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wnloads\"/>
    </mc:Choice>
  </mc:AlternateContent>
  <bookViews>
    <workbookView xWindow="480" yWindow="120" windowWidth="18315" windowHeight="7125" activeTab="1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<sst xmlns="http://schemas.openxmlformats.org/spreadsheetml/2006/main" count="251" uniqueCount="153">
  <si>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</si>
  <si>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</si>
  <si>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</si>
  <si>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</si>
  <si>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</si>
  <si>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</si>
  <si>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</si>
  <si>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</si>
  <si>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</si>
  <si>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</si>
  <si>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</si>
  <si>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</si>
  <si>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</si>
  <si>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</si>
  <si>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</si>
  <si>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</si>
  <si>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</si>
  <si>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</si>
  <si>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</si>
  <si>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</si>
  <si>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</si>
  <si>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</si>
  <si>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</si>
  <si>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</si>
  <si>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</si>
  <si>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</si>
  <si>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担当B</t>
    <rPh sb="0" eb="2">
      <t>タントウ</t>
    </rPh>
    <phoneticPr fontId="1"/>
  </si>
  <si>
    <t>担当C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</si>
  <si>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</si>
  <si>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</si>
  <si>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</si>
  <si>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</si>
  <si>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</si>
  <si>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</si>
  <si>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</si>
  <si>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</si>
  <si>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</si>
  <si>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</si>
  <si>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</si>
  <si>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</si>
  <si>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</si>
  <si>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</si>
  <si>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</si>
  <si>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</si>
  <si>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</si>
  <si>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</si>
  <si>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</si>
  <si>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</si>
  <si>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</si>
  <si>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</si>
  <si>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</si>
  <si>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</si>
  <si>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</si>
  <si>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</si>
  <si>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</si>
  <si>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</si>
  <si>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</si>
  <si>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</si>
  <si>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</si>
  <si>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</si>
  <si>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</si>
  <si>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</si>
  <si>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</si>
  <si>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</si>
  <si>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</si>
  <si>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</si>
  <si>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</si>
  <si>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</si>
  <si>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</si>
  <si>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</si>
  <si>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</si>
  <si>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</si>
  <si>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</si>
  <si>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</si>
  <si>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</si>
  <si>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</si>
  <si>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</si>
  <si>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</si>
  <si>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</si>
  <si>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</si>
  <si>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</si>
  <si>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</si>
  <si>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</si>
  <si>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</si>
  <si>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</si>
  <si>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</si>
  <si>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</si>
  <si>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</si>
  <si>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</si>
  <si>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</si>
  <si>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</si>
  <si>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</si>
  <si>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</si>
  <si>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</si>
  <si>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</si>
  <si>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</si>
  <si>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</si>
  <si>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</si>
  <si>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</si>
  <si>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</si>
  <si>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</si>
  <si>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</si>
  <si>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</si>
  <si>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</si>
  <si>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</si>
  <si>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</si>
  <si>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</si>
  <si>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</si>
  <si>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</si>
  <si>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</si>
  <si>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</si>
  <si>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</si>
  <si>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</si>
  <si>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</si>
  <si>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</si>
  <si>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</si>
  <si>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</si>
  <si>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</si>
  <si>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</si>
  <si>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</si>
  <si>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</si>
  <si>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</si>
  <si>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</si>
  <si>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</si>
  <si>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</si>
  <si>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</si>
  <si>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 xml:space="preserve"> 発注書</t>
    <rPh sb="1" eb="4">
      <t>ハッチュウショ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</si>
  <si>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</si>
  <si>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</si>
  <si>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</si>
  <si>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</si>
  <si>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委託</t>
    <rPh sb="0" eb="2">
      <t>イタク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</si>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</sst>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85"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44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89616"/>
        <c:axId val="279790176"/>
      </c:lineChart>
      <c:dateAx>
        <c:axId val="2797896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79790176"/>
        <c:crosses val="autoZero"/>
        <c:auto val="1"/>
        <c:lblOffset val="100"/>
        <c:baseTimeUnit val="days"/>
      </c:dateAx>
      <c:valAx>
        <c:axId val="27979017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79789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="85" zoomScaleNormal="85" zoomScaleSheetLayoutView="85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I15" sqref="I15:I1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30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31</v>
      </c>
      <c r="E2" s="11">
        <f>SUM(J5,J7,J11,J9,J13,J15,J17,J19,J23,J25,J27,J29,J31,J33,J21,J35,J37,J39,J41,J43,J45,J47,J49,J51,J53,J55,J57,J59,J61,J63,J65,J67,J69)/20</f>
        <v>2.25</v>
      </c>
      <c r="F2" s="1" t="s">
        <v>32</v>
      </c>
      <c r="G2" s="1"/>
      <c r="H2" s="10" t="s">
        <v>33</v>
      </c>
      <c r="I2" s="11">
        <f>SUM(J6,J8,J12,J10,J14,J16,J18,J20,J24,J26,J28,J30,J32,J34,J22,J36,J38,J40,J42,J44,J46,J48,J50,J52,J54,J56,J58,J60,J62,J64,J66,J68,J70)/20</f>
        <v>1.1000000000000001</v>
      </c>
      <c r="J2" s="1" t="s">
        <v>32</v>
      </c>
      <c r="K2" s="1"/>
      <c r="L2" s="1"/>
    </row>
    <row r="3" spans="1:122" ht="28.5" customHeight="1" x14ac:dyDescent="0.15">
      <c r="A3" s="90" t="s">
        <v>34</v>
      </c>
      <c r="B3" s="76" t="s">
        <v>16</v>
      </c>
      <c r="C3" s="76" t="s">
        <v>35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担当A</v>
      </c>
      <c r="F4" s="14" t="str">
        <f>データ!A3</f>
        <v>担当B</v>
      </c>
      <c r="G4" s="14" t="str">
        <f>データ!A4</f>
        <v>担当C</v>
      </c>
      <c r="H4" s="14" t="str">
        <f>IF(データ!A5&lt;&gt;"",データ!A5,"－")</f>
        <v>担当D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109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110</v>
      </c>
      <c r="D9" s="70" t="s">
        <v>91</v>
      </c>
      <c r="E9" s="72" t="s">
        <v>28</v>
      </c>
      <c r="F9" s="72" t="s">
        <v>28</v>
      </c>
      <c r="G9" s="72" t="s">
        <v>28</v>
      </c>
      <c r="H9" s="72"/>
      <c r="I9" s="72" t="s">
        <v>111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24</v>
      </c>
      <c r="E11" s="72" t="s">
        <v>28</v>
      </c>
      <c r="F11" s="72" t="s">
        <v>28</v>
      </c>
      <c r="G11" s="72" t="s">
        <v>28</v>
      </c>
      <c r="H11" s="72"/>
      <c r="I11" s="72" t="s">
        <v>111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112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113</v>
      </c>
      <c r="D15" s="70" t="s">
        <v>114</v>
      </c>
      <c r="E15" s="72" t="s">
        <v>28</v>
      </c>
      <c r="F15" s="72" t="s">
        <v>28</v>
      </c>
      <c r="G15" s="72" t="s">
        <v>28</v>
      </c>
      <c r="H15" s="72"/>
      <c r="I15" s="72" t="s">
        <v>111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116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117</v>
      </c>
      <c r="D19" s="70" t="s">
        <v>118</v>
      </c>
      <c r="E19" s="72" t="s">
        <v>28</v>
      </c>
      <c r="F19" s="72" t="s">
        <v>28</v>
      </c>
      <c r="G19" s="72" t="s">
        <v>28</v>
      </c>
      <c r="H19" s="72"/>
      <c r="I19" s="72" t="s">
        <v>111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119</v>
      </c>
      <c r="D21" s="70" t="s">
        <v>120</v>
      </c>
      <c r="E21" s="72" t="s">
        <v>28</v>
      </c>
      <c r="F21" s="72" t="s">
        <v>28</v>
      </c>
      <c r="G21" s="72" t="s">
        <v>28</v>
      </c>
      <c r="H21" s="72"/>
      <c r="I21" s="72" t="s">
        <v>111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121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43</v>
      </c>
      <c r="D25" s="70" t="s">
        <v>122</v>
      </c>
      <c r="E25" s="72" t="s">
        <v>28</v>
      </c>
      <c r="F25" s="72" t="s">
        <v>28</v>
      </c>
      <c r="G25" s="72" t="s">
        <v>28</v>
      </c>
      <c r="H25" s="72"/>
      <c r="I25" s="72" t="s">
        <v>115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123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>
        <v>5.0999999999999996</v>
      </c>
      <c r="B29" s="70"/>
      <c r="C29" s="70" t="s">
        <v>124</v>
      </c>
      <c r="D29" s="70" t="s">
        <v>125</v>
      </c>
      <c r="E29" s="72" t="s">
        <v>28</v>
      </c>
      <c r="F29" s="72" t="s">
        <v>28</v>
      </c>
      <c r="G29" s="72" t="s">
        <v>28</v>
      </c>
      <c r="H29" s="72"/>
      <c r="I29" s="72" t="s">
        <v>48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>
        <v>6</v>
      </c>
      <c r="B31" s="70" t="s">
        <v>126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>
        <v>6.1</v>
      </c>
      <c r="B33" s="70"/>
      <c r="C33" s="70" t="s">
        <v>127</v>
      </c>
      <c r="D33" s="70" t="s">
        <v>128</v>
      </c>
      <c r="E33" s="72" t="s">
        <v>28</v>
      </c>
      <c r="F33" s="72" t="s">
        <v>28</v>
      </c>
      <c r="G33" s="72" t="s">
        <v>28</v>
      </c>
      <c r="H33" s="72"/>
      <c r="I33" s="72" t="s">
        <v>48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>
        <v>6.2</v>
      </c>
      <c r="B35" s="70"/>
      <c r="C35" s="70" t="s">
        <v>129</v>
      </c>
      <c r="D35" s="70" t="s">
        <v>130</v>
      </c>
      <c r="E35" s="72" t="s">
        <v>28</v>
      </c>
      <c r="F35" s="72" t="s">
        <v>28</v>
      </c>
      <c r="G35" s="72" t="s">
        <v>28</v>
      </c>
      <c r="H35" s="72"/>
      <c r="I35" s="72" t="s">
        <v>48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>
        <v>7</v>
      </c>
      <c r="B37" s="70" t="s">
        <v>131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>
        <v>7.1</v>
      </c>
      <c r="B39" s="70"/>
      <c r="C39" s="70" t="s">
        <v>132</v>
      </c>
      <c r="D39" s="70" t="s">
        <v>133</v>
      </c>
      <c r="E39" s="72" t="s">
        <v>28</v>
      </c>
      <c r="F39" s="72" t="s">
        <v>28</v>
      </c>
      <c r="G39" s="72" t="s">
        <v>28</v>
      </c>
      <c r="H39" s="72"/>
      <c r="I39" s="72" t="s">
        <v>48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>
        <v>7.2</v>
      </c>
      <c r="B41" s="70"/>
      <c r="C41" s="70" t="s">
        <v>134</v>
      </c>
      <c r="D41" s="70" t="s">
        <v>135</v>
      </c>
      <c r="E41" s="72" t="s">
        <v>28</v>
      </c>
      <c r="F41" s="72" t="s">
        <v>28</v>
      </c>
      <c r="G41" s="72" t="s">
        <v>28</v>
      </c>
      <c r="H41" s="72"/>
      <c r="I41" s="72" t="s">
        <v>48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>
        <v>7.3</v>
      </c>
      <c r="B43" s="70"/>
      <c r="C43" s="70" t="s">
        <v>83</v>
      </c>
      <c r="D43" s="70" t="s">
        <v>136</v>
      </c>
      <c r="E43" s="72" t="s">
        <v>28</v>
      </c>
      <c r="F43" s="72" t="s">
        <v>28</v>
      </c>
      <c r="G43" s="72" t="s">
        <v>28</v>
      </c>
      <c r="H43" s="72"/>
      <c r="I43" s="72" t="s">
        <v>48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>
        <v>8</v>
      </c>
      <c r="B45" s="70" t="s">
        <v>137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>
        <v>8.1</v>
      </c>
      <c r="B47" s="70"/>
      <c r="C47" s="70" t="s">
        <v>137</v>
      </c>
      <c r="D47" s="70" t="s">
        <v>138</v>
      </c>
      <c r="E47" s="72" t="s">
        <v>28</v>
      </c>
      <c r="F47" s="72" t="s">
        <v>28</v>
      </c>
      <c r="G47" s="72" t="s">
        <v>28</v>
      </c>
      <c r="H47" s="72"/>
      <c r="I47" s="72" t="s">
        <v>48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9</v>
      </c>
      <c r="B49" s="70" t="s">
        <v>139</v>
      </c>
      <c r="C49" s="70"/>
      <c r="D49" s="70"/>
      <c r="E49" s="72"/>
      <c r="F49" s="72"/>
      <c r="G49" s="72"/>
      <c r="H49" s="72"/>
      <c r="I49" s="72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>
        <v>9.1</v>
      </c>
      <c r="B51" s="70"/>
      <c r="C51" s="70" t="s">
        <v>140</v>
      </c>
      <c r="D51" s="70" t="s">
        <v>141</v>
      </c>
      <c r="E51" s="72" t="s">
        <v>28</v>
      </c>
      <c r="F51" s="72" t="s">
        <v>28</v>
      </c>
      <c r="G51" s="72" t="s">
        <v>28</v>
      </c>
      <c r="H51" s="72"/>
      <c r="I51" s="72" t="s">
        <v>115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>
        <v>9.1999999999999993</v>
      </c>
      <c r="B53" s="70"/>
      <c r="C53" s="70" t="s">
        <v>142</v>
      </c>
      <c r="D53" s="70" t="s">
        <v>143</v>
      </c>
      <c r="E53" s="72" t="s">
        <v>28</v>
      </c>
      <c r="F53" s="72" t="s">
        <v>28</v>
      </c>
      <c r="G53" s="72" t="s">
        <v>28</v>
      </c>
      <c r="H53" s="72"/>
      <c r="I53" s="72" t="s">
        <v>115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>
        <v>9.3000000000000007</v>
      </c>
      <c r="B55" s="70"/>
      <c r="C55" s="70" t="s">
        <v>144</v>
      </c>
      <c r="D55" s="70" t="s">
        <v>145</v>
      </c>
      <c r="E55" s="72" t="s">
        <v>28</v>
      </c>
      <c r="F55" s="72" t="s">
        <v>28</v>
      </c>
      <c r="G55" s="72" t="s">
        <v>28</v>
      </c>
      <c r="H55" s="72"/>
      <c r="I55" s="72" t="s">
        <v>115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>
        <v>10</v>
      </c>
      <c r="B57" s="70" t="s">
        <v>146</v>
      </c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>
        <v>10.1</v>
      </c>
      <c r="B59" s="70"/>
      <c r="C59" s="70" t="s">
        <v>147</v>
      </c>
      <c r="D59" s="70" t="s">
        <v>148</v>
      </c>
      <c r="E59" s="72" t="s">
        <v>28</v>
      </c>
      <c r="F59" s="72" t="s">
        <v>28</v>
      </c>
      <c r="G59" s="72" t="s">
        <v>28</v>
      </c>
      <c r="H59" s="72"/>
      <c r="I59" s="72" t="s">
        <v>48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>
        <v>10.199999999999999</v>
      </c>
      <c r="B61" s="70"/>
      <c r="C61" s="70" t="s">
        <v>149</v>
      </c>
      <c r="D61" s="70" t="s">
        <v>150</v>
      </c>
      <c r="E61" s="72" t="s">
        <v>28</v>
      </c>
      <c r="F61" s="72" t="s">
        <v>28</v>
      </c>
      <c r="G61" s="72" t="s">
        <v>28</v>
      </c>
      <c r="H61" s="72"/>
      <c r="I61" s="72" t="s">
        <v>48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>
        <v>10.3</v>
      </c>
      <c r="B63" s="70"/>
      <c r="C63" s="70" t="s">
        <v>151</v>
      </c>
      <c r="D63" s="70" t="s">
        <v>152</v>
      </c>
      <c r="E63" s="72" t="s">
        <v>28</v>
      </c>
      <c r="F63" s="72" t="s">
        <v>28</v>
      </c>
      <c r="G63" s="72" t="s">
        <v>28</v>
      </c>
      <c r="H63" s="72"/>
      <c r="I63" s="72" t="s">
        <v>48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36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21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55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41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38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39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176</v>
      </c>
      <c r="BO133" s="30">
        <f t="shared" si="2"/>
        <v>176</v>
      </c>
      <c r="BP133" s="30">
        <f t="shared" si="2"/>
        <v>176</v>
      </c>
      <c r="BQ133" s="30">
        <f t="shared" si="2"/>
        <v>176</v>
      </c>
      <c r="BR133" s="30">
        <f t="shared" si="2"/>
        <v>176</v>
      </c>
      <c r="BS133" s="30">
        <f t="shared" si="2"/>
        <v>176</v>
      </c>
      <c r="BT133" s="30">
        <f t="shared" si="2"/>
        <v>176</v>
      </c>
      <c r="BU133" s="30">
        <f t="shared" si="2"/>
        <v>176</v>
      </c>
      <c r="BV133" s="30">
        <f t="shared" si="2"/>
        <v>176</v>
      </c>
      <c r="BW133" s="30">
        <f t="shared" si="2"/>
        <v>176</v>
      </c>
      <c r="BX133" s="30">
        <f t="shared" si="2"/>
        <v>176</v>
      </c>
      <c r="BY133" s="30">
        <f t="shared" ref="BY133:DR133" si="3">BY129+BX133</f>
        <v>176</v>
      </c>
      <c r="BZ133" s="30">
        <f t="shared" si="3"/>
        <v>176</v>
      </c>
      <c r="CA133" s="30">
        <f t="shared" si="3"/>
        <v>176</v>
      </c>
      <c r="CB133" s="30">
        <f t="shared" si="3"/>
        <v>176</v>
      </c>
      <c r="CC133" s="30">
        <f t="shared" si="3"/>
        <v>176</v>
      </c>
      <c r="CD133" s="30">
        <f t="shared" si="3"/>
        <v>176</v>
      </c>
      <c r="CE133" s="30">
        <f t="shared" si="3"/>
        <v>176</v>
      </c>
      <c r="CF133" s="30">
        <f t="shared" si="3"/>
        <v>176</v>
      </c>
      <c r="CG133" s="30">
        <f t="shared" si="3"/>
        <v>176</v>
      </c>
      <c r="CH133" s="30">
        <f t="shared" si="3"/>
        <v>176</v>
      </c>
      <c r="CI133" s="30">
        <f t="shared" si="3"/>
        <v>176</v>
      </c>
      <c r="CJ133" s="30">
        <f t="shared" si="3"/>
        <v>176</v>
      </c>
      <c r="CK133" s="30">
        <f t="shared" si="3"/>
        <v>176</v>
      </c>
      <c r="CL133" s="30">
        <f t="shared" si="3"/>
        <v>176</v>
      </c>
      <c r="CM133" s="30">
        <f t="shared" si="3"/>
        <v>176</v>
      </c>
      <c r="CN133" s="30">
        <f t="shared" si="3"/>
        <v>176</v>
      </c>
      <c r="CO133" s="30">
        <f>CO129+CN133</f>
        <v>176</v>
      </c>
      <c r="CP133" s="30">
        <f t="shared" si="3"/>
        <v>176</v>
      </c>
      <c r="CQ133" s="30">
        <f t="shared" si="3"/>
        <v>176</v>
      </c>
      <c r="CR133" s="30">
        <f t="shared" si="3"/>
        <v>176</v>
      </c>
      <c r="CS133" s="30">
        <f t="shared" si="3"/>
        <v>176</v>
      </c>
      <c r="CT133" s="30">
        <f t="shared" si="3"/>
        <v>176</v>
      </c>
      <c r="CU133" s="30">
        <f t="shared" si="3"/>
        <v>176</v>
      </c>
      <c r="CV133" s="30">
        <f t="shared" si="3"/>
        <v>176</v>
      </c>
      <c r="CW133" s="30">
        <f t="shared" si="3"/>
        <v>176</v>
      </c>
      <c r="CX133" s="30">
        <f t="shared" si="3"/>
        <v>176</v>
      </c>
      <c r="CY133" s="30">
        <f t="shared" si="3"/>
        <v>176</v>
      </c>
      <c r="CZ133" s="30">
        <f t="shared" si="3"/>
        <v>176</v>
      </c>
      <c r="DA133" s="30">
        <f t="shared" si="3"/>
        <v>176</v>
      </c>
      <c r="DB133" s="30">
        <f t="shared" si="3"/>
        <v>176</v>
      </c>
      <c r="DC133" s="30">
        <f t="shared" si="3"/>
        <v>176</v>
      </c>
      <c r="DD133" s="30">
        <f t="shared" si="3"/>
        <v>176</v>
      </c>
      <c r="DE133" s="30">
        <f t="shared" si="3"/>
        <v>176</v>
      </c>
      <c r="DF133" s="30">
        <f t="shared" si="3"/>
        <v>176</v>
      </c>
      <c r="DG133" s="30">
        <f t="shared" si="3"/>
        <v>176</v>
      </c>
      <c r="DH133" s="30">
        <f t="shared" si="3"/>
        <v>176</v>
      </c>
      <c r="DI133" s="30">
        <f t="shared" si="3"/>
        <v>176</v>
      </c>
      <c r="DJ133" s="30">
        <f t="shared" si="3"/>
        <v>176</v>
      </c>
      <c r="DK133" s="30">
        <f t="shared" si="3"/>
        <v>176</v>
      </c>
      <c r="DL133" s="30">
        <f t="shared" si="3"/>
        <v>176</v>
      </c>
      <c r="DM133" s="30">
        <f t="shared" si="3"/>
        <v>176</v>
      </c>
      <c r="DN133" s="30">
        <f t="shared" si="3"/>
        <v>176</v>
      </c>
      <c r="DO133" s="30">
        <f t="shared" si="3"/>
        <v>176</v>
      </c>
      <c r="DP133" s="30">
        <f t="shared" si="3"/>
        <v>176</v>
      </c>
      <c r="DQ133" s="30">
        <f t="shared" si="3"/>
        <v>176</v>
      </c>
      <c r="DR133" s="30">
        <f t="shared" si="3"/>
        <v>176</v>
      </c>
    </row>
    <row r="134" spans="1:123" s="26" customFormat="1" x14ac:dyDescent="0.15">
      <c r="A134" s="25"/>
      <c r="J134" s="27" t="s">
        <v>40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44</v>
      </c>
      <c r="BH134" s="30">
        <f t="shared" si="5"/>
        <v>44</v>
      </c>
      <c r="BI134" s="30">
        <f t="shared" si="5"/>
        <v>44</v>
      </c>
      <c r="BJ134" s="30">
        <f t="shared" si="5"/>
        <v>44</v>
      </c>
      <c r="BK134" s="30">
        <f t="shared" si="5"/>
        <v>68</v>
      </c>
      <c r="BL134" s="30">
        <f t="shared" si="5"/>
        <v>68</v>
      </c>
      <c r="BM134" s="30">
        <f t="shared" si="5"/>
        <v>123</v>
      </c>
      <c r="BN134" s="30">
        <f t="shared" si="5"/>
        <v>123</v>
      </c>
      <c r="BO134" s="30">
        <f t="shared" si="5"/>
        <v>123</v>
      </c>
      <c r="BP134" s="30">
        <f t="shared" si="5"/>
        <v>123</v>
      </c>
      <c r="BQ134" s="30">
        <f t="shared" si="5"/>
        <v>123</v>
      </c>
      <c r="BR134" s="30">
        <f t="shared" si="5"/>
        <v>123</v>
      </c>
      <c r="BS134" s="30">
        <f t="shared" si="5"/>
        <v>123</v>
      </c>
      <c r="BT134" s="30">
        <f t="shared" si="5"/>
        <v>123</v>
      </c>
      <c r="BU134" s="30">
        <f t="shared" si="5"/>
        <v>123</v>
      </c>
      <c r="BV134" s="30">
        <f t="shared" si="5"/>
        <v>123</v>
      </c>
      <c r="BW134" s="30">
        <f t="shared" si="5"/>
        <v>123</v>
      </c>
      <c r="BX134" s="30">
        <f t="shared" si="5"/>
        <v>123</v>
      </c>
      <c r="BY134" s="30">
        <f t="shared" ref="BY134:DR134" si="6">BY130+BX134</f>
        <v>123</v>
      </c>
      <c r="BZ134" s="30">
        <f t="shared" si="6"/>
        <v>123</v>
      </c>
      <c r="CA134" s="30">
        <f t="shared" si="6"/>
        <v>123</v>
      </c>
      <c r="CB134" s="30">
        <f t="shared" si="6"/>
        <v>123</v>
      </c>
      <c r="CC134" s="30">
        <f t="shared" si="6"/>
        <v>123</v>
      </c>
      <c r="CD134" s="30">
        <f t="shared" si="6"/>
        <v>123</v>
      </c>
      <c r="CE134" s="30">
        <f t="shared" si="6"/>
        <v>123</v>
      </c>
      <c r="CF134" s="30">
        <f t="shared" si="6"/>
        <v>123</v>
      </c>
      <c r="CG134" s="30">
        <f t="shared" si="6"/>
        <v>123</v>
      </c>
      <c r="CH134" s="30">
        <f t="shared" si="6"/>
        <v>123</v>
      </c>
      <c r="CI134" s="30">
        <f t="shared" si="6"/>
        <v>123</v>
      </c>
      <c r="CJ134" s="30">
        <f t="shared" si="6"/>
        <v>123</v>
      </c>
      <c r="CK134" s="30">
        <f t="shared" si="6"/>
        <v>123</v>
      </c>
      <c r="CL134" s="30">
        <f t="shared" si="6"/>
        <v>123</v>
      </c>
      <c r="CM134" s="30">
        <f t="shared" si="6"/>
        <v>123</v>
      </c>
      <c r="CN134" s="30">
        <f t="shared" si="6"/>
        <v>123</v>
      </c>
      <c r="CO134" s="30">
        <f>CO130+CN134</f>
        <v>123</v>
      </c>
      <c r="CP134" s="30">
        <f t="shared" si="6"/>
        <v>123</v>
      </c>
      <c r="CQ134" s="30">
        <f t="shared" si="6"/>
        <v>123</v>
      </c>
      <c r="CR134" s="30">
        <f t="shared" si="6"/>
        <v>123</v>
      </c>
      <c r="CS134" s="30">
        <f t="shared" si="6"/>
        <v>123</v>
      </c>
      <c r="CT134" s="30">
        <f t="shared" si="6"/>
        <v>123</v>
      </c>
      <c r="CU134" s="30">
        <f t="shared" si="6"/>
        <v>123</v>
      </c>
      <c r="CV134" s="30">
        <f t="shared" si="6"/>
        <v>123</v>
      </c>
      <c r="CW134" s="30">
        <f t="shared" si="6"/>
        <v>123</v>
      </c>
      <c r="CX134" s="30">
        <f t="shared" si="6"/>
        <v>123</v>
      </c>
      <c r="CY134" s="30">
        <f t="shared" si="6"/>
        <v>123</v>
      </c>
      <c r="CZ134" s="30">
        <f t="shared" si="6"/>
        <v>123</v>
      </c>
      <c r="DA134" s="30">
        <f t="shared" si="6"/>
        <v>123</v>
      </c>
      <c r="DB134" s="30">
        <f t="shared" si="6"/>
        <v>123</v>
      </c>
      <c r="DC134" s="30">
        <f t="shared" si="6"/>
        <v>123</v>
      </c>
      <c r="DD134" s="30">
        <f t="shared" si="6"/>
        <v>123</v>
      </c>
      <c r="DE134" s="30">
        <f t="shared" si="6"/>
        <v>123</v>
      </c>
      <c r="DF134" s="30">
        <f t="shared" si="6"/>
        <v>123</v>
      </c>
      <c r="DG134" s="30">
        <f t="shared" si="6"/>
        <v>123</v>
      </c>
      <c r="DH134" s="30">
        <f t="shared" si="6"/>
        <v>123</v>
      </c>
      <c r="DI134" s="30">
        <f t="shared" si="6"/>
        <v>123</v>
      </c>
      <c r="DJ134" s="30">
        <f t="shared" si="6"/>
        <v>123</v>
      </c>
      <c r="DK134" s="30">
        <f t="shared" si="6"/>
        <v>123</v>
      </c>
      <c r="DL134" s="30">
        <f t="shared" si="6"/>
        <v>123</v>
      </c>
      <c r="DM134" s="30">
        <f t="shared" si="6"/>
        <v>123</v>
      </c>
      <c r="DN134" s="30">
        <f t="shared" si="6"/>
        <v>123</v>
      </c>
      <c r="DO134" s="30">
        <f t="shared" si="6"/>
        <v>123</v>
      </c>
      <c r="DP134" s="30">
        <f t="shared" si="6"/>
        <v>123</v>
      </c>
      <c r="DQ134" s="30">
        <f t="shared" si="6"/>
        <v>123</v>
      </c>
      <c r="DR134" s="30">
        <f t="shared" si="6"/>
        <v>123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37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2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4.875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2.625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484" priority="537">
      <formula>ISERROR(MATCH(K$4,INDIRECT("データ!$B$2:$B$15"),0))=FALSE</formula>
    </cfRule>
    <cfRule type="expression" dxfId="483" priority="538">
      <formula>WEEKDAY(K$4)=7</formula>
    </cfRule>
    <cfRule type="expression" dxfId="482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81" priority="536">
      <formula>$C9=""</formula>
    </cfRule>
  </conditionalFormatting>
  <conditionalFormatting sqref="J12 J18 J20 J24 J26 J28 J30 J32 J44 J46 J48 J50 J52 J54 J56 J58 J60 J62 J64 J66 J68 J70 J10 J42 J36 J38 J34 J22">
    <cfRule type="expression" dxfId="480" priority="535">
      <formula>$C9=""</formula>
    </cfRule>
  </conditionalFormatting>
  <conditionalFormatting sqref="J5">
    <cfRule type="expression" dxfId="479" priority="517">
      <formula>$C5=""</formula>
    </cfRule>
  </conditionalFormatting>
  <conditionalFormatting sqref="J6">
    <cfRule type="expression" dxfId="478" priority="516">
      <formula>$C5=""</formula>
    </cfRule>
  </conditionalFormatting>
  <conditionalFormatting sqref="J7">
    <cfRule type="expression" dxfId="477" priority="515">
      <formula>$C7=""</formula>
    </cfRule>
  </conditionalFormatting>
  <conditionalFormatting sqref="J8">
    <cfRule type="expression" dxfId="476" priority="514">
      <formula>$C7=""</formula>
    </cfRule>
  </conditionalFormatting>
  <conditionalFormatting sqref="J15">
    <cfRule type="expression" dxfId="466" priority="497">
      <formula>$C15=""</formula>
    </cfRule>
  </conditionalFormatting>
  <conditionalFormatting sqref="J16">
    <cfRule type="expression" dxfId="465" priority="496">
      <formula>$C15=""</formula>
    </cfRule>
  </conditionalFormatting>
  <conditionalFormatting sqref="J13">
    <cfRule type="expression" dxfId="461" priority="491">
      <formula>$C13=""</formula>
    </cfRule>
  </conditionalFormatting>
  <conditionalFormatting sqref="J14">
    <cfRule type="expression" dxfId="460" priority="490">
      <formula>$C13=""</formula>
    </cfRule>
  </conditionalFormatting>
  <conditionalFormatting sqref="J39">
    <cfRule type="expression" dxfId="443" priority="439">
      <formula>$C39=""</formula>
    </cfRule>
  </conditionalFormatting>
  <conditionalFormatting sqref="J40">
    <cfRule type="expression" dxfId="442" priority="438">
      <formula>$C39=""</formula>
    </cfRule>
  </conditionalFormatting>
  <conditionalFormatting sqref="K101:DR126">
    <cfRule type="expression" dxfId="441" priority="435">
      <formula>ISERROR(MATCH(K$4,INDIRECT("データ!$B$2:$B$15"),0))=FALSE</formula>
    </cfRule>
    <cfRule type="expression" dxfId="440" priority="436">
      <formula>WEEKDAY(K$4)=7</formula>
    </cfRule>
    <cfRule type="expression" dxfId="439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8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7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5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4" priority="431">
      <formula>K102&lt;&gt;""</formula>
    </cfRule>
  </conditionalFormatting>
  <conditionalFormatting sqref="C73:C126">
    <cfRule type="expression" dxfId="433" priority="429">
      <formula>$I73="遂行中"</formula>
    </cfRule>
    <cfRule type="expression" dxfId="432" priority="430">
      <formula>$I73="完了"</formula>
    </cfRule>
  </conditionalFormatting>
  <conditionalFormatting sqref="J71">
    <cfRule type="expression" dxfId="431" priority="427">
      <formula>$C71=""</formula>
    </cfRule>
  </conditionalFormatting>
  <conditionalFormatting sqref="J72">
    <cfRule type="expression" dxfId="430" priority="426">
      <formula>$C71=""</formula>
    </cfRule>
  </conditionalFormatting>
  <conditionalFormatting sqref="J95">
    <cfRule type="expression" dxfId="426" priority="422">
      <formula>$C95=""</formula>
    </cfRule>
  </conditionalFormatting>
  <conditionalFormatting sqref="J96">
    <cfRule type="expression" dxfId="425" priority="421">
      <formula>$C95=""</formula>
    </cfRule>
  </conditionalFormatting>
  <conditionalFormatting sqref="D9:D10 I9:I10">
    <cfRule type="expression" dxfId="419" priority="420">
      <formula>$C9=""</formula>
    </cfRule>
  </conditionalFormatting>
  <conditionalFormatting sqref="G7:I8 D7:E8">
    <cfRule type="expression" dxfId="418" priority="419">
      <formula>$C7=""</formula>
    </cfRule>
  </conditionalFormatting>
  <conditionalFormatting sqref="D11:E12">
    <cfRule type="expression" dxfId="417" priority="417">
      <formula>$C11=""</formula>
    </cfRule>
  </conditionalFormatting>
  <conditionalFormatting sqref="F7:F8">
    <cfRule type="expression" dxfId="416" priority="418">
      <formula>$C7=""</formula>
    </cfRule>
  </conditionalFormatting>
  <conditionalFormatting sqref="C7:C12">
    <cfRule type="expression" dxfId="415" priority="415">
      <formula>$I7="遂行中"</formula>
    </cfRule>
    <cfRule type="expression" dxfId="414" priority="416">
      <formula>$I7="完了"</formula>
    </cfRule>
  </conditionalFormatting>
  <conditionalFormatting sqref="F11:F12">
    <cfRule type="expression" dxfId="413" priority="414">
      <formula>$C11=""</formula>
    </cfRule>
  </conditionalFormatting>
  <conditionalFormatting sqref="E9:E10 G9:H10">
    <cfRule type="expression" dxfId="412" priority="413">
      <formula>$C9=""</formula>
    </cfRule>
  </conditionalFormatting>
  <conditionalFormatting sqref="F9:F10">
    <cfRule type="expression" dxfId="411" priority="412">
      <formula>$C9=""</formula>
    </cfRule>
  </conditionalFormatting>
  <conditionalFormatting sqref="D5:I6">
    <cfRule type="expression" dxfId="410" priority="411">
      <formula>$C5=""</formula>
    </cfRule>
  </conditionalFormatting>
  <conditionalFormatting sqref="C5:C6">
    <cfRule type="expression" dxfId="409" priority="409">
      <formula>$I5="遂行中"</formula>
    </cfRule>
    <cfRule type="expression" dxfId="408" priority="410">
      <formula>$I5="完了"</formula>
    </cfRule>
  </conditionalFormatting>
  <conditionalFormatting sqref="I11:I12">
    <cfRule type="expression" dxfId="407" priority="408">
      <formula>$C11=""</formula>
    </cfRule>
  </conditionalFormatting>
  <conditionalFormatting sqref="G11:G12">
    <cfRule type="expression" dxfId="406" priority="407">
      <formula>$C11=""</formula>
    </cfRule>
  </conditionalFormatting>
  <conditionalFormatting sqref="H11:H12">
    <cfRule type="expression" dxfId="405" priority="406">
      <formula>$C11=""</formula>
    </cfRule>
  </conditionalFormatting>
  <conditionalFormatting sqref="E17:I18 I15:I16 H19:I22">
    <cfRule type="expression" dxfId="404" priority="405">
      <formula>$C15=""</formula>
    </cfRule>
  </conditionalFormatting>
  <conditionalFormatting sqref="G13:I14 E13:E14">
    <cfRule type="expression" dxfId="403" priority="404">
      <formula>$C13=""</formula>
    </cfRule>
  </conditionalFormatting>
  <conditionalFormatting sqref="F13:F14">
    <cfRule type="expression" dxfId="402" priority="403">
      <formula>$C13=""</formula>
    </cfRule>
  </conditionalFormatting>
  <conditionalFormatting sqref="D15:D22">
    <cfRule type="expression" dxfId="401" priority="402">
      <formula>$C15=""</formula>
    </cfRule>
  </conditionalFormatting>
  <conditionalFormatting sqref="D13:D14">
    <cfRule type="expression" dxfId="400" priority="399">
      <formula>$C13=""</formula>
    </cfRule>
  </conditionalFormatting>
  <conditionalFormatting sqref="C15:C22">
    <cfRule type="expression" dxfId="399" priority="400">
      <formula>$I15="遂行中"</formula>
    </cfRule>
    <cfRule type="expression" dxfId="398" priority="401">
      <formula>$I15="完了"</formula>
    </cfRule>
  </conditionalFormatting>
  <conditionalFormatting sqref="C13:C14">
    <cfRule type="expression" dxfId="397" priority="397">
      <formula>$I13="遂行中"</formula>
    </cfRule>
    <cfRule type="expression" dxfId="396" priority="398">
      <formula>$I13="完了"</formula>
    </cfRule>
  </conditionalFormatting>
  <conditionalFormatting sqref="E15:E16">
    <cfRule type="expression" dxfId="395" priority="396">
      <formula>$C15=""</formula>
    </cfRule>
  </conditionalFormatting>
  <conditionalFormatting sqref="F15:F16">
    <cfRule type="expression" dxfId="394" priority="395">
      <formula>$C15=""</formula>
    </cfRule>
  </conditionalFormatting>
  <conditionalFormatting sqref="G15:G16">
    <cfRule type="expression" dxfId="393" priority="394">
      <formula>$C15=""</formula>
    </cfRule>
  </conditionalFormatting>
  <conditionalFormatting sqref="H15:H16">
    <cfRule type="expression" dxfId="392" priority="393">
      <formula>$C15=""</formula>
    </cfRule>
  </conditionalFormatting>
  <conditionalFormatting sqref="E19:E20">
    <cfRule type="expression" dxfId="391" priority="392">
      <formula>$C19=""</formula>
    </cfRule>
  </conditionalFormatting>
  <conditionalFormatting sqref="F19:F20">
    <cfRule type="expression" dxfId="390" priority="391">
      <formula>$C19=""</formula>
    </cfRule>
  </conditionalFormatting>
  <conditionalFormatting sqref="G19:G20">
    <cfRule type="expression" dxfId="389" priority="390">
      <formula>$C19=""</formula>
    </cfRule>
  </conditionalFormatting>
  <conditionalFormatting sqref="H23:I24">
    <cfRule type="expression" dxfId="388" priority="389">
      <formula>$C23=""</formula>
    </cfRule>
  </conditionalFormatting>
  <conditionalFormatting sqref="D23:D24">
    <cfRule type="expression" dxfId="387" priority="388">
      <formula>$C23=""</formula>
    </cfRule>
  </conditionalFormatting>
  <conditionalFormatting sqref="C23:C24">
    <cfRule type="expression" dxfId="386" priority="386">
      <formula>$I23="遂行中"</formula>
    </cfRule>
    <cfRule type="expression" dxfId="385" priority="387">
      <formula>$I23="完了"</formula>
    </cfRule>
  </conditionalFormatting>
  <conditionalFormatting sqref="E23:E24">
    <cfRule type="expression" dxfId="384" priority="385">
      <formula>$C23=""</formula>
    </cfRule>
  </conditionalFormatting>
  <conditionalFormatting sqref="F23:F24">
    <cfRule type="expression" dxfId="383" priority="384">
      <formula>$C23=""</formula>
    </cfRule>
  </conditionalFormatting>
  <conditionalFormatting sqref="G23:G24">
    <cfRule type="expression" dxfId="382" priority="383">
      <formula>$C23=""</formula>
    </cfRule>
  </conditionalFormatting>
  <conditionalFormatting sqref="E21:E22">
    <cfRule type="expression" dxfId="381" priority="382">
      <formula>$C21=""</formula>
    </cfRule>
  </conditionalFormatting>
  <conditionalFormatting sqref="F21:F22">
    <cfRule type="expression" dxfId="380" priority="381">
      <formula>$C21=""</formula>
    </cfRule>
  </conditionalFormatting>
  <conditionalFormatting sqref="G21:G22">
    <cfRule type="expression" dxfId="379" priority="380">
      <formula>$C21=""</formula>
    </cfRule>
  </conditionalFormatting>
  <conditionalFormatting sqref="H27:I28">
    <cfRule type="expression" dxfId="378" priority="379">
      <formula>$C27=""</formula>
    </cfRule>
  </conditionalFormatting>
  <conditionalFormatting sqref="D27:D30">
    <cfRule type="expression" dxfId="377" priority="378">
      <formula>$C27=""</formula>
    </cfRule>
  </conditionalFormatting>
  <conditionalFormatting sqref="C27:C28">
    <cfRule type="expression" dxfId="376" priority="376">
      <formula>$I27="遂行中"</formula>
    </cfRule>
    <cfRule type="expression" dxfId="375" priority="377">
      <formula>$I27="完了"</formula>
    </cfRule>
  </conditionalFormatting>
  <conditionalFormatting sqref="E27:E28">
    <cfRule type="expression" dxfId="374" priority="375">
      <formula>$C27=""</formula>
    </cfRule>
  </conditionalFormatting>
  <conditionalFormatting sqref="F27:F28">
    <cfRule type="expression" dxfId="373" priority="374">
      <formula>$C27=""</formula>
    </cfRule>
  </conditionalFormatting>
  <conditionalFormatting sqref="G27:G28">
    <cfRule type="expression" dxfId="372" priority="373">
      <formula>$C27=""</formula>
    </cfRule>
  </conditionalFormatting>
  <conditionalFormatting sqref="H29:I30">
    <cfRule type="expression" dxfId="371" priority="372">
      <formula>$C29=""</formula>
    </cfRule>
  </conditionalFormatting>
  <conditionalFormatting sqref="D29:D30">
    <cfRule type="expression" dxfId="370" priority="371">
      <formula>$C29=""</formula>
    </cfRule>
  </conditionalFormatting>
  <conditionalFormatting sqref="C29:C30">
    <cfRule type="expression" dxfId="369" priority="369">
      <formula>$I29="遂行中"</formula>
    </cfRule>
    <cfRule type="expression" dxfId="368" priority="370">
      <formula>$I29="完了"</formula>
    </cfRule>
  </conditionalFormatting>
  <conditionalFormatting sqref="H25:I26">
    <cfRule type="expression" dxfId="367" priority="368">
      <formula>$C25=""</formula>
    </cfRule>
  </conditionalFormatting>
  <conditionalFormatting sqref="D25:D26">
    <cfRule type="expression" dxfId="366" priority="367">
      <formula>$C25=""</formula>
    </cfRule>
  </conditionalFormatting>
  <conditionalFormatting sqref="C25:C26">
    <cfRule type="expression" dxfId="365" priority="365">
      <formula>$I25="遂行中"</formula>
    </cfRule>
    <cfRule type="expression" dxfId="364" priority="366">
      <formula>$I25="完了"</formula>
    </cfRule>
  </conditionalFormatting>
  <conditionalFormatting sqref="E25:E26">
    <cfRule type="expression" dxfId="363" priority="364">
      <formula>$C25=""</formula>
    </cfRule>
  </conditionalFormatting>
  <conditionalFormatting sqref="F25:F26">
    <cfRule type="expression" dxfId="362" priority="363">
      <formula>$C25=""</formula>
    </cfRule>
  </conditionalFormatting>
  <conditionalFormatting sqref="G25:G26">
    <cfRule type="expression" dxfId="361" priority="362">
      <formula>$C25=""</formula>
    </cfRule>
  </conditionalFormatting>
  <conditionalFormatting sqref="D67:D68">
    <cfRule type="expression" dxfId="360" priority="361">
      <formula>$C67=""</formula>
    </cfRule>
  </conditionalFormatting>
  <conditionalFormatting sqref="E67:I70">
    <cfRule type="expression" dxfId="359" priority="360">
      <formula>$C67=""</formula>
    </cfRule>
  </conditionalFormatting>
  <conditionalFormatting sqref="D67:D70">
    <cfRule type="expression" dxfId="358" priority="359">
      <formula>$C67=""</formula>
    </cfRule>
  </conditionalFormatting>
  <conditionalFormatting sqref="D69:D70 C67:C70">
    <cfRule type="expression" dxfId="357" priority="357">
      <formula>$I67="遂行中"</formula>
    </cfRule>
    <cfRule type="expression" dxfId="356" priority="358">
      <formula>$I67="完了"</formula>
    </cfRule>
  </conditionalFormatting>
  <conditionalFormatting sqref="E69:E70">
    <cfRule type="expression" dxfId="355" priority="356">
      <formula>$C69=""</formula>
    </cfRule>
  </conditionalFormatting>
  <conditionalFormatting sqref="F69:F70">
    <cfRule type="expression" dxfId="354" priority="355">
      <formula>$C69=""</formula>
    </cfRule>
  </conditionalFormatting>
  <conditionalFormatting sqref="G69:G70">
    <cfRule type="expression" dxfId="353" priority="354">
      <formula>$C69=""</formula>
    </cfRule>
  </conditionalFormatting>
  <conditionalFormatting sqref="E67:E68">
    <cfRule type="expression" dxfId="352" priority="353">
      <formula>$C67=""</formula>
    </cfRule>
  </conditionalFormatting>
  <conditionalFormatting sqref="F67:F68">
    <cfRule type="expression" dxfId="351" priority="352">
      <formula>$C67=""</formula>
    </cfRule>
  </conditionalFormatting>
  <conditionalFormatting sqref="G67:G68">
    <cfRule type="expression" dxfId="350" priority="351">
      <formula>$C67=""</formula>
    </cfRule>
  </conditionalFormatting>
  <conditionalFormatting sqref="H71:I72">
    <cfRule type="expression" dxfId="349" priority="350">
      <formula>$C71=""</formula>
    </cfRule>
  </conditionalFormatting>
  <conditionalFormatting sqref="D71:D72">
    <cfRule type="expression" dxfId="348" priority="349">
      <formula>$C71=""</formula>
    </cfRule>
  </conditionalFormatting>
  <conditionalFormatting sqref="C71:C72">
    <cfRule type="expression" dxfId="347" priority="347">
      <formula>$I71="遂行中"</formula>
    </cfRule>
    <cfRule type="expression" dxfId="346" priority="348">
      <formula>$I71="完了"</formula>
    </cfRule>
  </conditionalFormatting>
  <conditionalFormatting sqref="E71:E72">
    <cfRule type="expression" dxfId="345" priority="346">
      <formula>$C71=""</formula>
    </cfRule>
  </conditionalFormatting>
  <conditionalFormatting sqref="F71:F72">
    <cfRule type="expression" dxfId="344" priority="345">
      <formula>$C71=""</formula>
    </cfRule>
  </conditionalFormatting>
  <conditionalFormatting sqref="G71:G72">
    <cfRule type="expression" dxfId="343" priority="344">
      <formula>$C71=""</formula>
    </cfRule>
  </conditionalFormatting>
  <conditionalFormatting sqref="E29:E30">
    <cfRule type="expression" dxfId="342" priority="343">
      <formula>$C29=""</formula>
    </cfRule>
  </conditionalFormatting>
  <conditionalFormatting sqref="F29:F30">
    <cfRule type="expression" dxfId="341" priority="342">
      <formula>$C29=""</formula>
    </cfRule>
  </conditionalFormatting>
  <conditionalFormatting sqref="G29:G30">
    <cfRule type="expression" dxfId="340" priority="341">
      <formula>$C29=""</formula>
    </cfRule>
  </conditionalFormatting>
  <conditionalFormatting sqref="H31:I32">
    <cfRule type="expression" dxfId="339" priority="340">
      <formula>$C31=""</formula>
    </cfRule>
  </conditionalFormatting>
  <conditionalFormatting sqref="D31:D34">
    <cfRule type="expression" dxfId="338" priority="339">
      <formula>$C31=""</formula>
    </cfRule>
  </conditionalFormatting>
  <conditionalFormatting sqref="C31:C32">
    <cfRule type="expression" dxfId="337" priority="337">
      <formula>$I31="遂行中"</formula>
    </cfRule>
    <cfRule type="expression" dxfId="336" priority="338">
      <formula>$I31="完了"</formula>
    </cfRule>
  </conditionalFormatting>
  <conditionalFormatting sqref="E31:E32">
    <cfRule type="expression" dxfId="335" priority="336">
      <formula>$C31=""</formula>
    </cfRule>
  </conditionalFormatting>
  <conditionalFormatting sqref="F31:F34 F37:F38">
    <cfRule type="expression" dxfId="334" priority="335">
      <formula>$C31=""</formula>
    </cfRule>
  </conditionalFormatting>
  <conditionalFormatting sqref="G31:G34 G37:G38">
    <cfRule type="expression" dxfId="333" priority="334">
      <formula>$C31=""</formula>
    </cfRule>
  </conditionalFormatting>
  <conditionalFormatting sqref="H33:I38">
    <cfRule type="expression" dxfId="332" priority="333">
      <formula>$C33=""</formula>
    </cfRule>
  </conditionalFormatting>
  <conditionalFormatting sqref="D33:D38">
    <cfRule type="expression" dxfId="331" priority="332">
      <formula>$C33=""</formula>
    </cfRule>
  </conditionalFormatting>
  <conditionalFormatting sqref="C33:C38">
    <cfRule type="expression" dxfId="330" priority="330">
      <formula>$I33="遂行中"</formula>
    </cfRule>
    <cfRule type="expression" dxfId="329" priority="331">
      <formula>$I33="完了"</formula>
    </cfRule>
  </conditionalFormatting>
  <conditionalFormatting sqref="E33:E34 E37:E38">
    <cfRule type="expression" dxfId="328" priority="329">
      <formula>$C33=""</formula>
    </cfRule>
  </conditionalFormatting>
  <conditionalFormatting sqref="F33:F34 F37:F38">
    <cfRule type="expression" dxfId="327" priority="328">
      <formula>$C33=""</formula>
    </cfRule>
  </conditionalFormatting>
  <conditionalFormatting sqref="G33:G34 G37:G38">
    <cfRule type="expression" dxfId="326" priority="327">
      <formula>$C33=""</formula>
    </cfRule>
  </conditionalFormatting>
  <conditionalFormatting sqref="F35:F36">
    <cfRule type="expression" dxfId="325" priority="326">
      <formula>$C35=""</formula>
    </cfRule>
  </conditionalFormatting>
  <conditionalFormatting sqref="G35:G36">
    <cfRule type="expression" dxfId="324" priority="325">
      <formula>$C35=""</formula>
    </cfRule>
  </conditionalFormatting>
  <conditionalFormatting sqref="E35:E36">
    <cfRule type="expression" dxfId="323" priority="324">
      <formula>$C35=""</formula>
    </cfRule>
  </conditionalFormatting>
  <conditionalFormatting sqref="F35:F36">
    <cfRule type="expression" dxfId="322" priority="323">
      <formula>$C35=""</formula>
    </cfRule>
  </conditionalFormatting>
  <conditionalFormatting sqref="G35:G36">
    <cfRule type="expression" dxfId="321" priority="322">
      <formula>$C35=""</formula>
    </cfRule>
  </conditionalFormatting>
  <conditionalFormatting sqref="E65:I66">
    <cfRule type="expression" dxfId="320" priority="321">
      <formula>$C65=""</formula>
    </cfRule>
  </conditionalFormatting>
  <conditionalFormatting sqref="D65:D66">
    <cfRule type="expression" dxfId="319" priority="320">
      <formula>$C65=""</formula>
    </cfRule>
  </conditionalFormatting>
  <conditionalFormatting sqref="C65:C66">
    <cfRule type="expression" dxfId="318" priority="318">
      <formula>$I65="遂行中"</formula>
    </cfRule>
    <cfRule type="expression" dxfId="317" priority="319">
      <formula>$I65="完了"</formula>
    </cfRule>
  </conditionalFormatting>
  <conditionalFormatting sqref="E65:E66">
    <cfRule type="expression" dxfId="316" priority="317">
      <formula>$C65=""</formula>
    </cfRule>
  </conditionalFormatting>
  <conditionalFormatting sqref="F65:F66">
    <cfRule type="expression" dxfId="315" priority="316">
      <formula>$C65=""</formula>
    </cfRule>
  </conditionalFormatting>
  <conditionalFormatting sqref="G65:G66">
    <cfRule type="expression" dxfId="314" priority="315">
      <formula>$C65=""</formula>
    </cfRule>
  </conditionalFormatting>
  <conditionalFormatting sqref="H39:I46">
    <cfRule type="expression" dxfId="313" priority="314">
      <formula>$C39=""</formula>
    </cfRule>
  </conditionalFormatting>
  <conditionalFormatting sqref="D39:D46">
    <cfRule type="expression" dxfId="312" priority="313">
      <formula>$C39=""</formula>
    </cfRule>
  </conditionalFormatting>
  <conditionalFormatting sqref="C39:C44">
    <cfRule type="expression" dxfId="311" priority="311">
      <formula>$I39="遂行中"</formula>
    </cfRule>
    <cfRule type="expression" dxfId="310" priority="312">
      <formula>$I39="完了"</formula>
    </cfRule>
  </conditionalFormatting>
  <conditionalFormatting sqref="F45:F46">
    <cfRule type="expression" dxfId="309" priority="310">
      <formula>$C45=""</formula>
    </cfRule>
  </conditionalFormatting>
  <conditionalFormatting sqref="G45:G46">
    <cfRule type="expression" dxfId="308" priority="309">
      <formula>$C45=""</formula>
    </cfRule>
  </conditionalFormatting>
  <conditionalFormatting sqref="E45:I46">
    <cfRule type="expression" dxfId="307" priority="308">
      <formula>$C45=""</formula>
    </cfRule>
  </conditionalFormatting>
  <conditionalFormatting sqref="D45:D46">
    <cfRule type="expression" dxfId="306" priority="307">
      <formula>$C45=""</formula>
    </cfRule>
  </conditionalFormatting>
  <conditionalFormatting sqref="C45:C46">
    <cfRule type="expression" dxfId="305" priority="305">
      <formula>$I45="遂行中"</formula>
    </cfRule>
    <cfRule type="expression" dxfId="304" priority="306">
      <formula>$I45="完了"</formula>
    </cfRule>
  </conditionalFormatting>
  <conditionalFormatting sqref="E45:E46">
    <cfRule type="expression" dxfId="303" priority="304">
      <formula>$C45=""</formula>
    </cfRule>
  </conditionalFormatting>
  <conditionalFormatting sqref="F45:F46">
    <cfRule type="expression" dxfId="302" priority="303">
      <formula>$C45=""</formula>
    </cfRule>
  </conditionalFormatting>
  <conditionalFormatting sqref="G45:G46">
    <cfRule type="expression" dxfId="301" priority="302">
      <formula>$C45=""</formula>
    </cfRule>
  </conditionalFormatting>
  <conditionalFormatting sqref="H47:H48">
    <cfRule type="expression" dxfId="300" priority="301">
      <formula>$C47=""</formula>
    </cfRule>
  </conditionalFormatting>
  <conditionalFormatting sqref="D47:D48">
    <cfRule type="expression" dxfId="299" priority="300">
      <formula>$C47=""</formula>
    </cfRule>
  </conditionalFormatting>
  <conditionalFormatting sqref="H47:H48">
    <cfRule type="expression" dxfId="298" priority="299">
      <formula>$C47=""</formula>
    </cfRule>
  </conditionalFormatting>
  <conditionalFormatting sqref="D47:D48">
    <cfRule type="expression" dxfId="297" priority="298">
      <formula>$C47=""</formula>
    </cfRule>
  </conditionalFormatting>
  <conditionalFormatting sqref="C47:C48">
    <cfRule type="expression" dxfId="296" priority="296">
      <formula>$I47="遂行中"</formula>
    </cfRule>
    <cfRule type="expression" dxfId="295" priority="297">
      <formula>$I47="完了"</formula>
    </cfRule>
  </conditionalFormatting>
  <conditionalFormatting sqref="F41:F42">
    <cfRule type="expression" dxfId="294" priority="295">
      <formula>$C41=""</formula>
    </cfRule>
  </conditionalFormatting>
  <conditionalFormatting sqref="G41:G42">
    <cfRule type="expression" dxfId="293" priority="294">
      <formula>$C41=""</formula>
    </cfRule>
  </conditionalFormatting>
  <conditionalFormatting sqref="E41:E42">
    <cfRule type="expression" dxfId="292" priority="293">
      <formula>$C41=""</formula>
    </cfRule>
  </conditionalFormatting>
  <conditionalFormatting sqref="F41:F42">
    <cfRule type="expression" dxfId="291" priority="292">
      <formula>$C41=""</formula>
    </cfRule>
  </conditionalFormatting>
  <conditionalFormatting sqref="G41:G42">
    <cfRule type="expression" dxfId="290" priority="291">
      <formula>$C41=""</formula>
    </cfRule>
  </conditionalFormatting>
  <conditionalFormatting sqref="F39:F40 F43:F44">
    <cfRule type="expression" dxfId="289" priority="290">
      <formula>$C39=""</formula>
    </cfRule>
  </conditionalFormatting>
  <conditionalFormatting sqref="G39:G40 G43:G44">
    <cfRule type="expression" dxfId="288" priority="289">
      <formula>$C39=""</formula>
    </cfRule>
  </conditionalFormatting>
  <conditionalFormatting sqref="E39:E40 E43:E44">
    <cfRule type="expression" dxfId="287" priority="288">
      <formula>$C39=""</formula>
    </cfRule>
  </conditionalFormatting>
  <conditionalFormatting sqref="F39:F40 F43:F44">
    <cfRule type="expression" dxfId="286" priority="287">
      <formula>$C39=""</formula>
    </cfRule>
  </conditionalFormatting>
  <conditionalFormatting sqref="G39:G40 G43:G44">
    <cfRule type="expression" dxfId="285" priority="286">
      <formula>$C39=""</formula>
    </cfRule>
  </conditionalFormatting>
  <conditionalFormatting sqref="F47:F48">
    <cfRule type="expression" dxfId="284" priority="285">
      <formula>$C47=""</formula>
    </cfRule>
  </conditionalFormatting>
  <conditionalFormatting sqref="G47:G48">
    <cfRule type="expression" dxfId="283" priority="284">
      <formula>$C47=""</formula>
    </cfRule>
  </conditionalFormatting>
  <conditionalFormatting sqref="E47:E48">
    <cfRule type="expression" dxfId="282" priority="283">
      <formula>$C47=""</formula>
    </cfRule>
  </conditionalFormatting>
  <conditionalFormatting sqref="F47:F48">
    <cfRule type="expression" dxfId="281" priority="282">
      <formula>$C47=""</formula>
    </cfRule>
  </conditionalFormatting>
  <conditionalFormatting sqref="G47:G48">
    <cfRule type="expression" dxfId="280" priority="281">
      <formula>$C47=""</formula>
    </cfRule>
  </conditionalFormatting>
  <conditionalFormatting sqref="H49:I52">
    <cfRule type="expression" dxfId="279" priority="280">
      <formula>$C49=""</formula>
    </cfRule>
  </conditionalFormatting>
  <conditionalFormatting sqref="D49:D52">
    <cfRule type="expression" dxfId="278" priority="279">
      <formula>$C49=""</formula>
    </cfRule>
  </conditionalFormatting>
  <conditionalFormatting sqref="F49:F50">
    <cfRule type="expression" dxfId="277" priority="278">
      <formula>$C49=""</formula>
    </cfRule>
  </conditionalFormatting>
  <conditionalFormatting sqref="G49:G50">
    <cfRule type="expression" dxfId="276" priority="277">
      <formula>$C49=""</formula>
    </cfRule>
  </conditionalFormatting>
  <conditionalFormatting sqref="E49:I52">
    <cfRule type="expression" dxfId="275" priority="276">
      <formula>$C49=""</formula>
    </cfRule>
  </conditionalFormatting>
  <conditionalFormatting sqref="D49:D52">
    <cfRule type="expression" dxfId="274" priority="275">
      <formula>$C49=""</formula>
    </cfRule>
  </conditionalFormatting>
  <conditionalFormatting sqref="D51:D52 C49:C52">
    <cfRule type="expression" dxfId="273" priority="273">
      <formula>$I49="遂行中"</formula>
    </cfRule>
    <cfRule type="expression" dxfId="272" priority="274">
      <formula>$I49="完了"</formula>
    </cfRule>
  </conditionalFormatting>
  <conditionalFormatting sqref="E51:E52">
    <cfRule type="expression" dxfId="271" priority="272">
      <formula>$C51=""</formula>
    </cfRule>
  </conditionalFormatting>
  <conditionalFormatting sqref="F51:F52">
    <cfRule type="expression" dxfId="270" priority="271">
      <formula>$C51=""</formula>
    </cfRule>
  </conditionalFormatting>
  <conditionalFormatting sqref="G51:G52">
    <cfRule type="expression" dxfId="269" priority="270">
      <formula>$C51=""</formula>
    </cfRule>
  </conditionalFormatting>
  <conditionalFormatting sqref="E49:E52">
    <cfRule type="expression" dxfId="268" priority="269">
      <formula>$C49=""</formula>
    </cfRule>
  </conditionalFormatting>
  <conditionalFormatting sqref="F49:F52">
    <cfRule type="expression" dxfId="267" priority="268">
      <formula>$C49=""</formula>
    </cfRule>
  </conditionalFormatting>
  <conditionalFormatting sqref="G49:G52">
    <cfRule type="expression" dxfId="266" priority="267">
      <formula>$C49=""</formula>
    </cfRule>
  </conditionalFormatting>
  <conditionalFormatting sqref="D53:D54">
    <cfRule type="expression" dxfId="265" priority="266">
      <formula>$C53=""</formula>
    </cfRule>
  </conditionalFormatting>
  <conditionalFormatting sqref="H53:H56">
    <cfRule type="expression" dxfId="264" priority="265">
      <formula>$C53=""</formula>
    </cfRule>
  </conditionalFormatting>
  <conditionalFormatting sqref="D53:D56">
    <cfRule type="expression" dxfId="263" priority="264">
      <formula>$C53=""</formula>
    </cfRule>
  </conditionalFormatting>
  <conditionalFormatting sqref="D55:D56 C53:C56">
    <cfRule type="expression" dxfId="262" priority="262">
      <formula>$I53="遂行中"</formula>
    </cfRule>
    <cfRule type="expression" dxfId="261" priority="263">
      <formula>$I53="完了"</formula>
    </cfRule>
  </conditionalFormatting>
  <conditionalFormatting sqref="E53:G56">
    <cfRule type="expression" dxfId="260" priority="261">
      <formula>$C53=""</formula>
    </cfRule>
  </conditionalFormatting>
  <conditionalFormatting sqref="E53:E56">
    <cfRule type="expression" dxfId="259" priority="260">
      <formula>$C53=""</formula>
    </cfRule>
  </conditionalFormatting>
  <conditionalFormatting sqref="F53:F56">
    <cfRule type="expression" dxfId="258" priority="259">
      <formula>$C53=""</formula>
    </cfRule>
  </conditionalFormatting>
  <conditionalFormatting sqref="G53:G56">
    <cfRule type="expression" dxfId="257" priority="258">
      <formula>$C53=""</formula>
    </cfRule>
  </conditionalFormatting>
  <conditionalFormatting sqref="E53:E56">
    <cfRule type="expression" dxfId="256" priority="257">
      <formula>$C53=""</formula>
    </cfRule>
  </conditionalFormatting>
  <conditionalFormatting sqref="F53:F56">
    <cfRule type="expression" dxfId="255" priority="256">
      <formula>$C53=""</formula>
    </cfRule>
  </conditionalFormatting>
  <conditionalFormatting sqref="G53:G56">
    <cfRule type="expression" dxfId="254" priority="255">
      <formula>$C53=""</formula>
    </cfRule>
  </conditionalFormatting>
  <conditionalFormatting sqref="I53:I56">
    <cfRule type="expression" dxfId="253" priority="254">
      <formula>$C53=""</formula>
    </cfRule>
  </conditionalFormatting>
  <conditionalFormatting sqref="I53:I56">
    <cfRule type="expression" dxfId="252" priority="253">
      <formula>$C53=""</formula>
    </cfRule>
  </conditionalFormatting>
  <conditionalFormatting sqref="D57:D58">
    <cfRule type="expression" dxfId="251" priority="252">
      <formula>$C57=""</formula>
    </cfRule>
  </conditionalFormatting>
  <conditionalFormatting sqref="E57:I64">
    <cfRule type="expression" dxfId="250" priority="251">
      <formula>$C57=""</formula>
    </cfRule>
  </conditionalFormatting>
  <conditionalFormatting sqref="D57:D64">
    <cfRule type="expression" dxfId="249" priority="250">
      <formula>$C57=""</formula>
    </cfRule>
  </conditionalFormatting>
  <conditionalFormatting sqref="D59:D60 C57:C64">
    <cfRule type="expression" dxfId="248" priority="248">
      <formula>$I57="遂行中"</formula>
    </cfRule>
    <cfRule type="expression" dxfId="247" priority="249">
      <formula>$I57="完了"</formula>
    </cfRule>
  </conditionalFormatting>
  <conditionalFormatting sqref="E59:E64">
    <cfRule type="expression" dxfId="246" priority="247">
      <formula>$C59=""</formula>
    </cfRule>
  </conditionalFormatting>
  <conditionalFormatting sqref="F59:F64">
    <cfRule type="expression" dxfId="245" priority="246">
      <formula>$C59=""</formula>
    </cfRule>
  </conditionalFormatting>
  <conditionalFormatting sqref="G59:G64">
    <cfRule type="expression" dxfId="244" priority="245">
      <formula>$C59=""</formula>
    </cfRule>
  </conditionalFormatting>
  <conditionalFormatting sqref="E57:E58">
    <cfRule type="expression" dxfId="243" priority="244">
      <formula>$C57=""</formula>
    </cfRule>
  </conditionalFormatting>
  <conditionalFormatting sqref="F57:F58">
    <cfRule type="expression" dxfId="242" priority="243">
      <formula>$C57=""</formula>
    </cfRule>
  </conditionalFormatting>
  <conditionalFormatting sqref="G57:G58">
    <cfRule type="expression" dxfId="241" priority="242">
      <formula>$C57=""</formula>
    </cfRule>
  </conditionalFormatting>
  <conditionalFormatting sqref="I47:I48">
    <cfRule type="expression" dxfId="240" priority="241">
      <formula>$C47=""</formula>
    </cfRule>
  </conditionalFormatting>
  <conditionalFormatting sqref="DM5:DR48 DN49:DR50 DM49:DM52 DN51:DQ54 K55:DR70">
    <cfRule type="expression" dxfId="239" priority="238">
      <formula>ISERROR(MATCH(K$4,INDIRECT("データ!$B$2:$B$15"),0))=FALSE</formula>
    </cfRule>
    <cfRule type="expression" dxfId="238" priority="239">
      <formula>WEEKDAY(K$4)=7</formula>
    </cfRule>
    <cfRule type="expression" dxfId="237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36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35" priority="236">
      <formula>K6&lt;&gt;""</formula>
    </cfRule>
  </conditionalFormatting>
  <conditionalFormatting sqref="K71:DR100">
    <cfRule type="expression" dxfId="234" priority="233">
      <formula>ISERROR(MATCH(K$4,INDIRECT("データ!$B$2:$B$15"),0))=FALSE</formula>
    </cfRule>
    <cfRule type="expression" dxfId="233" priority="234">
      <formula>WEEKDAY(K$4)=7</formula>
    </cfRule>
    <cfRule type="expression" dxfId="232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1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0" priority="231">
      <formula>K72&lt;&gt;""</formula>
    </cfRule>
  </conditionalFormatting>
  <conditionalFormatting sqref="K5:DL52">
    <cfRule type="expression" dxfId="229" priority="228">
      <formula>ISERROR(MATCH(K$4,INDIRECT("データ!$B$2:$B$15"),0))=FALSE</formula>
    </cfRule>
    <cfRule type="expression" dxfId="228" priority="229">
      <formula>WEEKDAY(K$4)=7</formula>
    </cfRule>
    <cfRule type="expression" dxfId="227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26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25" priority="226">
      <formula>K6&lt;&gt;""</formula>
    </cfRule>
  </conditionalFormatting>
  <conditionalFormatting sqref="CT55:DL68">
    <cfRule type="expression" dxfId="224" priority="223">
      <formula>ISERROR(MATCH(CT$4,INDIRECT("データ!$B$2:$B$15"),0))=FALSE</formula>
    </cfRule>
    <cfRule type="expression" dxfId="223" priority="224">
      <formula>WEEKDAY(CT$4)=7</formula>
    </cfRule>
    <cfRule type="expression" dxfId="222" priority="225">
      <formula>WEEKDAY(CT$4)=1</formula>
    </cfRule>
  </conditionalFormatting>
  <conditionalFormatting sqref="CT67:DL67 CT65:DL65 CT57:DL57 CT55:DL55 CT63:DL63 CT61:DL61 CT59:DL59">
    <cfRule type="expression" dxfId="221" priority="222">
      <formula>CT55&lt;&gt;""</formula>
    </cfRule>
  </conditionalFormatting>
  <conditionalFormatting sqref="CT68:DL68 CT66:DL66 CT56:DL56 CT58:DL58 CT60:DL60 CT64:DL64 CT62:DL62">
    <cfRule type="expression" dxfId="220" priority="221">
      <formula>CT56&lt;&gt;""</formula>
    </cfRule>
  </conditionalFormatting>
  <conditionalFormatting sqref="DM49:DM50">
    <cfRule type="expression" dxfId="219" priority="218">
      <formula>ISERROR(MATCH(DM$4,INDIRECT("データ!$B$2:$B$15"),0))=FALSE</formula>
    </cfRule>
    <cfRule type="expression" dxfId="218" priority="219">
      <formula>WEEKDAY(DM$4)=7</formula>
    </cfRule>
    <cfRule type="expression" dxfId="217" priority="220">
      <formula>WEEKDAY(DM$4)=1</formula>
    </cfRule>
  </conditionalFormatting>
  <conditionalFormatting sqref="DM49">
    <cfRule type="expression" dxfId="216" priority="217">
      <formula>DM49&lt;&gt;""</formula>
    </cfRule>
  </conditionalFormatting>
  <conditionalFormatting sqref="DM50">
    <cfRule type="expression" dxfId="215" priority="216">
      <formula>DM50&lt;&gt;""</formula>
    </cfRule>
  </conditionalFormatting>
  <conditionalFormatting sqref="K49:DL50">
    <cfRule type="expression" dxfId="214" priority="213">
      <formula>ISERROR(MATCH(K$4,INDIRECT("データ!$B$2:$B$15"),0))=FALSE</formula>
    </cfRule>
    <cfRule type="expression" dxfId="213" priority="214">
      <formula>WEEKDAY(K$4)=7</formula>
    </cfRule>
    <cfRule type="expression" dxfId="212" priority="215">
      <formula>WEEKDAY(K$4)=1</formula>
    </cfRule>
  </conditionalFormatting>
  <conditionalFormatting sqref="K49:DL49">
    <cfRule type="expression" dxfId="211" priority="212">
      <formula>K49&lt;&gt;""</formula>
    </cfRule>
  </conditionalFormatting>
  <conditionalFormatting sqref="K50:DL50">
    <cfRule type="expression" dxfId="210" priority="211">
      <formula>K50&lt;&gt;""</formula>
    </cfRule>
  </conditionalFormatting>
  <conditionalFormatting sqref="DN51:DR52">
    <cfRule type="expression" dxfId="209" priority="208">
      <formula>ISERROR(MATCH(DN$4,INDIRECT("データ!$B$2:$B$15"),0))=FALSE</formula>
    </cfRule>
    <cfRule type="expression" dxfId="208" priority="209">
      <formula>WEEKDAY(DN$4)=7</formula>
    </cfRule>
    <cfRule type="expression" dxfId="207" priority="210">
      <formula>WEEKDAY(DN$4)=1</formula>
    </cfRule>
  </conditionalFormatting>
  <conditionalFormatting sqref="DN51:DR51">
    <cfRule type="expression" dxfId="206" priority="207">
      <formula>DN51&lt;&gt;""</formula>
    </cfRule>
  </conditionalFormatting>
  <conditionalFormatting sqref="DN52:DR52">
    <cfRule type="expression" dxfId="205" priority="206">
      <formula>DN52&lt;&gt;""</formula>
    </cfRule>
  </conditionalFormatting>
  <conditionalFormatting sqref="DM51:DM52">
    <cfRule type="expression" dxfId="204" priority="203">
      <formula>ISERROR(MATCH(DM$4,INDIRECT("データ!$B$2:$B$15"),0))=FALSE</formula>
    </cfRule>
    <cfRule type="expression" dxfId="203" priority="204">
      <formula>WEEKDAY(DM$4)=7</formula>
    </cfRule>
    <cfRule type="expression" dxfId="202" priority="205">
      <formula>WEEKDAY(DM$4)=1</formula>
    </cfRule>
  </conditionalFormatting>
  <conditionalFormatting sqref="DM51">
    <cfRule type="expression" dxfId="201" priority="202">
      <formula>DM51&lt;&gt;""</formula>
    </cfRule>
  </conditionalFormatting>
  <conditionalFormatting sqref="DM52">
    <cfRule type="expression" dxfId="200" priority="201">
      <formula>DM52&lt;&gt;""</formula>
    </cfRule>
  </conditionalFormatting>
  <conditionalFormatting sqref="K51:DL52">
    <cfRule type="expression" dxfId="199" priority="198">
      <formula>ISERROR(MATCH(K$4,INDIRECT("データ!$B$2:$B$15"),0))=FALSE</formula>
    </cfRule>
    <cfRule type="expression" dxfId="198" priority="199">
      <formula>WEEKDAY(K$4)=7</formula>
    </cfRule>
    <cfRule type="expression" dxfId="197" priority="200">
      <formula>WEEKDAY(K$4)=1</formula>
    </cfRule>
  </conditionalFormatting>
  <conditionalFormatting sqref="K51:DL51">
    <cfRule type="expression" dxfId="196" priority="197">
      <formula>K51&lt;&gt;""</formula>
    </cfRule>
  </conditionalFormatting>
  <conditionalFormatting sqref="K52:DL52">
    <cfRule type="expression" dxfId="195" priority="196">
      <formula>K52&lt;&gt;""</formula>
    </cfRule>
  </conditionalFormatting>
  <conditionalFormatting sqref="DN53:DR54">
    <cfRule type="expression" dxfId="194" priority="193">
      <formula>ISERROR(MATCH(DN$4,INDIRECT("データ!$B$2:$B$15"),0))=FALSE</formula>
    </cfRule>
    <cfRule type="expression" dxfId="193" priority="194">
      <formula>WEEKDAY(DN$4)=7</formula>
    </cfRule>
    <cfRule type="expression" dxfId="192" priority="195">
      <formula>WEEKDAY(DN$4)=1</formula>
    </cfRule>
  </conditionalFormatting>
  <conditionalFormatting sqref="DN53:DR53">
    <cfRule type="expression" dxfId="191" priority="192">
      <formula>DN53&lt;&gt;""</formula>
    </cfRule>
  </conditionalFormatting>
  <conditionalFormatting sqref="DN54:DR54">
    <cfRule type="expression" dxfId="190" priority="191">
      <formula>DN54&lt;&gt;""</formula>
    </cfRule>
  </conditionalFormatting>
  <conditionalFormatting sqref="DM53:DM54">
    <cfRule type="expression" dxfId="189" priority="188">
      <formula>ISERROR(MATCH(DM$4,INDIRECT("データ!$B$2:$B$15"),0))=FALSE</formula>
    </cfRule>
    <cfRule type="expression" dxfId="188" priority="189">
      <formula>WEEKDAY(DM$4)=7</formula>
    </cfRule>
    <cfRule type="expression" dxfId="187" priority="190">
      <formula>WEEKDAY(DM$4)=1</formula>
    </cfRule>
  </conditionalFormatting>
  <conditionalFormatting sqref="DM53">
    <cfRule type="expression" dxfId="186" priority="187">
      <formula>DM53&lt;&gt;""</formula>
    </cfRule>
  </conditionalFormatting>
  <conditionalFormatting sqref="DM54">
    <cfRule type="expression" dxfId="185" priority="186">
      <formula>DM54&lt;&gt;""</formula>
    </cfRule>
  </conditionalFormatting>
  <conditionalFormatting sqref="K53:DL54">
    <cfRule type="expression" dxfId="184" priority="183">
      <formula>ISERROR(MATCH(K$4,INDIRECT("データ!$B$2:$B$15"),0))=FALSE</formula>
    </cfRule>
    <cfRule type="expression" dxfId="183" priority="184">
      <formula>WEEKDAY(K$4)=7</formula>
    </cfRule>
    <cfRule type="expression" dxfId="182" priority="185">
      <formula>WEEKDAY(K$4)=1</formula>
    </cfRule>
  </conditionalFormatting>
  <conditionalFormatting sqref="K53:DL53">
    <cfRule type="expression" dxfId="181" priority="182">
      <formula>K53&lt;&gt;""</formula>
    </cfRule>
  </conditionalFormatting>
  <conditionalFormatting sqref="K54:DL54">
    <cfRule type="expression" dxfId="180" priority="181">
      <formula>K54&lt;&gt;""</formula>
    </cfRule>
  </conditionalFormatting>
  <conditionalFormatting sqref="DN55:DR56">
    <cfRule type="expression" dxfId="179" priority="178">
      <formula>ISERROR(MATCH(DN$4,INDIRECT("データ!$B$2:$B$15"),0))=FALSE</formula>
    </cfRule>
    <cfRule type="expression" dxfId="178" priority="179">
      <formula>WEEKDAY(DN$4)=7</formula>
    </cfRule>
    <cfRule type="expression" dxfId="177" priority="180">
      <formula>WEEKDAY(DN$4)=1</formula>
    </cfRule>
  </conditionalFormatting>
  <conditionalFormatting sqref="DN55:DR55">
    <cfRule type="expression" dxfId="176" priority="177">
      <formula>DN55&lt;&gt;""</formula>
    </cfRule>
  </conditionalFormatting>
  <conditionalFormatting sqref="DN56:DR56">
    <cfRule type="expression" dxfId="175" priority="176">
      <formula>DN56&lt;&gt;""</formula>
    </cfRule>
  </conditionalFormatting>
  <conditionalFormatting sqref="DM55:DM56">
    <cfRule type="expression" dxfId="174" priority="173">
      <formula>ISERROR(MATCH(DM$4,INDIRECT("データ!$B$2:$B$15"),0))=FALSE</formula>
    </cfRule>
    <cfRule type="expression" dxfId="173" priority="174">
      <formula>WEEKDAY(DM$4)=7</formula>
    </cfRule>
    <cfRule type="expression" dxfId="172" priority="175">
      <formula>WEEKDAY(DM$4)=1</formula>
    </cfRule>
  </conditionalFormatting>
  <conditionalFormatting sqref="DM55">
    <cfRule type="expression" dxfId="171" priority="172">
      <formula>DM55&lt;&gt;""</formula>
    </cfRule>
  </conditionalFormatting>
  <conditionalFormatting sqref="DM56">
    <cfRule type="expression" dxfId="170" priority="171">
      <formula>DM56&lt;&gt;""</formula>
    </cfRule>
  </conditionalFormatting>
  <conditionalFormatting sqref="K55:DL56">
    <cfRule type="expression" dxfId="169" priority="168">
      <formula>ISERROR(MATCH(K$4,INDIRECT("データ!$B$2:$B$15"),0))=FALSE</formula>
    </cfRule>
    <cfRule type="expression" dxfId="168" priority="169">
      <formula>WEEKDAY(K$4)=7</formula>
    </cfRule>
    <cfRule type="expression" dxfId="167" priority="170">
      <formula>WEEKDAY(K$4)=1</formula>
    </cfRule>
  </conditionalFormatting>
  <conditionalFormatting sqref="K55:DL55">
    <cfRule type="expression" dxfId="166" priority="167">
      <formula>K55&lt;&gt;""</formula>
    </cfRule>
  </conditionalFormatting>
  <conditionalFormatting sqref="K56:DL56">
    <cfRule type="expression" dxfId="165" priority="166">
      <formula>K56&lt;&gt;""</formula>
    </cfRule>
  </conditionalFormatting>
  <conditionalFormatting sqref="DM53:DM54">
    <cfRule type="expression" dxfId="164" priority="163">
      <formula>ISERROR(MATCH(DM$4,INDIRECT("データ!$B$2:$B$15"),0))=FALSE</formula>
    </cfRule>
    <cfRule type="expression" dxfId="163" priority="164">
      <formula>WEEKDAY(DM$4)=7</formula>
    </cfRule>
    <cfRule type="expression" dxfId="162" priority="165">
      <formula>WEEKDAY(DM$4)=1</formula>
    </cfRule>
  </conditionalFormatting>
  <conditionalFormatting sqref="DM53">
    <cfRule type="expression" dxfId="161" priority="162">
      <formula>DM53&lt;&gt;""</formula>
    </cfRule>
  </conditionalFormatting>
  <conditionalFormatting sqref="DM54">
    <cfRule type="expression" dxfId="160" priority="161">
      <formula>DM54&lt;&gt;""</formula>
    </cfRule>
  </conditionalFormatting>
  <conditionalFormatting sqref="K53:DL54">
    <cfRule type="expression" dxfId="159" priority="158">
      <formula>ISERROR(MATCH(K$4,INDIRECT("データ!$B$2:$B$15"),0))=FALSE</formula>
    </cfRule>
    <cfRule type="expression" dxfId="158" priority="159">
      <formula>WEEKDAY(K$4)=7</formula>
    </cfRule>
    <cfRule type="expression" dxfId="157" priority="160">
      <formula>WEEKDAY(K$4)=1</formula>
    </cfRule>
  </conditionalFormatting>
  <conditionalFormatting sqref="K53:DL53">
    <cfRule type="expression" dxfId="156" priority="157">
      <formula>K53&lt;&gt;""</formula>
    </cfRule>
  </conditionalFormatting>
  <conditionalFormatting sqref="K54:DL54">
    <cfRule type="expression" dxfId="155" priority="156">
      <formula>K54&lt;&gt;""</formula>
    </cfRule>
  </conditionalFormatting>
  <conditionalFormatting sqref="DN55:DQ56">
    <cfRule type="expression" dxfId="154" priority="153">
      <formula>ISERROR(MATCH(DN$4,INDIRECT("データ!$B$2:$B$15"),0))=FALSE</formula>
    </cfRule>
    <cfRule type="expression" dxfId="153" priority="154">
      <formula>WEEKDAY(DN$4)=7</formula>
    </cfRule>
    <cfRule type="expression" dxfId="152" priority="155">
      <formula>WEEKDAY(DN$4)=1</formula>
    </cfRule>
  </conditionalFormatting>
  <conditionalFormatting sqref="DN55:DQ55">
    <cfRule type="expression" dxfId="151" priority="152">
      <formula>DN55&lt;&gt;""</formula>
    </cfRule>
  </conditionalFormatting>
  <conditionalFormatting sqref="DN56:DQ56">
    <cfRule type="expression" dxfId="150" priority="151">
      <formula>DN56&lt;&gt;""</formula>
    </cfRule>
  </conditionalFormatting>
  <conditionalFormatting sqref="DM55:DM56">
    <cfRule type="expression" dxfId="149" priority="148">
      <formula>ISERROR(MATCH(DM$4,INDIRECT("データ!$B$2:$B$15"),0))=FALSE</formula>
    </cfRule>
    <cfRule type="expression" dxfId="148" priority="149">
      <formula>WEEKDAY(DM$4)=7</formula>
    </cfRule>
    <cfRule type="expression" dxfId="147" priority="150">
      <formula>WEEKDAY(DM$4)=1</formula>
    </cfRule>
  </conditionalFormatting>
  <conditionalFormatting sqref="DM55">
    <cfRule type="expression" dxfId="146" priority="147">
      <formula>DM55&lt;&gt;""</formula>
    </cfRule>
  </conditionalFormatting>
  <conditionalFormatting sqref="DM56">
    <cfRule type="expression" dxfId="145" priority="146">
      <formula>DM56&lt;&gt;""</formula>
    </cfRule>
  </conditionalFormatting>
  <conditionalFormatting sqref="K55:DL56">
    <cfRule type="expression" dxfId="144" priority="143">
      <formula>ISERROR(MATCH(K$4,INDIRECT("データ!$B$2:$B$15"),0))=FALSE</formula>
    </cfRule>
    <cfRule type="expression" dxfId="143" priority="144">
      <formula>WEEKDAY(K$4)=7</formula>
    </cfRule>
    <cfRule type="expression" dxfId="142" priority="145">
      <formula>WEEKDAY(K$4)=1</formula>
    </cfRule>
  </conditionalFormatting>
  <conditionalFormatting sqref="K55:DL55">
    <cfRule type="expression" dxfId="141" priority="142">
      <formula>K55&lt;&gt;""</formula>
    </cfRule>
  </conditionalFormatting>
  <conditionalFormatting sqref="K56:DL56">
    <cfRule type="expression" dxfId="140" priority="141">
      <formula>K56&lt;&gt;""</formula>
    </cfRule>
  </conditionalFormatting>
  <conditionalFormatting sqref="DN57:DQ58">
    <cfRule type="expression" dxfId="139" priority="138">
      <formula>ISERROR(MATCH(DN$4,INDIRECT("データ!$B$2:$B$15"),0))=FALSE</formula>
    </cfRule>
    <cfRule type="expression" dxfId="138" priority="139">
      <formula>WEEKDAY(DN$4)=7</formula>
    </cfRule>
    <cfRule type="expression" dxfId="137" priority="140">
      <formula>WEEKDAY(DN$4)=1</formula>
    </cfRule>
  </conditionalFormatting>
  <conditionalFormatting sqref="DN57:DQ57">
    <cfRule type="expression" dxfId="136" priority="137">
      <formula>DN57&lt;&gt;""</formula>
    </cfRule>
  </conditionalFormatting>
  <conditionalFormatting sqref="DN58:DQ58">
    <cfRule type="expression" dxfId="135" priority="136">
      <formula>DN58&lt;&gt;""</formula>
    </cfRule>
  </conditionalFormatting>
  <conditionalFormatting sqref="DM57:DM58">
    <cfRule type="expression" dxfId="134" priority="133">
      <formula>ISERROR(MATCH(DM$4,INDIRECT("データ!$B$2:$B$15"),0))=FALSE</formula>
    </cfRule>
    <cfRule type="expression" dxfId="133" priority="134">
      <formula>WEEKDAY(DM$4)=7</formula>
    </cfRule>
    <cfRule type="expression" dxfId="132" priority="135">
      <formula>WEEKDAY(DM$4)=1</formula>
    </cfRule>
  </conditionalFormatting>
  <conditionalFormatting sqref="DM57">
    <cfRule type="expression" dxfId="131" priority="132">
      <formula>DM57&lt;&gt;""</formula>
    </cfRule>
  </conditionalFormatting>
  <conditionalFormatting sqref="DM58">
    <cfRule type="expression" dxfId="130" priority="131">
      <formula>DM58&lt;&gt;""</formula>
    </cfRule>
  </conditionalFormatting>
  <conditionalFormatting sqref="K57:DL58">
    <cfRule type="expression" dxfId="129" priority="128">
      <formula>ISERROR(MATCH(K$4,INDIRECT("データ!$B$2:$B$15"),0))=FALSE</formula>
    </cfRule>
    <cfRule type="expression" dxfId="128" priority="129">
      <formula>WEEKDAY(K$4)=7</formula>
    </cfRule>
    <cfRule type="expression" dxfId="127" priority="130">
      <formula>WEEKDAY(K$4)=1</formula>
    </cfRule>
  </conditionalFormatting>
  <conditionalFormatting sqref="K57:DL57">
    <cfRule type="expression" dxfId="126" priority="127">
      <formula>K57&lt;&gt;""</formula>
    </cfRule>
  </conditionalFormatting>
  <conditionalFormatting sqref="K58:DL58">
    <cfRule type="expression" dxfId="125" priority="126">
      <formula>K58&lt;&gt;""</formula>
    </cfRule>
  </conditionalFormatting>
  <conditionalFormatting sqref="DN59:DQ60">
    <cfRule type="expression" dxfId="124" priority="123">
      <formula>ISERROR(MATCH(DN$4,INDIRECT("データ!$B$2:$B$15"),0))=FALSE</formula>
    </cfRule>
    <cfRule type="expression" dxfId="123" priority="124">
      <formula>WEEKDAY(DN$4)=7</formula>
    </cfRule>
    <cfRule type="expression" dxfId="122" priority="125">
      <formula>WEEKDAY(DN$4)=1</formula>
    </cfRule>
  </conditionalFormatting>
  <conditionalFormatting sqref="DN59:DQ59">
    <cfRule type="expression" dxfId="121" priority="122">
      <formula>DN59&lt;&gt;""</formula>
    </cfRule>
  </conditionalFormatting>
  <conditionalFormatting sqref="DN60:DQ60">
    <cfRule type="expression" dxfId="120" priority="121">
      <formula>DN60&lt;&gt;""</formula>
    </cfRule>
  </conditionalFormatting>
  <conditionalFormatting sqref="DM59:DM60">
    <cfRule type="expression" dxfId="119" priority="118">
      <formula>ISERROR(MATCH(DM$4,INDIRECT("データ!$B$2:$B$15"),0))=FALSE</formula>
    </cfRule>
    <cfRule type="expression" dxfId="118" priority="119">
      <formula>WEEKDAY(DM$4)=7</formula>
    </cfRule>
    <cfRule type="expression" dxfId="117" priority="120">
      <formula>WEEKDAY(DM$4)=1</formula>
    </cfRule>
  </conditionalFormatting>
  <conditionalFormatting sqref="DM59">
    <cfRule type="expression" dxfId="116" priority="117">
      <formula>DM59&lt;&gt;""</formula>
    </cfRule>
  </conditionalFormatting>
  <conditionalFormatting sqref="DM60">
    <cfRule type="expression" dxfId="115" priority="116">
      <formula>DM60&lt;&gt;""</formula>
    </cfRule>
  </conditionalFormatting>
  <conditionalFormatting sqref="K59:DL60">
    <cfRule type="expression" dxfId="114" priority="113">
      <formula>ISERROR(MATCH(K$4,INDIRECT("データ!$B$2:$B$15"),0))=FALSE</formula>
    </cfRule>
    <cfRule type="expression" dxfId="113" priority="114">
      <formula>WEEKDAY(K$4)=7</formula>
    </cfRule>
    <cfRule type="expression" dxfId="112" priority="115">
      <formula>WEEKDAY(K$4)=1</formula>
    </cfRule>
  </conditionalFormatting>
  <conditionalFormatting sqref="K59:DL59">
    <cfRule type="expression" dxfId="111" priority="112">
      <formula>K59&lt;&gt;""</formula>
    </cfRule>
  </conditionalFormatting>
  <conditionalFormatting sqref="K60:DL60">
    <cfRule type="expression" dxfId="110" priority="111">
      <formula>K60&lt;&gt;""</formula>
    </cfRule>
  </conditionalFormatting>
  <conditionalFormatting sqref="DM47:DM48">
    <cfRule type="expression" dxfId="109" priority="108">
      <formula>ISERROR(MATCH(DM$4,INDIRECT("データ!$B$2:$B$15"),0))=FALSE</formula>
    </cfRule>
    <cfRule type="expression" dxfId="108" priority="109">
      <formula>WEEKDAY(DM$4)=7</formula>
    </cfRule>
    <cfRule type="expression" dxfId="107" priority="110">
      <formula>WEEKDAY(DM$4)=1</formula>
    </cfRule>
  </conditionalFormatting>
  <conditionalFormatting sqref="DM47">
    <cfRule type="expression" dxfId="106" priority="107">
      <formula>DM47&lt;&gt;""</formula>
    </cfRule>
  </conditionalFormatting>
  <conditionalFormatting sqref="DM48">
    <cfRule type="expression" dxfId="105" priority="106">
      <formula>DM48&lt;&gt;""</formula>
    </cfRule>
  </conditionalFormatting>
  <conditionalFormatting sqref="K47:DL48">
    <cfRule type="expression" dxfId="104" priority="103">
      <formula>ISERROR(MATCH(K$4,INDIRECT("データ!$B$2:$B$15"),0))=FALSE</formula>
    </cfRule>
    <cfRule type="expression" dxfId="103" priority="104">
      <formula>WEEKDAY(K$4)=7</formula>
    </cfRule>
    <cfRule type="expression" dxfId="102" priority="105">
      <formula>WEEKDAY(K$4)=1</formula>
    </cfRule>
  </conditionalFormatting>
  <conditionalFormatting sqref="K47:DL47">
    <cfRule type="expression" dxfId="101" priority="102">
      <formula>K47&lt;&gt;""</formula>
    </cfRule>
  </conditionalFormatting>
  <conditionalFormatting sqref="K48:DL48">
    <cfRule type="expression" dxfId="100" priority="101">
      <formula>K48&lt;&gt;""</formula>
    </cfRule>
  </conditionalFormatting>
  <conditionalFormatting sqref="DN49:DR50">
    <cfRule type="expression" dxfId="99" priority="98">
      <formula>ISERROR(MATCH(DN$4,INDIRECT("データ!$B$2:$B$15"),0))=FALSE</formula>
    </cfRule>
    <cfRule type="expression" dxfId="98" priority="99">
      <formula>WEEKDAY(DN$4)=7</formula>
    </cfRule>
    <cfRule type="expression" dxfId="97" priority="100">
      <formula>WEEKDAY(DN$4)=1</formula>
    </cfRule>
  </conditionalFormatting>
  <conditionalFormatting sqref="DN49:DR49">
    <cfRule type="expression" dxfId="96" priority="97">
      <formula>DN49&lt;&gt;""</formula>
    </cfRule>
  </conditionalFormatting>
  <conditionalFormatting sqref="DN50:DR50">
    <cfRule type="expression" dxfId="95" priority="96">
      <formula>DN50&lt;&gt;""</formula>
    </cfRule>
  </conditionalFormatting>
  <conditionalFormatting sqref="DM49:DM50">
    <cfRule type="expression" dxfId="94" priority="93">
      <formula>ISERROR(MATCH(DM$4,INDIRECT("データ!$B$2:$B$15"),0))=FALSE</formula>
    </cfRule>
    <cfRule type="expression" dxfId="93" priority="94">
      <formula>WEEKDAY(DM$4)=7</formula>
    </cfRule>
    <cfRule type="expression" dxfId="92" priority="95">
      <formula>WEEKDAY(DM$4)=1</formula>
    </cfRule>
  </conditionalFormatting>
  <conditionalFormatting sqref="DM49">
    <cfRule type="expression" dxfId="91" priority="92">
      <formula>DM49&lt;&gt;""</formula>
    </cfRule>
  </conditionalFormatting>
  <conditionalFormatting sqref="DM50">
    <cfRule type="expression" dxfId="90" priority="91">
      <formula>DM50&lt;&gt;""</formula>
    </cfRule>
  </conditionalFormatting>
  <conditionalFormatting sqref="K49:DL50">
    <cfRule type="expression" dxfId="89" priority="88">
      <formula>ISERROR(MATCH(K$4,INDIRECT("データ!$B$2:$B$15"),0))=FALSE</formula>
    </cfRule>
    <cfRule type="expression" dxfId="88" priority="89">
      <formula>WEEKDAY(K$4)=7</formula>
    </cfRule>
    <cfRule type="expression" dxfId="87" priority="90">
      <formula>WEEKDAY(K$4)=1</formula>
    </cfRule>
  </conditionalFormatting>
  <conditionalFormatting sqref="K49:DL49">
    <cfRule type="expression" dxfId="86" priority="87">
      <formula>K49&lt;&gt;""</formula>
    </cfRule>
  </conditionalFormatting>
  <conditionalFormatting sqref="K50:DL50">
    <cfRule type="expression" dxfId="85" priority="86">
      <formula>K50&lt;&gt;""</formula>
    </cfRule>
  </conditionalFormatting>
  <conditionalFormatting sqref="DN51:DR52">
    <cfRule type="expression" dxfId="84" priority="83">
      <formula>ISERROR(MATCH(DN$4,INDIRECT("データ!$B$2:$B$15"),0))=FALSE</formula>
    </cfRule>
    <cfRule type="expression" dxfId="83" priority="84">
      <formula>WEEKDAY(DN$4)=7</formula>
    </cfRule>
    <cfRule type="expression" dxfId="82" priority="85">
      <formula>WEEKDAY(DN$4)=1</formula>
    </cfRule>
  </conditionalFormatting>
  <conditionalFormatting sqref="DN51:DR51">
    <cfRule type="expression" dxfId="81" priority="82">
      <formula>DN51&lt;&gt;""</formula>
    </cfRule>
  </conditionalFormatting>
  <conditionalFormatting sqref="DN52:DR52">
    <cfRule type="expression" dxfId="80" priority="81">
      <formula>DN52&lt;&gt;""</formula>
    </cfRule>
  </conditionalFormatting>
  <conditionalFormatting sqref="DM51:DM52">
    <cfRule type="expression" dxfId="79" priority="78">
      <formula>ISERROR(MATCH(DM$4,INDIRECT("データ!$B$2:$B$15"),0))=FALSE</formula>
    </cfRule>
    <cfRule type="expression" dxfId="78" priority="79">
      <formula>WEEKDAY(DM$4)=7</formula>
    </cfRule>
    <cfRule type="expression" dxfId="77" priority="80">
      <formula>WEEKDAY(DM$4)=1</formula>
    </cfRule>
  </conditionalFormatting>
  <conditionalFormatting sqref="DM51">
    <cfRule type="expression" dxfId="76" priority="77">
      <formula>DM51&lt;&gt;""</formula>
    </cfRule>
  </conditionalFormatting>
  <conditionalFormatting sqref="DM52">
    <cfRule type="expression" dxfId="75" priority="76">
      <formula>DM52&lt;&gt;""</formula>
    </cfRule>
  </conditionalFormatting>
  <conditionalFormatting sqref="K51:DL52">
    <cfRule type="expression" dxfId="74" priority="73">
      <formula>ISERROR(MATCH(K$4,INDIRECT("データ!$B$2:$B$15"),0))=FALSE</formula>
    </cfRule>
    <cfRule type="expression" dxfId="73" priority="74">
      <formula>WEEKDAY(K$4)=7</formula>
    </cfRule>
    <cfRule type="expression" dxfId="72" priority="75">
      <formula>WEEKDAY(K$4)=1</formula>
    </cfRule>
  </conditionalFormatting>
  <conditionalFormatting sqref="K51:DL51">
    <cfRule type="expression" dxfId="71" priority="72">
      <formula>K51&lt;&gt;""</formula>
    </cfRule>
  </conditionalFormatting>
  <conditionalFormatting sqref="K52:DL52">
    <cfRule type="expression" dxfId="70" priority="71">
      <formula>K52&lt;&gt;""</formula>
    </cfRule>
  </conditionalFormatting>
  <conditionalFormatting sqref="DN53:DR54">
    <cfRule type="expression" dxfId="69" priority="68">
      <formula>ISERROR(MATCH(DN$4,INDIRECT("データ!$B$2:$B$15"),0))=FALSE</formula>
    </cfRule>
    <cfRule type="expression" dxfId="68" priority="69">
      <formula>WEEKDAY(DN$4)=7</formula>
    </cfRule>
    <cfRule type="expression" dxfId="67" priority="70">
      <formula>WEEKDAY(DN$4)=1</formula>
    </cfRule>
  </conditionalFormatting>
  <conditionalFormatting sqref="DN53:DR53">
    <cfRule type="expression" dxfId="66" priority="67">
      <formula>DN53&lt;&gt;""</formula>
    </cfRule>
  </conditionalFormatting>
  <conditionalFormatting sqref="DN54:DR54">
    <cfRule type="expression" dxfId="65" priority="66">
      <formula>DN54&lt;&gt;""</formula>
    </cfRule>
  </conditionalFormatting>
  <conditionalFormatting sqref="DM53:DM54">
    <cfRule type="expression" dxfId="64" priority="63">
      <formula>ISERROR(MATCH(DM$4,INDIRECT("データ!$B$2:$B$15"),0))=FALSE</formula>
    </cfRule>
    <cfRule type="expression" dxfId="63" priority="64">
      <formula>WEEKDAY(DM$4)=7</formula>
    </cfRule>
    <cfRule type="expression" dxfId="62" priority="65">
      <formula>WEEKDAY(DM$4)=1</formula>
    </cfRule>
  </conditionalFormatting>
  <conditionalFormatting sqref="DM53">
    <cfRule type="expression" dxfId="61" priority="62">
      <formula>DM53&lt;&gt;""</formula>
    </cfRule>
  </conditionalFormatting>
  <conditionalFormatting sqref="DM54">
    <cfRule type="expression" dxfId="60" priority="61">
      <formula>DM54&lt;&gt;""</formula>
    </cfRule>
  </conditionalFormatting>
  <conditionalFormatting sqref="K53:DL54">
    <cfRule type="expression" dxfId="59" priority="58">
      <formula>ISERROR(MATCH(K$4,INDIRECT("データ!$B$2:$B$15"),0))=FALSE</formula>
    </cfRule>
    <cfRule type="expression" dxfId="58" priority="59">
      <formula>WEEKDAY(K$4)=7</formula>
    </cfRule>
    <cfRule type="expression" dxfId="57" priority="60">
      <formula>WEEKDAY(K$4)=1</formula>
    </cfRule>
  </conditionalFormatting>
  <conditionalFormatting sqref="K53:DL53">
    <cfRule type="expression" dxfId="56" priority="57">
      <formula>K53&lt;&gt;""</formula>
    </cfRule>
  </conditionalFormatting>
  <conditionalFormatting sqref="K54:DL54">
    <cfRule type="expression" dxfId="55" priority="56">
      <formula>K54&lt;&gt;""</formula>
    </cfRule>
  </conditionalFormatting>
  <conditionalFormatting sqref="DM51:DM52">
    <cfRule type="expression" dxfId="54" priority="53">
      <formula>ISERROR(MATCH(DM$4,INDIRECT("データ!$B$2:$B$15"),0))=FALSE</formula>
    </cfRule>
    <cfRule type="expression" dxfId="53" priority="54">
      <formula>WEEKDAY(DM$4)=7</formula>
    </cfRule>
    <cfRule type="expression" dxfId="52" priority="55">
      <formula>WEEKDAY(DM$4)=1</formula>
    </cfRule>
  </conditionalFormatting>
  <conditionalFormatting sqref="DM51">
    <cfRule type="expression" dxfId="51" priority="52">
      <formula>DM51&lt;&gt;""</formula>
    </cfRule>
  </conditionalFormatting>
  <conditionalFormatting sqref="DM52">
    <cfRule type="expression" dxfId="50" priority="51">
      <formula>DM52&lt;&gt;""</formula>
    </cfRule>
  </conditionalFormatting>
  <conditionalFormatting sqref="K51:DL52">
    <cfRule type="expression" dxfId="49" priority="48">
      <formula>ISERROR(MATCH(K$4,INDIRECT("データ!$B$2:$B$15"),0))=FALSE</formula>
    </cfRule>
    <cfRule type="expression" dxfId="48" priority="49">
      <formula>WEEKDAY(K$4)=7</formula>
    </cfRule>
    <cfRule type="expression" dxfId="47" priority="50">
      <formula>WEEKDAY(K$4)=1</formula>
    </cfRule>
  </conditionalFormatting>
  <conditionalFormatting sqref="K51:DL51">
    <cfRule type="expression" dxfId="46" priority="47">
      <formula>K51&lt;&gt;""</formula>
    </cfRule>
  </conditionalFormatting>
  <conditionalFormatting sqref="K52:DL52">
    <cfRule type="expression" dxfId="45" priority="46">
      <formula>K52&lt;&gt;""</formula>
    </cfRule>
  </conditionalFormatting>
  <conditionalFormatting sqref="DN53:DQ54">
    <cfRule type="expression" dxfId="44" priority="43">
      <formula>ISERROR(MATCH(DN$4,INDIRECT("データ!$B$2:$B$15"),0))=FALSE</formula>
    </cfRule>
    <cfRule type="expression" dxfId="43" priority="44">
      <formula>WEEKDAY(DN$4)=7</formula>
    </cfRule>
    <cfRule type="expression" dxfId="42" priority="45">
      <formula>WEEKDAY(DN$4)=1</formula>
    </cfRule>
  </conditionalFormatting>
  <conditionalFormatting sqref="DN53:DQ53">
    <cfRule type="expression" dxfId="41" priority="42">
      <formula>DN53&lt;&gt;""</formula>
    </cfRule>
  </conditionalFormatting>
  <conditionalFormatting sqref="DN54:DQ54">
    <cfRule type="expression" dxfId="40" priority="41">
      <formula>DN54&lt;&gt;""</formula>
    </cfRule>
  </conditionalFormatting>
  <conditionalFormatting sqref="DM53:DM54">
    <cfRule type="expression" dxfId="39" priority="38">
      <formula>ISERROR(MATCH(DM$4,INDIRECT("データ!$B$2:$B$15"),0))=FALSE</formula>
    </cfRule>
    <cfRule type="expression" dxfId="38" priority="39">
      <formula>WEEKDAY(DM$4)=7</formula>
    </cfRule>
    <cfRule type="expression" dxfId="37" priority="40">
      <formula>WEEKDAY(DM$4)=1</formula>
    </cfRule>
  </conditionalFormatting>
  <conditionalFormatting sqref="DM53">
    <cfRule type="expression" dxfId="36" priority="37">
      <formula>DM53&lt;&gt;""</formula>
    </cfRule>
  </conditionalFormatting>
  <conditionalFormatting sqref="DM54">
    <cfRule type="expression" dxfId="35" priority="36">
      <formula>DM54&lt;&gt;""</formula>
    </cfRule>
  </conditionalFormatting>
  <conditionalFormatting sqref="K53:DL54">
    <cfRule type="expression" dxfId="34" priority="33">
      <formula>ISERROR(MATCH(K$4,INDIRECT("データ!$B$2:$B$15"),0))=FALSE</formula>
    </cfRule>
    <cfRule type="expression" dxfId="33" priority="34">
      <formula>WEEKDAY(K$4)=7</formula>
    </cfRule>
    <cfRule type="expression" dxfId="32" priority="35">
      <formula>WEEKDAY(K$4)=1</formula>
    </cfRule>
  </conditionalFormatting>
  <conditionalFormatting sqref="K53:DL53">
    <cfRule type="expression" dxfId="31" priority="32">
      <formula>K53&lt;&gt;""</formula>
    </cfRule>
  </conditionalFormatting>
  <conditionalFormatting sqref="K54:DL54">
    <cfRule type="expression" dxfId="30" priority="31">
      <formula>K54&lt;&gt;""</formula>
    </cfRule>
  </conditionalFormatting>
  <conditionalFormatting sqref="DN55:DQ56">
    <cfRule type="expression" dxfId="29" priority="28">
      <formula>ISERROR(MATCH(DN$4,INDIRECT("データ!$B$2:$B$15"),0))=FALSE</formula>
    </cfRule>
    <cfRule type="expression" dxfId="28" priority="29">
      <formula>WEEKDAY(DN$4)=7</formula>
    </cfRule>
    <cfRule type="expression" dxfId="27" priority="30">
      <formula>WEEKDAY(DN$4)=1</formula>
    </cfRule>
  </conditionalFormatting>
  <conditionalFormatting sqref="DN55:DQ55">
    <cfRule type="expression" dxfId="26" priority="27">
      <formula>DN55&lt;&gt;""</formula>
    </cfRule>
  </conditionalFormatting>
  <conditionalFormatting sqref="DN56:DQ56">
    <cfRule type="expression" dxfId="25" priority="26">
      <formula>DN56&lt;&gt;""</formula>
    </cfRule>
  </conditionalFormatting>
  <conditionalFormatting sqref="DM55:DM56">
    <cfRule type="expression" dxfId="24" priority="23">
      <formula>ISERROR(MATCH(DM$4,INDIRECT("データ!$B$2:$B$15"),0))=FALSE</formula>
    </cfRule>
    <cfRule type="expression" dxfId="23" priority="24">
      <formula>WEEKDAY(DM$4)=7</formula>
    </cfRule>
    <cfRule type="expression" dxfId="22" priority="25">
      <formula>WEEKDAY(DM$4)=1</formula>
    </cfRule>
  </conditionalFormatting>
  <conditionalFormatting sqref="DM55">
    <cfRule type="expression" dxfId="21" priority="22">
      <formula>DM55&lt;&gt;""</formula>
    </cfRule>
  </conditionalFormatting>
  <conditionalFormatting sqref="DM56">
    <cfRule type="expression" dxfId="20" priority="21">
      <formula>DM56&lt;&gt;""</formula>
    </cfRule>
  </conditionalFormatting>
  <conditionalFormatting sqref="K55:DL56">
    <cfRule type="expression" dxfId="19" priority="18">
      <formula>ISERROR(MATCH(K$4,INDIRECT("データ!$B$2:$B$15"),0))=FALSE</formula>
    </cfRule>
    <cfRule type="expression" dxfId="18" priority="19">
      <formula>WEEKDAY(K$4)=7</formula>
    </cfRule>
    <cfRule type="expression" dxfId="17" priority="20">
      <formula>WEEKDAY(K$4)=1</formula>
    </cfRule>
  </conditionalFormatting>
  <conditionalFormatting sqref="K55:DL55">
    <cfRule type="expression" dxfId="16" priority="17">
      <formula>K55&lt;&gt;""</formula>
    </cfRule>
  </conditionalFormatting>
  <conditionalFormatting sqref="K56:DL56">
    <cfRule type="expression" dxfId="15" priority="16">
      <formula>K56&lt;&gt;""</formula>
    </cfRule>
  </conditionalFormatting>
  <conditionalFormatting sqref="DN57:DQ58">
    <cfRule type="expression" dxfId="14" priority="13">
      <formula>ISERROR(MATCH(DN$4,INDIRECT("データ!$B$2:$B$15"),0))=FALSE</formula>
    </cfRule>
    <cfRule type="expression" dxfId="13" priority="14">
      <formula>WEEKDAY(DN$4)=7</formula>
    </cfRule>
    <cfRule type="expression" dxfId="12" priority="15">
      <formula>WEEKDAY(DN$4)=1</formula>
    </cfRule>
  </conditionalFormatting>
  <conditionalFormatting sqref="DN57:DQ57">
    <cfRule type="expression" dxfId="11" priority="12">
      <formula>DN57&lt;&gt;""</formula>
    </cfRule>
  </conditionalFormatting>
  <conditionalFormatting sqref="DN58:DQ58">
    <cfRule type="expression" dxfId="10" priority="11">
      <formula>DN58&lt;&gt;""</formula>
    </cfRule>
  </conditionalFormatting>
  <conditionalFormatting sqref="DM57:DM58">
    <cfRule type="expression" dxfId="9" priority="8">
      <formula>ISERROR(MATCH(DM$4,INDIRECT("データ!$B$2:$B$15"),0))=FALSE</formula>
    </cfRule>
    <cfRule type="expression" dxfId="8" priority="9">
      <formula>WEEKDAY(DM$4)=7</formula>
    </cfRule>
    <cfRule type="expression" dxfId="7" priority="10">
      <formula>WEEKDAY(DM$4)=1</formula>
    </cfRule>
  </conditionalFormatting>
  <conditionalFormatting sqref="DM57">
    <cfRule type="expression" dxfId="6" priority="7">
      <formula>DM57&lt;&gt;""</formula>
    </cfRule>
  </conditionalFormatting>
  <conditionalFormatting sqref="DM58">
    <cfRule type="expression" dxfId="5" priority="6">
      <formula>DM58&lt;&gt;""</formula>
    </cfRule>
  </conditionalFormatting>
  <conditionalFormatting sqref="K57:DL58">
    <cfRule type="expression" dxfId="4" priority="3">
      <formula>ISERROR(MATCH(K$4,INDIRECT("データ!$B$2:$B$15"),0))=FALSE</formula>
    </cfRule>
    <cfRule type="expression" dxfId="3" priority="4">
      <formula>WEEKDAY(K$4)=7</formula>
    </cfRule>
    <cfRule type="expression" dxfId="2" priority="5">
      <formula>WEEKDAY(K$4)=1</formula>
    </cfRule>
  </conditionalFormatting>
  <conditionalFormatting sqref="K57:DL57">
    <cfRule type="expression" dxfId="1" priority="2">
      <formula>K57&lt;&gt;""</formula>
    </cfRule>
  </conditionalFormatting>
  <conditionalFormatting sqref="K58:DL58">
    <cfRule type="expression" dxfId="0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tabSelected="1" view="pageBreakPreview" zoomScaleNormal="100" zoomScaleSheetLayoutView="100" workbookViewId="0">
      <selection activeCell="AR40" sqref="AR4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176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44</v>
      </c>
      <c r="AY30" s="48">
        <f ca="1">IF(TODAY()&gt;=AY$27,ガント!BH134,NA())</f>
        <v>44</v>
      </c>
      <c r="AZ30" s="48">
        <f ca="1">IF(TODAY()&gt;=AZ$27,ガント!BI134,NA())</f>
        <v>44</v>
      </c>
      <c r="BA30" s="48">
        <f ca="1">IF(TODAY()&gt;=BA$27,ガント!BJ134,NA())</f>
        <v>44</v>
      </c>
      <c r="BB30" s="48">
        <f ca="1">IF(TODAY()&gt;=BB$27,ガント!BK134,NA())</f>
        <v>68</v>
      </c>
      <c r="BC30" s="48">
        <f ca="1">IF(TODAY()&gt;=BC$27,ガント!BL134,NA())</f>
        <v>68</v>
      </c>
      <c r="BD30" s="48">
        <f ca="1">IF(TODAY()&gt;=BD$27,ガント!BM134,NA())</f>
        <v>123</v>
      </c>
      <c r="BE30" s="48">
        <f ca="1">IF(TODAY()&gt;=BE$27,ガント!BN134,NA())</f>
        <v>123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44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-85</v>
      </c>
      <c r="AY31" s="46">
        <f t="shared" ca="1" si="1"/>
        <v>-97</v>
      </c>
      <c r="AZ31" s="46">
        <f t="shared" ca="1" si="1"/>
        <v>-97</v>
      </c>
      <c r="BA31" s="46">
        <f t="shared" ca="1" si="1"/>
        <v>-97</v>
      </c>
      <c r="BB31" s="46">
        <f t="shared" ca="1" si="1"/>
        <v>-76</v>
      </c>
      <c r="BC31" s="46">
        <f t="shared" ca="1" si="1"/>
        <v>-79</v>
      </c>
      <c r="BD31" s="46">
        <f t="shared" ca="1" si="1"/>
        <v>-27</v>
      </c>
      <c r="BE31" s="46">
        <f t="shared" ca="1" si="1"/>
        <v>-30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45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-90</v>
      </c>
      <c r="AY32" s="44">
        <f t="shared" ca="1" si="5"/>
        <v>-105</v>
      </c>
      <c r="AZ32" s="44">
        <f t="shared" ca="1" si="5"/>
        <v>-105</v>
      </c>
      <c r="BA32" s="44">
        <f t="shared" ca="1" si="5"/>
        <v>-105</v>
      </c>
      <c r="BB32" s="44">
        <f t="shared" ca="1" si="5"/>
        <v>-91</v>
      </c>
      <c r="BC32" s="44">
        <f t="shared" ca="1" si="5"/>
        <v>-98</v>
      </c>
      <c r="BD32" s="44">
        <f t="shared" ca="1" si="5"/>
        <v>-53</v>
      </c>
      <c r="BE32" s="44">
        <f t="shared" ca="1" si="5"/>
        <v>-53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46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0.34108527131782945</v>
      </c>
      <c r="AY33" s="49">
        <f t="shared" ca="1" si="9"/>
        <v>0.31205673758865249</v>
      </c>
      <c r="AZ33" s="49">
        <f t="shared" ca="1" si="9"/>
        <v>0.31205673758865249</v>
      </c>
      <c r="BA33" s="49">
        <f t="shared" ca="1" si="9"/>
        <v>0.31205673758865249</v>
      </c>
      <c r="BB33" s="49">
        <f t="shared" ca="1" si="9"/>
        <v>0.47222222222222221</v>
      </c>
      <c r="BC33" s="49">
        <f t="shared" ca="1" si="9"/>
        <v>0.46258503401360546</v>
      </c>
      <c r="BD33" s="49">
        <f t="shared" ca="1" si="9"/>
        <v>0.82</v>
      </c>
      <c r="BE33" s="49">
        <f t="shared" ca="1" si="9"/>
        <v>0.80392156862745101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47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0.32835820895522388</v>
      </c>
      <c r="AY34" s="49">
        <f t="shared" ca="1" si="13"/>
        <v>0.29530201342281881</v>
      </c>
      <c r="AZ34" s="49">
        <f t="shared" ca="1" si="13"/>
        <v>0.29530201342281881</v>
      </c>
      <c r="BA34" s="49">
        <f t="shared" ca="1" si="13"/>
        <v>0.29530201342281881</v>
      </c>
      <c r="BB34" s="49">
        <f t="shared" ca="1" si="13"/>
        <v>0.42767295597484278</v>
      </c>
      <c r="BC34" s="49">
        <f t="shared" ca="1" si="13"/>
        <v>0.40963855421686746</v>
      </c>
      <c r="BD34" s="49">
        <f t="shared" ca="1" si="13"/>
        <v>0.69886363636363635</v>
      </c>
      <c r="BE34" s="49">
        <f t="shared" ca="1" si="13"/>
        <v>0.69886363636363635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24" priority="1">
      <formula>ISERROR(MATCH(B$4,INDIRECT("データ!$B$2:$B$15"),0))=FALSE</formula>
    </cfRule>
    <cfRule type="expression" dxfId="423" priority="2">
      <formula>WEEKDAY(B$4)=7</formula>
    </cfRule>
    <cfRule type="expression" dxfId="42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93</v>
      </c>
    </row>
    <row r="3" spans="1:8" ht="27" customHeight="1" x14ac:dyDescent="0.15">
      <c r="A3" s="61" t="s">
        <v>94</v>
      </c>
      <c r="B3" s="62" t="s">
        <v>102</v>
      </c>
      <c r="C3" s="62" t="s">
        <v>95</v>
      </c>
      <c r="D3" s="62" t="s">
        <v>96</v>
      </c>
      <c r="E3" s="62" t="s">
        <v>97</v>
      </c>
      <c r="F3" s="62" t="s">
        <v>98</v>
      </c>
      <c r="G3" s="62" t="s">
        <v>99</v>
      </c>
      <c r="H3" s="62" t="s">
        <v>100</v>
      </c>
    </row>
    <row r="4" spans="1:8" ht="27" x14ac:dyDescent="0.15">
      <c r="A4" s="67" t="s">
        <v>104</v>
      </c>
      <c r="B4" s="64" t="s">
        <v>105</v>
      </c>
      <c r="C4" s="64" t="s">
        <v>103</v>
      </c>
      <c r="D4" s="65" t="s">
        <v>106</v>
      </c>
      <c r="E4" s="64" t="s">
        <v>101</v>
      </c>
      <c r="F4" s="65" t="s">
        <v>107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421" priority="2">
      <formula>$E4="完了"</formula>
    </cfRule>
  </conditionalFormatting>
  <conditionalFormatting sqref="C4:C29">
    <cfRule type="expression" dxfId="42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49</v>
      </c>
      <c r="B1" s="35" t="s">
        <v>50</v>
      </c>
      <c r="C1" s="92" t="s">
        <v>51</v>
      </c>
      <c r="D1" s="93"/>
      <c r="E1" s="94"/>
      <c r="F1" s="35" t="s">
        <v>52</v>
      </c>
      <c r="G1" s="35" t="s">
        <v>53</v>
      </c>
      <c r="H1" s="35" t="s">
        <v>23</v>
      </c>
      <c r="I1" s="35" t="s">
        <v>108</v>
      </c>
    </row>
    <row r="2" spans="1:9" x14ac:dyDescent="0.15">
      <c r="B2" s="53">
        <v>1</v>
      </c>
      <c r="C2" s="54"/>
      <c r="D2" s="55" t="s">
        <v>54</v>
      </c>
      <c r="E2" s="56">
        <v>41740</v>
      </c>
      <c r="F2" s="53" t="s">
        <v>55</v>
      </c>
      <c r="G2" s="53" t="s">
        <v>56</v>
      </c>
      <c r="H2" s="53" t="s">
        <v>57</v>
      </c>
      <c r="I2" s="57" t="s">
        <v>92</v>
      </c>
    </row>
    <row r="3" spans="1:9" x14ac:dyDescent="0.15">
      <c r="A3" t="s">
        <v>58</v>
      </c>
      <c r="B3" s="53">
        <v>2</v>
      </c>
      <c r="C3" s="54">
        <v>41743</v>
      </c>
      <c r="D3" s="55" t="s">
        <v>54</v>
      </c>
      <c r="E3" s="56">
        <v>41747</v>
      </c>
      <c r="F3" s="53" t="s">
        <v>59</v>
      </c>
      <c r="G3" s="53" t="s">
        <v>60</v>
      </c>
      <c r="H3" s="53" t="s">
        <v>61</v>
      </c>
      <c r="I3" s="58"/>
    </row>
    <row r="4" spans="1:9" x14ac:dyDescent="0.15">
      <c r="B4" s="53">
        <v>3</v>
      </c>
      <c r="C4" s="54">
        <v>41750</v>
      </c>
      <c r="D4" s="55" t="s">
        <v>54</v>
      </c>
      <c r="E4" s="56">
        <v>41754</v>
      </c>
      <c r="F4" s="53" t="s">
        <v>62</v>
      </c>
      <c r="G4" s="53" t="s">
        <v>63</v>
      </c>
      <c r="H4" s="53" t="s">
        <v>64</v>
      </c>
      <c r="I4" s="58" t="s">
        <v>65</v>
      </c>
    </row>
    <row r="5" spans="1:9" x14ac:dyDescent="0.15">
      <c r="B5" s="53">
        <v>4</v>
      </c>
      <c r="C5" s="54">
        <v>41757</v>
      </c>
      <c r="D5" s="55" t="s">
        <v>66</v>
      </c>
      <c r="E5" s="56">
        <v>41768</v>
      </c>
      <c r="F5" s="53" t="s">
        <v>67</v>
      </c>
      <c r="G5" s="53" t="s">
        <v>68</v>
      </c>
      <c r="H5" s="53" t="s">
        <v>69</v>
      </c>
      <c r="I5" s="57"/>
    </row>
    <row r="6" spans="1:9" x14ac:dyDescent="0.15">
      <c r="A6" t="s">
        <v>70</v>
      </c>
      <c r="B6" s="53">
        <v>5</v>
      </c>
      <c r="C6" s="54">
        <v>41771</v>
      </c>
      <c r="D6" s="55" t="s">
        <v>66</v>
      </c>
      <c r="E6" s="56">
        <v>41775</v>
      </c>
      <c r="F6" s="53" t="s">
        <v>71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66</v>
      </c>
      <c r="E7" s="56">
        <v>41782</v>
      </c>
      <c r="F7" s="53" t="s">
        <v>71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66</v>
      </c>
      <c r="E8" s="56">
        <v>41789</v>
      </c>
      <c r="F8" s="53" t="s">
        <v>71</v>
      </c>
      <c r="G8" s="53" t="s">
        <v>72</v>
      </c>
      <c r="H8" s="53" t="s">
        <v>73</v>
      </c>
      <c r="I8" s="57"/>
    </row>
    <row r="9" spans="1:9" x14ac:dyDescent="0.15">
      <c r="B9" s="53">
        <v>8</v>
      </c>
      <c r="C9" s="54">
        <v>41792</v>
      </c>
      <c r="D9" s="55" t="s">
        <v>66</v>
      </c>
      <c r="E9" s="56">
        <v>41796</v>
      </c>
      <c r="F9" s="53" t="s">
        <v>74</v>
      </c>
      <c r="G9" s="53" t="s">
        <v>43</v>
      </c>
      <c r="H9" s="53" t="s">
        <v>75</v>
      </c>
      <c r="I9" s="57"/>
    </row>
    <row r="10" spans="1:9" x14ac:dyDescent="0.15">
      <c r="A10" t="s">
        <v>76</v>
      </c>
      <c r="B10" s="53">
        <v>9</v>
      </c>
      <c r="C10" s="54">
        <v>41799</v>
      </c>
      <c r="D10" s="55" t="s">
        <v>66</v>
      </c>
      <c r="E10" s="56">
        <v>41803</v>
      </c>
      <c r="F10" s="53" t="s">
        <v>77</v>
      </c>
      <c r="G10" s="53"/>
      <c r="H10" s="53" t="s">
        <v>78</v>
      </c>
      <c r="I10" s="57"/>
    </row>
    <row r="11" spans="1:9" x14ac:dyDescent="0.15">
      <c r="B11" s="53">
        <v>10</v>
      </c>
      <c r="C11" s="54">
        <v>41806</v>
      </c>
      <c r="D11" s="55" t="s">
        <v>66</v>
      </c>
      <c r="E11" s="56">
        <v>41810</v>
      </c>
      <c r="F11" s="53" t="s">
        <v>79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66</v>
      </c>
      <c r="E12" s="56">
        <v>41817</v>
      </c>
      <c r="F12" s="53" t="s">
        <v>79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66</v>
      </c>
      <c r="E13" s="56">
        <v>41824</v>
      </c>
      <c r="F13" s="53" t="s">
        <v>79</v>
      </c>
      <c r="G13" s="53" t="s">
        <v>80</v>
      </c>
      <c r="H13" s="53" t="s">
        <v>81</v>
      </c>
      <c r="I13" s="57"/>
    </row>
    <row r="14" spans="1:9" x14ac:dyDescent="0.15">
      <c r="B14" s="53">
        <v>13</v>
      </c>
      <c r="C14" s="54">
        <v>41827</v>
      </c>
      <c r="D14" s="55" t="s">
        <v>66</v>
      </c>
      <c r="E14" s="56">
        <v>41831</v>
      </c>
      <c r="F14" s="53" t="s">
        <v>82</v>
      </c>
      <c r="G14" s="53" t="s">
        <v>83</v>
      </c>
      <c r="H14" s="53" t="s">
        <v>84</v>
      </c>
      <c r="I14" s="57"/>
    </row>
    <row r="15" spans="1:9" x14ac:dyDescent="0.15">
      <c r="A15" t="s">
        <v>85</v>
      </c>
      <c r="B15" s="53">
        <v>14</v>
      </c>
      <c r="C15" s="54">
        <v>41834</v>
      </c>
      <c r="D15" s="55" t="s">
        <v>66</v>
      </c>
      <c r="E15" s="56">
        <v>41838</v>
      </c>
      <c r="F15" s="53" t="s">
        <v>86</v>
      </c>
      <c r="G15" s="53" t="s">
        <v>87</v>
      </c>
      <c r="H15" s="53" t="s">
        <v>88</v>
      </c>
      <c r="I15" s="57"/>
    </row>
    <row r="16" spans="1:9" x14ac:dyDescent="0.15">
      <c r="B16" s="53">
        <v>15</v>
      </c>
      <c r="C16" s="54">
        <v>41841</v>
      </c>
      <c r="D16" s="55" t="s">
        <v>66</v>
      </c>
      <c r="E16" s="56">
        <v>41845</v>
      </c>
      <c r="F16" s="53" t="s">
        <v>89</v>
      </c>
      <c r="G16" s="53" t="s">
        <v>90</v>
      </c>
      <c r="H16" s="53" t="s">
        <v>88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/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29</v>
      </c>
    </row>
    <row r="2" spans="1:4" x14ac:dyDescent="0.15">
      <c r="A2" s="21" t="s">
        <v>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26</v>
      </c>
      <c r="B3" s="22">
        <v>41760</v>
      </c>
      <c r="C3" s="21" t="s">
        <v>19</v>
      </c>
    </row>
    <row r="4" spans="1:4" x14ac:dyDescent="0.15">
      <c r="A4" s="21" t="s">
        <v>27</v>
      </c>
      <c r="B4" s="22">
        <v>41761</v>
      </c>
      <c r="C4" s="21" t="s">
        <v>19</v>
      </c>
    </row>
    <row r="5" spans="1:4" x14ac:dyDescent="0.15">
      <c r="A5" s="21" t="s">
        <v>42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2014-06-05T12:26:55Z</dcterms:modified>
</cp:coreProperties>
</file>