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bertram\Downloads\"/>
    </mc:Choice>
  </mc:AlternateContent>
  <xr:revisionPtr revIDLastSave="0" documentId="13_ncr:1_{853DA0D4-C2C2-4F2A-ACCF-4174F4346C79}" xr6:coauthVersionLast="47" xr6:coauthVersionMax="47" xr10:uidLastSave="{00000000-0000-0000-0000-000000000000}"/>
  <bookViews>
    <workbookView xWindow="49170" yWindow="-120" windowWidth="29040" windowHeight="15720" xr2:uid="{00000000-000D-0000-FFFF-FFFF00000000}"/>
  </bookViews>
  <sheets>
    <sheet name="Indians" sheetId="1" r:id="rId1"/>
    <sheet name="Orphans" sheetId="2" r:id="rId2"/>
    <sheet name="Sources" sheetId="3" r:id="rId3"/>
    <sheet name="Indian Arrival dates" sheetId="4" r:id="rId4"/>
  </sheets>
  <definedNames>
    <definedName name="_xlnm._FilterDatabase" localSheetId="0" hidden="1">Indians!$A$1:$AC$1613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QTRGtURpjFDTHqOmvNYMe6vo7pFmJHV4SxMLW3MAqX8="/>
    </ext>
  </extLst>
</workbook>
</file>

<file path=xl/calcChain.xml><?xml version="1.0" encoding="utf-8"?>
<calcChain xmlns="http://schemas.openxmlformats.org/spreadsheetml/2006/main">
  <c r="B326" i="2" l="1"/>
  <c r="G828" i="1"/>
  <c r="G810" i="1"/>
  <c r="G772" i="1"/>
  <c r="G760" i="1"/>
  <c r="G747" i="1"/>
  <c r="G740" i="1"/>
  <c r="G737" i="1"/>
  <c r="G736" i="1"/>
  <c r="G729" i="1"/>
  <c r="G728" i="1"/>
  <c r="G721" i="1"/>
  <c r="G717" i="1"/>
  <c r="G707" i="1"/>
  <c r="G664" i="1"/>
  <c r="G663" i="1"/>
  <c r="G648" i="1"/>
  <c r="G644" i="1"/>
  <c r="G643" i="1"/>
  <c r="G634" i="1"/>
  <c r="G629" i="1"/>
  <c r="G620" i="1"/>
  <c r="G618" i="1"/>
  <c r="G606" i="1"/>
  <c r="G604" i="1"/>
  <c r="G598" i="1"/>
  <c r="G567" i="1"/>
  <c r="G563" i="1"/>
  <c r="G541" i="1"/>
  <c r="G540" i="1"/>
  <c r="G539" i="1"/>
  <c r="G532" i="1"/>
  <c r="G521" i="1"/>
  <c r="G520" i="1"/>
  <c r="G516" i="1"/>
  <c r="G513" i="1"/>
  <c r="G511" i="1"/>
  <c r="G510" i="1"/>
  <c r="G507" i="1"/>
  <c r="G500" i="1"/>
  <c r="G499" i="1"/>
  <c r="G496" i="1"/>
  <c r="G495" i="1"/>
  <c r="G493" i="1"/>
  <c r="G492" i="1"/>
  <c r="G461" i="1"/>
  <c r="G459" i="1"/>
  <c r="G432" i="1"/>
  <c r="G416" i="1"/>
  <c r="G410" i="1"/>
  <c r="G393" i="1"/>
  <c r="G366" i="1"/>
  <c r="G328" i="1"/>
  <c r="G327" i="1"/>
  <c r="G308" i="1"/>
  <c r="G305" i="1"/>
  <c r="G280" i="1"/>
  <c r="G266" i="1"/>
  <c r="G263" i="1"/>
  <c r="G256" i="1"/>
  <c r="G255" i="1"/>
  <c r="G242" i="1"/>
  <c r="G240" i="1"/>
  <c r="G239" i="1"/>
  <c r="G237" i="1"/>
  <c r="G226" i="1"/>
  <c r="G214" i="1"/>
  <c r="G213" i="1"/>
  <c r="G205" i="1"/>
  <c r="G202" i="1"/>
  <c r="G201" i="1"/>
  <c r="G198" i="1"/>
  <c r="G189" i="1"/>
  <c r="G164" i="1"/>
  <c r="G163" i="1"/>
  <c r="G158" i="1"/>
  <c r="G155" i="1"/>
  <c r="G154" i="1"/>
  <c r="G150" i="1"/>
  <c r="G148" i="1"/>
  <c r="G133" i="1"/>
  <c r="G110" i="1"/>
  <c r="G106" i="1"/>
  <c r="G92" i="1"/>
  <c r="G87" i="1"/>
  <c r="G78" i="1"/>
  <c r="G77" i="1"/>
  <c r="G76" i="1"/>
  <c r="G63" i="1"/>
  <c r="G57" i="1"/>
  <c r="G56" i="1"/>
  <c r="G35" i="1"/>
  <c r="G34" i="1"/>
  <c r="G29" i="1"/>
  <c r="G21" i="1"/>
  <c r="G20" i="1"/>
  <c r="G19" i="1"/>
  <c r="G18" i="1"/>
  <c r="G11" i="1"/>
</calcChain>
</file>

<file path=xl/sharedStrings.xml><?xml version="1.0" encoding="utf-8"?>
<sst xmlns="http://schemas.openxmlformats.org/spreadsheetml/2006/main" count="11564" uniqueCount="2703">
  <si>
    <t>Census Record 1900</t>
  </si>
  <si>
    <t>Family Name</t>
  </si>
  <si>
    <t>English given name</t>
  </si>
  <si>
    <t>Alias</t>
  </si>
  <si>
    <t>Sex</t>
  </si>
  <si>
    <t>Year of birth</t>
  </si>
  <si>
    <t>Arrival at Lincoln</t>
  </si>
  <si>
    <t>Departure from Lincoln</t>
  </si>
  <si>
    <t>Nation</t>
  </si>
  <si>
    <t>Band</t>
  </si>
  <si>
    <t>Agency</t>
  </si>
  <si>
    <t>Trade</t>
  </si>
  <si>
    <t>Source</t>
  </si>
  <si>
    <t>Comments</t>
  </si>
  <si>
    <t>Relevant Links</t>
  </si>
  <si>
    <t>Kasewaien</t>
  </si>
  <si>
    <t>?orent</t>
  </si>
  <si>
    <t>Mary</t>
  </si>
  <si>
    <t>F</t>
  </si>
  <si>
    <t>1890-02-27</t>
  </si>
  <si>
    <t>Iroquois</t>
  </si>
  <si>
    <t>Mohawk</t>
  </si>
  <si>
    <t>St. Regis</t>
  </si>
  <si>
    <t>Katsitseawax</t>
  </si>
  <si>
    <t>Abrams</t>
  </si>
  <si>
    <t>Maggie</t>
  </si>
  <si>
    <t>1892-07-14</t>
  </si>
  <si>
    <t>790-14</t>
  </si>
  <si>
    <t>Christine</t>
  </si>
  <si>
    <t>William</t>
  </si>
  <si>
    <t>M</t>
  </si>
  <si>
    <t>about 1890</t>
  </si>
  <si>
    <t>Died 1900-03-27</t>
  </si>
  <si>
    <t>Adams</t>
  </si>
  <si>
    <t>Chauncey</t>
  </si>
  <si>
    <t>1897-07-31</t>
  </si>
  <si>
    <t>Oneida</t>
  </si>
  <si>
    <t>Oneida Res.</t>
  </si>
  <si>
    <t>Very deaf - scarlet fever</t>
  </si>
  <si>
    <t>Simeon</t>
  </si>
  <si>
    <t>789-12</t>
  </si>
  <si>
    <t>Cynthia</t>
  </si>
  <si>
    <t>789-16</t>
  </si>
  <si>
    <t>Sophie</t>
  </si>
  <si>
    <t>Wanasektewin</t>
  </si>
  <si>
    <t>Afraid of Bear</t>
  </si>
  <si>
    <t>Annie</t>
  </si>
  <si>
    <t>1870 or 1871</t>
  </si>
  <si>
    <t>1885-08-02</t>
  </si>
  <si>
    <t>Died 1887-03-11</t>
  </si>
  <si>
    <t>Sioux</t>
  </si>
  <si>
    <t>Ogalalla</t>
  </si>
  <si>
    <t>Pine Ridge</t>
  </si>
  <si>
    <t>Ahatone</t>
  </si>
  <si>
    <t>Ahtone</t>
  </si>
  <si>
    <t xml:space="preserve">Samuel </t>
  </si>
  <si>
    <t>1887-01-03</t>
  </si>
  <si>
    <t>Kiowa</t>
  </si>
  <si>
    <t>To-a-ta-ba</t>
  </si>
  <si>
    <t>Wichita</t>
  </si>
  <si>
    <t>788-11b</t>
  </si>
  <si>
    <t>Aka Long tail</t>
  </si>
  <si>
    <t>Alexannder</t>
  </si>
  <si>
    <t>1895-04-12</t>
  </si>
  <si>
    <t>Chippewa</t>
  </si>
  <si>
    <t>White Earth</t>
  </si>
  <si>
    <t>Istosica</t>
  </si>
  <si>
    <t>Arms</t>
  </si>
  <si>
    <t>1884-12-11</t>
  </si>
  <si>
    <t>Two Kettle</t>
  </si>
  <si>
    <t>Cheyenne</t>
  </si>
  <si>
    <t>Armstrong</t>
  </si>
  <si>
    <t>Edith</t>
  </si>
  <si>
    <t>1897-07-11</t>
  </si>
  <si>
    <t>Seneca</t>
  </si>
  <si>
    <t>Cattargus reservation</t>
  </si>
  <si>
    <t>788-19</t>
  </si>
  <si>
    <t>Lorenza</t>
  </si>
  <si>
    <t>Elmer</t>
  </si>
  <si>
    <t>General work</t>
  </si>
  <si>
    <t>Transfer to Carlisle</t>
  </si>
  <si>
    <t>Tratoaronkwen</t>
  </si>
  <si>
    <t>Back</t>
  </si>
  <si>
    <t xml:space="preserve">David </t>
  </si>
  <si>
    <t>1884-08-29</t>
  </si>
  <si>
    <t>after 1895</t>
  </si>
  <si>
    <t>Karontowanen</t>
  </si>
  <si>
    <t xml:space="preserve">Paul </t>
  </si>
  <si>
    <t>Bad Wound</t>
  </si>
  <si>
    <t xml:space="preserve">Noah </t>
  </si>
  <si>
    <t>1885-09-02</t>
  </si>
  <si>
    <t>Waeakonka</t>
  </si>
  <si>
    <t>Badiste</t>
  </si>
  <si>
    <t xml:space="preserve">Jerome </t>
  </si>
  <si>
    <t>1887-05-13</t>
  </si>
  <si>
    <t>Winnebago</t>
  </si>
  <si>
    <t>Bain</t>
  </si>
  <si>
    <t>John C.</t>
  </si>
  <si>
    <t>1894-10-04</t>
  </si>
  <si>
    <t>Santa Fe</t>
  </si>
  <si>
    <t>Baird</t>
  </si>
  <si>
    <t>Levi</t>
  </si>
  <si>
    <t>Alexander</t>
  </si>
  <si>
    <t>1898-01-27 (expected)</t>
  </si>
  <si>
    <t>Laban</t>
  </si>
  <si>
    <t>General Work</t>
  </si>
  <si>
    <t>789-18</t>
  </si>
  <si>
    <t>Nelly</t>
  </si>
  <si>
    <t>Baker</t>
  </si>
  <si>
    <t>Lewis</t>
  </si>
  <si>
    <t>1896-07-29</t>
  </si>
  <si>
    <t>Omaha &amp; Winnebago</t>
  </si>
  <si>
    <t>Humuga</t>
  </si>
  <si>
    <t xml:space="preserve">Joseph </t>
  </si>
  <si>
    <t>1887-05-13 and 1896-07-29</t>
  </si>
  <si>
    <t>Balmer</t>
  </si>
  <si>
    <t xml:space="preserve">Thomas </t>
  </si>
  <si>
    <t>1895-09-28</t>
  </si>
  <si>
    <t>Ptesan</t>
  </si>
  <si>
    <t>Battle</t>
  </si>
  <si>
    <t>Olive</t>
  </si>
  <si>
    <t>1884-01-03; 1883-11-14</t>
  </si>
  <si>
    <t>Brule No. 1</t>
  </si>
  <si>
    <t>Rose Bud</t>
  </si>
  <si>
    <t>https://carlisleindian.dickinson.edu/sites/default/files/docs-documents/NARA_RG75_91_b0170_00469.pdf</t>
  </si>
  <si>
    <t>Staoweka</t>
  </si>
  <si>
    <t>Bear</t>
  </si>
  <si>
    <t>Frankie</t>
  </si>
  <si>
    <t>1884-01-03; 1883-10-22</t>
  </si>
  <si>
    <t>Died 1899-02-03</t>
  </si>
  <si>
    <t>Pawnee</t>
  </si>
  <si>
    <t>Kit-ka-hock</t>
  </si>
  <si>
    <t>Matola</t>
  </si>
  <si>
    <t>Oscar Mato</t>
  </si>
  <si>
    <t xml:space="preserve">Oscar </t>
  </si>
  <si>
    <t>Sans Arc</t>
  </si>
  <si>
    <t>Gaymato</t>
  </si>
  <si>
    <t xml:space="preserve">Gey </t>
  </si>
  <si>
    <t>Henry</t>
  </si>
  <si>
    <t>1893-10-30</t>
  </si>
  <si>
    <t>Bear Shield</t>
  </si>
  <si>
    <t>Eunice</t>
  </si>
  <si>
    <t>1884; 1883-11-14</t>
  </si>
  <si>
    <t>Beauchamp</t>
  </si>
  <si>
    <t>Linette</t>
  </si>
  <si>
    <t>1884-02-23</t>
  </si>
  <si>
    <t>Red Lake</t>
  </si>
  <si>
    <t>Beaulieu</t>
  </si>
  <si>
    <t>Andrew</t>
  </si>
  <si>
    <t>1896-07-12</t>
  </si>
  <si>
    <t>Stockbridge</t>
  </si>
  <si>
    <t>Green Bay</t>
  </si>
  <si>
    <t>1896-07-15</t>
  </si>
  <si>
    <t>Edward</t>
  </si>
  <si>
    <t>John J.</t>
  </si>
  <si>
    <t>age 19</t>
  </si>
  <si>
    <t>https://carlisleindian.dickinson.edu/sites/default/files/docs-documents/NARA_RG75_91_b0838_10866.pdf , p. 11.</t>
  </si>
  <si>
    <t>Beckman</t>
  </si>
  <si>
    <t>1892-08-29</t>
  </si>
  <si>
    <t>Onondaga</t>
  </si>
  <si>
    <t>790-06</t>
  </si>
  <si>
    <t>Harriett</t>
  </si>
  <si>
    <t>We-quam-we-nong</t>
  </si>
  <si>
    <t>Bedean</t>
  </si>
  <si>
    <t>John</t>
  </si>
  <si>
    <t>1894-01-22</t>
  </si>
  <si>
    <t>Luck Lake</t>
  </si>
  <si>
    <t>Warguakumigoque</t>
  </si>
  <si>
    <t>Bellangee</t>
  </si>
  <si>
    <t>Lizette</t>
  </si>
  <si>
    <t>1883-11-24</t>
  </si>
  <si>
    <t>Ojibway</t>
  </si>
  <si>
    <t>Mille Lac</t>
  </si>
  <si>
    <t>Bellowing Coyote</t>
  </si>
  <si>
    <t>c. 1844</t>
  </si>
  <si>
    <t>Kwawekok</t>
  </si>
  <si>
    <t>Bender</t>
  </si>
  <si>
    <t>1891-07-15</t>
  </si>
  <si>
    <t>Mississippi</t>
  </si>
  <si>
    <t>Mandowesence</t>
  </si>
  <si>
    <t>Charles</t>
  </si>
  <si>
    <t>1894-08-01</t>
  </si>
  <si>
    <t>788-04</t>
  </si>
  <si>
    <t>Kareneistha</t>
  </si>
  <si>
    <t>Benedict</t>
  </si>
  <si>
    <t>Bennett</t>
  </si>
  <si>
    <t>Jacob</t>
  </si>
  <si>
    <t>Bentley</t>
  </si>
  <si>
    <t>Arthur C.</t>
  </si>
  <si>
    <t>1895-12-11</t>
  </si>
  <si>
    <t>Forest City</t>
  </si>
  <si>
    <t>Roy Lee</t>
  </si>
  <si>
    <t>Sharenes</t>
  </si>
  <si>
    <t>Bero</t>
  </si>
  <si>
    <t>Manstnicala</t>
  </si>
  <si>
    <t>Bettelyoun</t>
  </si>
  <si>
    <t xml:space="preserve">Edward </t>
  </si>
  <si>
    <t>1884-09-14</t>
  </si>
  <si>
    <t>Omushkassique</t>
  </si>
  <si>
    <t>Big Bird</t>
  </si>
  <si>
    <t>Jane</t>
  </si>
  <si>
    <t>1884-01-17</t>
  </si>
  <si>
    <t>789-07</t>
  </si>
  <si>
    <t>Big Knife</t>
  </si>
  <si>
    <t>Lillian</t>
  </si>
  <si>
    <t>1897-07-15</t>
  </si>
  <si>
    <t>Onondaga Res.</t>
  </si>
  <si>
    <t>Winya</t>
  </si>
  <si>
    <t>Big Soldier</t>
  </si>
  <si>
    <t>Elizabeth (Bessie)</t>
  </si>
  <si>
    <t>1884-01-03; June 9, 1882</t>
  </si>
  <si>
    <t>Osage</t>
  </si>
  <si>
    <t>Strike Axe</t>
  </si>
  <si>
    <t>Kanonkwashen</t>
  </si>
  <si>
    <t>Big Tree</t>
  </si>
  <si>
    <t>Mary Ann</t>
  </si>
  <si>
    <t>790-10</t>
  </si>
  <si>
    <t>Bigbear</t>
  </si>
  <si>
    <t>Lizzie</t>
  </si>
  <si>
    <t>Ronhiawente</t>
  </si>
  <si>
    <t>Bigtree</t>
  </si>
  <si>
    <t xml:space="preserve">Mitchell </t>
  </si>
  <si>
    <t>790-17</t>
  </si>
  <si>
    <t>Billings</t>
  </si>
  <si>
    <t>1897-07-14</t>
  </si>
  <si>
    <t>Died 1898-05-19</t>
  </si>
  <si>
    <t>789-04</t>
  </si>
  <si>
    <t>Lena</t>
  </si>
  <si>
    <t>Hocahajapenega</t>
  </si>
  <si>
    <t>Bird</t>
  </si>
  <si>
    <t>1890-09-29</t>
  </si>
  <si>
    <t>793-13</t>
  </si>
  <si>
    <t>Black</t>
  </si>
  <si>
    <t>Tonawanda</t>
  </si>
  <si>
    <t>Hagaga</t>
  </si>
  <si>
    <t>1890-10-07</t>
  </si>
  <si>
    <t>Black River Falls</t>
  </si>
  <si>
    <t>Blackchief</t>
  </si>
  <si>
    <t>Hattie</t>
  </si>
  <si>
    <t>about 1892</t>
  </si>
  <si>
    <t>Died 1900-01-06; Tuberculosis; buried Fernwood</t>
  </si>
  <si>
    <t>Blakeley</t>
  </si>
  <si>
    <t>Robert</t>
  </si>
  <si>
    <t>1895-09-01</t>
  </si>
  <si>
    <t>Bombar</t>
  </si>
  <si>
    <t>1890-11-01</t>
  </si>
  <si>
    <t>Gull Lake</t>
  </si>
  <si>
    <t>Fannie</t>
  </si>
  <si>
    <t>Shedeique</t>
  </si>
  <si>
    <t>Bonga</t>
  </si>
  <si>
    <t>Lucy</t>
  </si>
  <si>
    <t>Pillager</t>
  </si>
  <si>
    <t>Josette</t>
  </si>
  <si>
    <t>1885-09-27</t>
  </si>
  <si>
    <t>Sansway</t>
  </si>
  <si>
    <t>Bongo</t>
  </si>
  <si>
    <t xml:space="preserve">Francis </t>
  </si>
  <si>
    <t>1884-11-13</t>
  </si>
  <si>
    <t>Ache</t>
  </si>
  <si>
    <t>Boswell</t>
  </si>
  <si>
    <t xml:space="preserve">Archie </t>
  </si>
  <si>
    <t>1884-11-25</t>
  </si>
  <si>
    <t>Bozol</t>
  </si>
  <si>
    <t xml:space="preserve">Willie </t>
  </si>
  <si>
    <t>Boutwell</t>
  </si>
  <si>
    <t>1893-07-27 and 1896-11-16</t>
  </si>
  <si>
    <t>May Boutwell</t>
  </si>
  <si>
    <t>Emma</t>
  </si>
  <si>
    <t>1893-07-27 and1896-09-07</t>
  </si>
  <si>
    <t>Brav</t>
  </si>
  <si>
    <t>age 20</t>
  </si>
  <si>
    <t>791-11</t>
  </si>
  <si>
    <t>Breninger</t>
  </si>
  <si>
    <t>Bertha</t>
  </si>
  <si>
    <t>Menominee</t>
  </si>
  <si>
    <t>791-14</t>
  </si>
  <si>
    <t>Ada</t>
  </si>
  <si>
    <t>Brooks</t>
  </si>
  <si>
    <t>Olivia</t>
  </si>
  <si>
    <t>Cattaraugus Res.</t>
  </si>
  <si>
    <t>788-16</t>
  </si>
  <si>
    <t>Grace</t>
  </si>
  <si>
    <t>Memashegawomkey</t>
  </si>
  <si>
    <t>Brown</t>
  </si>
  <si>
    <t xml:space="preserve">Julius </t>
  </si>
  <si>
    <t>1884-10-05</t>
  </si>
  <si>
    <t>Ogabachu</t>
  </si>
  <si>
    <t>1894-11-07</t>
  </si>
  <si>
    <t>790-16</t>
  </si>
  <si>
    <t>Theresa</t>
  </si>
  <si>
    <t>Brown Heiresa</t>
  </si>
  <si>
    <t>Sewing and laundry</t>
  </si>
  <si>
    <t>NewYork</t>
  </si>
  <si>
    <t>General work; shoemaker</t>
  </si>
  <si>
    <t>Pistina</t>
  </si>
  <si>
    <t>Anna</t>
  </si>
  <si>
    <t>1884-03-02</t>
  </si>
  <si>
    <t>Yankton</t>
  </si>
  <si>
    <t>Santee</t>
  </si>
  <si>
    <t>Onspoga</t>
  </si>
  <si>
    <t xml:space="preserve">George R. </t>
  </si>
  <si>
    <t>New York</t>
  </si>
  <si>
    <t>Samuel</t>
  </si>
  <si>
    <t>Onuahi</t>
  </si>
  <si>
    <t>Bruce</t>
  </si>
  <si>
    <t>Wennanuon</t>
  </si>
  <si>
    <t>Louis</t>
  </si>
  <si>
    <t>1876 or 1878</t>
  </si>
  <si>
    <t>Kanowsishen</t>
  </si>
  <si>
    <t>Ida Bruce</t>
  </si>
  <si>
    <t>Kaerontha</t>
  </si>
  <si>
    <t>Sarah</t>
  </si>
  <si>
    <t>788-05</t>
  </si>
  <si>
    <t>Kanoweishen</t>
  </si>
  <si>
    <t>Ida</t>
  </si>
  <si>
    <t>788-06</t>
  </si>
  <si>
    <t>Kacioultia</t>
  </si>
  <si>
    <t>Brunelle</t>
  </si>
  <si>
    <t>1895-08-07</t>
  </si>
  <si>
    <t>Brunette</t>
  </si>
  <si>
    <t>Menomonee</t>
  </si>
  <si>
    <t>Bucktooth</t>
  </si>
  <si>
    <t>about 1893</t>
  </si>
  <si>
    <t>died 1900-03-26</t>
  </si>
  <si>
    <t>Budrow</t>
  </si>
  <si>
    <t>Ephraim</t>
  </si>
  <si>
    <t>Budrows</t>
  </si>
  <si>
    <t>Inyanwaslahan</t>
  </si>
  <si>
    <t>Buffalo Thigh</t>
  </si>
  <si>
    <t>1886-03-16</t>
  </si>
  <si>
    <t>Ah wandequay</t>
  </si>
  <si>
    <t>Burnd</t>
  </si>
  <si>
    <t>Katie</t>
  </si>
  <si>
    <t>Equesense</t>
  </si>
  <si>
    <t>Burns</t>
  </si>
  <si>
    <t>Kate</t>
  </si>
  <si>
    <t>Ningabianoque</t>
  </si>
  <si>
    <t>Nellie</t>
  </si>
  <si>
    <t>Nitan</t>
  </si>
  <si>
    <t xml:space="preserve">Mark </t>
  </si>
  <si>
    <t>Butler</t>
  </si>
  <si>
    <t>1897-07-09</t>
  </si>
  <si>
    <t>Cadotte</t>
  </si>
  <si>
    <t>Angie</t>
  </si>
  <si>
    <t>1896-03-25</t>
  </si>
  <si>
    <t>We-is</t>
  </si>
  <si>
    <t>Caley</t>
  </si>
  <si>
    <t>Lilly</t>
  </si>
  <si>
    <t>1887-01-30</t>
  </si>
  <si>
    <t>To-ne-ke-ny</t>
  </si>
  <si>
    <t>Tanedaason</t>
  </si>
  <si>
    <t>Polly</t>
  </si>
  <si>
    <t>Caske</t>
  </si>
  <si>
    <t>Campbell</t>
  </si>
  <si>
    <t>Simon</t>
  </si>
  <si>
    <t>Iyesni</t>
  </si>
  <si>
    <t>Can't Talk</t>
  </si>
  <si>
    <t>Ah-ma-nin-ni-we</t>
  </si>
  <si>
    <t>Carbow</t>
  </si>
  <si>
    <t>1894-08-28</t>
  </si>
  <si>
    <t>792-13</t>
  </si>
  <si>
    <t>Carlow</t>
  </si>
  <si>
    <t>Jennie</t>
  </si>
  <si>
    <t>792-14</t>
  </si>
  <si>
    <t>Agatha</t>
  </si>
  <si>
    <t>790-07</t>
  </si>
  <si>
    <t>Carpenter</t>
  </si>
  <si>
    <t>Dahtashu</t>
  </si>
  <si>
    <t>Carruth</t>
  </si>
  <si>
    <t>1886-04-29</t>
  </si>
  <si>
    <t>Tawacania</t>
  </si>
  <si>
    <t>Witicha</t>
  </si>
  <si>
    <t>Runs through the brush</t>
  </si>
  <si>
    <t>Cassiman</t>
  </si>
  <si>
    <t>Arthur</t>
  </si>
  <si>
    <t>Pacancankoksila</t>
  </si>
  <si>
    <t>Chardron</t>
  </si>
  <si>
    <t>Harry</t>
  </si>
  <si>
    <t>Zintkoluska</t>
  </si>
  <si>
    <t>Charge</t>
  </si>
  <si>
    <t>Hanpantanka</t>
  </si>
  <si>
    <t>Charko</t>
  </si>
  <si>
    <t>Charco</t>
  </si>
  <si>
    <t>Died 1886-03-14</t>
  </si>
  <si>
    <t>Comanche</t>
  </si>
  <si>
    <t>Sam-pan-ka or Yam-pan-ka</t>
  </si>
  <si>
    <t>Kiowa (Kawoia) Comanche</t>
  </si>
  <si>
    <t>789-02</t>
  </si>
  <si>
    <t>Lucinda</t>
  </si>
  <si>
    <t>1897-07-13</t>
  </si>
  <si>
    <t>Tonawanda Res.</t>
  </si>
  <si>
    <t>Died 1900-03-18</t>
  </si>
  <si>
    <t>Cherry</t>
  </si>
  <si>
    <t>1890-09-15</t>
  </si>
  <si>
    <t>Chicks</t>
  </si>
  <si>
    <t>Chief Eagle</t>
  </si>
  <si>
    <t>Ota</t>
  </si>
  <si>
    <t>Pneumonia; left his farm home without permission</t>
  </si>
  <si>
    <t>Onernaragate</t>
  </si>
  <si>
    <t>Chubb</t>
  </si>
  <si>
    <t>Chull</t>
  </si>
  <si>
    <t>Louisa</t>
  </si>
  <si>
    <t>1884-03-18</t>
  </si>
  <si>
    <t>Kachtawkhon</t>
  </si>
  <si>
    <t>Katsitsenrenna</t>
  </si>
  <si>
    <t>Elizabeth</t>
  </si>
  <si>
    <t>Karenlawax</t>
  </si>
  <si>
    <t>Josephine</t>
  </si>
  <si>
    <t>Tiownah</t>
  </si>
  <si>
    <t>Karenhiakta</t>
  </si>
  <si>
    <t>Martin</t>
  </si>
  <si>
    <t>Tewennatna</t>
  </si>
  <si>
    <t>Nancy</t>
  </si>
  <si>
    <t>Iotennhaen</t>
  </si>
  <si>
    <t>Anenfawenraden</t>
  </si>
  <si>
    <t>Kanawakta</t>
  </si>
  <si>
    <t>Tateanka</t>
  </si>
  <si>
    <t>Claymore</t>
  </si>
  <si>
    <t>Basil</t>
  </si>
  <si>
    <t>Cleveland</t>
  </si>
  <si>
    <t>Grover</t>
  </si>
  <si>
    <t>1896-01-27</t>
  </si>
  <si>
    <t>Little Bear</t>
  </si>
  <si>
    <t>Clifford</t>
  </si>
  <si>
    <t xml:space="preserve">Charles </t>
  </si>
  <si>
    <t xml:space="preserve">George </t>
  </si>
  <si>
    <t>Taianka-ha-sind</t>
  </si>
  <si>
    <t>1894-09-24</t>
  </si>
  <si>
    <t>Katintsiakeron</t>
  </si>
  <si>
    <t>Clifton</t>
  </si>
  <si>
    <t xml:space="preserve">Frank </t>
  </si>
  <si>
    <t>Tapejuhutaw-ankawin</t>
  </si>
  <si>
    <t>Cloud Shield</t>
  </si>
  <si>
    <t>Lola</t>
  </si>
  <si>
    <t>Clute</t>
  </si>
  <si>
    <t>Tonawanda reservation</t>
  </si>
  <si>
    <t>Warren</t>
  </si>
  <si>
    <t>about 1888</t>
  </si>
  <si>
    <t>Died 1900-03-17</t>
  </si>
  <si>
    <t>Tiveratha</t>
  </si>
  <si>
    <t>Cole</t>
  </si>
  <si>
    <t>Moses</t>
  </si>
  <si>
    <t>Kaneutoton</t>
  </si>
  <si>
    <t>Sissii</t>
  </si>
  <si>
    <t>Kanenaishen</t>
  </si>
  <si>
    <t>Nettie</t>
  </si>
  <si>
    <t>St, Regis</t>
  </si>
  <si>
    <t>Jeks</t>
  </si>
  <si>
    <t>Collins</t>
  </si>
  <si>
    <t xml:space="preserve">Chester </t>
  </si>
  <si>
    <t>Winna</t>
  </si>
  <si>
    <t>Condelaris</t>
  </si>
  <si>
    <t>Wnyawas'tewin</t>
  </si>
  <si>
    <t>Pa-kis-lo-quah</t>
  </si>
  <si>
    <t>Connolly</t>
  </si>
  <si>
    <t>Eliza</t>
  </si>
  <si>
    <t>Sac  &amp; Fox</t>
  </si>
  <si>
    <t>Sac &amp; Fox</t>
  </si>
  <si>
    <t>Mue-na-me-a</t>
  </si>
  <si>
    <t>Lettie</t>
  </si>
  <si>
    <t>Lottie Connolly</t>
  </si>
  <si>
    <t>Rouhiakenra</t>
  </si>
  <si>
    <t>Connor</t>
  </si>
  <si>
    <t>David or Daniel</t>
  </si>
  <si>
    <t>Kanatasa</t>
  </si>
  <si>
    <t>Tioatheknen</t>
  </si>
  <si>
    <t>Cook</t>
  </si>
  <si>
    <t>Rarientouni</t>
  </si>
  <si>
    <t>Francis</t>
  </si>
  <si>
    <t>Rowi</t>
  </si>
  <si>
    <t>1892-08-31</t>
  </si>
  <si>
    <t>Roren</t>
  </si>
  <si>
    <t>Loran</t>
  </si>
  <si>
    <t>Kaianerensia</t>
  </si>
  <si>
    <t>Kanonsenie</t>
  </si>
  <si>
    <t>791-01</t>
  </si>
  <si>
    <t>Frances</t>
  </si>
  <si>
    <t>1900 or earlier</t>
  </si>
  <si>
    <t>Corn</t>
  </si>
  <si>
    <t>1893-10-28</t>
  </si>
  <si>
    <t>Cornelias</t>
  </si>
  <si>
    <t>Elias</t>
  </si>
  <si>
    <t>1896-07-07</t>
  </si>
  <si>
    <t>792-10</t>
  </si>
  <si>
    <t>Cornelius</t>
  </si>
  <si>
    <t>Tuscarora</t>
  </si>
  <si>
    <t>Kousinyela</t>
  </si>
  <si>
    <t>Cornman</t>
  </si>
  <si>
    <t>James</t>
  </si>
  <si>
    <t>Keahsouados</t>
  </si>
  <si>
    <t>Corruth</t>
  </si>
  <si>
    <t>Cora</t>
  </si>
  <si>
    <t>1884-07-08</t>
  </si>
  <si>
    <t>Cosard</t>
  </si>
  <si>
    <t>792-19</t>
  </si>
  <si>
    <t>Cottier</t>
  </si>
  <si>
    <t>Coulon</t>
  </si>
  <si>
    <t>Monroe</t>
  </si>
  <si>
    <t>Shirley</t>
  </si>
  <si>
    <t>Coulong</t>
  </si>
  <si>
    <t>Jerucie</t>
  </si>
  <si>
    <t>1897-07-22</t>
  </si>
  <si>
    <t>789-10</t>
  </si>
  <si>
    <t>Coulou</t>
  </si>
  <si>
    <t>Coutier</t>
  </si>
  <si>
    <t>1896-07-18</t>
  </si>
  <si>
    <t>Fond du Lac</t>
  </si>
  <si>
    <t>La Pointe</t>
  </si>
  <si>
    <t>Joseph</t>
  </si>
  <si>
    <t>Delma</t>
  </si>
  <si>
    <t>1896-07-20</t>
  </si>
  <si>
    <t>Lina</t>
  </si>
  <si>
    <t>Craven</t>
  </si>
  <si>
    <t>Julia</t>
  </si>
  <si>
    <t>Hurbatowin</t>
  </si>
  <si>
    <t>Crow</t>
  </si>
  <si>
    <t>Fanny</t>
  </si>
  <si>
    <t>1884-01-03</t>
  </si>
  <si>
    <t>Chiwee</t>
  </si>
  <si>
    <t xml:space="preserve">Tasmin </t>
  </si>
  <si>
    <t>Tamie</t>
  </si>
  <si>
    <t>1884; 1883-10-22</t>
  </si>
  <si>
    <t>Maish-ka-ong-gho</t>
  </si>
  <si>
    <t>Crowd</t>
  </si>
  <si>
    <t>Dahwadates</t>
  </si>
  <si>
    <t>Sophia</t>
  </si>
  <si>
    <t>1884; 1882-08-31</t>
  </si>
  <si>
    <t>Died 7/04/1884 from tuberculosis</t>
  </si>
  <si>
    <t>Kawoia Comanche</t>
  </si>
  <si>
    <t>Datisha</t>
  </si>
  <si>
    <t>Datish</t>
  </si>
  <si>
    <t>Pinkie</t>
  </si>
  <si>
    <t>1884-01-03; 1882-08-31</t>
  </si>
  <si>
    <t>Zithatowin</t>
  </si>
  <si>
    <t>Davidson</t>
  </si>
  <si>
    <t>Millie</t>
  </si>
  <si>
    <t>1887-04-29</t>
  </si>
  <si>
    <t>Red Cloud</t>
  </si>
  <si>
    <t>A-nah-pa-be-tank</t>
  </si>
  <si>
    <t>Davis</t>
  </si>
  <si>
    <t>George</t>
  </si>
  <si>
    <t>Mahisapa</t>
  </si>
  <si>
    <t>Decora</t>
  </si>
  <si>
    <t xml:space="preserve">John </t>
  </si>
  <si>
    <t>age 9; 1874</t>
  </si>
  <si>
    <t>1891-08-01</t>
  </si>
  <si>
    <t>Winebago</t>
  </si>
  <si>
    <t>Connokon</t>
  </si>
  <si>
    <t>1886-04-03</t>
  </si>
  <si>
    <t>Kanitakeron</t>
  </si>
  <si>
    <t>Deer</t>
  </si>
  <si>
    <t>Thomas</t>
  </si>
  <si>
    <t>Derr</t>
  </si>
  <si>
    <t>1874 or 1876</t>
  </si>
  <si>
    <t>died 1895-03-09</t>
  </si>
  <si>
    <t>Deon</t>
  </si>
  <si>
    <t>Willie</t>
  </si>
  <si>
    <t>Eagle</t>
  </si>
  <si>
    <t>Depuds</t>
  </si>
  <si>
    <t>Lillie</t>
  </si>
  <si>
    <t>1890-09-06</t>
  </si>
  <si>
    <t>Loafer</t>
  </si>
  <si>
    <t>Wankanyankewine</t>
  </si>
  <si>
    <t>DeSennett</t>
  </si>
  <si>
    <t>Lower Brule</t>
  </si>
  <si>
    <t>Doffit</t>
  </si>
  <si>
    <t xml:space="preserve">James </t>
  </si>
  <si>
    <t>1885-07-01</t>
  </si>
  <si>
    <t>Hampton School</t>
  </si>
  <si>
    <t>Sunkamato</t>
  </si>
  <si>
    <t>Dog Bear</t>
  </si>
  <si>
    <t>Dowdy</t>
  </si>
  <si>
    <t>Ainsley</t>
  </si>
  <si>
    <t>Allegheny</t>
  </si>
  <si>
    <t>Doxtator</t>
  </si>
  <si>
    <t>Nosh-gese</t>
  </si>
  <si>
    <t>Drummond</t>
  </si>
  <si>
    <t>Nee-how</t>
  </si>
  <si>
    <t>Susie</t>
  </si>
  <si>
    <t>1894-08-24</t>
  </si>
  <si>
    <t>Dubray</t>
  </si>
  <si>
    <t>Missipi</t>
  </si>
  <si>
    <t>Eagle Feather</t>
  </si>
  <si>
    <t>Edna</t>
  </si>
  <si>
    <t>1884-01-03; 1882-06-09</t>
  </si>
  <si>
    <t>Pawshehe</t>
  </si>
  <si>
    <t>Prudy</t>
  </si>
  <si>
    <t>Se-gu-hun-kaw</t>
  </si>
  <si>
    <t>Earth</t>
  </si>
  <si>
    <t>1894-09-07</t>
  </si>
  <si>
    <t>Stawekawa</t>
  </si>
  <si>
    <t>Echo Hawk</t>
  </si>
  <si>
    <t>Maud</t>
  </si>
  <si>
    <t>Kit-ka-rock or Kit-ka-hock</t>
  </si>
  <si>
    <t>Pa Slopa</t>
  </si>
  <si>
    <t>Elk</t>
  </si>
  <si>
    <t>John P.</t>
  </si>
  <si>
    <t>Hehaka</t>
  </si>
  <si>
    <t>Wopannigr</t>
  </si>
  <si>
    <t>Elk Belly</t>
  </si>
  <si>
    <t>790-01</t>
  </si>
  <si>
    <t>Elm</t>
  </si>
  <si>
    <t>Ida Elin</t>
  </si>
  <si>
    <t>Housework</t>
  </si>
  <si>
    <t>Sawentes</t>
  </si>
  <si>
    <t>Gilbert</t>
  </si>
  <si>
    <t>Cuwiyakpawin</t>
  </si>
  <si>
    <t>Estes</t>
  </si>
  <si>
    <t>1883-12-06</t>
  </si>
  <si>
    <t>Sioux Yankton</t>
  </si>
  <si>
    <t>Cankuta</t>
  </si>
  <si>
    <t>Zatakazingog</t>
  </si>
  <si>
    <t>Eyre</t>
  </si>
  <si>
    <t>Pete-Juan-e-rat or Pete-hon-e-rat</t>
  </si>
  <si>
    <t>Songegish</t>
  </si>
  <si>
    <t>Fairbanks</t>
  </si>
  <si>
    <t>Seymour (Simon?)</t>
  </si>
  <si>
    <t>Assistant teacher at EH, 1895</t>
  </si>
  <si>
    <t>1893-07-27</t>
  </si>
  <si>
    <t>Allen</t>
  </si>
  <si>
    <t>1895-09-22</t>
  </si>
  <si>
    <t>Dudley</t>
  </si>
  <si>
    <t>1896-11-12</t>
  </si>
  <si>
    <t>Do-tush-kats</t>
  </si>
  <si>
    <t>Margaret</t>
  </si>
  <si>
    <t>1893-07-27 and 1896-11-12</t>
  </si>
  <si>
    <t>Ingagrocune</t>
  </si>
  <si>
    <t>Farmer</t>
  </si>
  <si>
    <t>Harriet</t>
  </si>
  <si>
    <t>Merritt</t>
  </si>
  <si>
    <t>Zitkatowin</t>
  </si>
  <si>
    <t>Farnham</t>
  </si>
  <si>
    <t>Ellen</t>
  </si>
  <si>
    <t>Kinyewin</t>
  </si>
  <si>
    <t>Died 1887-11-06</t>
  </si>
  <si>
    <t>Hopa</t>
  </si>
  <si>
    <t>Fine Boy</t>
  </si>
  <si>
    <t>Peto</t>
  </si>
  <si>
    <t>Fire</t>
  </si>
  <si>
    <t>Kagoby</t>
  </si>
  <si>
    <t>Fisher</t>
  </si>
  <si>
    <t>1884-10-07</t>
  </si>
  <si>
    <t>Brainard</t>
  </si>
  <si>
    <t>Cehas Fisher</t>
  </si>
  <si>
    <t>1886-09-10</t>
  </si>
  <si>
    <t>Died 1891-03-04</t>
  </si>
  <si>
    <t>Ella</t>
  </si>
  <si>
    <t>c. 1876</t>
  </si>
  <si>
    <t>Died 1884-11-24</t>
  </si>
  <si>
    <t>Keankcanla</t>
  </si>
  <si>
    <t>Flexible</t>
  </si>
  <si>
    <t>Okoane-Apapi</t>
  </si>
  <si>
    <t>Flieshigh</t>
  </si>
  <si>
    <t>Howard</t>
  </si>
  <si>
    <t>Fluery</t>
  </si>
  <si>
    <t>Nancy Fluery? - LI, 1896</t>
  </si>
  <si>
    <t>1890-10-25</t>
  </si>
  <si>
    <t>Crow Creek</t>
  </si>
  <si>
    <t>793-09</t>
  </si>
  <si>
    <t>Foodey</t>
  </si>
  <si>
    <t>Hanson</t>
  </si>
  <si>
    <t>793-10</t>
  </si>
  <si>
    <t>Lyman</t>
  </si>
  <si>
    <t>788-13</t>
  </si>
  <si>
    <t>Fox</t>
  </si>
  <si>
    <t>Lorinda</t>
  </si>
  <si>
    <t>788-14</t>
  </si>
  <si>
    <t>Clarinda</t>
  </si>
  <si>
    <t>Ohseaka</t>
  </si>
  <si>
    <t>Frenchman</t>
  </si>
  <si>
    <t>White Wolf Woman</t>
  </si>
  <si>
    <t>Mabel</t>
  </si>
  <si>
    <t>1896-08-01</t>
  </si>
  <si>
    <t>Ha-ga-kaw</t>
  </si>
  <si>
    <t>about 1883</t>
  </si>
  <si>
    <t>Died 1897-05-02</t>
  </si>
  <si>
    <t>Fridaygray</t>
  </si>
  <si>
    <t>Friday Gray</t>
  </si>
  <si>
    <t>Gailego</t>
  </si>
  <si>
    <t>Gallego</t>
  </si>
  <si>
    <t>Wanuther</t>
  </si>
  <si>
    <t>Alice</t>
  </si>
  <si>
    <t>1889-08-12</t>
  </si>
  <si>
    <t>Red Shirt</t>
  </si>
  <si>
    <t>Garnett</t>
  </si>
  <si>
    <t>Waciumpi</t>
  </si>
  <si>
    <t>Richard</t>
  </si>
  <si>
    <t>Shariowane</t>
  </si>
  <si>
    <t>Garo</t>
  </si>
  <si>
    <t>Loren / Lorang</t>
  </si>
  <si>
    <t>Watshennine</t>
  </si>
  <si>
    <t>Ka-no-ra-kes</t>
  </si>
  <si>
    <t>Geary</t>
  </si>
  <si>
    <t xml:space="preserve">Benjamin </t>
  </si>
  <si>
    <t>791-05</t>
  </si>
  <si>
    <t>LeRoy</t>
  </si>
  <si>
    <t>Shoemaker</t>
  </si>
  <si>
    <t>792-04</t>
  </si>
  <si>
    <t>School</t>
  </si>
  <si>
    <t>793-07</t>
  </si>
  <si>
    <t>Hubbon</t>
  </si>
  <si>
    <t>Hubbin</t>
  </si>
  <si>
    <t>Gheen</t>
  </si>
  <si>
    <t>Zitkalawin</t>
  </si>
  <si>
    <t>Godwin</t>
  </si>
  <si>
    <t>Julia Goodwin</t>
  </si>
  <si>
    <t>Chapatanko</t>
  </si>
  <si>
    <t>Goings</t>
  </si>
  <si>
    <t>Frank</t>
  </si>
  <si>
    <t>Tashunkeskawin</t>
  </si>
  <si>
    <t>Goldborough</t>
  </si>
  <si>
    <t>Lottie</t>
  </si>
  <si>
    <t>Cagu</t>
  </si>
  <si>
    <t>Wicasawnsle</t>
  </si>
  <si>
    <t>Good Man</t>
  </si>
  <si>
    <t>Black Foot</t>
  </si>
  <si>
    <t>Hanpatitanka</t>
  </si>
  <si>
    <t>Gordon</t>
  </si>
  <si>
    <t>1883-09-08</t>
  </si>
  <si>
    <t>Hajaja</t>
  </si>
  <si>
    <t>Wiciyaci</t>
  </si>
  <si>
    <t>Sha-go-wash</t>
  </si>
  <si>
    <t>Graves</t>
  </si>
  <si>
    <t xml:space="preserve">Peter </t>
  </si>
  <si>
    <t>Wa-ha-na-yash</t>
  </si>
  <si>
    <t>Gray</t>
  </si>
  <si>
    <t>Gray Blanket</t>
  </si>
  <si>
    <t>Jennette</t>
  </si>
  <si>
    <t>Greeley</t>
  </si>
  <si>
    <t>Albert</t>
  </si>
  <si>
    <t>Green</t>
  </si>
  <si>
    <t>Newton</t>
  </si>
  <si>
    <t>792-06</t>
  </si>
  <si>
    <t>Wicinyan</t>
  </si>
  <si>
    <t>Gedega</t>
  </si>
  <si>
    <t>793-06</t>
  </si>
  <si>
    <t>Griffin</t>
  </si>
  <si>
    <t>Lissi</t>
  </si>
  <si>
    <t>Guin</t>
  </si>
  <si>
    <t>Maman</t>
  </si>
  <si>
    <t>Sanswag</t>
  </si>
  <si>
    <t>Guinn</t>
  </si>
  <si>
    <t>Brainerd</t>
  </si>
  <si>
    <t>Wawashgashins</t>
  </si>
  <si>
    <t>Gurneau</t>
  </si>
  <si>
    <t>Mato</t>
  </si>
  <si>
    <t>Haines</t>
  </si>
  <si>
    <t>Harold G. B.</t>
  </si>
  <si>
    <t>Gay Bear; Hains</t>
  </si>
  <si>
    <t>1890-11-10</t>
  </si>
  <si>
    <t>Cheyenne River</t>
  </si>
  <si>
    <t>Halftown</t>
  </si>
  <si>
    <t>Lee</t>
  </si>
  <si>
    <t>793-14</t>
  </si>
  <si>
    <t>Haltoron</t>
  </si>
  <si>
    <t>Orderly</t>
  </si>
  <si>
    <t>Hanks</t>
  </si>
  <si>
    <t>Wm.</t>
  </si>
  <si>
    <t>age 21</t>
  </si>
  <si>
    <t>Wasaska</t>
  </si>
  <si>
    <t>Hansel</t>
  </si>
  <si>
    <t>Ellen Hansell</t>
  </si>
  <si>
    <t>Digger</t>
  </si>
  <si>
    <t>Modoc</t>
  </si>
  <si>
    <t>Wanske</t>
  </si>
  <si>
    <t>Died 1894-08-11</t>
  </si>
  <si>
    <t>Henoknga</t>
  </si>
  <si>
    <t>Harden</t>
  </si>
  <si>
    <t>Hulda</t>
  </si>
  <si>
    <t>Enakahoskonaga</t>
  </si>
  <si>
    <t>Rose</t>
  </si>
  <si>
    <t>Okikabala</t>
  </si>
  <si>
    <t>Sadie</t>
  </si>
  <si>
    <t>Harris</t>
  </si>
  <si>
    <t>Bert</t>
  </si>
  <si>
    <t>Mekahshe</t>
  </si>
  <si>
    <t>Hartley</t>
  </si>
  <si>
    <t>Pearl</t>
  </si>
  <si>
    <t>1894-10-24</t>
  </si>
  <si>
    <t>Wapoha</t>
  </si>
  <si>
    <t>Hat</t>
  </si>
  <si>
    <t>Wawokiya</t>
  </si>
  <si>
    <t>Helps Them</t>
  </si>
  <si>
    <t>788-18</t>
  </si>
  <si>
    <t>Hemlock</t>
  </si>
  <si>
    <t>Hendrix</t>
  </si>
  <si>
    <t>Oh-do</t>
  </si>
  <si>
    <t xml:space="preserve">Ray </t>
  </si>
  <si>
    <t>Daw-us-ha</t>
  </si>
  <si>
    <t>Portia</t>
  </si>
  <si>
    <t>1888-07-12</t>
  </si>
  <si>
    <t>Atientongue</t>
  </si>
  <si>
    <t>Herring</t>
  </si>
  <si>
    <t>Aentakin</t>
  </si>
  <si>
    <t>High Dog</t>
  </si>
  <si>
    <t>Dora</t>
  </si>
  <si>
    <t>1895-10-09</t>
  </si>
  <si>
    <t>High Pipe</t>
  </si>
  <si>
    <t xml:space="preserve">Sarah </t>
  </si>
  <si>
    <t>1884; 1883-10-14</t>
  </si>
  <si>
    <t>Brule No. 2</t>
  </si>
  <si>
    <t>Wolf Hollow</t>
  </si>
  <si>
    <t>Hill</t>
  </si>
  <si>
    <t>Wild Hog</t>
  </si>
  <si>
    <t>789-09</t>
  </si>
  <si>
    <t>Hiram</t>
  </si>
  <si>
    <t>790-02</t>
  </si>
  <si>
    <t>Flannigan</t>
  </si>
  <si>
    <t>789-20</t>
  </si>
  <si>
    <t>Flossie</t>
  </si>
  <si>
    <t>789-19</t>
  </si>
  <si>
    <t>Inez</t>
  </si>
  <si>
    <t>Washvehoga</t>
  </si>
  <si>
    <t>David</t>
  </si>
  <si>
    <t>7/25/1889</t>
  </si>
  <si>
    <t>Winnebago, Neb.</t>
  </si>
  <si>
    <t>Charlie</t>
  </si>
  <si>
    <t>Died 1892-03-04</t>
  </si>
  <si>
    <t>Chomgakega</t>
  </si>
  <si>
    <t>Hinman</t>
  </si>
  <si>
    <t xml:space="preserve">Louis </t>
  </si>
  <si>
    <t>Hittle</t>
  </si>
  <si>
    <t xml:space="preserve">William </t>
  </si>
  <si>
    <t>788-02</t>
  </si>
  <si>
    <t>Soldier Woman</t>
  </si>
  <si>
    <t>Sarah N.</t>
  </si>
  <si>
    <t>Holliday</t>
  </si>
  <si>
    <t>1895-10-02</t>
  </si>
  <si>
    <t>Holstine</t>
  </si>
  <si>
    <t>Gus.</t>
  </si>
  <si>
    <t>Benedict J.</t>
  </si>
  <si>
    <t>1895-12-22</t>
  </si>
  <si>
    <t>Charles P.</t>
  </si>
  <si>
    <t>Robert F.</t>
  </si>
  <si>
    <t>Hooting Owl</t>
  </si>
  <si>
    <t>Houle</t>
  </si>
  <si>
    <t>House</t>
  </si>
  <si>
    <t>Johnson</t>
  </si>
  <si>
    <t>Neiawusse</t>
  </si>
  <si>
    <t>Hudson</t>
  </si>
  <si>
    <t>789-15</t>
  </si>
  <si>
    <t>Huff</t>
  </si>
  <si>
    <t>Huha</t>
  </si>
  <si>
    <t xml:space="preserve">Cheyenne </t>
  </si>
  <si>
    <t>Wannawas</t>
  </si>
  <si>
    <t>Hunt</t>
  </si>
  <si>
    <t>Juana</t>
  </si>
  <si>
    <t>Navajo</t>
  </si>
  <si>
    <t>Yampanka</t>
  </si>
  <si>
    <t>Hinhanmazawin</t>
  </si>
  <si>
    <t>Iron Owl</t>
  </si>
  <si>
    <t>Ruth</t>
  </si>
  <si>
    <t>Cheyenne R.</t>
  </si>
  <si>
    <t>Irondoor</t>
  </si>
  <si>
    <t>about 1872</t>
  </si>
  <si>
    <t>Died 1892-06-02 from Tuberculosis</t>
  </si>
  <si>
    <t>Oyateyuhevin</t>
  </si>
  <si>
    <t>Ironnest</t>
  </si>
  <si>
    <t>Died 1885-03-07 from Tuberculosis</t>
  </si>
  <si>
    <t>788-10</t>
  </si>
  <si>
    <t>Irwin</t>
  </si>
  <si>
    <t>788-11a</t>
  </si>
  <si>
    <t>Kawennente</t>
  </si>
  <si>
    <t>Isaac</t>
  </si>
  <si>
    <t>Skaeniio</t>
  </si>
  <si>
    <t>789-05</t>
  </si>
  <si>
    <t>Isaacs</t>
  </si>
  <si>
    <t>Jackson</t>
  </si>
  <si>
    <t>Diondasheika</t>
  </si>
  <si>
    <t>Mata</t>
  </si>
  <si>
    <t>790-18</t>
  </si>
  <si>
    <t>Kaharemakwas</t>
  </si>
  <si>
    <t>Mary A.</t>
  </si>
  <si>
    <t>Rolle</t>
  </si>
  <si>
    <t>Farming</t>
  </si>
  <si>
    <t>790-20</t>
  </si>
  <si>
    <t>Elsie B.</t>
  </si>
  <si>
    <t>793-15</t>
  </si>
  <si>
    <t>Jacobs</t>
  </si>
  <si>
    <t>Angus</t>
  </si>
  <si>
    <t>791-06</t>
  </si>
  <si>
    <t>Jamison</t>
  </si>
  <si>
    <t>Raymond</t>
  </si>
  <si>
    <t>793-11</t>
  </si>
  <si>
    <t>Sherman</t>
  </si>
  <si>
    <t>793-16</t>
  </si>
  <si>
    <t>Wilber</t>
  </si>
  <si>
    <t>Janis</t>
  </si>
  <si>
    <t>Bessie</t>
  </si>
  <si>
    <t>1894-05-10</t>
  </si>
  <si>
    <t>Martha</t>
  </si>
  <si>
    <t>Benjamin</t>
  </si>
  <si>
    <t>Zi-zi</t>
  </si>
  <si>
    <t>790-15</t>
  </si>
  <si>
    <t>Jarbell</t>
  </si>
  <si>
    <t>Louise</t>
  </si>
  <si>
    <t>Jennys</t>
  </si>
  <si>
    <t>Addio</t>
  </si>
  <si>
    <t>Jimerson</t>
  </si>
  <si>
    <t>Lawrence</t>
  </si>
  <si>
    <t>Leroy</t>
  </si>
  <si>
    <t>790-08</t>
  </si>
  <si>
    <t>Sewing / Laundry</t>
  </si>
  <si>
    <t>1895-03-05</t>
  </si>
  <si>
    <t>792-09</t>
  </si>
  <si>
    <t>793-17</t>
  </si>
  <si>
    <t>Freeman</t>
  </si>
  <si>
    <t>Tinner / Tailor</t>
  </si>
  <si>
    <t>We-ha-ne-kaio</t>
  </si>
  <si>
    <t>Eva</t>
  </si>
  <si>
    <t>1894-07-30</t>
  </si>
  <si>
    <t>Co-no-gar</t>
  </si>
  <si>
    <t>He-nu-haw</t>
  </si>
  <si>
    <t>Helen</t>
  </si>
  <si>
    <t>We-hun-kaw</t>
  </si>
  <si>
    <t>Lelia</t>
  </si>
  <si>
    <t>788-12</t>
  </si>
  <si>
    <t>Johnston</t>
  </si>
  <si>
    <t>Jones</t>
  </si>
  <si>
    <t>Nellie May</t>
  </si>
  <si>
    <t>791-02</t>
  </si>
  <si>
    <t>792-03</t>
  </si>
  <si>
    <t>Hokshelaciga</t>
  </si>
  <si>
    <t>Timothy</t>
  </si>
  <si>
    <t>793-08</t>
  </si>
  <si>
    <t>Fimathy</t>
  </si>
  <si>
    <t>Kahdeen</t>
  </si>
  <si>
    <t>Jordan</t>
  </si>
  <si>
    <t>Mahnee</t>
  </si>
  <si>
    <t>Maggie R.</t>
  </si>
  <si>
    <t>Peter</t>
  </si>
  <si>
    <t>Angelina</t>
  </si>
  <si>
    <t>Died 1894-09-30</t>
  </si>
  <si>
    <t>Jourdan</t>
  </si>
  <si>
    <t>Rosa</t>
  </si>
  <si>
    <t>Kebauser</t>
  </si>
  <si>
    <t>Antoine</t>
  </si>
  <si>
    <t>Tienewngwas</t>
  </si>
  <si>
    <t>Kennedy</t>
  </si>
  <si>
    <t>Charles W.</t>
  </si>
  <si>
    <t>Harnessmaker, printer</t>
  </si>
  <si>
    <t>Ahzhahwagwedum</t>
  </si>
  <si>
    <t>King</t>
  </si>
  <si>
    <t>Lissie</t>
  </si>
  <si>
    <t>788-17</t>
  </si>
  <si>
    <t>Clarissa</t>
  </si>
  <si>
    <t>Spencer</t>
  </si>
  <si>
    <t>Pa-he-ga</t>
  </si>
  <si>
    <t>Kingsley</t>
  </si>
  <si>
    <t>Ebenezer</t>
  </si>
  <si>
    <t>Henuga</t>
  </si>
  <si>
    <t>Adaline</t>
  </si>
  <si>
    <t>Gewaebenazseek</t>
  </si>
  <si>
    <t>Kirk</t>
  </si>
  <si>
    <t>1893-11-17</t>
  </si>
  <si>
    <t>ah-nen-la-de-ni</t>
  </si>
  <si>
    <t>La France</t>
  </si>
  <si>
    <t>Daniel</t>
  </si>
  <si>
    <t>Wastewin</t>
  </si>
  <si>
    <t>Ladeaux</t>
  </si>
  <si>
    <t>Brule</t>
  </si>
  <si>
    <t>Istaweon</t>
  </si>
  <si>
    <t>Gela</t>
  </si>
  <si>
    <t>LaDoux</t>
  </si>
  <si>
    <t>Zitkaziwin</t>
  </si>
  <si>
    <t>Zoa</t>
  </si>
  <si>
    <t>Lanfort</t>
  </si>
  <si>
    <t>Lafort</t>
  </si>
  <si>
    <t>Dagagaweke</t>
  </si>
  <si>
    <t>1892-08-28</t>
  </si>
  <si>
    <t>Kaneserenia</t>
  </si>
  <si>
    <t>Ariwkainda</t>
  </si>
  <si>
    <t>LaFrance</t>
  </si>
  <si>
    <t>Kashtonenthn</t>
  </si>
  <si>
    <t>Lizzie LaFrance</t>
  </si>
  <si>
    <t>Areksis</t>
  </si>
  <si>
    <t xml:space="preserve">Alexander </t>
  </si>
  <si>
    <t>Atonwa</t>
  </si>
  <si>
    <t>Lambert</t>
  </si>
  <si>
    <t>Emily</t>
  </si>
  <si>
    <t>Mabel Lambert</t>
  </si>
  <si>
    <t>Langlois</t>
  </si>
  <si>
    <t>792-17</t>
  </si>
  <si>
    <t>Lapoint</t>
  </si>
  <si>
    <t>Otaagle</t>
  </si>
  <si>
    <t>Last Man</t>
  </si>
  <si>
    <t>Atirwakaronaken</t>
  </si>
  <si>
    <t>Laughing</t>
  </si>
  <si>
    <t>Tsioenrati</t>
  </si>
  <si>
    <t>Laurent</t>
  </si>
  <si>
    <t>Wathentine</t>
  </si>
  <si>
    <t>790-13</t>
  </si>
  <si>
    <t>Karenklomins</t>
  </si>
  <si>
    <t>788-03</t>
  </si>
  <si>
    <t>Nattiarine</t>
  </si>
  <si>
    <t>Pauline</t>
  </si>
  <si>
    <t>Watharine</t>
  </si>
  <si>
    <t>Lavoy</t>
  </si>
  <si>
    <t>790-03</t>
  </si>
  <si>
    <t>Lay</t>
  </si>
  <si>
    <t>Blanche</t>
  </si>
  <si>
    <t>Lazor</t>
  </si>
  <si>
    <t>Entra</t>
  </si>
  <si>
    <t>Lazore</t>
  </si>
  <si>
    <t>Abram</t>
  </si>
  <si>
    <t>Plum</t>
  </si>
  <si>
    <t>Leecey</t>
  </si>
  <si>
    <t>William R.</t>
  </si>
  <si>
    <t>Hinajinwin</t>
  </si>
  <si>
    <t>Leeds</t>
  </si>
  <si>
    <t>Helen T.</t>
  </si>
  <si>
    <t>No. 4</t>
  </si>
  <si>
    <t>Lellweger (or Zellweger)</t>
  </si>
  <si>
    <t>793-02</t>
  </si>
  <si>
    <t>Lidda</t>
  </si>
  <si>
    <t>Gogeta</t>
  </si>
  <si>
    <t>Lige</t>
  </si>
  <si>
    <t>Phebe</t>
  </si>
  <si>
    <t>1897-12</t>
  </si>
  <si>
    <t>Lincoln</t>
  </si>
  <si>
    <t>Abraham</t>
  </si>
  <si>
    <t>1883-09</t>
  </si>
  <si>
    <t>Little Elk</t>
  </si>
  <si>
    <t>1894-11-26</t>
  </si>
  <si>
    <t>Wicaglonicawin</t>
  </si>
  <si>
    <t>Lone Bear</t>
  </si>
  <si>
    <t>Glyunkkuwin</t>
  </si>
  <si>
    <t>Wanatan</t>
  </si>
  <si>
    <t>Long Wolf</t>
  </si>
  <si>
    <t>Dwight</t>
  </si>
  <si>
    <t>Lucy Longtail</t>
  </si>
  <si>
    <t>John Robinson</t>
  </si>
  <si>
    <t>Died 1886-01-05</t>
  </si>
  <si>
    <t>Lorent</t>
  </si>
  <si>
    <t>Na-hea-ga-bow</t>
  </si>
  <si>
    <t>Losh</t>
  </si>
  <si>
    <t>Walter</t>
  </si>
  <si>
    <t>Be-ta-ga-bow</t>
  </si>
  <si>
    <t>Loushy</t>
  </si>
  <si>
    <t>Lucia</t>
  </si>
  <si>
    <t xml:space="preserve">Melvin </t>
  </si>
  <si>
    <t>788-15</t>
  </si>
  <si>
    <t>Luke</t>
  </si>
  <si>
    <t>Do-dits-se-ah</t>
  </si>
  <si>
    <t>Luther</t>
  </si>
  <si>
    <t>Wanbanahnagoquea</t>
  </si>
  <si>
    <t>Lynd</t>
  </si>
  <si>
    <t>Lyon</t>
  </si>
  <si>
    <t>Printer</t>
  </si>
  <si>
    <t>Wesawahchi-wananoke</t>
  </si>
  <si>
    <t>Lyons</t>
  </si>
  <si>
    <t>Gaz-eak</t>
  </si>
  <si>
    <t>Frederick</t>
  </si>
  <si>
    <t>791-04</t>
  </si>
  <si>
    <t>Delia</t>
  </si>
  <si>
    <t>Lamon</t>
  </si>
  <si>
    <t>Madden</t>
  </si>
  <si>
    <t>Kahkahleshequay</t>
  </si>
  <si>
    <t>Maguire</t>
  </si>
  <si>
    <t>Tohansica</t>
  </si>
  <si>
    <t>Makes-him-savage</t>
  </si>
  <si>
    <t>Tonyankewas'tewin</t>
  </si>
  <si>
    <t>Man Chief</t>
  </si>
  <si>
    <t>Kit-ka-rock</t>
  </si>
  <si>
    <t>Marisette</t>
  </si>
  <si>
    <t>Bula</t>
  </si>
  <si>
    <t>Marshall</t>
  </si>
  <si>
    <t>Shayowintanka</t>
  </si>
  <si>
    <t>Martinetz</t>
  </si>
  <si>
    <t>Mazasnwin</t>
  </si>
  <si>
    <t>Martinez</t>
  </si>
  <si>
    <t>Susan</t>
  </si>
  <si>
    <t>Susie Martinez</t>
  </si>
  <si>
    <t>Delaware</t>
  </si>
  <si>
    <t>Cejaka</t>
  </si>
  <si>
    <t>Maupin</t>
  </si>
  <si>
    <t>McArthur</t>
  </si>
  <si>
    <t>Wabanaquodoque</t>
  </si>
  <si>
    <t>McCabe</t>
  </si>
  <si>
    <t>Obanaquadaque</t>
  </si>
  <si>
    <t>788-07</t>
  </si>
  <si>
    <t>Eash-quence</t>
  </si>
  <si>
    <t>McCoy</t>
  </si>
  <si>
    <t>1894-09-28</t>
  </si>
  <si>
    <t>1896-01-05</t>
  </si>
  <si>
    <t>Minawonique-wraimoque</t>
  </si>
  <si>
    <t>McDonald</t>
  </si>
  <si>
    <t>McGuire</t>
  </si>
  <si>
    <t>Lah-mess</t>
  </si>
  <si>
    <t>McKee</t>
  </si>
  <si>
    <t>Sansaz</t>
  </si>
  <si>
    <t>McKeehan</t>
  </si>
  <si>
    <t>793-05</t>
  </si>
  <si>
    <t>McLoughlin</t>
  </si>
  <si>
    <t>Etta M.</t>
  </si>
  <si>
    <t>Means</t>
  </si>
  <si>
    <t xml:space="preserve">Eugene </t>
  </si>
  <si>
    <t xml:space="preserve">Robert B. </t>
  </si>
  <si>
    <t>Wiwas'tewin</t>
  </si>
  <si>
    <t>Tokezakte</t>
  </si>
  <si>
    <t>Oranmahen</t>
  </si>
  <si>
    <t>Menard</t>
  </si>
  <si>
    <t>Merriville</t>
  </si>
  <si>
    <t>Wokilman</t>
  </si>
  <si>
    <t>Meter</t>
  </si>
  <si>
    <t>Gahgigrina</t>
  </si>
  <si>
    <t>Miller</t>
  </si>
  <si>
    <t>Wallace</t>
  </si>
  <si>
    <t>Omaha</t>
  </si>
  <si>
    <t>Ebahumbo</t>
  </si>
  <si>
    <t>Nachewabedong</t>
  </si>
  <si>
    <t>Mills</t>
  </si>
  <si>
    <t>790-05</t>
  </si>
  <si>
    <t>Awassissi</t>
  </si>
  <si>
    <t>Kush-sku-na-gush</t>
  </si>
  <si>
    <t>Ila-za-ni-gishick</t>
  </si>
  <si>
    <t>Magicumwe-gwabe</t>
  </si>
  <si>
    <t>Okalia Tanka</t>
  </si>
  <si>
    <t>Montican</t>
  </si>
  <si>
    <t>Nike</t>
  </si>
  <si>
    <t>Monto</t>
  </si>
  <si>
    <t xml:space="preserve">Enoch </t>
  </si>
  <si>
    <t>Pe-n-wa</t>
  </si>
  <si>
    <t>Moore</t>
  </si>
  <si>
    <t>Wnlila</t>
  </si>
  <si>
    <t>Kisonisni</t>
  </si>
  <si>
    <t xml:space="preserve">Henry </t>
  </si>
  <si>
    <t>Wah-kish</t>
  </si>
  <si>
    <t>Died 1892-06-20</t>
  </si>
  <si>
    <t>To-no-ke-ny</t>
  </si>
  <si>
    <t>Morgan</t>
  </si>
  <si>
    <t>Morisette</t>
  </si>
  <si>
    <t xml:space="preserve">Oliver </t>
  </si>
  <si>
    <t>Neezhobin</t>
  </si>
  <si>
    <t>Morrell</t>
  </si>
  <si>
    <t>Elmira</t>
  </si>
  <si>
    <t>Maoaighe</t>
  </si>
  <si>
    <t>Morris</t>
  </si>
  <si>
    <t>Hanga</t>
  </si>
  <si>
    <t>Hampton school</t>
  </si>
  <si>
    <t>Nakinmba</t>
  </si>
  <si>
    <t>Mia-was-sa</t>
  </si>
  <si>
    <t>Carrie</t>
  </si>
  <si>
    <t>Corn Morris</t>
  </si>
  <si>
    <t>Morrisette</t>
  </si>
  <si>
    <t>Salem</t>
  </si>
  <si>
    <t>Hocancan</t>
  </si>
  <si>
    <t>Moving Voice</t>
  </si>
  <si>
    <t>Hinway</t>
  </si>
  <si>
    <t>Myers</t>
  </si>
  <si>
    <t>Willie Myers</t>
  </si>
  <si>
    <t>Cinaryah</t>
  </si>
  <si>
    <t>Naddy or Nady</t>
  </si>
  <si>
    <t>1884-03-23</t>
  </si>
  <si>
    <r>
      <t xml:space="preserve">Names from this page now added: </t>
    </r>
    <r>
      <rPr>
        <u/>
        <sz val="11"/>
        <color rgb="FF1155CC"/>
        <rFont val="Calibri"/>
      </rPr>
      <t>https://carlisleindian.dickinson.edu/sites/default/files/docs-documents/NARA_RG75_91_b0838_10866.pdf</t>
    </r>
    <r>
      <rPr>
        <sz val="11"/>
        <color theme="1"/>
        <rFont val="Calibri"/>
        <scheme val="minor"/>
      </rPr>
      <t>, p. 11; 11 names.</t>
    </r>
  </si>
  <si>
    <t>Nason</t>
  </si>
  <si>
    <t>Madge</t>
  </si>
  <si>
    <t>1891-07-15 and 1896-09-10</t>
  </si>
  <si>
    <t>Tohula</t>
  </si>
  <si>
    <t>Neck</t>
  </si>
  <si>
    <t>Died 1885-02-04</t>
  </si>
  <si>
    <t>Nephew</t>
  </si>
  <si>
    <t>Lloyd</t>
  </si>
  <si>
    <t>Percy</t>
  </si>
  <si>
    <t>Wood shop</t>
  </si>
  <si>
    <t>Nineham</t>
  </si>
  <si>
    <t>Anderson</t>
  </si>
  <si>
    <t>791-07</t>
  </si>
  <si>
    <t>Ninham</t>
  </si>
  <si>
    <t>Dolly</t>
  </si>
  <si>
    <t>791-08</t>
  </si>
  <si>
    <t>Norcross</t>
  </si>
  <si>
    <t>died 1893-04-05</t>
  </si>
  <si>
    <t>Eutabla</t>
  </si>
  <si>
    <t>Old Eagle</t>
  </si>
  <si>
    <t>Hotauiu</t>
  </si>
  <si>
    <t>Old Shields</t>
  </si>
  <si>
    <t>Pallidy</t>
  </si>
  <si>
    <t>Parker</t>
  </si>
  <si>
    <t>Norman</t>
  </si>
  <si>
    <t>1897-07-12</t>
  </si>
  <si>
    <t>789-01</t>
  </si>
  <si>
    <t>792-02</t>
  </si>
  <si>
    <t>791-15</t>
  </si>
  <si>
    <t>Paterson</t>
  </si>
  <si>
    <t>Nellie M.</t>
  </si>
  <si>
    <t>Patton</t>
  </si>
  <si>
    <t xml:space="preserve">James R. </t>
  </si>
  <si>
    <t xml:space="preserve">Thomas M. </t>
  </si>
  <si>
    <t>Payer</t>
  </si>
  <si>
    <t xml:space="preserve">Barclay </t>
  </si>
  <si>
    <t>Maria</t>
  </si>
  <si>
    <t>Pohetasega</t>
  </si>
  <si>
    <t>Clara</t>
  </si>
  <si>
    <t>Co-he-de-goh</t>
  </si>
  <si>
    <t>Susye</t>
  </si>
  <si>
    <t>1893-10-39</t>
  </si>
  <si>
    <t>Peak</t>
  </si>
  <si>
    <t>Charles H.</t>
  </si>
  <si>
    <t>Mill Lac</t>
  </si>
  <si>
    <t>Shedance</t>
  </si>
  <si>
    <t>David Peake</t>
  </si>
  <si>
    <t>Shawanogunash</t>
  </si>
  <si>
    <t>Henry B.</t>
  </si>
  <si>
    <t>Peake</t>
  </si>
  <si>
    <t>Marian</t>
  </si>
  <si>
    <t>Peliza</t>
  </si>
  <si>
    <t>1884; 1882-06-09</t>
  </si>
  <si>
    <t>791-20</t>
  </si>
  <si>
    <t>Peters</t>
  </si>
  <si>
    <t>Elisa</t>
  </si>
  <si>
    <t>Winona</t>
  </si>
  <si>
    <t>Philbrick</t>
  </si>
  <si>
    <t>Dinah</t>
  </si>
  <si>
    <t>Phillips</t>
  </si>
  <si>
    <t>Evans</t>
  </si>
  <si>
    <t>Anrkwenkwas</t>
  </si>
  <si>
    <t>Pierce</t>
  </si>
  <si>
    <t>793-12</t>
  </si>
  <si>
    <t>Pierson</t>
  </si>
  <si>
    <t>Poodry</t>
  </si>
  <si>
    <t>Harrison</t>
  </si>
  <si>
    <t>Hei-nun-gan</t>
  </si>
  <si>
    <t>Porter</t>
  </si>
  <si>
    <t>Died 1891-02-20</t>
  </si>
  <si>
    <t>Potter</t>
  </si>
  <si>
    <t>Pourier</t>
  </si>
  <si>
    <t>Dazohentakawere</t>
  </si>
  <si>
    <t>Powils</t>
  </si>
  <si>
    <t>Welcome</t>
  </si>
  <si>
    <t>Powlas</t>
  </si>
  <si>
    <t>Lydia</t>
  </si>
  <si>
    <t>1896-07-10</t>
  </si>
  <si>
    <t>789-11</t>
  </si>
  <si>
    <t>Powless</t>
  </si>
  <si>
    <t>Elsie</t>
  </si>
  <si>
    <t>1897-0722</t>
  </si>
  <si>
    <t>789-17</t>
  </si>
  <si>
    <t>Marion</t>
  </si>
  <si>
    <t>Sigcoinea</t>
  </si>
  <si>
    <t>Prarie Chicken</t>
  </si>
  <si>
    <t>Paul</t>
  </si>
  <si>
    <t>Pratt</t>
  </si>
  <si>
    <t>Wakendama or Mekendana</t>
  </si>
  <si>
    <t>Preston</t>
  </si>
  <si>
    <t>Ralph</t>
  </si>
  <si>
    <t>age 8; 1883</t>
  </si>
  <si>
    <t>Little Bull</t>
  </si>
  <si>
    <t xml:space="preserve">Omaha &amp; </t>
  </si>
  <si>
    <t>Hanugo or Houaga</t>
  </si>
  <si>
    <t>age 12; 1879</t>
  </si>
  <si>
    <t>Prevenal</t>
  </si>
  <si>
    <t>1895-03-13</t>
  </si>
  <si>
    <t>1895-04-17</t>
  </si>
  <si>
    <t>Wicahealacauka-hukohipapi</t>
  </si>
  <si>
    <t>Prevost/Provost</t>
  </si>
  <si>
    <t>Oliver</t>
  </si>
  <si>
    <t>Printup</t>
  </si>
  <si>
    <t>Alvin</t>
  </si>
  <si>
    <t>791-18</t>
  </si>
  <si>
    <t>Provencal</t>
  </si>
  <si>
    <t>1894-10-01</t>
  </si>
  <si>
    <t>788-09</t>
  </si>
  <si>
    <t>788-08</t>
  </si>
  <si>
    <t>Provost</t>
  </si>
  <si>
    <t>Beth</t>
  </si>
  <si>
    <t>793-03</t>
  </si>
  <si>
    <t>Prudom</t>
  </si>
  <si>
    <t>Norali</t>
  </si>
  <si>
    <t>793-04</t>
  </si>
  <si>
    <t>Prue</t>
  </si>
  <si>
    <t>1890-10-27</t>
  </si>
  <si>
    <t>Luwina</t>
  </si>
  <si>
    <t>Pullen or Pullin</t>
  </si>
  <si>
    <t>790-12</t>
  </si>
  <si>
    <t>Purdy</t>
  </si>
  <si>
    <t>May</t>
  </si>
  <si>
    <t>Pye</t>
  </si>
  <si>
    <t>Ehake-inganka</t>
  </si>
  <si>
    <t>Quilt</t>
  </si>
  <si>
    <t>1894-09-08</t>
  </si>
  <si>
    <t>Emuga</t>
  </si>
  <si>
    <t>Rainbow</t>
  </si>
  <si>
    <t>Thonwenjorem</t>
  </si>
  <si>
    <t>Ransom</t>
  </si>
  <si>
    <t xml:space="preserve">Mohawk                                </t>
  </si>
  <si>
    <t>Kashanoren</t>
  </si>
  <si>
    <t>Wathawis</t>
  </si>
  <si>
    <t>Kanenwierostha</t>
  </si>
  <si>
    <t>Teresa</t>
  </si>
  <si>
    <t>Lowmonruger</t>
  </si>
  <si>
    <t>He-gur-gar</t>
  </si>
  <si>
    <t>Agula</t>
  </si>
  <si>
    <t>Red Eagle</t>
  </si>
  <si>
    <t>Taninla</t>
  </si>
  <si>
    <t>Red Kettle</t>
  </si>
  <si>
    <t>Red Moccasin</t>
  </si>
  <si>
    <t>1891-02-16</t>
  </si>
  <si>
    <t>Ogle-sn</t>
  </si>
  <si>
    <t>Mezher</t>
  </si>
  <si>
    <t>Reese</t>
  </si>
  <si>
    <t>Leach Lake</t>
  </si>
  <si>
    <t>Wihake</t>
  </si>
  <si>
    <t>Rencontre</t>
  </si>
  <si>
    <t>789-06</t>
  </si>
  <si>
    <t>Reubin</t>
  </si>
  <si>
    <t>Florence</t>
  </si>
  <si>
    <t>Reynold</t>
  </si>
  <si>
    <t>Rhoads</t>
  </si>
  <si>
    <t>Wonstoage</t>
  </si>
  <si>
    <t>Rice</t>
  </si>
  <si>
    <t>Wah-mah-ran</t>
  </si>
  <si>
    <t>Wehunkaw</t>
  </si>
  <si>
    <t>Rice Hill</t>
  </si>
  <si>
    <t>Richards</t>
  </si>
  <si>
    <t>Richardson</t>
  </si>
  <si>
    <t>Qtanipco</t>
  </si>
  <si>
    <t>A-ku-wa-zi</t>
  </si>
  <si>
    <t>Ridd</t>
  </si>
  <si>
    <t>Robinson</t>
  </si>
  <si>
    <t>Jennie P.</t>
  </si>
  <si>
    <t>Winnan</t>
  </si>
  <si>
    <t>Rock Apple</t>
  </si>
  <si>
    <t>Walula</t>
  </si>
  <si>
    <t>Rook</t>
  </si>
  <si>
    <t>Lolla</t>
  </si>
  <si>
    <t>792-11</t>
  </si>
  <si>
    <t>Rooks</t>
  </si>
  <si>
    <t>792-12</t>
  </si>
  <si>
    <t>Aupotokate</t>
  </si>
  <si>
    <t>Rops</t>
  </si>
  <si>
    <t>Samuel B.</t>
  </si>
  <si>
    <t>Gin-bi-do-yeshi</t>
  </si>
  <si>
    <t>Ross</t>
  </si>
  <si>
    <t>1891-08-28</t>
  </si>
  <si>
    <t>Ne-do</t>
  </si>
  <si>
    <t>791-10</t>
  </si>
  <si>
    <t>Roubideau</t>
  </si>
  <si>
    <t xml:space="preserve">Lisette </t>
  </si>
  <si>
    <t>Lizette Roubideaux</t>
  </si>
  <si>
    <t>Otoe</t>
  </si>
  <si>
    <t>Housekeeper</t>
  </si>
  <si>
    <t>Tirina</t>
  </si>
  <si>
    <t>Ninette</t>
  </si>
  <si>
    <t>Roubideaux</t>
  </si>
  <si>
    <t>Hansel (Nettie)</t>
  </si>
  <si>
    <t>died 1894-08-11</t>
  </si>
  <si>
    <t>Roy</t>
  </si>
  <si>
    <t>Frank P.</t>
  </si>
  <si>
    <t>Louis A.</t>
  </si>
  <si>
    <t>Robert C.</t>
  </si>
  <si>
    <t>Nett Lake</t>
  </si>
  <si>
    <t>Ruff</t>
  </si>
  <si>
    <t>Sikaksa</t>
  </si>
  <si>
    <t>Kinsaayapi</t>
  </si>
  <si>
    <t>Runs-after-him</t>
  </si>
  <si>
    <t>Minnesoujon</t>
  </si>
  <si>
    <t>Wehunga</t>
  </si>
  <si>
    <t>Russell</t>
  </si>
  <si>
    <t>Lenora</t>
  </si>
  <si>
    <t>Ruttle</t>
  </si>
  <si>
    <t>Pejuhutawnkawin</t>
  </si>
  <si>
    <t>Salin</t>
  </si>
  <si>
    <t>Nonsawenrote</t>
  </si>
  <si>
    <t>Salmon</t>
  </si>
  <si>
    <t>Saul</t>
  </si>
  <si>
    <t>Hanpa</t>
  </si>
  <si>
    <t>Saunders</t>
  </si>
  <si>
    <t>Saurent</t>
  </si>
  <si>
    <t>Oshawwashkg-nanahgnodoke</t>
  </si>
  <si>
    <t>Sayres</t>
  </si>
  <si>
    <t>Scanado</t>
  </si>
  <si>
    <t>Orias</t>
  </si>
  <si>
    <t>Schanandore</t>
  </si>
  <si>
    <t>Isaiah</t>
  </si>
  <si>
    <t>Blacksmith</t>
  </si>
  <si>
    <t>Hapana</t>
  </si>
  <si>
    <t>Schmidt</t>
  </si>
  <si>
    <t>Amy</t>
  </si>
  <si>
    <t>Upper Brule</t>
  </si>
  <si>
    <t>Milly</t>
  </si>
  <si>
    <t>Zintkatowin</t>
  </si>
  <si>
    <t>790-11</t>
  </si>
  <si>
    <t>Scott</t>
  </si>
  <si>
    <t>Selkirk</t>
  </si>
  <si>
    <t>790-19</t>
  </si>
  <si>
    <t>Berdena</t>
  </si>
  <si>
    <t>Seneca, Berdina</t>
  </si>
  <si>
    <t>Sewell</t>
  </si>
  <si>
    <t>Died 1888-11-08</t>
  </si>
  <si>
    <t>Monyumpa</t>
  </si>
  <si>
    <t>Seymore</t>
  </si>
  <si>
    <t>Muiyoktepiwin</t>
  </si>
  <si>
    <t>Shangran</t>
  </si>
  <si>
    <t xml:space="preserve">Nilson </t>
  </si>
  <si>
    <t>Red  Cloud</t>
  </si>
  <si>
    <t>Wniyoktepiwin</t>
  </si>
  <si>
    <t>Shangreau</t>
  </si>
  <si>
    <t>Nelson</t>
  </si>
  <si>
    <t>792-08</t>
  </si>
  <si>
    <t>Shanks</t>
  </si>
  <si>
    <t>Iola</t>
  </si>
  <si>
    <t>Shaw</t>
  </si>
  <si>
    <t>789-14</t>
  </si>
  <si>
    <t>Shenandoah</t>
  </si>
  <si>
    <t>Minnie</t>
  </si>
  <si>
    <t>Skenandore</t>
  </si>
  <si>
    <t>Shenandore</t>
  </si>
  <si>
    <t>Dorchester</t>
  </si>
  <si>
    <t>Shenks</t>
  </si>
  <si>
    <t>793-18</t>
  </si>
  <si>
    <t>Shogona</t>
  </si>
  <si>
    <t>Painter</t>
  </si>
  <si>
    <t>Shongo</t>
  </si>
  <si>
    <t>Cattaraugus Res,</t>
  </si>
  <si>
    <t>Ikmukute</t>
  </si>
  <si>
    <t>Shoots-the-cat</t>
  </si>
  <si>
    <t>789-13</t>
  </si>
  <si>
    <t>Sige</t>
  </si>
  <si>
    <t>Phoebe</t>
  </si>
  <si>
    <t>791-19</t>
  </si>
  <si>
    <t>Simdom</t>
  </si>
  <si>
    <t>792-01</t>
  </si>
  <si>
    <t>Rosina</t>
  </si>
  <si>
    <t>Cat-ka-ko-ta</t>
  </si>
  <si>
    <t>Sitsalone</t>
  </si>
  <si>
    <t>Skenandoah</t>
  </si>
  <si>
    <t>Edgar</t>
  </si>
  <si>
    <t>Sylvester</t>
  </si>
  <si>
    <t>789-03</t>
  </si>
  <si>
    <t>Skye</t>
  </si>
  <si>
    <t>Libbie</t>
  </si>
  <si>
    <t>Tonawanda Res,</t>
  </si>
  <si>
    <t>Noah</t>
  </si>
  <si>
    <t>Tokanige</t>
  </si>
  <si>
    <t>Slow Dog</t>
  </si>
  <si>
    <t>Philip</t>
  </si>
  <si>
    <t>Kalagewabeek</t>
  </si>
  <si>
    <t>Smith</t>
  </si>
  <si>
    <t>Ombwegijigoque</t>
  </si>
  <si>
    <t>Mary F.</t>
  </si>
  <si>
    <t>Michael</t>
  </si>
  <si>
    <t>Abe-tong</t>
  </si>
  <si>
    <t>792-07</t>
  </si>
  <si>
    <t>Onondaga Res,</t>
  </si>
  <si>
    <t>Fred</t>
  </si>
  <si>
    <t>791-99</t>
  </si>
  <si>
    <t>Carrie V. (Caroline)</t>
  </si>
  <si>
    <t>1888; age 20</t>
  </si>
  <si>
    <t>Shawnee</t>
  </si>
  <si>
    <t>791-12</t>
  </si>
  <si>
    <t>Eva L.</t>
  </si>
  <si>
    <t>791-13</t>
  </si>
  <si>
    <t>Emma V.</t>
  </si>
  <si>
    <t>Died 1897-03-26</t>
  </si>
  <si>
    <t>Smoke</t>
  </si>
  <si>
    <t>Agnes</t>
  </si>
  <si>
    <t>Kaentaienten</t>
  </si>
  <si>
    <t>Taiawenta</t>
  </si>
  <si>
    <t>Wa-nik</t>
  </si>
  <si>
    <t>Pauline Smoke</t>
  </si>
  <si>
    <t>Sota</t>
  </si>
  <si>
    <t>Snow</t>
  </si>
  <si>
    <t>788-20</t>
  </si>
  <si>
    <t>Snyder</t>
  </si>
  <si>
    <t>Ape</t>
  </si>
  <si>
    <t>Solui</t>
  </si>
  <si>
    <t>Istayazar</t>
  </si>
  <si>
    <t>Sore Eyes</t>
  </si>
  <si>
    <t>Spicer</t>
  </si>
  <si>
    <t>Cecilia</t>
  </si>
  <si>
    <t>1889-08-15</t>
  </si>
  <si>
    <t>Canwapi</t>
  </si>
  <si>
    <t>Spider</t>
  </si>
  <si>
    <t>Splicer</t>
  </si>
  <si>
    <t>Green Bay, Wis.</t>
  </si>
  <si>
    <t>Spooner</t>
  </si>
  <si>
    <t>1888-07-12 and 1896-11-14</t>
  </si>
  <si>
    <t>Kuchi</t>
  </si>
  <si>
    <t>Uacha</t>
  </si>
  <si>
    <t>Spotted Horse</t>
  </si>
  <si>
    <t>Springer</t>
  </si>
  <si>
    <t>Etta</t>
  </si>
  <si>
    <t>died 1890-04-23</t>
  </si>
  <si>
    <t>Cataraugua</t>
  </si>
  <si>
    <t>Stafford</t>
  </si>
  <si>
    <t>Melvin</t>
  </si>
  <si>
    <t>Sah-susks</t>
  </si>
  <si>
    <t>Standing</t>
  </si>
  <si>
    <t>Ota Kte (Plenty Kill)</t>
  </si>
  <si>
    <t>Standing Bear</t>
  </si>
  <si>
    <t>1884-03-19</t>
  </si>
  <si>
    <t>Spotted Tail</t>
  </si>
  <si>
    <t>788-01</t>
  </si>
  <si>
    <t>792-18</t>
  </si>
  <si>
    <t>Standingbear</t>
  </si>
  <si>
    <t>Wecanhipi</t>
  </si>
  <si>
    <t>Star</t>
  </si>
  <si>
    <t>Cangliskawakan</t>
  </si>
  <si>
    <t>Steed</t>
  </si>
  <si>
    <t>792-20</t>
  </si>
  <si>
    <t>Steele</t>
  </si>
  <si>
    <t>Steprock</t>
  </si>
  <si>
    <t>Stevens</t>
  </si>
  <si>
    <t>Addie</t>
  </si>
  <si>
    <t>1895-09-05</t>
  </si>
  <si>
    <t>Stewart</t>
  </si>
  <si>
    <t>Was in Bucks County, but sent to Lincoln for misbehavior</t>
  </si>
  <si>
    <t>Stirk</t>
  </si>
  <si>
    <t>Stover</t>
  </si>
  <si>
    <t xml:space="preserve">Eddie </t>
  </si>
  <si>
    <t>Was'telapiwin</t>
  </si>
  <si>
    <t>Wasi</t>
  </si>
  <si>
    <t>Strong</t>
  </si>
  <si>
    <t>Kabauiwenauga</t>
  </si>
  <si>
    <t>Waiskwakum-igishkung</t>
  </si>
  <si>
    <t>Sturgeon</t>
  </si>
  <si>
    <t>Sundown</t>
  </si>
  <si>
    <t>Hapstetanka</t>
  </si>
  <si>
    <t>Swallow</t>
  </si>
  <si>
    <t>Zalwee</t>
  </si>
  <si>
    <t xml:space="preserve">John Lewis </t>
  </si>
  <si>
    <t>Wineincala</t>
  </si>
  <si>
    <t>Tallchief</t>
  </si>
  <si>
    <t>Wesley</t>
  </si>
  <si>
    <t>Kaneratoare</t>
  </si>
  <si>
    <t>Tarbell</t>
  </si>
  <si>
    <t>Tionentathe</t>
  </si>
  <si>
    <t>Mahnu</t>
  </si>
  <si>
    <t>Taylor</t>
  </si>
  <si>
    <t>Eque-mens</t>
  </si>
  <si>
    <t>Winonatanka</t>
  </si>
  <si>
    <t>Tayrien</t>
  </si>
  <si>
    <t>Kariwalens</t>
  </si>
  <si>
    <t>Terence</t>
  </si>
  <si>
    <t>Toronhiovente</t>
  </si>
  <si>
    <t>Kier</t>
  </si>
  <si>
    <t>Tah-be-tag-ah-ne</t>
  </si>
  <si>
    <t>Standing in the Middle</t>
  </si>
  <si>
    <t>Eli</t>
  </si>
  <si>
    <t>Wesly</t>
  </si>
  <si>
    <t>Thompson</t>
  </si>
  <si>
    <t>Amanda</t>
  </si>
  <si>
    <t>1896-09-10</t>
  </si>
  <si>
    <t>789-08</t>
  </si>
  <si>
    <t>792-05</t>
  </si>
  <si>
    <t>Selina</t>
  </si>
  <si>
    <t>Three Stars</t>
  </si>
  <si>
    <t>Clarence</t>
  </si>
  <si>
    <t>1884 or 1885</t>
  </si>
  <si>
    <t>Shunkan</t>
  </si>
  <si>
    <t>Tibbetts</t>
  </si>
  <si>
    <t>Tiffany</t>
  </si>
  <si>
    <t>Band No. 4</t>
  </si>
  <si>
    <t>Kariwaiens</t>
  </si>
  <si>
    <t>Torrance</t>
  </si>
  <si>
    <t>Traverise</t>
  </si>
  <si>
    <t>Dominic</t>
  </si>
  <si>
    <t>Trudell</t>
  </si>
  <si>
    <t>Hapan</t>
  </si>
  <si>
    <t>Matokawinge</t>
  </si>
  <si>
    <t>Turning Bear</t>
  </si>
  <si>
    <t>Twin</t>
  </si>
  <si>
    <t>Ampazhinga</t>
  </si>
  <si>
    <t>Tyndall</t>
  </si>
  <si>
    <t>Big Elk</t>
  </si>
  <si>
    <t>Amelia</t>
  </si>
  <si>
    <t>Wehahdunga</t>
  </si>
  <si>
    <t>Harriet (Ettie)</t>
  </si>
  <si>
    <t>1884-01-03; 1882-08-19</t>
  </si>
  <si>
    <t>Nedawi</t>
  </si>
  <si>
    <t>Wastelopi</t>
  </si>
  <si>
    <t>VanMeter</t>
  </si>
  <si>
    <t>Tyaxica</t>
  </si>
  <si>
    <t>Charles L.</t>
  </si>
  <si>
    <t>1885-08-30</t>
  </si>
  <si>
    <t>VanWert</t>
  </si>
  <si>
    <t>Vizenor</t>
  </si>
  <si>
    <t>1896-07-02</t>
  </si>
  <si>
    <t>Aupetuwankawin</t>
  </si>
  <si>
    <t>Volin</t>
  </si>
  <si>
    <t>Equegene</t>
  </si>
  <si>
    <t>Wakefield</t>
  </si>
  <si>
    <t>White Oak Pt.</t>
  </si>
  <si>
    <t>Walker</t>
  </si>
  <si>
    <t>Wind Walker</t>
  </si>
  <si>
    <t>Madeline</t>
  </si>
  <si>
    <t>Madeline / Madelena</t>
  </si>
  <si>
    <t>Nakpa</t>
  </si>
  <si>
    <t>Aupeteeguspa</t>
  </si>
  <si>
    <t xml:space="preserve">William A. </t>
  </si>
  <si>
    <t>1872 (age 19)</t>
  </si>
  <si>
    <t>Warrior</t>
  </si>
  <si>
    <t>Abbie</t>
  </si>
  <si>
    <t>Odahnewwegishig</t>
  </si>
  <si>
    <t>Washburn</t>
  </si>
  <si>
    <t>Waterman</t>
  </si>
  <si>
    <t>School; Farming</t>
  </si>
  <si>
    <t>790-04</t>
  </si>
  <si>
    <t>Seamstress</t>
  </si>
  <si>
    <t>Webster</t>
  </si>
  <si>
    <t>Neddie</t>
  </si>
  <si>
    <t>790-09</t>
  </si>
  <si>
    <t>Jubay nuugoquay</t>
  </si>
  <si>
    <t>Elizabeth (Bertha?)</t>
  </si>
  <si>
    <t>Sewing and Laundry</t>
  </si>
  <si>
    <t>West</t>
  </si>
  <si>
    <t>Wetoxen</t>
  </si>
  <si>
    <t>Loretta</t>
  </si>
  <si>
    <t>Wheelock</t>
  </si>
  <si>
    <t>Elijah</t>
  </si>
  <si>
    <t>1897-07-03</t>
  </si>
  <si>
    <t>Oneida Res,</t>
  </si>
  <si>
    <t>Hokshela</t>
  </si>
  <si>
    <t>Whipple</t>
  </si>
  <si>
    <t>Soc-a-wash-que</t>
  </si>
  <si>
    <t>Whistler</t>
  </si>
  <si>
    <t>Pauline C.</t>
  </si>
  <si>
    <t>White</t>
  </si>
  <si>
    <t>&gt;1894</t>
  </si>
  <si>
    <t>Mitchell</t>
  </si>
  <si>
    <t>Kikiza</t>
  </si>
  <si>
    <t>1884-01-03;  1883-10-19</t>
  </si>
  <si>
    <t>Miami</t>
  </si>
  <si>
    <t>Indiana</t>
  </si>
  <si>
    <t>Nahega</t>
  </si>
  <si>
    <t>Ulysses</t>
  </si>
  <si>
    <t>He-nu-ga</t>
  </si>
  <si>
    <t>White Bear</t>
  </si>
  <si>
    <t>Maggie Beaver</t>
  </si>
  <si>
    <t>793-01</t>
  </si>
  <si>
    <t>White Butterfly</t>
  </si>
  <si>
    <t xml:space="preserve">White Eagle </t>
  </si>
  <si>
    <t>about 1889</t>
  </si>
  <si>
    <t>Died 1909-03-16</t>
  </si>
  <si>
    <t>White Eyes</t>
  </si>
  <si>
    <t xml:space="preserve">Jacob </t>
  </si>
  <si>
    <t>Honmenunkn</t>
  </si>
  <si>
    <t>White Spirit</t>
  </si>
  <si>
    <t>Randall</t>
  </si>
  <si>
    <t>1888-06-06</t>
  </si>
  <si>
    <t>Washinga</t>
  </si>
  <si>
    <t>1889-07-25</t>
  </si>
  <si>
    <t>Sinteska</t>
  </si>
  <si>
    <t>WhiteTail</t>
  </si>
  <si>
    <t>Whitney</t>
  </si>
  <si>
    <t>Joseph J.</t>
  </si>
  <si>
    <t>792-15</t>
  </si>
  <si>
    <t>Charlotte</t>
  </si>
  <si>
    <t>Williams</t>
  </si>
  <si>
    <t>1895-04-15</t>
  </si>
  <si>
    <t>Nez Perce</t>
  </si>
  <si>
    <t>791-03</t>
  </si>
  <si>
    <t>792-16</t>
  </si>
  <si>
    <t>Priscilla</t>
  </si>
  <si>
    <t>791-16</t>
  </si>
  <si>
    <t>791-17</t>
  </si>
  <si>
    <t>Jumpgelahaga</t>
  </si>
  <si>
    <t>Winshick</t>
  </si>
  <si>
    <t>Owancamazawin</t>
  </si>
  <si>
    <t>Woods</t>
  </si>
  <si>
    <t>Neezhobepuay</t>
  </si>
  <si>
    <t>Wright</t>
  </si>
  <si>
    <t>Yellow Bank</t>
  </si>
  <si>
    <t>Zezelah</t>
  </si>
  <si>
    <t>Yellow Bird</t>
  </si>
  <si>
    <t>Yellow Dog</t>
  </si>
  <si>
    <t>c. 1859</t>
  </si>
  <si>
    <t>Yellow Feather Nose</t>
  </si>
  <si>
    <t>Pejisnahnihdewin</t>
  </si>
  <si>
    <t>Zellweger</t>
  </si>
  <si>
    <t>Cancula</t>
  </si>
  <si>
    <t>1867/8</t>
  </si>
  <si>
    <t>Broken Horn</t>
  </si>
  <si>
    <t>Little Blue Hen</t>
  </si>
  <si>
    <t>Keche wruuh</t>
  </si>
  <si>
    <t>age 18</t>
  </si>
  <si>
    <t>Oueg owo say quay</t>
  </si>
  <si>
    <t>Lincoln Institution Orphans</t>
  </si>
  <si>
    <t>Family name</t>
  </si>
  <si>
    <t>Given Name</t>
  </si>
  <si>
    <t>Birth Date</t>
  </si>
  <si>
    <t>Arrival</t>
  </si>
  <si>
    <t>Left</t>
  </si>
  <si>
    <t>Scholarship</t>
  </si>
  <si>
    <t>Assignment</t>
  </si>
  <si>
    <t>Situation, 1878</t>
  </si>
  <si>
    <t>Assignment / Scholarship year</t>
  </si>
  <si>
    <t>Reference</t>
  </si>
  <si>
    <t>Philadelphia Board of Brokers</t>
  </si>
  <si>
    <t>9th Annual Report of the Lincoln Institution</t>
  </si>
  <si>
    <t>Andress</t>
  </si>
  <si>
    <t>McCullough Iron Co., Sixteenth and Washington Av.</t>
  </si>
  <si>
    <t>Andrews</t>
  </si>
  <si>
    <t>Wm. K. Kern, artists' material, 204 South Eleventh Street</t>
  </si>
  <si>
    <t>12th Annual Report of the Lincoln Institution</t>
  </si>
  <si>
    <t>1856-02-18</t>
  </si>
  <si>
    <t>&lt;1878</t>
  </si>
  <si>
    <t>Sailor. Discharged on age, returned to mother</t>
  </si>
  <si>
    <t>Samuel E.</t>
  </si>
  <si>
    <t>1859-12-12</t>
  </si>
  <si>
    <t>Book Keeper at McCullough Iron Co.</t>
  </si>
  <si>
    <t>Charles E. Lex</t>
  </si>
  <si>
    <t>Farmers' and Mechanics' Bank</t>
  </si>
  <si>
    <t>Geo. R. Yarrow &amp; Co., commission merchants, 426 Walnut Street</t>
  </si>
  <si>
    <t>Ashendorf</t>
  </si>
  <si>
    <t>Fred.</t>
  </si>
  <si>
    <t>Peter Kerrigan, tinsmith, 114 North Fifth St.</t>
  </si>
  <si>
    <t>Herman</t>
  </si>
  <si>
    <t>I. V. Williamson</t>
  </si>
  <si>
    <t>Franklin Printing Office, Chestnut &amp; Hudson Streets</t>
  </si>
  <si>
    <t>Atkins</t>
  </si>
  <si>
    <t>Willie Fitch Merrick</t>
  </si>
  <si>
    <t>Annual Report of the Educational Home</t>
  </si>
  <si>
    <t>Babel</t>
  </si>
  <si>
    <t>George W.</t>
  </si>
  <si>
    <t>1855-09-17</t>
  </si>
  <si>
    <t>Died, 1867-03-09, in Loncoln Institution of Heart disease</t>
  </si>
  <si>
    <t>1861-06-21</t>
  </si>
  <si>
    <t>Discharged on age</t>
  </si>
  <si>
    <t>William John</t>
  </si>
  <si>
    <t>1856-07-13</t>
  </si>
  <si>
    <t>Went to Pittsburgh</t>
  </si>
  <si>
    <t>Bankert</t>
  </si>
  <si>
    <t>1863-07-19</t>
  </si>
  <si>
    <t>&gt;1877</t>
  </si>
  <si>
    <t>H. S. Cannell, oil merchant, 211 N. Front St.</t>
  </si>
  <si>
    <t>Banks</t>
  </si>
  <si>
    <t>Walter B.</t>
  </si>
  <si>
    <t>Samuel V. Merrick</t>
  </si>
  <si>
    <t>Barr</t>
  </si>
  <si>
    <t>Joseph H.</t>
  </si>
  <si>
    <t>1863-11-07</t>
  </si>
  <si>
    <t>1875-08-30</t>
  </si>
  <si>
    <t>Returned to mother</t>
  </si>
  <si>
    <t>1859-05-01</t>
  </si>
  <si>
    <t>Charles Gooch, 432 Market st.</t>
  </si>
  <si>
    <t>Beatty</t>
  </si>
  <si>
    <t>John W.</t>
  </si>
  <si>
    <t>1862-12-29</t>
  </si>
  <si>
    <t>Discharged by State Superintendent to go to relatives in Germany</t>
  </si>
  <si>
    <t>Benckert</t>
  </si>
  <si>
    <t>S. Wilmer Cannell, Oil Merchant</t>
  </si>
  <si>
    <t>Benner</t>
  </si>
  <si>
    <t>Albert G.</t>
  </si>
  <si>
    <t>1860-09-26</t>
  </si>
  <si>
    <t>Baldwin's, then Misch, Mineral Water, 4th above Arch</t>
  </si>
  <si>
    <t>Charles D.</t>
  </si>
  <si>
    <t>1859-05-22</t>
  </si>
  <si>
    <t>1871-11-02</t>
  </si>
  <si>
    <t>Dead. Discharged by State Superintendent on request of mother</t>
  </si>
  <si>
    <t>Berry</t>
  </si>
  <si>
    <t>St. Luke's Church</t>
  </si>
  <si>
    <t>6th Annual Report of the Lincoln Institution</t>
  </si>
  <si>
    <t>J. B. Lippincott &amp; Co., 717 Market Street</t>
  </si>
  <si>
    <t>Bolden</t>
  </si>
  <si>
    <t>1864-11-12</t>
  </si>
  <si>
    <t>William Simpson's Sons, prints, Philadelphia</t>
  </si>
  <si>
    <t>Superintendent of Soldiers' orphans</t>
  </si>
  <si>
    <t>Hood, Bonbright &amp; Co., 813 Market Street</t>
  </si>
  <si>
    <t>Bonsall</t>
  </si>
  <si>
    <t>1855-07-15</t>
  </si>
  <si>
    <t>Brakesman, P. W. &amp; B. R. R.</t>
  </si>
  <si>
    <t>Borden</t>
  </si>
  <si>
    <t>Abraham L.</t>
  </si>
  <si>
    <t>1862-03-27</t>
  </si>
  <si>
    <t>1876-12-08</t>
  </si>
  <si>
    <t>Discharged by State Superintendent on request of mother</t>
  </si>
  <si>
    <t>Church of the Epiphany</t>
  </si>
  <si>
    <t>Brandt</t>
  </si>
  <si>
    <t>1861-07-28</t>
  </si>
  <si>
    <t>J. G. Brill &amp; Co., Thirty-first and Chestnut st.</t>
  </si>
  <si>
    <t>painter</t>
  </si>
  <si>
    <t>Bumpus</t>
  </si>
  <si>
    <t>Mrs. Bancroft, 8 North Eighth Street</t>
  </si>
  <si>
    <t>Butcher</t>
  </si>
  <si>
    <t>Alonzo</t>
  </si>
  <si>
    <t>1861-12-21</t>
  </si>
  <si>
    <t>A. H. Cabada &amp; Co.</t>
  </si>
  <si>
    <t>Learning Farming with Mr. C. Lennig, Andalusia</t>
  </si>
  <si>
    <t>C. F. Lennig, 112 South Front Street</t>
  </si>
  <si>
    <t>1857-01-31</t>
  </si>
  <si>
    <t>Do not know where he is</t>
  </si>
  <si>
    <t>Caleb J. Milne, cotton factory, Eighteenth and Lomard Streets</t>
  </si>
  <si>
    <t>1857-09-18</t>
  </si>
  <si>
    <t>1871-01-17</t>
  </si>
  <si>
    <t>Transferred to Mount Joy S.O.S.</t>
  </si>
  <si>
    <t>Carey</t>
  </si>
  <si>
    <t>Henry Lewis</t>
  </si>
  <si>
    <t>Carrigan</t>
  </si>
  <si>
    <t>Hartley Merrick</t>
  </si>
  <si>
    <t>Carson</t>
  </si>
  <si>
    <t>William Lewis</t>
  </si>
  <si>
    <t>Mrs. George T. Lewis</t>
  </si>
  <si>
    <t>Clay</t>
  </si>
  <si>
    <t>1856-06-28</t>
  </si>
  <si>
    <t>W. W. Harding &amp; Co., bookbinders</t>
  </si>
  <si>
    <t>Bookbinder, W. W. Harding</t>
  </si>
  <si>
    <t>William H.</t>
  </si>
  <si>
    <t>1860-12-29</t>
  </si>
  <si>
    <t>Philadelphia Architectural Iron Works, Eleventh st. and Washington av.</t>
  </si>
  <si>
    <t>126 Market Street, Candy Manufacturer</t>
  </si>
  <si>
    <t>Clark</t>
  </si>
  <si>
    <t>John A.</t>
  </si>
  <si>
    <t>1861-09-11</t>
  </si>
  <si>
    <t>William Bellows, printer, 403 Appletree Alley</t>
  </si>
  <si>
    <t>1854-08-18</t>
  </si>
  <si>
    <t>Clewell</t>
  </si>
  <si>
    <t>1863-08-17</t>
  </si>
  <si>
    <t>Stokes, printer, 509 North Street</t>
  </si>
  <si>
    <t>Cline</t>
  </si>
  <si>
    <t>Horace P.</t>
  </si>
  <si>
    <t>1864-08-21</t>
  </si>
  <si>
    <t>Smith &amp; Hurdle, coal merchants, 205 1/2 Walnut St.</t>
  </si>
  <si>
    <t>1857-03-25</t>
  </si>
  <si>
    <t>Pennsylvania R. R. Co. Office</t>
  </si>
  <si>
    <t>Coleman</t>
  </si>
  <si>
    <t>Dr. J. W. Warren, Felton, Delaware</t>
  </si>
  <si>
    <t>Mary McHenry</t>
  </si>
  <si>
    <t>Gen. G. G. Meade</t>
  </si>
  <si>
    <t>I. Dixon &amp; Son, jewellers, 120 S. Eleventh Street</t>
  </si>
  <si>
    <t>Conley</t>
  </si>
  <si>
    <t>James Erickson, builder, 401 S. Juniper St.</t>
  </si>
  <si>
    <t>Cooper</t>
  </si>
  <si>
    <t>1860-08-01</t>
  </si>
  <si>
    <t>Jackson Bros., printers, Library st.</t>
  </si>
  <si>
    <t>Jenkins &amp; Craig, candy manufacturers, 126 Market Street</t>
  </si>
  <si>
    <t>Potter 7 Bro., Straw Hats, 515 Cherry Street</t>
  </si>
  <si>
    <t>Corrigan</t>
  </si>
  <si>
    <t>1860-06-29</t>
  </si>
  <si>
    <t>Transferred to Germantown S.O.S.</t>
  </si>
  <si>
    <t>Counahy</t>
  </si>
  <si>
    <t>1854-09-17</t>
  </si>
  <si>
    <t>Courtney</t>
  </si>
  <si>
    <t>Wilson</t>
  </si>
  <si>
    <t>Edwin N. Benson, trustee, 34 S. Third Street</t>
  </si>
  <si>
    <t>Cox</t>
  </si>
  <si>
    <t>St James' Church</t>
  </si>
  <si>
    <t>Crawley</t>
  </si>
  <si>
    <t>Abraham F.</t>
  </si>
  <si>
    <t>1858-04-01</t>
  </si>
  <si>
    <t>Colloday, Trout &amp; Co., 24 Bank st.</t>
  </si>
  <si>
    <t>Salesman, Goodyear Rubber Co., Chestnut abt. Third</t>
  </si>
  <si>
    <t>Millard F.</t>
  </si>
  <si>
    <t>1856-01-11</t>
  </si>
  <si>
    <t>Baker at the Educational home</t>
  </si>
  <si>
    <t>Wm. Sellers &amp; Bro., Iron Wire Works</t>
  </si>
  <si>
    <t>Cummings</t>
  </si>
  <si>
    <t>Jefferson</t>
  </si>
  <si>
    <t>Robbins, Clark &amp; Biddle, 1120 Chestnut st.</t>
  </si>
  <si>
    <t>Sellers Manufacturing Co., 707 Market Street</t>
  </si>
  <si>
    <t>1860-02-22</t>
  </si>
  <si>
    <t>Drown, Work &amp; Co., Chamber of Commerce</t>
  </si>
  <si>
    <t>126 Market Street. Engineer.</t>
  </si>
  <si>
    <t>Day</t>
  </si>
  <si>
    <t>John Sulter</t>
  </si>
  <si>
    <t>1861-01-10</t>
  </si>
  <si>
    <t>1871-11-28</t>
  </si>
  <si>
    <t>Transferred to Chester Springs S.O.S.</t>
  </si>
  <si>
    <t>William Robert</t>
  </si>
  <si>
    <t>1859-02-05</t>
  </si>
  <si>
    <t>Delaney</t>
  </si>
  <si>
    <t>1858-09-29</t>
  </si>
  <si>
    <t>Discharged to go to Chicago in employ of Life Insurance Co.</t>
  </si>
  <si>
    <t>1861-05-13</t>
  </si>
  <si>
    <t>Laird, Schober and Mitchell</t>
  </si>
  <si>
    <t>Employed temporarily at Educational Home</t>
  </si>
  <si>
    <t>Dougherty</t>
  </si>
  <si>
    <t>1857-07-04</t>
  </si>
  <si>
    <t>James P. Young, dyeing establishment, N. Thirteenth Street</t>
  </si>
  <si>
    <t>Dunn</t>
  </si>
  <si>
    <t>1860-06-21</t>
  </si>
  <si>
    <t>First National Bank</t>
  </si>
  <si>
    <t>Clerk in First National Bank, 315 Chestnut Street</t>
  </si>
  <si>
    <t>Dutton</t>
  </si>
  <si>
    <t>Samuel A.</t>
  </si>
  <si>
    <t>1858-01-23</t>
  </si>
  <si>
    <t>1871-09-01</t>
  </si>
  <si>
    <t>Dischagred by State Superintendent, returned to mother</t>
  </si>
  <si>
    <t>Edwards</t>
  </si>
  <si>
    <t>William W.</t>
  </si>
  <si>
    <t>1854-06-01</t>
  </si>
  <si>
    <t>Thomas' Sach Manufactory, 18th and Market Streets</t>
  </si>
  <si>
    <t>Finch</t>
  </si>
  <si>
    <t>Robert L.</t>
  </si>
  <si>
    <t>1859-01-04</t>
  </si>
  <si>
    <t>Died 1867-02-19. Water on the brain</t>
  </si>
  <si>
    <t>American Sewing Machine Co., 1318 Chestnut St.</t>
  </si>
  <si>
    <t>St. James' Church</t>
  </si>
  <si>
    <t>Wells &amp; Gray, 313 1/2 Walnut Street</t>
  </si>
  <si>
    <t>Flack</t>
  </si>
  <si>
    <t>Bailey &amp; Co., Twelfth and Chestnut sts.</t>
  </si>
  <si>
    <t>Forbes</t>
  </si>
  <si>
    <t>William J.</t>
  </si>
  <si>
    <t>1864-08-17</t>
  </si>
  <si>
    <t>A. R. McHenry &amp; Co., merchants, 112 Walnut Street</t>
  </si>
  <si>
    <t>American Telegraph Company, Philadelphia</t>
  </si>
  <si>
    <t>Ford</t>
  </si>
  <si>
    <t>Richard S. or P.</t>
  </si>
  <si>
    <t>1856-03-06</t>
  </si>
  <si>
    <t>Discharged on age, returned to mother</t>
  </si>
  <si>
    <t>Foulkrod</t>
  </si>
  <si>
    <t>C. C. Peason &amp; Co., 426 N. Third Street</t>
  </si>
  <si>
    <t>Church of the Holy Trinity</t>
  </si>
  <si>
    <t>Garman</t>
  </si>
  <si>
    <t>1858-05-08</t>
  </si>
  <si>
    <t>Barber</t>
  </si>
  <si>
    <t>Mr. Thornton, confectioner, 919 Chestnut St.</t>
  </si>
  <si>
    <t>Giedlartz</t>
  </si>
  <si>
    <t>1851-11-05</t>
  </si>
  <si>
    <t>Clerk, American Button Hole Sewing Machine Co., 1318 Chestnut St.</t>
  </si>
  <si>
    <t>1857-11-25</t>
  </si>
  <si>
    <t>Died 1874-01-16 at The Educational Home</t>
  </si>
  <si>
    <t>Gorman</t>
  </si>
  <si>
    <t>Henry W.</t>
  </si>
  <si>
    <t>1856-01-15</t>
  </si>
  <si>
    <t>Russell &amp; Mason, Cotton Broker, 111 Chestnut Street</t>
  </si>
  <si>
    <t>Gracy</t>
  </si>
  <si>
    <t>1859-10-18</t>
  </si>
  <si>
    <t>1867-10-14</t>
  </si>
  <si>
    <t>Discharged to Girard College</t>
  </si>
  <si>
    <t>Graham</t>
  </si>
  <si>
    <t>1853-11-12</t>
  </si>
  <si>
    <t>1866-12-03</t>
  </si>
  <si>
    <t>1858-06-17</t>
  </si>
  <si>
    <t>&gt;1878</t>
  </si>
  <si>
    <t>Pennsylvania Insurance Co., 431 Chestnut St.</t>
  </si>
  <si>
    <t>1855-10-29</t>
  </si>
  <si>
    <t>Thomas R.</t>
  </si>
  <si>
    <t>1863-10-04</t>
  </si>
  <si>
    <t>West Bros., shoe factory, 1002 Arch Street</t>
  </si>
  <si>
    <t>1861-07-15</t>
  </si>
  <si>
    <t>Grier</t>
  </si>
  <si>
    <t>John Fisher</t>
  </si>
  <si>
    <t>1861-08-15</t>
  </si>
  <si>
    <t>Reeves, Parvin &amp; Co., 33 N. Delaware av.</t>
  </si>
  <si>
    <t>Reeves, Parvin &amp; Co., Grocers, 45 N. Water St.</t>
  </si>
  <si>
    <t>Educational Home</t>
  </si>
  <si>
    <t>G. A. R., 1218 Chestnut St.</t>
  </si>
  <si>
    <t>Hall</t>
  </si>
  <si>
    <t>Hallowell</t>
  </si>
  <si>
    <t>Clarence W.</t>
  </si>
  <si>
    <t>1859-08-09</t>
  </si>
  <si>
    <t>Compositor, Collins' Printing office, 705 Jayne Street</t>
  </si>
  <si>
    <t>Haman</t>
  </si>
  <si>
    <t>Wilmer</t>
  </si>
  <si>
    <t>Edwin N. Benson, 34 N. Third st.</t>
  </si>
  <si>
    <t>Hamilton</t>
  </si>
  <si>
    <t>1857-01-22</t>
  </si>
  <si>
    <t>1866-09-13</t>
  </si>
  <si>
    <t>Transferred by State Superintendent to S.O.S. Paradise</t>
  </si>
  <si>
    <t>Harold Harris</t>
  </si>
  <si>
    <t>Missionary</t>
  </si>
  <si>
    <t>John G. Johnson, Esq., law office, 708 Walnut Street</t>
  </si>
  <si>
    <t>J. G. Brill &amp; Co., 31st and Chestnut sts.</t>
  </si>
  <si>
    <t>1854-01-14</t>
  </si>
  <si>
    <t>Hammill</t>
  </si>
  <si>
    <t>Francis S.</t>
  </si>
  <si>
    <t>1858-03-13</t>
  </si>
  <si>
    <t>1855-12-13</t>
  </si>
  <si>
    <t>Hammon</t>
  </si>
  <si>
    <t>1861-06-19</t>
  </si>
  <si>
    <t>In Naval School Ship Constitution</t>
  </si>
  <si>
    <t>Harper</t>
  </si>
  <si>
    <t>John Bohlen</t>
  </si>
  <si>
    <t>Harps</t>
  </si>
  <si>
    <t>1859-10-27</t>
  </si>
  <si>
    <t>American Sewing Machine Co.</t>
  </si>
  <si>
    <t>Hart</t>
  </si>
  <si>
    <t>Boyd &amp; Co., grocers, 1211 Market Street</t>
  </si>
  <si>
    <t>Joseph G.</t>
  </si>
  <si>
    <t>1861-11-14</t>
  </si>
  <si>
    <t>Pittsburgh, in Hardware business</t>
  </si>
  <si>
    <t>Heatherington</t>
  </si>
  <si>
    <t>Edmund</t>
  </si>
  <si>
    <t>1858-12-30</t>
  </si>
  <si>
    <t>Sent to country by mother on account of ill health</t>
  </si>
  <si>
    <t>George T.</t>
  </si>
  <si>
    <t>1862-01-03</t>
  </si>
  <si>
    <t>Potter &amp; Hoffman, 210 S. Fourth Street</t>
  </si>
  <si>
    <t>1854-04-27</t>
  </si>
  <si>
    <t>Salesman, Howell &amp; Bros., 6th below Market</t>
  </si>
  <si>
    <t>Helmick</t>
  </si>
  <si>
    <t>M. A. Williamson</t>
  </si>
  <si>
    <t>Helmuth</t>
  </si>
  <si>
    <t>George H.</t>
  </si>
  <si>
    <t>1863-12-18</t>
  </si>
  <si>
    <t>1876-10-07</t>
  </si>
  <si>
    <t>On a farm with relatives. Discharged by State Superintendent</t>
  </si>
  <si>
    <t>1857-06-21</t>
  </si>
  <si>
    <t>U.S. Navy</t>
  </si>
  <si>
    <t>Gustavus</t>
  </si>
  <si>
    <t>1854-01-02</t>
  </si>
  <si>
    <t>Phoenixville, Forman in Wheelwright Shop</t>
  </si>
  <si>
    <t>Hickman</t>
  </si>
  <si>
    <t>John R.</t>
  </si>
  <si>
    <t>1859-11-17</t>
  </si>
  <si>
    <t>1872-03-19</t>
  </si>
  <si>
    <t>Hickson</t>
  </si>
  <si>
    <t>John H.</t>
  </si>
  <si>
    <t>Edward Stern, printer, 11 N. Sixth st.</t>
  </si>
  <si>
    <t>Works in mill</t>
  </si>
  <si>
    <t>Edward Charles</t>
  </si>
  <si>
    <t>Francis L.</t>
  </si>
  <si>
    <t>1859-05-09</t>
  </si>
  <si>
    <t>Clerk, Fidelity TrustCo., 435 Chestnut Street</t>
  </si>
  <si>
    <t>St. James's Church</t>
  </si>
  <si>
    <t>Rufus, John</t>
  </si>
  <si>
    <t>1857-04-09</t>
  </si>
  <si>
    <t>Hobaugh</t>
  </si>
  <si>
    <t>1860-07-04</t>
  </si>
  <si>
    <t>Hodge</t>
  </si>
  <si>
    <t>Franklin Printing office, Chestnut and Hudson Sts.</t>
  </si>
  <si>
    <t>Hollingsworth</t>
  </si>
  <si>
    <t>Matthew J.</t>
  </si>
  <si>
    <t>1858-12-27</t>
  </si>
  <si>
    <t>Moulder at Harrison's Boiler Works</t>
  </si>
  <si>
    <t>Hollowell</t>
  </si>
  <si>
    <t>Collins, printer, Jayne st.</t>
  </si>
  <si>
    <t>Holt</t>
  </si>
  <si>
    <t>1859-04-11</t>
  </si>
  <si>
    <t>Harrison &amp; Bro., Fifteenth and Chestnut sts.</t>
  </si>
  <si>
    <t>Book Keeper, Wm. H. Harrison &amp; Co., 15th and Chestnut Sts.</t>
  </si>
  <si>
    <t>Harrison Bros., grate manufacturers, 1435 Chestnut Street</t>
  </si>
  <si>
    <t>1857-12-21</t>
  </si>
  <si>
    <t>Yarnall &amp; Cooper, Twenty-second and Arch sts.</t>
  </si>
  <si>
    <t>Carpenter, with Yarnall &amp; Cooper, Philadelphia</t>
  </si>
  <si>
    <t>William Henry</t>
  </si>
  <si>
    <t>1860-10-25</t>
  </si>
  <si>
    <t>C. Harry Owen, 311 1/2 Walnut st.</t>
  </si>
  <si>
    <t>Silk. Manufacturer, D. W. Johnson, 323 Arch Street</t>
  </si>
  <si>
    <t>Hoopes</t>
  </si>
  <si>
    <t>1862-12-09</t>
  </si>
  <si>
    <t>E. Spencer Miller, Esq., law office, 633 Walnut St.</t>
  </si>
  <si>
    <t>Humphries</t>
  </si>
  <si>
    <t>1860-07-29</t>
  </si>
  <si>
    <t>Discharged by State Superintendent on account of chronic sickness, returned to?</t>
  </si>
  <si>
    <t>Elijah R.</t>
  </si>
  <si>
    <t>Dickson, Loud &amp; Co., Chamber of Commerce</t>
  </si>
  <si>
    <t>Etting &amp; Co., Insurance Agents, 341 Walnut St.</t>
  </si>
  <si>
    <t>Philada., Wilmington &amp; Baltimore R. R. Co.</t>
  </si>
  <si>
    <t>Hurst</t>
  </si>
  <si>
    <t>Bishop M. A. D. W. Howe</t>
  </si>
  <si>
    <t>Fidelity Bank, 435 Chestnut St.</t>
  </si>
  <si>
    <t>Theodore E.</t>
  </si>
  <si>
    <t>1858-06-20</t>
  </si>
  <si>
    <t>1872-06-01</t>
  </si>
  <si>
    <t>Transferred to Chester Springs S.O.S. Farmer</t>
  </si>
  <si>
    <t xml:space="preserve">William W. </t>
  </si>
  <si>
    <t>1856-01-02</t>
  </si>
  <si>
    <t>1872-04-20</t>
  </si>
  <si>
    <t>Kane</t>
  </si>
  <si>
    <t>1860-06-20</t>
  </si>
  <si>
    <t>Hood, Bonbright &amp; Co., 813 Market st.</t>
  </si>
  <si>
    <t>Thomas D.</t>
  </si>
  <si>
    <t>1857-09-12</t>
  </si>
  <si>
    <t>1870-09-08</t>
  </si>
  <si>
    <t>Kay</t>
  </si>
  <si>
    <t>1861-10-28</t>
  </si>
  <si>
    <t>Chester, in Mill</t>
  </si>
  <si>
    <t>Kears</t>
  </si>
  <si>
    <t>Potter, Jones &amp; Raignel, lumber, 709 N. Delaware Avenue</t>
  </si>
  <si>
    <t>Keene</t>
  </si>
  <si>
    <t>Thomas A.</t>
  </si>
  <si>
    <t>1863-12-04</t>
  </si>
  <si>
    <t>Stokes, printer, 509 North St.</t>
  </si>
  <si>
    <t>Potter, Jones, Raiguel, Lumber Merchants, 709 N. Del. Av.</t>
  </si>
  <si>
    <t>Kelley</t>
  </si>
  <si>
    <t>Mrs. J. Bellangee Cox</t>
  </si>
  <si>
    <t>Kendig</t>
  </si>
  <si>
    <t>Abram Edward</t>
  </si>
  <si>
    <t>1861-11-25</t>
  </si>
  <si>
    <t>Clerk at Colliday, Trout &amp; Co., notions, 24 Bank St.</t>
  </si>
  <si>
    <t>1865-01-05</t>
  </si>
  <si>
    <t>Reading R. R. Office, S. Fourth St.</t>
  </si>
  <si>
    <t>Kennington</t>
  </si>
  <si>
    <t>Ellwood</t>
  </si>
  <si>
    <t>1862-02-16</t>
  </si>
  <si>
    <t>Wilson, Wood &amp; Co., 822 Arch St.</t>
  </si>
  <si>
    <t>Leander</t>
  </si>
  <si>
    <t>1861-08-16</t>
  </si>
  <si>
    <t>Enterprise manfacturing Co., American and Dauphin Sts.</t>
  </si>
  <si>
    <t>Kirkpatrick</t>
  </si>
  <si>
    <t>1854-05-24</t>
  </si>
  <si>
    <t>Married. Fireman on Baltimore and P.R.R.</t>
  </si>
  <si>
    <t>1858-09-20</t>
  </si>
  <si>
    <t>Clerk, Philadelphia Saving Fund, Seventh and Walnut Sts.</t>
  </si>
  <si>
    <t>1861-06-02</t>
  </si>
  <si>
    <t>J. S. Lea &amp; Co., ship chandlers</t>
  </si>
  <si>
    <t>Wm. Simpson &amp; Sons, 126 Chestnut Street</t>
  </si>
  <si>
    <t>Kitts</t>
  </si>
  <si>
    <t>Jos. S. Burr, 810 Chestnut st.</t>
  </si>
  <si>
    <t>1876-09-01</t>
  </si>
  <si>
    <t>Kreamer</t>
  </si>
  <si>
    <t>Meade Farm, Dakota</t>
  </si>
  <si>
    <t>Ottive</t>
  </si>
  <si>
    <t>Dallem, druggist, Second and Callowhill sts.</t>
  </si>
  <si>
    <t>Dallam &amp; Co., druggists, Second and Callowhill Streets</t>
  </si>
  <si>
    <t>Gillinder &amp; Sons, Framklin Glass Works, Howard and Oxford Streets</t>
  </si>
  <si>
    <t>Lithgow</t>
  </si>
  <si>
    <t>Hansell Bros., drggists, 1626 Market St.</t>
  </si>
  <si>
    <t>Livingstone</t>
  </si>
  <si>
    <t>Hugh</t>
  </si>
  <si>
    <t>Dr. Wolford, Fifteenth and Walnut sts.</t>
  </si>
  <si>
    <t>Louderback</t>
  </si>
  <si>
    <t>Whitman &amp; Co., candy manufacturers, Cor. 12th and Market Streets</t>
  </si>
  <si>
    <t>McCormick</t>
  </si>
  <si>
    <t>Samuel V. Cope</t>
  </si>
  <si>
    <t>Lucy W. Merrick</t>
  </si>
  <si>
    <t>McCready</t>
  </si>
  <si>
    <t>Wellington</t>
  </si>
  <si>
    <t>1856-05-15</t>
  </si>
  <si>
    <t>U. S. Signal Office, Second Street</t>
  </si>
  <si>
    <t>McCuen</t>
  </si>
  <si>
    <t>Franklin A. Dick</t>
  </si>
  <si>
    <t>McEnvoy</t>
  </si>
  <si>
    <t>Charles F.</t>
  </si>
  <si>
    <t>1860-04-26</t>
  </si>
  <si>
    <t>U. S. Training Ship Constitution</t>
  </si>
  <si>
    <t>McEwen</t>
  </si>
  <si>
    <t>Phila. and Reading R. R. Co. Trans. Office</t>
  </si>
  <si>
    <t>McGinnis</t>
  </si>
  <si>
    <t>1859-06-05</t>
  </si>
  <si>
    <t>W. Simpson &amp; Son</t>
  </si>
  <si>
    <t>Salesman, William Simpson &amp; Sons, 126 Chestnut St.</t>
  </si>
  <si>
    <t>McIlhenny</t>
  </si>
  <si>
    <t>Swartz &amp; Volk, 614 Arch St.</t>
  </si>
  <si>
    <t>McKernon</t>
  </si>
  <si>
    <t>Charter Oak Insurance Company, Walnut St.</t>
  </si>
  <si>
    <t>Collins' Printing House, 705 Jayne St.</t>
  </si>
  <si>
    <t>McMennamin</t>
  </si>
  <si>
    <t>1859-10-25</t>
  </si>
  <si>
    <t>Salesman, J. G. Piper, 817 Market Strret</t>
  </si>
  <si>
    <t>Maclum</t>
  </si>
  <si>
    <t>1859-05-08</t>
  </si>
  <si>
    <t>1875-01-23</t>
  </si>
  <si>
    <t>Farmer, Discharged by State Superintendent on request of mother</t>
  </si>
  <si>
    <t>Maginnis</t>
  </si>
  <si>
    <t>Maris</t>
  </si>
  <si>
    <t>1858-07-26</t>
  </si>
  <si>
    <t>Marks</t>
  </si>
  <si>
    <t>1859-03-09</t>
  </si>
  <si>
    <t>Clerk in office of Centennial Board of Finance</t>
  </si>
  <si>
    <t>Private Clerk, Hood, Bonbright &amp; Co., 813 Market</t>
  </si>
  <si>
    <t>1857-09-02</t>
  </si>
  <si>
    <t>1874 - 1878</t>
  </si>
  <si>
    <t>Anthony Taylor, 332 Walnut st.</t>
  </si>
  <si>
    <t>Driver for J. Jolly &amp; Co., 7th and Market Street</t>
  </si>
  <si>
    <t>Ziber K.</t>
  </si>
  <si>
    <t>1855-07-18</t>
  </si>
  <si>
    <t>Shannon, Locksmith</t>
  </si>
  <si>
    <t>Massey</t>
  </si>
  <si>
    <t>S. Emlen Randolph</t>
  </si>
  <si>
    <t>Mecklin</t>
  </si>
  <si>
    <t>Lemuel</t>
  </si>
  <si>
    <t>Megargee &amp; Ackley, printers</t>
  </si>
  <si>
    <t>Meniman</t>
  </si>
  <si>
    <t>Robert M.</t>
  </si>
  <si>
    <t>J. D. Pipper, 921 Market st.</t>
  </si>
  <si>
    <t>Moreau</t>
  </si>
  <si>
    <t>1862-12-06</t>
  </si>
  <si>
    <t>Studying law at Chas. Gibbons, Esq., 242 S. Third St.</t>
  </si>
  <si>
    <t>Branson</t>
  </si>
  <si>
    <t>1857-11-26</t>
  </si>
  <si>
    <t>Book Keeper, Wm. Simpson &amp; Sons</t>
  </si>
  <si>
    <t>Nangle</t>
  </si>
  <si>
    <t>1859-10-13</t>
  </si>
  <si>
    <t>1873-09-03</t>
  </si>
  <si>
    <t>Returned to mother by order of State Superintendent</t>
  </si>
  <si>
    <t>Nathan</t>
  </si>
  <si>
    <t>Horace</t>
  </si>
  <si>
    <t>Dyer &amp; Biddle, 712 Market St.</t>
  </si>
  <si>
    <t>O'Bryan</t>
  </si>
  <si>
    <t>Bamcroft &amp; co., dry goods, 505 Market St.</t>
  </si>
  <si>
    <t>Ogden</t>
  </si>
  <si>
    <t>Remsen &amp; Hafflefinger, Market St.</t>
  </si>
  <si>
    <t>Owens</t>
  </si>
  <si>
    <t>Bertrem</t>
  </si>
  <si>
    <t>1855-03-21</t>
  </si>
  <si>
    <t>1871-03-21</t>
  </si>
  <si>
    <t>1858-05-09</t>
  </si>
  <si>
    <t>Died 1868-06-30 while at mothers and on vacation</t>
  </si>
  <si>
    <t>Packer</t>
  </si>
  <si>
    <t>William Simpson &amp; Sons, 126 Chestnut St.</t>
  </si>
  <si>
    <t>Patterson</t>
  </si>
  <si>
    <t>Thomas H. Trotter</t>
  </si>
  <si>
    <t>Perkinpine</t>
  </si>
  <si>
    <t>Albert H.</t>
  </si>
  <si>
    <t>Died at lincoln Institution</t>
  </si>
  <si>
    <t>1861-02-02</t>
  </si>
  <si>
    <t>1871-06</t>
  </si>
  <si>
    <t>1860-07-11</t>
  </si>
  <si>
    <t>Potter Bros., straw hat manufacturers, 520 Cherry Street</t>
  </si>
  <si>
    <t>Pickett</t>
  </si>
  <si>
    <t>Louis C.</t>
  </si>
  <si>
    <t>1859-09-30</t>
  </si>
  <si>
    <t>1871-01-30</t>
  </si>
  <si>
    <t>Pleasant</t>
  </si>
  <si>
    <t>Oakford, hatter, Continental Hotel, Chestnut St.</t>
  </si>
  <si>
    <t>Pollock</t>
  </si>
  <si>
    <t>1858-03-06</t>
  </si>
  <si>
    <t>Caldwell &amp; Mather, Ranges</t>
  </si>
  <si>
    <t>Puller</t>
  </si>
  <si>
    <t>George Meade, Esq., Office 228 1/2 Walnut St.</t>
  </si>
  <si>
    <t>Rapp</t>
  </si>
  <si>
    <t>St. Stephen's Church</t>
  </si>
  <si>
    <t>Mr. Brown, 819 Arch St.</t>
  </si>
  <si>
    <t>Ritchie</t>
  </si>
  <si>
    <t>St. Mark's Church</t>
  </si>
  <si>
    <t>Bartlett &amp; Co., shoes, 9th above Chestnut</t>
  </si>
  <si>
    <t>Chesebrough &amp; Co., 18th &amp; Washington Av.</t>
  </si>
  <si>
    <t>Roberts</t>
  </si>
  <si>
    <t>1856-04-26</t>
  </si>
  <si>
    <t>Shoe manufacturer</t>
  </si>
  <si>
    <t>1854-11-25</t>
  </si>
  <si>
    <t>1856-10-01</t>
  </si>
  <si>
    <t>1870-04-09</t>
  </si>
  <si>
    <t>Roscoe</t>
  </si>
  <si>
    <t>George B.</t>
  </si>
  <si>
    <t>1862-03-16</t>
  </si>
  <si>
    <t>West &amp; Co., shoe store, Chestnut below 11th</t>
  </si>
  <si>
    <t>J. Strawbridge, 41 North Seventh Street</t>
  </si>
  <si>
    <t>James W.</t>
  </si>
  <si>
    <t>1860-07-25</t>
  </si>
  <si>
    <t>Potter &amp; Hoffman</t>
  </si>
  <si>
    <t>Henry C.</t>
  </si>
  <si>
    <t>Philadelphia &amp; Reading R. R. Office, 227 S. Fourth Street</t>
  </si>
  <si>
    <t>Schatte</t>
  </si>
  <si>
    <t>Conrad</t>
  </si>
  <si>
    <t>John Hilgut's Sons, sugar brokers, 141 South Front Street</t>
  </si>
  <si>
    <t>Schleagle</t>
  </si>
  <si>
    <t>1865-07-18</t>
  </si>
  <si>
    <t>Farmers' and Mechanics' Bank, 427 Chestnut St.</t>
  </si>
  <si>
    <t>Schussler</t>
  </si>
  <si>
    <t>1856-07-03</t>
  </si>
  <si>
    <t>Provision merchant, Thirteenth and Pine Sts.</t>
  </si>
  <si>
    <t>Seeds</t>
  </si>
  <si>
    <t>F. A. Drexel jr.</t>
  </si>
  <si>
    <t>Algernon S. Roberts</t>
  </si>
  <si>
    <t>Sheard</t>
  </si>
  <si>
    <t>Winfield S.</t>
  </si>
  <si>
    <t>1861-10-18</t>
  </si>
  <si>
    <t>Clerk, Edward Hoppers &amp; Co., law office, 325 Walnut St.</t>
  </si>
  <si>
    <t>Silvey</t>
  </si>
  <si>
    <t>Joanh W.</t>
  </si>
  <si>
    <t>1859-09-03</t>
  </si>
  <si>
    <t>1873-01-09</t>
  </si>
  <si>
    <t>Simms</t>
  </si>
  <si>
    <t>Simpson</t>
  </si>
  <si>
    <t>1860-03-26</t>
  </si>
  <si>
    <t>Mr. Woodbury, conveyancer, 524 Arch St.</t>
  </si>
  <si>
    <t>1860-01-02</t>
  </si>
  <si>
    <t>1876-06-01</t>
  </si>
  <si>
    <t>Singer</t>
  </si>
  <si>
    <t>W. S.</t>
  </si>
  <si>
    <t>1860-05-11</t>
  </si>
  <si>
    <t>Slider</t>
  </si>
  <si>
    <t>Rev. Henry J. Morton</t>
  </si>
  <si>
    <t>1861-10-16</t>
  </si>
  <si>
    <t>Went to Europe with her mother</t>
  </si>
  <si>
    <t>Frank W.</t>
  </si>
  <si>
    <t>1856-11-17</t>
  </si>
  <si>
    <t>Fidelity Trust Co., Chestnut above Third</t>
  </si>
  <si>
    <t>Theodore</t>
  </si>
  <si>
    <t>1857-12-05</t>
  </si>
  <si>
    <t>William A.</t>
  </si>
  <si>
    <t>1865-03-08</t>
  </si>
  <si>
    <t>Not at work</t>
  </si>
  <si>
    <t>William T.</t>
  </si>
  <si>
    <t>1859-09-18</t>
  </si>
  <si>
    <t>J. G. Brill &amp; Co., Car Builders</t>
  </si>
  <si>
    <t>Stocker</t>
  </si>
  <si>
    <t>Pattern Maker out west</t>
  </si>
  <si>
    <t>Stokes</t>
  </si>
  <si>
    <t>Isaac C.</t>
  </si>
  <si>
    <t>1858-12-01</t>
  </si>
  <si>
    <t>1866-11-30</t>
  </si>
  <si>
    <t>Dischared by State Superintendent on request of mother</t>
  </si>
  <si>
    <t>Stone</t>
  </si>
  <si>
    <t>Pennsylvania Trust Company, 435 Chestnut St.</t>
  </si>
  <si>
    <t>M. A. Warner, insurance agent, 411 Walnut St.</t>
  </si>
  <si>
    <t>Sunderland</t>
  </si>
  <si>
    <t>Charles E.</t>
  </si>
  <si>
    <t>1862-09-21</t>
  </si>
  <si>
    <t>Franklin Printing House, Hudson Street, above Chestnut</t>
  </si>
  <si>
    <t>Weston &amp; Co., 1603 Walnut St.</t>
  </si>
  <si>
    <t>1857-08-25</t>
  </si>
  <si>
    <t>Engineer on Steamer between Baltimore and New York</t>
  </si>
  <si>
    <t>Toomey</t>
  </si>
  <si>
    <t>Hugh Roy</t>
  </si>
  <si>
    <t>James Hopkins, Esq., broker, 134 S. Third St.</t>
  </si>
  <si>
    <t>Townsend</t>
  </si>
  <si>
    <t>Edward T.</t>
  </si>
  <si>
    <t>Tricker</t>
  </si>
  <si>
    <t>Albert J.</t>
  </si>
  <si>
    <t>1864-12-24</t>
  </si>
  <si>
    <t>J. A. Tricker &amp; Co., 835 Ellsworth St.</t>
  </si>
  <si>
    <t>Learning segar business with his uncle</t>
  </si>
  <si>
    <t>J. B. Shanon &amp; Sons, hardware, Philadelphia</t>
  </si>
  <si>
    <t>Ulmer</t>
  </si>
  <si>
    <t>1855-08-11</t>
  </si>
  <si>
    <t>Book binder</t>
  </si>
  <si>
    <t>Vandersmith</t>
  </si>
  <si>
    <t>David R.</t>
  </si>
  <si>
    <t>1856-04-30</t>
  </si>
  <si>
    <t>Photographer, Taylor &amp; Brown, 914 Chestnut Street</t>
  </si>
  <si>
    <t>Stephen S.</t>
  </si>
  <si>
    <t>1859-05-31</t>
  </si>
  <si>
    <t>Printer, Kildare, 726 Sampson Street</t>
  </si>
  <si>
    <t>Walters</t>
  </si>
  <si>
    <t>E. F. Cabada &amp; Co., merchants, 112 Walnut Street</t>
  </si>
  <si>
    <t>Ward</t>
  </si>
  <si>
    <t>Louis E. or T.</t>
  </si>
  <si>
    <t>1864-10-07</t>
  </si>
  <si>
    <t>E. Gaskill, book binder, 628 Market St.</t>
  </si>
  <si>
    <t>Watt</t>
  </si>
  <si>
    <t>1861-11-20</t>
  </si>
  <si>
    <t>Joel J. Bai;ey &amp; Co. 719 Market Street</t>
  </si>
  <si>
    <t>1859-02-03</t>
  </si>
  <si>
    <t>Clerk , Girard Fire Ins. Co. 7th and Chestnut Sts.</t>
  </si>
  <si>
    <t xml:space="preserve">John M. </t>
  </si>
  <si>
    <t>1859-03-19</t>
  </si>
  <si>
    <t>Clerk in First National Bank, Philadelphia</t>
  </si>
  <si>
    <t>Watts</t>
  </si>
  <si>
    <t>Gloucester Print Works, N. J.</t>
  </si>
  <si>
    <t>Watson</t>
  </si>
  <si>
    <t>International Arcade, 1430 Chestnut St.</t>
  </si>
  <si>
    <t>Webb</t>
  </si>
  <si>
    <t>Lutheran Book Store, 117 N. Sixth Street</t>
  </si>
  <si>
    <t>Welsh</t>
  </si>
  <si>
    <t>1856-08-29</t>
  </si>
  <si>
    <t>Painter, Wm. D. Rodgers &amp; Co., 1009 Chestnut Street</t>
  </si>
  <si>
    <t>William M.</t>
  </si>
  <si>
    <t>1857-05-15</t>
  </si>
  <si>
    <t>1872-03-06</t>
  </si>
  <si>
    <t>Discharged by State Superintendent returned to mother</t>
  </si>
  <si>
    <t>Weir</t>
  </si>
  <si>
    <t>Wilson, Hood &amp; Co., 822 Arch St.</t>
  </si>
  <si>
    <t>William D.</t>
  </si>
  <si>
    <t>Geo. V. Cresson, machine shop, Eightenth and Hamilton Streets</t>
  </si>
  <si>
    <t>I. Walter</t>
  </si>
  <si>
    <t>1860-03-07</t>
  </si>
  <si>
    <t>Clerk in Philadelphia National Bank, Chestnut Street</t>
  </si>
  <si>
    <t>William N.</t>
  </si>
  <si>
    <t>1858-07-27</t>
  </si>
  <si>
    <t>Clerk in Philadelphia, Wilmington &amp; Baltimore R. R. Co.</t>
  </si>
  <si>
    <t>Whiteley</t>
  </si>
  <si>
    <t>Rt. Rev. T. A. Jaggar</t>
  </si>
  <si>
    <t>Wiley</t>
  </si>
  <si>
    <t>Clarence I.</t>
  </si>
  <si>
    <t>1860-08-09</t>
  </si>
  <si>
    <t>1861-08-12</t>
  </si>
  <si>
    <t>1874-12-17</t>
  </si>
  <si>
    <t>Williamson</t>
  </si>
  <si>
    <t>Edwin</t>
  </si>
  <si>
    <t>1860-05-12</t>
  </si>
  <si>
    <t>1852-12-25</t>
  </si>
  <si>
    <t>Machinist, lives with mother</t>
  </si>
  <si>
    <t>Wilmot</t>
  </si>
  <si>
    <t>1857-09-07</t>
  </si>
  <si>
    <t>J. G. Brill &amp; Co., Car Manufacturers</t>
  </si>
  <si>
    <t>1854-04-04</t>
  </si>
  <si>
    <t>Carpenter. Conductor on Market Street Railway</t>
  </si>
  <si>
    <t>1862-03-31</t>
  </si>
  <si>
    <t>Died at Lincoln Instition</t>
  </si>
  <si>
    <t>1856-08-13</t>
  </si>
  <si>
    <t>Cabinet Maker, Smith &amp; Champion</t>
  </si>
  <si>
    <t>1852-03-28</t>
  </si>
  <si>
    <t>Printer. Married</t>
  </si>
  <si>
    <t>Pennsylvania Trust and Safe Deposit Co., 435 Chestnut Street</t>
  </si>
  <si>
    <t>Philadelphia Saving Fund, Seventh and Walnut Streets</t>
  </si>
  <si>
    <t>W. H. Lex, Esq., law office, 51 N. Sixth St.</t>
  </si>
  <si>
    <t>Wray</t>
  </si>
  <si>
    <t>Thomas C.</t>
  </si>
  <si>
    <t>1864-08-06</t>
  </si>
  <si>
    <t>Jackson Bros., printers, 402 Library St.</t>
  </si>
  <si>
    <t>Returned to the Educational Home</t>
  </si>
  <si>
    <t>Young</t>
  </si>
  <si>
    <t>1860-04-25</t>
  </si>
  <si>
    <t>1871-01-24</t>
  </si>
  <si>
    <t>Zell</t>
  </si>
  <si>
    <t>1861-04-14</t>
  </si>
  <si>
    <t>1859-04-14</t>
  </si>
  <si>
    <t>Brakesman on Passenger Train, Pennsylvania R. R.</t>
  </si>
  <si>
    <t>Orphans</t>
  </si>
  <si>
    <t>Sources</t>
  </si>
  <si>
    <t>name</t>
  </si>
  <si>
    <t>doc</t>
  </si>
  <si>
    <t>repository</t>
  </si>
  <si>
    <t>description</t>
  </si>
  <si>
    <t>reference</t>
  </si>
  <si>
    <t>1900 census, special report on Indians</t>
  </si>
  <si>
    <t>Educational Home report, 1888</t>
  </si>
  <si>
    <t>autobiography of (Daniel La France)</t>
  </si>
  <si>
    <t>The Indian Helper, 1886-01-08 (Carlisle newsletter)</t>
  </si>
  <si>
    <t>Cumberland County Historical Society</t>
  </si>
  <si>
    <t>https://carlisleindian.dickinson.edu/publications/indian-helper-vol-1-no-21-no-22</t>
  </si>
  <si>
    <t>Carlisle Indian School Research</t>
  </si>
  <si>
    <t>https://carlisleindian.dickinson.edu/external-groups-and-institutions/lincoln-institution</t>
  </si>
  <si>
    <t>Superintendent of Soldiers' Orphans, 1881</t>
  </si>
  <si>
    <t>list of children who, having reached the age of 16 , were discharged in year ending May 1, 1881</t>
  </si>
  <si>
    <t>https://babel.hathitrust.org/cgi/pt?id=mdp.39015069457474&amp;seq=93&amp;q1=bolden&amp;view=1up</t>
  </si>
  <si>
    <t>Transfer to Lincoln</t>
  </si>
  <si>
    <t>Carlisle Indian school research</t>
  </si>
  <si>
    <t>Descriptive Statements of Pupils regarding 27 children transferred to the Lincoln Institution in Philadelphia,</t>
  </si>
  <si>
    <t>https://carlisleindian.dickinson.edu/documents/descriptive-statement-pupils-transferred-lincoln-institute-1884</t>
  </si>
  <si>
    <t>Sixteenth Annual Report, The Educational Home</t>
  </si>
  <si>
    <t>https://ia803105.us.archive.org/33/items/annualreportofli00linc/annualreportofli00linc.pdf</t>
  </si>
  <si>
    <t>https://archive.org/details/annualreportofli00linc_0/page/18/mode/2up?view=theater</t>
  </si>
  <si>
    <t>https://archive.org/details/twelfthannualrep00linc/page/26/mode/2up</t>
  </si>
  <si>
    <t>Exchanging Students with the Lincoln Institution</t>
  </si>
  <si>
    <t>Carlisle Indian school document</t>
  </si>
  <si>
    <t>Pratt at Carlisle wants to send young girls to Lincoln Insititution in exchange for older boys who could work as long as it does not impact his budget; wants boys to be older so that they finish their trm at Carlisle. Student names not given.</t>
  </si>
  <si>
    <t>https://carlisleindian.dickinson.edu/sites/default/files/docs-documents/NARA_RG75_91_b0142_%2011382.pdf</t>
  </si>
  <si>
    <t>Proposed transfer of small girls to Lincoln Institution</t>
  </si>
  <si>
    <t>At Lincoln's request, Pratt proposes to send to Lincoln 26 small girls and 4-5 larger girls who would do better at a single sex school to fill Lincoln quota of 50</t>
  </si>
  <si>
    <t>https://carlisleindian.dickinson.edu/documents/proposed-transfer-small-girls-lincoln-institute</t>
  </si>
  <si>
    <t>Lincoln Institute Transfer and Reimbursement</t>
  </si>
  <si>
    <t>Pratt says Lincoln Institute wants 27 students</t>
  </si>
  <si>
    <t>https://carlisleindian.dickinson.edu/documents/lincoln-institute-transfer-and-reimbursement</t>
  </si>
  <si>
    <t xml:space="preserve">Jan. 2, 1884; Mrs. Cox goes to Carlisle to arrange transfer for girls to Lincoln </t>
  </si>
  <si>
    <t>https://carlisleindian.dickinson.edu/sites/default/files/docs-documents/NARA_RG75_91_b0169_00071.pdf</t>
  </si>
  <si>
    <t>Identity of 27 girls transferred to Lincoln from Carlisle on Jan. 3, 1884</t>
  </si>
  <si>
    <t>Date</t>
  </si>
  <si>
    <t>Number</t>
  </si>
  <si>
    <t>Running total</t>
  </si>
  <si>
    <t>girls</t>
  </si>
  <si>
    <t>boys</t>
  </si>
  <si>
    <t>all girls</t>
  </si>
  <si>
    <t>1883-12-12</t>
  </si>
  <si>
    <t>1885 Annual Report</t>
  </si>
  <si>
    <t>Luther Standing Bear</t>
  </si>
  <si>
    <t>1883-03-23</t>
  </si>
  <si>
    <t>girl</t>
  </si>
  <si>
    <t>7 girls and 21 boys</t>
  </si>
  <si>
    <t>16 girls and 28 boys</t>
  </si>
  <si>
    <t>all boys</t>
  </si>
  <si>
    <t>boy</t>
  </si>
  <si>
    <t>two girls, remainder boys</t>
  </si>
  <si>
    <t>1884-12-12</t>
  </si>
  <si>
    <t>additional 16</t>
  </si>
  <si>
    <t>additional 13</t>
  </si>
  <si>
    <t>totals in names list</t>
  </si>
  <si>
    <t>new 16; lost 12</t>
  </si>
  <si>
    <t>new 13; lost 16</t>
  </si>
  <si>
    <t>1886 Annual Report</t>
  </si>
  <si>
    <t>1885-12-12</t>
  </si>
  <si>
    <t>lost are those that died plus those returned home for health or other reasons</t>
  </si>
  <si>
    <t>Tribal Name</t>
  </si>
  <si>
    <t>Cemetery / Burial with protective quotes</t>
  </si>
  <si>
    <t>"LI, 1895"</t>
  </si>
  <si>
    <t>"LI, 1895; LI, 1896"</t>
  </si>
  <si>
    <t>"1900 census"</t>
  </si>
  <si>
    <t>"Li, 1898; Hugg response to transfer LI student"</t>
  </si>
  <si>
    <t>"LI, 1898"</t>
  </si>
  <si>
    <t>"LI, 1887"</t>
  </si>
  <si>
    <t>"LI, 1896"</t>
  </si>
  <si>
    <t>"LI, 1885"</t>
  </si>
  <si>
    <t>"LI, 1898; 1900 census"</t>
  </si>
  <si>
    <t>"Transfer to Carlisle"</t>
  </si>
  <si>
    <t>"EH, 1887; LI, 1887; LI, 1888; EH, 1888; EH 1895; LI, 1895; LI, 1896"</t>
  </si>
  <si>
    <t>"LI, 1885; EH, 1887; LI, 1887; LI, 1888; EH, 1888; ; EH 1895"</t>
  </si>
  <si>
    <t>"LI, 1887; EH, 1887: LI, 1888, EH, 1888"</t>
  </si>
  <si>
    <t>"LI, 1888, EH, 1888"</t>
  </si>
  <si>
    <t>"EH, 1895; LI, 1895; LI, 1896"</t>
  </si>
  <si>
    <t>"LI, 1888, EH, 1888; LI, 1898"</t>
  </si>
  <si>
    <t>"LI, 1896; LI, 1898; PHL INQ 1898.02.04 p. 14, c8 "</t>
  </si>
  <si>
    <t>"transfer to Lincoln; Descriptive Statement of Pupils Transferred to Lincoln Institution, 1884; LI, 1884; LI, 1885; LI, 1887"</t>
  </si>
  <si>
    <t>"transfer to Lincoln; Descriptive Statement of Pupils Transferred to Lincoln Institution, 1884; LI, 1884; LI, 1885; LI, 1887; LI, 1888"</t>
  </si>
  <si>
    <t>"LI, 1885; LI, 1887; EH, 1887: LI, 1888, EH, 1888"</t>
  </si>
  <si>
    <t>"EH, 1895; LI, 1895; LI, 1896; LI, 1898"</t>
  </si>
  <si>
    <t>"transfer to Lincoln; Descriptive Statement of Pupils Transferred to Lincoln Institution, 1884; LI, 1884"</t>
  </si>
  <si>
    <t>"LI, 1885; LI, 1887"</t>
  </si>
  <si>
    <t>"LI, 1884; LI, 1885"</t>
  </si>
  <si>
    <t>"Philadelphia Times, 1884"</t>
  </si>
  <si>
    <t>"LI, 1895; LI, 1896; LI, 1898"</t>
  </si>
  <si>
    <t>"LI, 1895; LI, 1896; LI, 1898; 1900 census"</t>
  </si>
  <si>
    <t>"LI, 1885; EH, 1887; LI, 1887; LI, 1888; EH, 1888;"</t>
  </si>
  <si>
    <t>"LI, 1884; LI, 1885; LI, 1887"</t>
  </si>
  <si>
    <t>"transfer to Lincoln; LI, 1885; LI, 1887; LI, 1888"</t>
  </si>
  <si>
    <t>"LI, 1885; LI, 1887; LI, 1888"</t>
  </si>
  <si>
    <t>"1900 census and Transfer to Carlisle"</t>
  </si>
  <si>
    <t>"EH, 1895; LI, 1895"</t>
  </si>
  <si>
    <t>"LI, 1887; LI, 1895"</t>
  </si>
  <si>
    <t>"LI, 1887; LI, 1888"</t>
  </si>
  <si>
    <t>"LI, 1885; EH, 1887; LI, 1887: LI, 1888, EH, 1888"</t>
  </si>
  <si>
    <t>"LI, 1895; LI, 1896: LI. 1898"</t>
  </si>
  <si>
    <t>"LI, 1895; LI, 1896: LI, 1898"</t>
  </si>
  <si>
    <t>"LI, 1885; EH, 1887; LI, 1887: Li, 1888, EH, 1888"</t>
  </si>
  <si>
    <t>"LI, 1887; LI, 1895 "</t>
  </si>
  <si>
    <t>"EH, 1888; LI, 1885; EH, 1887; LI, 1887; EH 1895; LI, 1895; LI, 1896
; LI, 1898"</t>
  </si>
  <si>
    <t>"LI, 1888"</t>
  </si>
  <si>
    <t>"LI, 1896; LI, 1898"</t>
  </si>
  <si>
    <t>"LI, 1884; LI, 1885; LI, 1887; LI, 1888"</t>
  </si>
  <si>
    <t>"LI, 1895; LI, 1887; EH, 1887"</t>
  </si>
  <si>
    <t>"Transfer to Lincoln; Descriptive Statement of Pupils Transferred to Lincoln Institution, 1884; LI, 1884; LI, 1885"</t>
  </si>
  <si>
    <t>"LI. 1898; 1900 census"</t>
  </si>
  <si>
    <t>"Indian Helper v05n19, p. 3"</t>
  </si>
  <si>
    <t>"LI, 1885; EH, 1887; LI, 1887; LI, 1888; EH, 1888; EH, 1895; LI, 1895; LI, 1896; LI, 1898; PHL INQ 1898.02.04 p. 14, c8; "</t>
  </si>
  <si>
    <t>"Request to return Chubb sisters; LI, 1895; LI, 1896"</t>
  </si>
  <si>
    <t>"Request to return Chubb sisters"</t>
  </si>
  <si>
    <t>"EH, 1888; LI, 1885; EH, 1887; LI, 1887: LI, 1888"</t>
  </si>
  <si>
    <t>"Request to Transfer Lettie Connolly to the Lincoln Institute; LI, 1895; LI, 1896"</t>
  </si>
  <si>
    <t>"LI, 1885; EH, 1887; LI, 1887; LI, 1888; EH, 1888
"</t>
  </si>
  <si>
    <t>"LI, 1885; EH, 1887; LI, 1887; LI, 1888; EH, 1888"</t>
  </si>
  <si>
    <t>"Indian Helper v01n21-22, p3; LI,1885; LI, 1887; LI, 1888"</t>
  </si>
  <si>
    <t>"Transfer to Lincoln; Descriptive Statement of Pupils Transferred to Lincoln Institution, 1884
"</t>
  </si>
  <si>
    <t>"Transfer to Lincoln; Descriptive Statement of Pupils Transferred to Lincoln Institution, 1884; LI, 1884"</t>
  </si>
  <si>
    <t>"Transfer to Lincoln; Descriptive Statement of Pupils Transferred to Lincoln Institution, 1884; LI, 1884; LI, 1885; LI, 1887; LI, 1888"</t>
  </si>
  <si>
    <t>"Transfer to Lincoln; Descriptive Statement of Pupils Transferred to Lincoln Institution, 1884; LI, 1884; LI, 1885; LI, 1887; LI, 1888; LI, 1895; LI, 1896; LI, 1898"</t>
  </si>
  <si>
    <t>"Transfer to Lincoln; Descriptive Statement of Pupils Transferred to Lincoln Institution, 1884; LI, 1885; LI, 1887; LI, 1888; LI, 1896; LI, 1898"</t>
  </si>
  <si>
    <t>"Transfer to Lincoln; Descriptive Statement of Pupils Transferred to Lincoln Institution, 1884; LI, 1884; LI, 1885; LI, 1887; LI, 1888; LI, 1895; LI, 1896"</t>
  </si>
  <si>
    <t>"LI, 1885; EH, 1887; LI, 1887: LI, 1888, EH, 1888; EH, 1895; LI, 1895; LI, 1896"</t>
  </si>
  <si>
    <t>"LI, 1898; 1900 census; Letter from LI student to stay at LI"</t>
  </si>
  <si>
    <t>"Death Certificate"</t>
  </si>
  <si>
    <t>"1900 census  and Transfer to Carlisle"</t>
  </si>
  <si>
    <t>"LI, 1884; LI, 1885; LI, 1887; LI, 1888; LI, 1895; LI, 1896"</t>
  </si>
  <si>
    <t>"LI, 1885; EH, 1887; LI, 1887"</t>
  </si>
  <si>
    <t>"LI,1885; LI, 1887; EH, 1887: LI, 1888, EH, 1888"</t>
  </si>
  <si>
    <t>"transfer to Carlisle"</t>
  </si>
  <si>
    <t>"LI, 1896;; LI, 1898; 1900 census"</t>
  </si>
  <si>
    <t>"Philadelphia Times"</t>
  </si>
  <si>
    <t>"NARA_RG75_91_b0361_33420.pdf, p. 2; and Request to Return ... Henry Hudson Dec. 1886, presently at Lincoln; LI, 1885; EH, 1887; LI, 1887"</t>
  </si>
  <si>
    <t>"LI, 1885; LI, 1887; EH, 1887"</t>
  </si>
  <si>
    <t>"LI, 1895; LI, 1896; 1900 census"</t>
  </si>
  <si>
    <t>"LI, 1898; Transfer to Carlisle"</t>
  </si>
  <si>
    <t>"LI, 1898; Hugg response to transfer from LI"</t>
  </si>
  <si>
    <t>"LI, 1898; Letter from LI student to remain at LI"</t>
  </si>
  <si>
    <t>"LI, 1884; LI, 1885; LI,1887"</t>
  </si>
  <si>
    <t>"LI, 1884"</t>
  </si>
  <si>
    <t>"Transfer to Lincoln; Descriptive Statement of Pupils Transferred to Lincoln Institution, 1884"</t>
  </si>
  <si>
    <t>"Autobiography; EH, 1895; LI, 1895; LI, 1898"</t>
  </si>
  <si>
    <t>"EH, 1895; LI, 1895; LI, 1898"</t>
  </si>
  <si>
    <t>"EH, 1895; LI, 1896; LI, 1898"</t>
  </si>
  <si>
    <t>"EH, 1887; LI, 1887; LI, 1888; EH, 1888;"</t>
  </si>
  <si>
    <t>"LI, 1895; LI, 1896; 1900 census and Transfer to Carlisle"</t>
  </si>
  <si>
    <t>": LI, 1888, EH, 1888"</t>
  </si>
  <si>
    <t>"EH, 1895; LI, 1895SiouxOgalallaPine Ridge"</t>
  </si>
  <si>
    <t>"LI, 1896; LI, 1898
"</t>
  </si>
  <si>
    <t>"LI, 1887; EH, 1887"</t>
  </si>
  <si>
    <t>"LI. 1895; LI, 1896; LI, 1898"</t>
  </si>
  <si>
    <t>"Death certificate"</t>
  </si>
  <si>
    <t>"1900 census and Transfers to Carlisle"</t>
  </si>
  <si>
    <t>"Transfer to Lincoln; Descriptive Statement of Pupils Transferred to Lincoln Institution, 1884; Request to Return 3 students; LI, 1884"</t>
  </si>
  <si>
    <t>"Descriptive Statements of Pupils; EH, 1895; LI, 1895; LI, 1896"</t>
  </si>
  <si>
    <t>"LI, 1887; LI, 1888; LI, 1896"</t>
  </si>
  <si>
    <t>"EH,1895; LI, 1895SiouxOgalallaPine Ridge"</t>
  </si>
  <si>
    <t>"
LI, 1888, EH, 1888
"</t>
  </si>
  <si>
    <t>"LI, 1898; Lincoln Institution (LI) Request to official discharge Smith"</t>
  </si>
  <si>
    <t>"LI, 1898; 1900 census and Transfer to Carlisle"</t>
  </si>
  <si>
    <t>"Correspondence re transfer from LI"</t>
  </si>
  <si>
    <t>"Information on Peter Snow and Sister Provided to Office"</t>
  </si>
  <si>
    <t>"LI, 1885, not in LI 1887 list. See Autobiography of Luther Standing Bear"</t>
  </si>
  <si>
    <t>"LI, 1896; LI, 1898; 1900 census"</t>
  </si>
  <si>
    <t>"https://carlisleindian.dickinson.edu/sites/default/files/docs-documents/NARA_RG75_91_b0387_09605.pdf"</t>
  </si>
  <si>
    <t>"Transfer to Lincoln; Descriptive Statement of Pupils Transferred to Lincoln Institution, 1884; LI, 1884; LI, 1885; LI, 1887"</t>
  </si>
  <si>
    <t>"Hugg response to Pratt Dismissal student transfer from LI"</t>
  </si>
  <si>
    <t>"Biography of Clarence Three Stars"</t>
  </si>
  <si>
    <t>"Indian Helper v01n21-22, p. 3 and Transfer to Lincoln; Descriptive Statement of Pupils Transferred to Lincoln Institution, 1884; LI, 1884; LI, 1885; LI, 1887"</t>
  </si>
  <si>
    <t>"LI, 1887; Eh, 1887"</t>
  </si>
  <si>
    <t>"LI, 1884; LI, 1885, LI, 1887; LI, 1888"</t>
  </si>
  <si>
    <t>"LI, 1885; LI, 1887
"</t>
  </si>
  <si>
    <t>"Descriptive Statements of Pupils"</t>
  </si>
  <si>
    <t/>
  </si>
  <si>
    <t>"https://carlisleindian.dickinson.edu/sites/default/files/docs-documents/NARA_RG75_91_b1704_46023.pdf, p. 4"</t>
  </si>
  <si>
    <t>"At Carlisle 1900-06-29 to 1908-11-05"</t>
  </si>
  <si>
    <t>"At Carlisle 1900-06-29 to 1902-07-"</t>
  </si>
  <si>
    <t>"At Carlisle 1883-11-14 to 1884. At Carlisle 1883-11-14 to 1884. Specifically named in Sonoma Democrat 9 Aug 1884 article about Ponemah visit; see https://cdnc.ucr.edu/?a=d&amp;d=SD18840809.2.55.26 . "</t>
  </si>
  <si>
    <t>"At Carlisle 1883-10-22 to 1884"</t>
  </si>
  <si>
    <t>"At Carlisle 1883-11-14 to 1884. Specifically named in Sonoma Democrat 9 Aug 1884 article about Ponemah visit; see https://cdnc.ucr.edu/?a=d&amp;d=SD18840809.2.55.26 ."</t>
  </si>
  <si>
    <t>"Age approximate"</t>
  </si>
  <si>
    <t>"World Series-winning pitcher for the Philadelphia Athletics (see We Have No Tribes). Returned to White Earth Reservation in Minnesota, 1896"</t>
  </si>
  <si>
    <t>"https://carlisleindian.dickinson.edu/sites/default/files/docs-documents/NARA_RG75_91_b1642_15383.pdf"</t>
  </si>
  <si>
    <t>"Specifically named in Sonoma Democrat 9 Aug 1884 article about Ponemah visit; see https://cdnc.ucr.edu/?a=d&amp;d=SD18840809.2.55.26 ."</t>
  </si>
  <si>
    <t>"At Carlisle 1882-06-09 to 1884. Specifically named in Sonoma Democrat 9 Aug 1884 article about Ponemah visit; see https://cdnc.ucr.edu/?a=d&amp;d=SD18840809.2.55.26 ."</t>
  </si>
  <si>
    <t>"At Carlisle 1900-06-29 to 1901-01-17. Left due to ill health"</t>
  </si>
  <si>
    <t>"year of birth given as 1890 in Carlisle; enrolled at Carlisle 1900-06-29 to 1908-06-23"</t>
  </si>
  <si>
    <t>"At Carlisle 1900-06-29 to 1906-01-20. Demanded Lincoln term put; deserter from school."</t>
  </si>
  <si>
    <t>"At Carlisle 1900-06-29 to 1905-08-02"</t>
  </si>
  <si>
    <t>"at Carlisle 1900-06-29 to 1903-09-23. spouse Louisa Chubb."</t>
  </si>
  <si>
    <t>"Gave evidence concerning cruelty (see Lannutti, 2024, p. 63)"</t>
  </si>
  <si>
    <t>"Gave evidence of mis-treatment (Lennutti, 2024, p. 66). Name appears in this Archives record group, reports of admission and departure from LI and EH, https://catalog.archives.gov/id/133135349?+EH=&amp;objectPage=20 ."</t>
  </si>
  <si>
    <t>"enrolled at Carlisle 1900-06-29 to 1909-07-13"</t>
  </si>
  <si>
    <t>"https://carlisleindian.dickinson.edu/sites/default/files/docs-publications/IndianHelper_v05n19.pdf"</t>
  </si>
  <si>
    <t>"https://carlisleindian.dickinson.edu/sites/default/files/docs-documents/NARA_RG75_91_b2192_69241.pdf"</t>
  </si>
  <si>
    <t>"At Carlisle 1900-06-29 to 1911-04-10. Demanded/Lincoln time out. Ran."</t>
  </si>
  <si>
    <t>"https://carlisleindian.dickinson.edu/sites/default/files/docs-documents/NARA_RG75_91_b1118_33759.pdf ; Lincoln believed to offer more opportunities than Carlisle; Pratt objects to transfer in subsequent 9/13/1884 letter"</t>
  </si>
  <si>
    <t>"https://carlisleindian.dickinson.edu/sites/default/files/docs-publications/IndianHelper_v01n21-22.pdf"</t>
  </si>
  <si>
    <t>"spouse Elizabeth Silas; at Carlisle 1900-06-29 to 1904-06-25"</t>
  </si>
  <si>
    <t>"At Carlisle 1900-06-29 to 1902-07-03. Lincoln term out. Spouse Abbie King"</t>
  </si>
  <si>
    <t>"At Carlisle 1882-08-31 to 1884"</t>
  </si>
  <si>
    <t>"https://carlisleindian.dickinson.edu/sites/default/files/docs-publications/IndianHelper_v01n21-22.pdf, p. 7"</t>
  </si>
  <si>
    <t>"At Carlisle 1900-06-29 to 1902-09-30. Expiration of Lincoln term"</t>
  </si>
  <si>
    <t>"At Carlisle 1900-06-29 to 1907-04-08. Time out. Deserter"</t>
  </si>
  <si>
    <t>"At Carlisle 1882-06-09 to 1884"</t>
  </si>
  <si>
    <t>"At Carlisle 1883-10-22 to 1884. Specifically named in Sonoma Democrat 9 Aug 1884 article about Ponemah visit; see https://cdnc.ucr.edu/?a=d&amp;d=SD18840809.2.55.26 ."</t>
  </si>
  <si>
    <t>"At Carlisle 1900-06-29 to 1902-09-30"</t>
  </si>
  <si>
    <t>"Might this also be Simon? Fairbanks; line 10 in https://carlisleindian.dickinson.edu/sites/default/files/docs-documents/NARA_RG75_91_b0838_10866.pdf ; age 22. Left 1896 (Lennutti, 2024, p. 64)"</t>
  </si>
  <si>
    <t>"https://carlisleindian.dickinson.edu/sites/default/files/docs-documents/NARA_RG75_91_b1672_30235.pdf"</t>
  </si>
  <si>
    <t>"Re-interred in Nebraska"</t>
  </si>
  <si>
    <t>"At Carlisle 1900-06-29 to 1908-06-19"</t>
  </si>
  <si>
    <t>"At Carlisle 1900-06-29 to 1908-01-30. Time out, deserter"</t>
  </si>
  <si>
    <t>"At Carlisle 1900-06-29 to 1901-08-20. Left due to ill health"</t>
  </si>
  <si>
    <t>"At Carlisle 1900-06-29 to 1902-09-16. Demanded, Lincoln time out "</t>
  </si>
  <si>
    <t>"see George, Hubbon"</t>
  </si>
  <si>
    <t>"see Haltoron, Lee"</t>
  </si>
  <si>
    <t>"At Carlisle 1900-06-29 to 1902-09-16. "</t>
  </si>
  <si>
    <t>"At Carlisle 1882-08-21 to 1884 "</t>
  </si>
  <si>
    <t>"At Carlisle 1882-08-31 to 1884. Married Roubideaux; died 1894 (see LI, 1895)"</t>
  </si>
  <si>
    <t>"At Carlisle 1900-06-29 to 1905-06-27. "</t>
  </si>
  <si>
    <t>"At Carlisle 1883-10-14 to 1884. Specifically named in Sonoma Democrat 9 Aug 1884 article about Ponemah visit; see https://cdnc.ucr.edu/?a=d&amp;d=SD18840809.2.55.26 ."</t>
  </si>
  <si>
    <t>"At Carlisle 1900-06-29 to 1902-09-16"</t>
  </si>
  <si>
    <t>"age approximate"</t>
  </si>
  <si>
    <t>"https://carlisleindian.dickinson.edu/sites/default/files/docs-documents/NARA_RG75_91_b0361_33420.pdf"</t>
  </si>
  <si>
    <t>"At Carlisle 1900-06-29 to 1906-12-07"</t>
  </si>
  <si>
    <t>"At Carlisle 1900-06-29 to 1910-11-19"</t>
  </si>
  <si>
    <t>"At Carlisle 1900-06-29 to 1911-06-08"</t>
  </si>
  <si>
    <t>"At Carlisle 1900-06-29 to 1902-07-04"</t>
  </si>
  <si>
    <t>"At Carlisle 1900-06-29 to 1904-09-23"</t>
  </si>
  <si>
    <t>"At Carlisle 1900-06-29 to 1907-01-19"</t>
  </si>
  <si>
    <t>"At Carlisle 1900-06-29 to 1906-01-08"</t>
  </si>
  <si>
    <t>"At Carlisle 1900-06-29 to 1905-11-20"</t>
  </si>
  <si>
    <t>"At Carlisle 1900-06-29 to 1907-04-08"</t>
  </si>
  <si>
    <t>"At Carlisle 1882-0831 to 1884"</t>
  </si>
  <si>
    <t>"At Carlisle 1900-06-29 to 1910-04-07"</t>
  </si>
  <si>
    <t>"At Carlisle 1900-06-29 to 1912-05-22"</t>
  </si>
  <si>
    <t>"ran away to nursing school"</t>
  </si>
  <si>
    <t>"Also date of arrival 1895-10-28?"</t>
  </si>
  <si>
    <t>"At Carlisle 1900-06-29 to 1902-09-17"</t>
  </si>
  <si>
    <t>"At Carlisle 1882-08-31 to 1884; shows age 11 in https://catalog.archives.gov/id/349193225?objectPage=87"</t>
  </si>
  <si>
    <t>"At Carlisle 1900-06-29 to 1912-05-24"</t>
  </si>
  <si>
    <t>"At Carlisle 1900-06-29 to 1901-07-03; Too young and Father's request"</t>
  </si>
  <si>
    <t>"At Carlisle 1883-08-31 to 1884"</t>
  </si>
  <si>
    <t>"Indian name possibly incorrect, same as Ida McCabe"</t>
  </si>
  <si>
    <t>"At Carlisle 1900-06-29 to 1910-06-29"</t>
  </si>
  <si>
    <t>"At Carlisle 1900-06-29 to 1902-07-03"</t>
  </si>
  <si>
    <t>"At Carlisle 1882-06-09 to 1884; Peliza has been at Lincoln since January 1884 ?"</t>
  </si>
  <si>
    <t>"At Carlisle 1900-06-29 to 1905-09-05"</t>
  </si>
  <si>
    <t>"At Carlisle 1900-06-29 to 1913-10-02"</t>
  </si>
  <si>
    <t>"At Carlisle 1900-06-29 to 1904-06-25"</t>
  </si>
  <si>
    <t>"At Carlisle 1900-06-29 to 1903-06-30"</t>
  </si>
  <si>
    <t>"see Powless, Marion"</t>
  </si>
  <si>
    <t>"https://carlisleindian.dickinson.edu/sites/default/files/docs-documents/NARA_RG75_91_b0783_35579_0.pdf, p. 7"</t>
  </si>
  <si>
    <t>"At Carlisle 1900-06-29 to 1903-06-30. Too small and parent's request"</t>
  </si>
  <si>
    <t>"At Carlisle 1883-11-14 to 1884"</t>
  </si>
  <si>
    <t>"1887 - visited Exhibition of American Industries in London"</t>
  </si>
  <si>
    <t>"age given, assumed at 1888"</t>
  </si>
  <si>
    <t>"At Carlisle 1900-06-29 to 1096-12-30"</t>
  </si>
  <si>
    <t>"See Seneca, Berdena"</t>
  </si>
  <si>
    <t>"At Carlisle 1900-06-29 to 1907-06-30"</t>
  </si>
  <si>
    <t>"At Carlisle 1900-06-29 to 1902-09-16."</t>
  </si>
  <si>
    <t>"At Carlisle 1900-06-29 to 1902-07-04. Left due to ill health"</t>
  </si>
  <si>
    <t>"https://carlisleindian.dickinson.edu/sites/default/files/docs-documents/NARA_RG75_91_b1618_2964.pdf"</t>
  </si>
  <si>
    <t>"At Carlisle 1900-06-29 to 1904-06-21"</t>
  </si>
  <si>
    <t>"might this also be Caroline Smith; see p. 11 https://carlisleindian.dickinson.edu/sites/default/files/docs-documents/NARA_RG75_91_b0838_10866.pdf"</t>
  </si>
  <si>
    <t>"https://carlisleindian.dickinson.edu/sites/default/files/docs-documents/NARA_RG75_91_b1601_53379.pdf"</t>
  </si>
  <si>
    <t>"https://carlisleindian.dickinson.edu/sites/default/files/docs-documents/NARA_RG75_91_b0609_09928.pdf ; Peter Snow's sister"</t>
  </si>
  <si>
    <t>"At Carlisle 1883-11-14 to 1884. Lewisburg Chronicle article, June 26, 1884, p. 2, ran away from Carlisle when her father "sold" her for ponies to a young brave.  She left home and hid in the woods until Captain Pratt found her and brought her to LI, as Lizzie did not want to "be sold for ponies and to cook and work for a savage lazy boots." See https://the2nomads.org/TEHSDocumentStore/docs/doc855.html for text of full article."</t>
  </si>
  <si>
    <t>"Gave evidence of mis-treatment (Lennutti, 2024, p. 66)"</t>
  </si>
  <si>
    <t>"Ref: Carlisle Indian Industrial School, p. 91. Working at John Wanamaker's store. Went back to Carlisle"</t>
  </si>
  <si>
    <t>"At Carlisle 1900-06-29 to 1903-06-27"</t>
  </si>
  <si>
    <t>"At Carlisle 1900-06-29 to 1902-09-23"</t>
  </si>
  <si>
    <t>"At Carlisle 1900-06-29 to "</t>
  </si>
  <si>
    <t>"At Carlisle 1900-06-29 to 1904-06-23"</t>
  </si>
  <si>
    <t>"Working at John Wanamaker's store; previously at Carlisle"</t>
  </si>
  <si>
    <t>"At Carlisle 1882-08-19 to 1884"</t>
  </si>
  <si>
    <t>"at Carlisle 1882-08-19 to 1884"</t>
  </si>
  <si>
    <t>"At Carlisle 1900-06-29 to 1906-07-06"</t>
  </si>
  <si>
    <t>"At Carlisle 1900-06-29 to 1906-06-23. Sore eyes"</t>
  </si>
  <si>
    <t>"At Carlisle 1900-06-29 to 1902-02-17"</t>
  </si>
  <si>
    <t>"At Carlisle 1891-07-08 to 1897-07-03 and 1900-06-29 to 1904-03-20"</t>
  </si>
  <si>
    <t>"At Carlisle 1900-06-29 to 1911-02-19"</t>
  </si>
  <si>
    <t>"At Carlisle 1900-06-29 to 1911-02-08"</t>
  </si>
  <si>
    <t>"At Carlisle 1883-10-19 to 1884"</t>
  </si>
  <si>
    <t>"At Carlisle 1900-06-29 to 1906-04-10 (died)."</t>
  </si>
  <si>
    <t>"Leader/translator of Sioux party"</t>
  </si>
  <si>
    <t>"https://carlisleindian.dickinson.edu/sites/default/files/docs-documents/NARA_RG75_91_b0838_10866.pdf , p. 11."</t>
  </si>
  <si>
    <t>"Measles, pneumonia complication"</t>
  </si>
  <si>
    <t>"Whopping cough ?"</t>
  </si>
  <si>
    <t>"Cerebral meningitis"</t>
  </si>
  <si>
    <t>"Consumption of the lungs"</t>
  </si>
  <si>
    <t>"Measles with pneumonia"</t>
  </si>
  <si>
    <t>"Consumption of Lungs"</t>
  </si>
  <si>
    <t>"Measles; pneumonia complication"</t>
  </si>
  <si>
    <t>"Whooping cough ?"</t>
  </si>
  <si>
    <t>"Pneumonia"</t>
  </si>
  <si>
    <t>"Pulmonary tuberculosis"</t>
  </si>
  <si>
    <t>"Intestinal tuberculosis"</t>
  </si>
  <si>
    <t>"Typhoid Fever"</t>
  </si>
  <si>
    <t>"General ? tuberculosis"</t>
  </si>
  <si>
    <t>Cause of Death</t>
  </si>
  <si>
    <t>"Helena, NY"</t>
  </si>
  <si>
    <t>"Woodlands, Philadelphia"</t>
  </si>
  <si>
    <t>"Syracuse, NY"</t>
  </si>
  <si>
    <t>"Fernwood, Delaware County"</t>
  </si>
  <si>
    <t>"Fernwood, Delaware County, Lot 29, 111"</t>
  </si>
  <si>
    <t>"https://carlisleindian.dickinson.edu/sites/default/files/docs-documents/NARA_RG75_91_b0170_00469.pdf"</t>
  </si>
  <si>
    <t>"https://docs.google.com/spreadsheets/d/1aAzcy0TGx6N_40PaDb2wOIt6kVzJGCts/edit?pli=1#gid=1725416739"</t>
  </si>
  <si>
    <t>"https://carlisleindian.dickinson.edu/sites/default/files/docs-documents/NARA_RG75_91_b0170_00469.pdf ; see also https://catalog.archives.gov/id/349193225?objectPage=87"</t>
  </si>
  <si>
    <t>"https://carlisleindian.dickinson.edu/sites/default/files/docs-documents/NARA_RG75_91_b0170_00469.pdf AND https://carlisleindian.dickinson.edu/documents/request-return-three-students-home-bound-party"</t>
  </si>
  <si>
    <t>"Mention made in Louellyn White Assimilation article"</t>
  </si>
  <si>
    <t>"https://www.findagrave.com/memorial/236113097/sophia-smith"</t>
  </si>
  <si>
    <t>"Writes letter to stay at LI; Pratt says Lincoln "ought to be ended. The Government will never get value received if the school should continue until doom's [sid] day.  It is purely a church school and was established for that purpose, and I am sorry to say somewhat in opposition to Carlisle." Also note Fred Smith's letter requesting he remain at EH is p. 8 and address is No. 4901 Greenway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</si>
</sst>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yyyy"/>
    <numFmt numFmtId="166" formatCode="yyyy\-mm"/>
    <numFmt numFmtId="167" formatCode="yyyy/m"/>
  </numFmts>
  <fonts count="28">
    <font>
      <sz val="11"/>
      <color theme="1"/>
      <name val="Calibri"/>
      <scheme val="minor"/>
    </font>
    <font>
      <sz val="12"/>
      <color rgb="FF000000"/>
      <name val="Times New Roman"/>
    </font>
    <font>
      <b/>
      <sz val="12"/>
      <color rgb="FF000000"/>
      <name val="Times New Roman"/>
    </font>
    <font>
      <sz val="11"/>
      <color theme="1"/>
      <name val="Calibri"/>
      <scheme val="minor"/>
    </font>
    <font>
      <sz val="12"/>
      <color rgb="FF000000"/>
      <name val="&quot;Times New Roman&quot;"/>
    </font>
    <font>
      <u/>
      <sz val="11"/>
      <color rgb="FF0000FF"/>
      <name val="Calibri"/>
    </font>
    <font>
      <sz val="12"/>
      <color theme="1"/>
      <name val="Times New Roman"/>
    </font>
    <font>
      <sz val="11"/>
      <color theme="1"/>
      <name val="Calibri"/>
    </font>
    <font>
      <sz val="12"/>
      <color theme="1"/>
      <name val="Calibri"/>
      <scheme val="minor"/>
    </font>
    <font>
      <u/>
      <sz val="12"/>
      <color rgb="FF0000FF"/>
      <name val="Times New Roman"/>
    </font>
    <font>
      <u/>
      <sz val="12"/>
      <color rgb="FF0000FF"/>
      <name val="Times New Roman"/>
    </font>
    <font>
      <u/>
      <sz val="11"/>
      <color rgb="FF0000FF"/>
      <name val="Calibri"/>
    </font>
    <font>
      <u/>
      <sz val="11"/>
      <color rgb="FF0000FF"/>
      <name val="Calibri"/>
    </font>
    <font>
      <u/>
      <sz val="12"/>
      <color rgb="FF0000FF"/>
      <name val="Times New Roman"/>
    </font>
    <font>
      <sz val="12"/>
      <color rgb="FF242424"/>
      <name val="Times New Roman"/>
    </font>
    <font>
      <sz val="13"/>
      <color theme="1"/>
      <name val="Calibri"/>
      <scheme val="minor"/>
    </font>
    <font>
      <u/>
      <sz val="12"/>
      <color rgb="FF0000FF"/>
      <name val="Times New Roman"/>
    </font>
    <font>
      <sz val="12"/>
      <color rgb="FF242424"/>
      <name val="Calibri"/>
    </font>
    <font>
      <i/>
      <sz val="11"/>
      <color theme="1"/>
      <name val="Calibri"/>
    </font>
    <font>
      <u/>
      <sz val="11"/>
      <color rgb="FF0000FF"/>
      <name val="Calibri"/>
    </font>
    <font>
      <u/>
      <sz val="11"/>
      <color rgb="FF0000FF"/>
      <name val="Calibri"/>
    </font>
    <font>
      <u/>
      <sz val="12"/>
      <color rgb="FF000000"/>
      <name val="Times New Roman"/>
    </font>
    <font>
      <u/>
      <sz val="12"/>
      <color rgb="FF000000"/>
      <name val="Times New Roman"/>
    </font>
    <font>
      <sz val="11"/>
      <color rgb="FF000000"/>
      <name val="Calibri"/>
    </font>
    <font>
      <u/>
      <sz val="11"/>
      <color rgb="FF000000"/>
      <name val="Calibri"/>
    </font>
    <font>
      <u/>
      <sz val="11"/>
      <color rgb="FF0563C1"/>
      <name val="Calibri"/>
    </font>
    <font>
      <sz val="11"/>
      <color rgb="FF000000"/>
      <name val="Calibri"/>
    </font>
    <font>
      <u/>
      <sz val="11"/>
      <color rgb="FF1155CC"/>
      <name val="Calibri"/>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3">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2" fillId="0" borderId="2" xfId="0" applyFont="1" applyBorder="1" applyAlignment="1">
      <alignment vertical="center"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1" fillId="0" borderId="0" xfId="0" applyFont="1" applyAlignment="1">
      <alignment vertical="center" wrapText="1"/>
    </xf>
    <xf numFmtId="0" fontId="3"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164" fontId="1" fillId="0" borderId="5" xfId="0" applyNumberFormat="1" applyFont="1" applyBorder="1" applyAlignment="1">
      <alignment vertical="center" wrapText="1"/>
    </xf>
    <xf numFmtId="0" fontId="4" fillId="2" borderId="0" xfId="0" applyFont="1" applyFill="1" applyAlignment="1">
      <alignment horizontal="left"/>
    </xf>
    <xf numFmtId="0" fontId="5" fillId="0" borderId="0" xfId="0" applyFont="1" applyAlignment="1">
      <alignment wrapText="1"/>
    </xf>
    <xf numFmtId="0" fontId="6" fillId="0" borderId="4" xfId="0" applyFont="1" applyBorder="1"/>
    <xf numFmtId="0" fontId="6" fillId="0" borderId="5" xfId="0" applyFont="1" applyBorder="1"/>
    <xf numFmtId="0" fontId="6" fillId="0" borderId="5" xfId="0" applyFont="1" applyBorder="1" applyAlignment="1">
      <alignment wrapText="1"/>
    </xf>
    <xf numFmtId="164" fontId="6" fillId="0" borderId="5" xfId="0" applyNumberFormat="1" applyFont="1" applyBorder="1" applyAlignment="1">
      <alignment wrapText="1"/>
    </xf>
    <xf numFmtId="0" fontId="6" fillId="0" borderId="3" xfId="0" applyFont="1" applyBorder="1"/>
    <xf numFmtId="0" fontId="6" fillId="0" borderId="3" xfId="0" applyFont="1" applyBorder="1" applyAlignment="1">
      <alignment wrapText="1"/>
    </xf>
    <xf numFmtId="0" fontId="7" fillId="0" borderId="3" xfId="0" applyFont="1" applyBorder="1"/>
    <xf numFmtId="0" fontId="6" fillId="0" borderId="0" xfId="0" applyFont="1" applyAlignment="1">
      <alignment wrapText="1"/>
    </xf>
    <xf numFmtId="0" fontId="6" fillId="0" borderId="0" xfId="0" applyFont="1"/>
    <xf numFmtId="0" fontId="8" fillId="0" borderId="3" xfId="0" applyFont="1" applyBorder="1" applyAlignment="1">
      <alignment wrapText="1"/>
    </xf>
    <xf numFmtId="0" fontId="3" fillId="0" borderId="0" xfId="0" applyFont="1"/>
    <xf numFmtId="0" fontId="8" fillId="0" borderId="0" xfId="0" applyFont="1" applyAlignment="1">
      <alignment wrapText="1"/>
    </xf>
    <xf numFmtId="0" fontId="1" fillId="0" borderId="4" xfId="0" applyFont="1" applyBorder="1"/>
    <xf numFmtId="0" fontId="1" fillId="0" borderId="5" xfId="0" applyFont="1" applyBorder="1"/>
    <xf numFmtId="0" fontId="1" fillId="0" borderId="5" xfId="0" applyFont="1" applyBorder="1" applyAlignment="1">
      <alignment wrapText="1"/>
    </xf>
    <xf numFmtId="164" fontId="1" fillId="0" borderId="5" xfId="0" applyNumberFormat="1" applyFont="1" applyBorder="1" applyAlignment="1">
      <alignment wrapText="1"/>
    </xf>
    <xf numFmtId="0" fontId="1" fillId="0" borderId="3" xfId="0" applyFont="1" applyBorder="1"/>
    <xf numFmtId="0" fontId="1" fillId="0" borderId="3" xfId="0" applyFont="1" applyBorder="1" applyAlignment="1">
      <alignment wrapText="1"/>
    </xf>
    <xf numFmtId="0" fontId="1" fillId="0" borderId="0" xfId="0" applyFont="1" applyAlignment="1">
      <alignment wrapText="1"/>
    </xf>
    <xf numFmtId="0" fontId="1" fillId="0" borderId="0" xfId="0" applyFont="1"/>
    <xf numFmtId="0" fontId="9" fillId="0" borderId="0" xfId="0" applyFont="1" applyAlignment="1">
      <alignment wrapText="1"/>
    </xf>
    <xf numFmtId="0" fontId="10" fillId="0" borderId="0" xfId="0" applyFont="1"/>
    <xf numFmtId="0" fontId="11" fillId="0" borderId="0" xfId="0" applyFont="1"/>
    <xf numFmtId="0" fontId="3" fillId="0" borderId="3" xfId="0" applyFont="1" applyBorder="1"/>
    <xf numFmtId="0" fontId="12" fillId="0" borderId="0" xfId="0" applyFont="1" applyAlignment="1">
      <alignment wrapText="1"/>
    </xf>
    <xf numFmtId="164" fontId="6" fillId="0" borderId="0" xfId="0" applyNumberFormat="1" applyFont="1" applyAlignment="1">
      <alignment wrapText="1"/>
    </xf>
    <xf numFmtId="0" fontId="3" fillId="0" borderId="5" xfId="0" applyFont="1" applyBorder="1"/>
    <xf numFmtId="0" fontId="13" fillId="0" borderId="0" xfId="0" applyFont="1" applyAlignment="1">
      <alignment wrapText="1"/>
    </xf>
    <xf numFmtId="164" fontId="6" fillId="0" borderId="5" xfId="0" applyNumberFormat="1" applyFont="1" applyBorder="1"/>
    <xf numFmtId="164" fontId="3" fillId="0" borderId="5" xfId="0" applyNumberFormat="1" applyFont="1" applyBorder="1"/>
    <xf numFmtId="164" fontId="1" fillId="0" borderId="0" xfId="0" applyNumberFormat="1" applyFont="1" applyAlignment="1">
      <alignment vertical="center" wrapText="1"/>
    </xf>
    <xf numFmtId="164" fontId="6" fillId="0" borderId="0" xfId="0" applyNumberFormat="1" applyFont="1"/>
    <xf numFmtId="0" fontId="7" fillId="0" borderId="0" xfId="0" applyFont="1"/>
    <xf numFmtId="0" fontId="3" fillId="0" borderId="4" xfId="0" applyFont="1" applyBorder="1"/>
    <xf numFmtId="0" fontId="7" fillId="0" borderId="4" xfId="0" applyFont="1" applyBorder="1"/>
    <xf numFmtId="0" fontId="6" fillId="0" borderId="6" xfId="0" applyFont="1" applyBorder="1"/>
    <xf numFmtId="0" fontId="1" fillId="0" borderId="7" xfId="0" applyFont="1" applyBorder="1" applyAlignment="1">
      <alignment vertical="center" wrapText="1"/>
    </xf>
    <xf numFmtId="0" fontId="15" fillId="0" borderId="0" xfId="0" applyFont="1"/>
    <xf numFmtId="0" fontId="8" fillId="0" borderId="0" xfId="0" applyFont="1"/>
    <xf numFmtId="165" fontId="1" fillId="0" borderId="5" xfId="0" applyNumberFormat="1" applyFont="1" applyBorder="1" applyAlignment="1">
      <alignment vertical="center" wrapText="1"/>
    </xf>
    <xf numFmtId="0" fontId="18" fillId="0" borderId="0" xfId="0" applyFont="1" applyAlignment="1">
      <alignment wrapText="1"/>
    </xf>
    <xf numFmtId="0" fontId="7" fillId="0" borderId="0" xfId="0" applyFont="1" applyAlignment="1">
      <alignment wrapText="1"/>
    </xf>
    <xf numFmtId="164" fontId="1" fillId="0" borderId="3" xfId="0" applyNumberFormat="1" applyFont="1" applyBorder="1" applyAlignment="1">
      <alignment vertical="center" wrapText="1"/>
    </xf>
    <xf numFmtId="166" fontId="6" fillId="0" borderId="0" xfId="0" applyNumberFormat="1" applyFont="1"/>
    <xf numFmtId="166" fontId="6" fillId="0" borderId="0" xfId="0" applyNumberFormat="1" applyFont="1" applyAlignment="1">
      <alignment wrapText="1"/>
    </xf>
    <xf numFmtId="0" fontId="20" fillId="0" borderId="0" xfId="0" applyFont="1"/>
    <xf numFmtId="0" fontId="4" fillId="0" borderId="0" xfId="0" applyFont="1"/>
    <xf numFmtId="0" fontId="22" fillId="0" borderId="0" xfId="0" applyFont="1" applyAlignment="1">
      <alignment wrapText="1"/>
    </xf>
    <xf numFmtId="167" fontId="1" fillId="0" borderId="0" xfId="0" applyNumberFormat="1" applyFont="1" applyAlignment="1">
      <alignment vertical="center" wrapText="1"/>
    </xf>
    <xf numFmtId="164" fontId="3" fillId="0" borderId="0" xfId="0" applyNumberFormat="1" applyFont="1"/>
    <xf numFmtId="166" fontId="3" fillId="0" borderId="0" xfId="0" applyNumberFormat="1" applyFont="1"/>
    <xf numFmtId="3" fontId="3" fillId="0" borderId="0" xfId="0" applyNumberFormat="1" applyFont="1"/>
    <xf numFmtId="0" fontId="23" fillId="0" borderId="0" xfId="0" applyFont="1"/>
    <xf numFmtId="0" fontId="23" fillId="0" borderId="0" xfId="0" applyFont="1" applyAlignment="1">
      <alignment wrapText="1"/>
    </xf>
    <xf numFmtId="0" fontId="23" fillId="0" borderId="0" xfId="0" applyFont="1" applyAlignment="1">
      <alignment horizontal="right"/>
    </xf>
    <xf numFmtId="0" fontId="26" fillId="2" borderId="0" xfId="0" applyFont="1" applyFill="1" applyAlignment="1">
      <alignment horizontal="left"/>
    </xf>
    <xf numFmtId="0" fontId="3" fillId="3" borderId="0" xfId="0" applyFont="1" applyFill="1" applyAlignment="1">
      <alignment wrapText="1"/>
    </xf>
    <xf numFmtId="0" fontId="16" fillId="0" borderId="0" xfId="0" applyFont="1"/>
    <xf numFmtId="0" fontId="0" fillId="0" borderId="0" xfId="0"/>
    <xf numFmtId="0" fontId="11" fillId="0" borderId="0" xfId="0" applyFont="1"/>
    <xf numFmtId="0" fontId="23" fillId="0" borderId="0" xfId="0" applyFont="1"/>
    <xf numFmtId="0" fontId="24" fillId="0" borderId="0" xfId="0" applyFont="1"/>
    <xf numFmtId="0" fontId="25" fillId="0" borderId="0" xfId="0" applyFont="1"/>
    <xf numFmtId="0" fontId="3" fillId="0" borderId="0" xfId="0" applyFont="1" applyAlignment="1">
      <alignment horizontal="center"/>
    </xf>
    <xf numFmtId="0" fontId="6" fillId="0" borderId="0" xfId="0" applyFont="1" applyAlignment="1">
      <alignment horizontal="left"/>
    </xf>
    <xf numFmtId="0" fontId="6" fillId="0" borderId="5" xfId="0" applyFont="1" applyBorder="1" applyAlignment="1">
      <alignment horizontal="left"/>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1" fillId="0" borderId="5" xfId="0" applyFont="1" applyBorder="1" applyAlignment="1">
      <alignment horizontal="left"/>
    </xf>
    <xf numFmtId="0" fontId="1" fillId="0" borderId="0" xfId="0" applyFont="1" applyAlignment="1">
      <alignment horizontal="left" vertical="center" wrapText="1"/>
    </xf>
    <xf numFmtId="0" fontId="7" fillId="0" borderId="5" xfId="0" applyFont="1" applyBorder="1" applyAlignment="1">
      <alignment horizontal="left"/>
    </xf>
    <xf numFmtId="0" fontId="8" fillId="0" borderId="0" xfId="0" applyFont="1" applyAlignment="1">
      <alignment horizontal="left"/>
    </xf>
    <xf numFmtId="0" fontId="19" fillId="2" borderId="0" xfId="0" applyFont="1" applyFill="1" applyAlignment="1">
      <alignment horizontal="left"/>
    </xf>
    <xf numFmtId="0" fontId="0" fillId="0" borderId="0" xfId="0" applyAlignment="1">
      <alignment horizontal="left"/>
    </xf>
    <xf numFmtId="49" fontId="1" fillId="0" borderId="3" xfId="0" applyNumberFormat="1" applyFont="1" applyBorder="1" applyAlignment="1">
      <alignment vertical="center" wrapText="1"/>
    </xf>
    <xf numFmtId="49" fontId="6" fillId="0" borderId="3" xfId="0" applyNumberFormat="1" applyFont="1" applyBorder="1" applyAlignment="1">
      <alignment wrapText="1"/>
    </xf>
    <xf numFmtId="49" fontId="6" fillId="0" borderId="3" xfId="0" applyNumberFormat="1" applyFont="1" applyBorder="1"/>
    <xf numFmtId="49" fontId="1" fillId="0" borderId="0" xfId="0" applyNumberFormat="1" applyFont="1" applyAlignment="1">
      <alignment vertical="center" wrapText="1"/>
    </xf>
    <xf numFmtId="49" fontId="6" fillId="0" borderId="0" xfId="0" applyNumberFormat="1" applyFont="1" applyAlignment="1">
      <alignment wrapText="1"/>
    </xf>
    <xf numFmtId="49" fontId="6" fillId="0" borderId="0" xfId="0" applyNumberFormat="1" applyFont="1"/>
    <xf numFmtId="49" fontId="14" fillId="0" borderId="3" xfId="0" applyNumberFormat="1" applyFont="1" applyBorder="1" applyAlignment="1">
      <alignment wrapText="1"/>
    </xf>
    <xf numFmtId="49" fontId="14" fillId="0" borderId="0" xfId="0" applyNumberFormat="1" applyFont="1" applyAlignment="1">
      <alignment wrapText="1"/>
    </xf>
    <xf numFmtId="49" fontId="17" fillId="0" borderId="0" xfId="0" applyNumberFormat="1" applyFont="1" applyAlignment="1">
      <alignment wrapText="1"/>
    </xf>
    <xf numFmtId="49" fontId="3" fillId="0" borderId="3" xfId="0" applyNumberFormat="1" applyFont="1" applyBorder="1" applyAlignment="1">
      <alignment wrapText="1"/>
    </xf>
    <xf numFmtId="49" fontId="4" fillId="2" borderId="3" xfId="0" applyNumberFormat="1" applyFont="1" applyFill="1" applyBorder="1" applyAlignment="1">
      <alignment horizontal="left" wrapText="1"/>
    </xf>
    <xf numFmtId="49" fontId="1"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3" fillId="0" borderId="3" xfId="0" applyNumberFormat="1" applyFont="1" applyBorder="1"/>
    <xf numFmtId="49" fontId="0" fillId="0" borderId="0" xfId="0" applyNumberFormat="1"/>
    <xf numFmtId="49" fontId="3"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carlisleindian.dickinson.edu/sites/default/files/docs-documents/NARA_RG75_91_b0170_00469.pdf" TargetMode="External"/><Relationship Id="rId21" Type="http://schemas.openxmlformats.org/officeDocument/2006/relationships/hyperlink" Target="https://carlisleindian.dickinson.edu/sites/default/files/docs-documents/NARA_RG75_91_b0170_00469.pdf" TargetMode="External"/><Relationship Id="rId42" Type="http://schemas.openxmlformats.org/officeDocument/2006/relationships/hyperlink" Target="https://carlisleindian.dickinson.edu/sites/default/files/docs-documents/NARA_RG75_91_b1672_30235.pdf" TargetMode="External"/><Relationship Id="rId47" Type="http://schemas.openxmlformats.org/officeDocument/2006/relationships/hyperlink" Target="https://cdnc.ucr.edu/?a=d&amp;d=SD18840809.2.55.26" TargetMode="External"/><Relationship Id="rId63" Type="http://schemas.openxmlformats.org/officeDocument/2006/relationships/hyperlink" Target="https://the2nomads.org/TEHSDocumentStore/docs/doc855.html" TargetMode="External"/><Relationship Id="rId68" Type="http://schemas.openxmlformats.org/officeDocument/2006/relationships/hyperlink" Target="https://carlisleindian.dickinson.edu/sites/default/files/docs-documents/NARA_RG75_91_b0170_00469.pdf" TargetMode="External"/><Relationship Id="rId16" Type="http://schemas.openxmlformats.org/officeDocument/2006/relationships/hyperlink" Target="https://carlisleindian.dickinson.edu/sites/default/files/docs-documents/NARA_RG75_91_b2192_69241.pdf" TargetMode="External"/><Relationship Id="rId11" Type="http://schemas.openxmlformats.org/officeDocument/2006/relationships/hyperlink" Target="https://carlisleindian.dickinson.edu/sites/default/files/docs-documents/NARA_RG75_91_b0838_10866.pdf" TargetMode="External"/><Relationship Id="rId24" Type="http://schemas.openxmlformats.org/officeDocument/2006/relationships/hyperlink" Target="https://carlisleindian.dickinson.edu/sites/default/files/docs-publications/IndianHelper_v01n21-22.pdf" TargetMode="External"/><Relationship Id="rId32" Type="http://schemas.openxmlformats.org/officeDocument/2006/relationships/hyperlink" Target="https://carlisleindian.dickinson.edu/sites/default/files/docs-documents/NARA_RG75_91_b1672_30235.pdf" TargetMode="External"/><Relationship Id="rId37" Type="http://schemas.openxmlformats.org/officeDocument/2006/relationships/hyperlink" Target="https://carlisleindian.dickinson.edu/sites/default/files/docs-documents/NARA_RG75_91_b0170_00469.pdf" TargetMode="External"/><Relationship Id="rId40" Type="http://schemas.openxmlformats.org/officeDocument/2006/relationships/hyperlink" Target="https://carlisleindian.dickinson.edu/sites/default/files/docs-documents/NARA_RG75_91_b1642_15383.pdf" TargetMode="External"/><Relationship Id="rId45" Type="http://schemas.openxmlformats.org/officeDocument/2006/relationships/hyperlink" Target="https://catalog.archives.gov/id/349193225?objectPage=87" TargetMode="External"/><Relationship Id="rId53" Type="http://schemas.openxmlformats.org/officeDocument/2006/relationships/hyperlink" Target="https://carlisleindian.dickinson.edu/sites/default/files/docs-documents/NARA_RG75_91_b0783_35579_0.pdf" TargetMode="External"/><Relationship Id="rId58" Type="http://schemas.openxmlformats.org/officeDocument/2006/relationships/hyperlink" Target="https://carlisleindian.dickinson.edu/sites/default/files/docs-documents/NARA_RG75_91_b0838_10866.pdf" TargetMode="External"/><Relationship Id="rId66" Type="http://schemas.openxmlformats.org/officeDocument/2006/relationships/hyperlink" Target="https://carlisleindian.dickinson.edu/sites/default/files/docs-documents/NARA_RG75_91_b1704_46023.pdf" TargetMode="External"/><Relationship Id="rId74" Type="http://schemas.openxmlformats.org/officeDocument/2006/relationships/hyperlink" Target="https://carlisleindian.dickinson.edu/sites/default/files/docs-documents/NARA_RG75_91_b0170_00469.pdf" TargetMode="External"/><Relationship Id="rId5" Type="http://schemas.openxmlformats.org/officeDocument/2006/relationships/hyperlink" Target="https://cdnc.ucr.edu/?a=d&amp;d=SD18840809.2.55.26" TargetMode="External"/><Relationship Id="rId61" Type="http://schemas.openxmlformats.org/officeDocument/2006/relationships/hyperlink" Target="https://carlisleindian.dickinson.edu/sites/default/files/docs-documents/NARA_RG75_91_b1601_53379.pdf" TargetMode="External"/><Relationship Id="rId19" Type="http://schemas.openxmlformats.org/officeDocument/2006/relationships/hyperlink" Target="https://carlisleindian.dickinson.edu/sites/default/files/docs-publications/IndianHelper_v01n21-22.pdf" TargetMode="External"/><Relationship Id="rId14" Type="http://schemas.openxmlformats.org/officeDocument/2006/relationships/hyperlink" Target="https://carlisleindian.dickinson.edu/sites/default/files/docs-documents/NARA_RG75_91_b0170_00469.pdf" TargetMode="External"/><Relationship Id="rId22" Type="http://schemas.openxmlformats.org/officeDocument/2006/relationships/hyperlink" Target="https://carlisleindian.dickinson.edu/sites/default/files/docs-documents/NARA_RG75_91_b0170_00469.pdf" TargetMode="External"/><Relationship Id="rId27" Type="http://schemas.openxmlformats.org/officeDocument/2006/relationships/hyperlink" Target="https://carlisleindian.dickinson.edu/sites/default/files/docs-documents/NARA_RG75_91_b0170_00469.pdf" TargetMode="External"/><Relationship Id="rId30" Type="http://schemas.openxmlformats.org/officeDocument/2006/relationships/hyperlink" Target="https://carlisleindian.dickinson.edu/sites/default/files/docs-documents/NARA_RG75_91_b0838_10866.pdf" TargetMode="External"/><Relationship Id="rId35" Type="http://schemas.openxmlformats.org/officeDocument/2006/relationships/hyperlink" Target="https://carlisleindian.dickinson.edu/sites/default/files/docs-documents/NARA_RG75_91_b0170_00469.pdf" TargetMode="External"/><Relationship Id="rId43" Type="http://schemas.openxmlformats.org/officeDocument/2006/relationships/hyperlink" Target="https://carlisleindian.dickinson.edu/sites/default/files/docs-documents/NARA_RG75_91_b1672_30235.pdf" TargetMode="External"/><Relationship Id="rId48" Type="http://schemas.openxmlformats.org/officeDocument/2006/relationships/hyperlink" Target="https://carlisleindian.dickinson.edu/sites/default/files/docs-documents/NARA_RG75_91_b0170_00469.pdf" TargetMode="External"/><Relationship Id="rId56" Type="http://schemas.openxmlformats.org/officeDocument/2006/relationships/hyperlink" Target="https://carlisleindian.dickinson.edu/sites/default/files/docs-documents/NARA_RG75_91_b0170_00469.pdf" TargetMode="External"/><Relationship Id="rId64" Type="http://schemas.openxmlformats.org/officeDocument/2006/relationships/hyperlink" Target="https://docs.google.com/spreadsheets/d/1aAzcy0TGx6N_40PaDb2wOIt6kVzJGCts/edit?pli=1" TargetMode="External"/><Relationship Id="rId69" Type="http://schemas.openxmlformats.org/officeDocument/2006/relationships/hyperlink" Target="https://carlisleindian.dickinson.edu/sites/default/files/docs-publications/IndianHelper_v01n21-22.pdf" TargetMode="External"/><Relationship Id="rId77" Type="http://schemas.openxmlformats.org/officeDocument/2006/relationships/hyperlink" Target="https://carlisleindian.dickinson.edu/sites/default/files/docs-documents/NARA_RG75_91_b0387_09605.pdf" TargetMode="External"/><Relationship Id="rId8" Type="http://schemas.openxmlformats.org/officeDocument/2006/relationships/hyperlink" Target="https://carlisleindian.dickinson.edu/sites/default/files/docs-documents/NARA_RG75_91_b1642_15383.pdf" TargetMode="External"/><Relationship Id="rId51" Type="http://schemas.openxmlformats.org/officeDocument/2006/relationships/hyperlink" Target="https://carlisleindian.dickinson.edu/sites/default/files/docs-documents/NARA_RG75_91_b1704_46023.pdf" TargetMode="External"/><Relationship Id="rId72" Type="http://schemas.openxmlformats.org/officeDocument/2006/relationships/hyperlink" Target="https://carlisleindian.dickinson.edu/sites/default/files/docs-documents/NARA_RG75_91_b0838_10866.pdf" TargetMode="External"/><Relationship Id="rId3" Type="http://schemas.openxmlformats.org/officeDocument/2006/relationships/hyperlink" Target="https://carlisleindian.dickinson.edu/sites/default/files/docs-documents/NARA_RG75_91_b0170_00469.pdf" TargetMode="External"/><Relationship Id="rId12" Type="http://schemas.openxmlformats.org/officeDocument/2006/relationships/hyperlink" Target="https://carlisleindian.dickinson.edu/sites/default/files/docs-documents/NARA_RG75_91_b0838_10866.pdf" TargetMode="External"/><Relationship Id="rId17" Type="http://schemas.openxmlformats.org/officeDocument/2006/relationships/hyperlink" Target="https://carlisleindian.dickinson.edu/sites/default/files/docs-documents/NARA_RG75_91_b2192_69241.pdf" TargetMode="External"/><Relationship Id="rId25" Type="http://schemas.openxmlformats.org/officeDocument/2006/relationships/hyperlink" Target="https://cdnc.ucr.edu/?a=d&amp;d=SD18840809.2.55.26" TargetMode="External"/><Relationship Id="rId33" Type="http://schemas.openxmlformats.org/officeDocument/2006/relationships/hyperlink" Target="https://carlisleindian.dickinson.edu/sites/default/files/docs-documents/NARA_RG75_91_b0838_10866.pdf" TargetMode="External"/><Relationship Id="rId38" Type="http://schemas.openxmlformats.org/officeDocument/2006/relationships/hyperlink" Target="https://carlisleindian.dickinson.edu/sites/default/files/docs-documents/NARA_RG75_91_b0361_33420.pdf" TargetMode="External"/><Relationship Id="rId46" Type="http://schemas.openxmlformats.org/officeDocument/2006/relationships/hyperlink" Target="https://carlisleindian.dickinson.edu/sites/default/files/docs-documents/NARA_RG75_91_b0170_00469.pdf" TargetMode="External"/><Relationship Id="rId59" Type="http://schemas.openxmlformats.org/officeDocument/2006/relationships/hyperlink" Target="https://carlisleindian.dickinson.edu/sites/default/files/docs-documents/NARA_RG75_91_b0838_10866.pdf" TargetMode="External"/><Relationship Id="rId67" Type="http://schemas.openxmlformats.org/officeDocument/2006/relationships/hyperlink" Target="https://carlisleindian.dickinson.edu/sites/default/files/docs-documents/NARA_RG75_91_b0170_00469.pdf" TargetMode="External"/><Relationship Id="rId20" Type="http://schemas.openxmlformats.org/officeDocument/2006/relationships/hyperlink" Target="https://cdnc.ucr.edu/?a=d&amp;d=SD18840809.2.55.26" TargetMode="External"/><Relationship Id="rId41" Type="http://schemas.openxmlformats.org/officeDocument/2006/relationships/hyperlink" Target="https://carlisleindian.dickinson.edu/sites/default/files/docs-documents/NARA_RG75_91_b1704_46023.pdf" TargetMode="External"/><Relationship Id="rId54" Type="http://schemas.openxmlformats.org/officeDocument/2006/relationships/hyperlink" Target="https://carlisleindian.dickinson.edu/sites/default/files/docs-documents/NARA_RG75_91_b0783_35579_0.pdf" TargetMode="External"/><Relationship Id="rId62" Type="http://schemas.openxmlformats.org/officeDocument/2006/relationships/hyperlink" Target="https://carlisleindian.dickinson.edu/sites/default/files/docs-documents/NARA_RG75_91_b0609_09928.pdf" TargetMode="External"/><Relationship Id="rId70" Type="http://schemas.openxmlformats.org/officeDocument/2006/relationships/hyperlink" Target="https://carlisleindian.dickinson.edu/sites/default/files/docs-documents/NARA_RG75_91_b0838_10866.pdf" TargetMode="External"/><Relationship Id="rId75" Type="http://schemas.openxmlformats.org/officeDocument/2006/relationships/hyperlink" Target="https://carlisleindian.dickinson.edu/sites/default/files/docs-documents/NARA_RG75_91_b0838_10866.pdf" TargetMode="External"/><Relationship Id="rId1" Type="http://schemas.openxmlformats.org/officeDocument/2006/relationships/hyperlink" Target="https://carlisleindian.dickinson.edu/sites/default/files/docs-documents/NARA_RG75_91_b1704_46023.pdf" TargetMode="External"/><Relationship Id="rId6" Type="http://schemas.openxmlformats.org/officeDocument/2006/relationships/hyperlink" Target="https://carlisleindian.dickinson.edu/sites/default/files/docs-documents/NARA_RG75_91_b0170_00469.pdf" TargetMode="External"/><Relationship Id="rId15" Type="http://schemas.openxmlformats.org/officeDocument/2006/relationships/hyperlink" Target="https://carlisleindian.dickinson.edu/sites/default/files/docs-publications/IndianHelper_v05n19.pdf" TargetMode="External"/><Relationship Id="rId23" Type="http://schemas.openxmlformats.org/officeDocument/2006/relationships/hyperlink" Target="https://carlisleindian.dickinson.edu/sites/default/files/docs-documents/NARA_RG75_91_b0170_00469.pdf" TargetMode="External"/><Relationship Id="rId28" Type="http://schemas.openxmlformats.org/officeDocument/2006/relationships/hyperlink" Target="https://carlisleindian.dickinson.edu/sites/default/files/docs-documents/NARA_RG75_91_b0170_00469.pdf" TargetMode="External"/><Relationship Id="rId36" Type="http://schemas.openxmlformats.org/officeDocument/2006/relationships/hyperlink" Target="https://carlisleindian.dickinson.edu/sites/default/files/docs-documents/NARA_RG75_91_b1672_30235.pdf" TargetMode="External"/><Relationship Id="rId49" Type="http://schemas.openxmlformats.org/officeDocument/2006/relationships/hyperlink" Target="https://carlisleindian.dickinson.edu/sites/default/files/docs-documents/NARA_RG75_91_b0170_00469.pdf" TargetMode="External"/><Relationship Id="rId57" Type="http://schemas.openxmlformats.org/officeDocument/2006/relationships/hyperlink" Target="https://carlisleindian.dickinson.edu/sites/default/files/docs-documents/NARA_RG75_91_b1618_2964.pdf" TargetMode="External"/><Relationship Id="rId10" Type="http://schemas.openxmlformats.org/officeDocument/2006/relationships/hyperlink" Target="https://carlisleindian.dickinson.edu/sites/default/files/docs-documents/NARA_RG75_91_b0170_00469.pdf" TargetMode="External"/><Relationship Id="rId31" Type="http://schemas.openxmlformats.org/officeDocument/2006/relationships/hyperlink" Target="https://carlisleindian.dickinson.edu/sites/default/files/docs-documents/NARA_RG75_91_b1672_30235.pdf" TargetMode="External"/><Relationship Id="rId44" Type="http://schemas.openxmlformats.org/officeDocument/2006/relationships/hyperlink" Target="https://carlisleindian.dickinson.edu/sites/default/files/docs-documents/NARA_RG75_91_b0170_00469.pdf" TargetMode="External"/><Relationship Id="rId52" Type="http://schemas.openxmlformats.org/officeDocument/2006/relationships/hyperlink" Target="https://carlisleindian.dickinson.edu/sites/default/files/docs-documents/NARA_RG75_91_b0170_00469.pdf" TargetMode="External"/><Relationship Id="rId60" Type="http://schemas.openxmlformats.org/officeDocument/2006/relationships/hyperlink" Target="https://www.findagrave.com/memorial/236113097/sophia-smith" TargetMode="External"/><Relationship Id="rId65" Type="http://schemas.openxmlformats.org/officeDocument/2006/relationships/hyperlink" Target="https://carlisleindian.dickinson.edu/sites/default/files/docs-documents/NARA_RG75_91_b0170_00469.pdf" TargetMode="External"/><Relationship Id="rId73" Type="http://schemas.openxmlformats.org/officeDocument/2006/relationships/hyperlink" Target="https://carlisleindian.dickinson.edu/sites/default/files/docs-documents/NARA_RG75_91_b0838_10866.pdf" TargetMode="External"/><Relationship Id="rId4" Type="http://schemas.openxmlformats.org/officeDocument/2006/relationships/hyperlink" Target="https://docs.google.com/spreadsheets/d/1aAzcy0TGx6N_40PaDb2wOIt6kVzJGCts/edit?pli=1" TargetMode="External"/><Relationship Id="rId9" Type="http://schemas.openxmlformats.org/officeDocument/2006/relationships/hyperlink" Target="https://cdnc.ucr.edu/?a=d&amp;d=SD18840809.2.55.26" TargetMode="External"/><Relationship Id="rId13" Type="http://schemas.openxmlformats.org/officeDocument/2006/relationships/hyperlink" Target="https://catalog.archives.gov/id/133135349?+EH=&amp;objectPage=20" TargetMode="External"/><Relationship Id="rId18" Type="http://schemas.openxmlformats.org/officeDocument/2006/relationships/hyperlink" Target="https://carlisleindian.dickinson.edu/sites/default/files/docs-documents/NARA_RG75_91_b1118_33759.pdf" TargetMode="External"/><Relationship Id="rId39" Type="http://schemas.openxmlformats.org/officeDocument/2006/relationships/hyperlink" Target="https://carlisleindian.dickinson.edu/sites/default/files/docs-documents/NARA_RG75_91_b0361_33420.pdf" TargetMode="External"/><Relationship Id="rId34" Type="http://schemas.openxmlformats.org/officeDocument/2006/relationships/hyperlink" Target="https://carlisleindian.dickinson.edu/sites/default/files/docs-documents/NARA_RG75_91_b0170_00469.pdf" TargetMode="External"/><Relationship Id="rId50" Type="http://schemas.openxmlformats.org/officeDocument/2006/relationships/hyperlink" Target="https://carlisleindian.dickinson.edu/sites/default/files/docs-documents/NARA_RG75_91_b0838_10866.pdf" TargetMode="External"/><Relationship Id="rId55" Type="http://schemas.openxmlformats.org/officeDocument/2006/relationships/hyperlink" Target="https://carlisleindian.dickinson.edu/sites/default/files/docs-documents/NARA_RG75_91_b0170_00469.pdf" TargetMode="External"/><Relationship Id="rId76" Type="http://schemas.openxmlformats.org/officeDocument/2006/relationships/hyperlink" Target="https://carlisleindian.dickinson.edu/sites/default/files/docs-documents/NARA_RG75_91_b0838_10866.pdf" TargetMode="External"/><Relationship Id="rId7" Type="http://schemas.openxmlformats.org/officeDocument/2006/relationships/hyperlink" Target="https://carlisleindian.dickinson.edu/sites/default/files/docs-documents/NARA_RG75_91_b0838_10866.pdf" TargetMode="External"/><Relationship Id="rId71" Type="http://schemas.openxmlformats.org/officeDocument/2006/relationships/hyperlink" Target="https://carlisleindian.dickinson.edu/sites/default/files/docs-documents/NARA_RG75_91_b0838_10866.pdf" TargetMode="External"/><Relationship Id="rId2" Type="http://schemas.openxmlformats.org/officeDocument/2006/relationships/hyperlink" Target="https://cdnc.ucr.edu/?a=d&amp;d=SD18840809.2.55.26" TargetMode="External"/><Relationship Id="rId29" Type="http://schemas.openxmlformats.org/officeDocument/2006/relationships/hyperlink" Target="https://carlisleindian.dickinson.edu/sites/default/files/docs-documents/NARA_RG75_91_b0170_00469.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arlisleindian.dickinson.edu/sites/default/files/docs-documents/NARA_RG75_91_b0142_%2011382.pdf" TargetMode="External"/><Relationship Id="rId3" Type="http://schemas.openxmlformats.org/officeDocument/2006/relationships/hyperlink" Target="https://babel.hathitrust.org/cgi/pt?id=mdp.39015069457474&amp;seq=93&amp;q1=bolden&amp;view=1up" TargetMode="External"/><Relationship Id="rId7" Type="http://schemas.openxmlformats.org/officeDocument/2006/relationships/hyperlink" Target="https://archive.org/details/twelfthannualrep00linc/page/26/mode/2up" TargetMode="External"/><Relationship Id="rId12" Type="http://schemas.openxmlformats.org/officeDocument/2006/relationships/hyperlink" Target="https://carlisleindian.dickinson.edu/sites/default/files/docs-documents/NARA_RG75_91_b0170_00469.pdf" TargetMode="External"/><Relationship Id="rId2" Type="http://schemas.openxmlformats.org/officeDocument/2006/relationships/hyperlink" Target="https://carlisleindian.dickinson.edu/external-groups-and-institutions/lincoln-institution" TargetMode="External"/><Relationship Id="rId1" Type="http://schemas.openxmlformats.org/officeDocument/2006/relationships/hyperlink" Target="https://carlisleindian.dickinson.edu/publications/indian-helper-vol-1-no-21-no-22" TargetMode="External"/><Relationship Id="rId6" Type="http://schemas.openxmlformats.org/officeDocument/2006/relationships/hyperlink" Target="https://archive.org/details/annualreportofli00linc_0/page/18/mode/2up?view=theater" TargetMode="External"/><Relationship Id="rId11" Type="http://schemas.openxmlformats.org/officeDocument/2006/relationships/hyperlink" Target="https://carlisleindian.dickinson.edu/sites/default/files/docs-documents/NARA_RG75_91_b0169_00071.pdf" TargetMode="External"/><Relationship Id="rId5" Type="http://schemas.openxmlformats.org/officeDocument/2006/relationships/hyperlink" Target="https://ia803105.us.archive.org/33/items/annualreportofli00linc/annualreportofli00linc.pdf" TargetMode="External"/><Relationship Id="rId10" Type="http://schemas.openxmlformats.org/officeDocument/2006/relationships/hyperlink" Target="https://carlisleindian.dickinson.edu/documents/lincoln-institute-transfer-and-reimbursement" TargetMode="External"/><Relationship Id="rId4" Type="http://schemas.openxmlformats.org/officeDocument/2006/relationships/hyperlink" Target="https://carlisleindian.dickinson.edu/documents/descriptive-statement-pupils-transferred-lincoln-institute-1884" TargetMode="External"/><Relationship Id="rId9" Type="http://schemas.openxmlformats.org/officeDocument/2006/relationships/hyperlink" Target="https://carlisleindian.dickinson.edu/documents/proposed-transfer-small-girls-lincoln-institu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613"/>
  <sheetViews>
    <sheetView tabSelected="1" topLeftCell="P1" workbookViewId="0">
      <pane ySplit="1" topLeftCell="A2" activePane="bottomLeft" state="frozen"/>
      <selection pane="bottomLeft" activeCell="R1" sqref="R1"/>
    </sheetView>
  </sheetViews>
  <sheetFormatPr defaultColWidth="14.42578125" defaultRowHeight="15" customHeight="1"/>
  <cols>
    <col min="1" max="1" width="9.7109375" bestFit="1" customWidth="1"/>
    <col min="2" max="2" width="17.85546875" style="86" customWidth="1"/>
    <col min="3" max="3" width="14" customWidth="1"/>
    <col min="4" max="4" width="15.85546875" customWidth="1"/>
    <col min="5" max="6" width="8.7109375" customWidth="1"/>
    <col min="7" max="7" width="11" bestFit="1" customWidth="1"/>
    <col min="8" max="8" width="11.85546875" customWidth="1"/>
    <col min="9" max="9" width="17.42578125" customWidth="1"/>
    <col min="10" max="10" width="12.42578125" customWidth="1"/>
    <col min="11" max="11" width="14.28515625" customWidth="1"/>
    <col min="12" max="12" width="26.140625" bestFit="1" customWidth="1"/>
    <col min="13" max="13" width="26.28515625" customWidth="1"/>
    <col min="14" max="14" width="38.42578125" style="101" customWidth="1"/>
    <col min="15" max="15" width="104.7109375" bestFit="1" customWidth="1"/>
    <col min="16" max="17" width="36" customWidth="1"/>
    <col min="18" max="18" width="65.42578125" customWidth="1"/>
    <col min="19" max="29" width="8.7109375" customWidth="1"/>
  </cols>
  <sheetData>
    <row r="1" spans="1:29" ht="14.25" customHeight="1" thickBot="1">
      <c r="A1" s="1" t="s">
        <v>0</v>
      </c>
      <c r="B1" s="79" t="s">
        <v>2448</v>
      </c>
      <c r="C1" s="3" t="s">
        <v>1</v>
      </c>
      <c r="D1" s="2" t="s">
        <v>2</v>
      </c>
      <c r="E1" s="3" t="s">
        <v>3</v>
      </c>
      <c r="F1" s="2" t="s">
        <v>4</v>
      </c>
      <c r="G1" s="2" t="s">
        <v>5</v>
      </c>
      <c r="H1" s="2" t="s">
        <v>6</v>
      </c>
      <c r="I1" s="2" t="s">
        <v>7</v>
      </c>
      <c r="J1" s="2" t="s">
        <v>8</v>
      </c>
      <c r="K1" s="4" t="s">
        <v>9</v>
      </c>
      <c r="L1" s="4" t="s">
        <v>10</v>
      </c>
      <c r="M1" s="5" t="s">
        <v>11</v>
      </c>
      <c r="N1" s="87" t="s">
        <v>12</v>
      </c>
      <c r="O1" s="4" t="s">
        <v>13</v>
      </c>
      <c r="P1" s="6" t="s">
        <v>2690</v>
      </c>
      <c r="Q1" s="6" t="s">
        <v>2449</v>
      </c>
      <c r="R1" s="7" t="s">
        <v>14</v>
      </c>
    </row>
    <row r="2" spans="1:29" ht="14.25" customHeight="1" thickBot="1">
      <c r="A2" s="8"/>
      <c r="B2" s="80" t="s">
        <v>15</v>
      </c>
      <c r="C2" s="9" t="s">
        <v>16</v>
      </c>
      <c r="D2" s="9" t="s">
        <v>17</v>
      </c>
      <c r="E2" s="9"/>
      <c r="F2" s="9" t="s">
        <v>18</v>
      </c>
      <c r="G2" s="9">
        <v>1874</v>
      </c>
      <c r="H2" s="10" t="s">
        <v>19</v>
      </c>
      <c r="I2" s="9"/>
      <c r="J2" s="9" t="s">
        <v>20</v>
      </c>
      <c r="K2" s="4" t="s">
        <v>21</v>
      </c>
      <c r="L2" s="4" t="s">
        <v>22</v>
      </c>
      <c r="M2" s="4"/>
      <c r="N2" s="87" t="s">
        <v>2450</v>
      </c>
      <c r="O2" s="7" t="s">
        <v>2563</v>
      </c>
      <c r="P2" s="7" t="s">
        <v>2563</v>
      </c>
      <c r="Q2" s="7" t="s">
        <v>2563</v>
      </c>
      <c r="R2" t="s">
        <v>2563</v>
      </c>
    </row>
    <row r="3" spans="1:29" ht="14.25" customHeight="1" thickBot="1">
      <c r="A3" s="8"/>
      <c r="B3" s="80" t="s">
        <v>23</v>
      </c>
      <c r="C3" s="9" t="s">
        <v>24</v>
      </c>
      <c r="D3" s="9" t="s">
        <v>25</v>
      </c>
      <c r="E3" s="9"/>
      <c r="F3" s="9" t="s">
        <v>18</v>
      </c>
      <c r="G3" s="9">
        <v>1886</v>
      </c>
      <c r="H3" s="10" t="s">
        <v>26</v>
      </c>
      <c r="I3" s="9"/>
      <c r="J3" s="9" t="s">
        <v>21</v>
      </c>
      <c r="K3" s="4" t="s">
        <v>22</v>
      </c>
      <c r="L3" s="4" t="s">
        <v>22</v>
      </c>
      <c r="M3" s="6"/>
      <c r="N3" s="87" t="s">
        <v>2451</v>
      </c>
      <c r="O3" s="7" t="s">
        <v>2563</v>
      </c>
      <c r="P3" s="7" t="s">
        <v>2563</v>
      </c>
      <c r="Q3" s="7" t="s">
        <v>2563</v>
      </c>
      <c r="R3" t="s">
        <v>2563</v>
      </c>
    </row>
    <row r="4" spans="1:29" ht="14.25" customHeight="1" thickBot="1">
      <c r="A4" s="8" t="s">
        <v>27</v>
      </c>
      <c r="B4" s="80"/>
      <c r="C4" s="9" t="s">
        <v>24</v>
      </c>
      <c r="D4" s="9" t="s">
        <v>28</v>
      </c>
      <c r="E4" s="9"/>
      <c r="F4" s="9" t="s">
        <v>18</v>
      </c>
      <c r="G4" s="9">
        <v>1890</v>
      </c>
      <c r="H4" s="9"/>
      <c r="I4" s="9"/>
      <c r="J4" s="9" t="s">
        <v>21</v>
      </c>
      <c r="K4" s="4"/>
      <c r="L4" s="4"/>
      <c r="M4" s="4"/>
      <c r="N4" s="87" t="s">
        <v>2452</v>
      </c>
      <c r="O4" s="7" t="s">
        <v>2563</v>
      </c>
      <c r="P4" s="7" t="s">
        <v>2563</v>
      </c>
      <c r="Q4" s="7" t="s">
        <v>2563</v>
      </c>
      <c r="R4" t="s">
        <v>2563</v>
      </c>
    </row>
    <row r="5" spans="1:29" ht="14.25" customHeight="1" thickBot="1">
      <c r="A5" s="8"/>
      <c r="B5" s="80"/>
      <c r="C5" s="9" t="s">
        <v>24</v>
      </c>
      <c r="D5" s="9" t="s">
        <v>29</v>
      </c>
      <c r="E5" s="9"/>
      <c r="F5" s="9" t="s">
        <v>30</v>
      </c>
      <c r="G5" s="9" t="s">
        <v>31</v>
      </c>
      <c r="H5" s="10"/>
      <c r="I5" s="9" t="s">
        <v>32</v>
      </c>
      <c r="J5" s="9"/>
      <c r="K5" s="4"/>
      <c r="L5" s="4"/>
      <c r="M5" s="4"/>
      <c r="N5" s="87" t="s">
        <v>2563</v>
      </c>
      <c r="O5" s="7" t="s">
        <v>2563</v>
      </c>
      <c r="P5" s="7" t="s">
        <v>2677</v>
      </c>
      <c r="Q5" s="11" t="s">
        <v>2691</v>
      </c>
      <c r="R5" t="s">
        <v>2563</v>
      </c>
    </row>
    <row r="6" spans="1:29" ht="14.25" customHeight="1" thickBot="1">
      <c r="A6" s="8"/>
      <c r="B6" s="80"/>
      <c r="C6" s="9" t="s">
        <v>33</v>
      </c>
      <c r="D6" s="9" t="s">
        <v>34</v>
      </c>
      <c r="E6" s="9"/>
      <c r="F6" s="9" t="s">
        <v>30</v>
      </c>
      <c r="G6" s="9">
        <v>1883</v>
      </c>
      <c r="H6" s="10" t="s">
        <v>35</v>
      </c>
      <c r="I6" s="9"/>
      <c r="J6" s="9" t="s">
        <v>36</v>
      </c>
      <c r="K6" s="4"/>
      <c r="L6" s="4" t="s">
        <v>37</v>
      </c>
      <c r="M6" s="4" t="s">
        <v>38</v>
      </c>
      <c r="N6" s="87" t="s">
        <v>2453</v>
      </c>
      <c r="O6" s="12" t="s">
        <v>2564</v>
      </c>
      <c r="P6" s="7" t="s">
        <v>2563</v>
      </c>
      <c r="Q6" s="7" t="s">
        <v>2563</v>
      </c>
      <c r="R6" t="s">
        <v>2563</v>
      </c>
    </row>
    <row r="7" spans="1:29" ht="14.25" customHeight="1" thickBot="1">
      <c r="A7" s="8"/>
      <c r="B7" s="80"/>
      <c r="C7" s="9" t="s">
        <v>33</v>
      </c>
      <c r="D7" s="9" t="s">
        <v>39</v>
      </c>
      <c r="E7" s="9"/>
      <c r="F7" s="9" t="s">
        <v>30</v>
      </c>
      <c r="G7" s="9">
        <v>1882</v>
      </c>
      <c r="H7" s="10" t="s">
        <v>35</v>
      </c>
      <c r="I7" s="9"/>
      <c r="J7" s="9" t="s">
        <v>36</v>
      </c>
      <c r="K7" s="4"/>
      <c r="L7" s="4" t="s">
        <v>37</v>
      </c>
      <c r="M7" s="4"/>
      <c r="N7" s="87" t="s">
        <v>2454</v>
      </c>
      <c r="O7" s="7" t="s">
        <v>2563</v>
      </c>
      <c r="P7" s="7" t="s">
        <v>2563</v>
      </c>
      <c r="Q7" s="7" t="s">
        <v>2563</v>
      </c>
      <c r="R7" t="s">
        <v>2563</v>
      </c>
    </row>
    <row r="8" spans="1:29" ht="14.25" customHeight="1" thickBot="1">
      <c r="A8" s="8" t="s">
        <v>40</v>
      </c>
      <c r="B8" s="80"/>
      <c r="C8" s="9" t="s">
        <v>33</v>
      </c>
      <c r="D8" s="9" t="s">
        <v>41</v>
      </c>
      <c r="E8" s="9"/>
      <c r="F8" s="9" t="s">
        <v>18</v>
      </c>
      <c r="G8" s="9">
        <v>1882</v>
      </c>
      <c r="H8" s="9"/>
      <c r="I8" s="9"/>
      <c r="J8" s="9" t="s">
        <v>36</v>
      </c>
      <c r="K8" s="4"/>
      <c r="L8" s="4"/>
      <c r="M8" s="4"/>
      <c r="N8" s="87" t="s">
        <v>2452</v>
      </c>
      <c r="O8" s="7" t="s">
        <v>2563</v>
      </c>
      <c r="P8" s="7" t="s">
        <v>2563</v>
      </c>
      <c r="Q8" s="7" t="s">
        <v>2563</v>
      </c>
      <c r="R8" t="s">
        <v>2563</v>
      </c>
    </row>
    <row r="9" spans="1:29" ht="14.25" customHeight="1" thickBot="1">
      <c r="A9" s="8" t="s">
        <v>42</v>
      </c>
      <c r="B9" s="80"/>
      <c r="C9" s="9" t="s">
        <v>33</v>
      </c>
      <c r="D9" s="9" t="s">
        <v>43</v>
      </c>
      <c r="E9" s="9"/>
      <c r="F9" s="9" t="s">
        <v>18</v>
      </c>
      <c r="G9" s="9">
        <v>1877</v>
      </c>
      <c r="H9" s="9"/>
      <c r="I9" s="9"/>
      <c r="J9" s="9" t="s">
        <v>36</v>
      </c>
      <c r="K9" s="4"/>
      <c r="L9" s="4"/>
      <c r="M9" s="4"/>
      <c r="N9" s="87" t="s">
        <v>2452</v>
      </c>
      <c r="O9" s="7" t="s">
        <v>2563</v>
      </c>
      <c r="P9" s="7" t="s">
        <v>2563</v>
      </c>
      <c r="Q9" s="7" t="s">
        <v>2563</v>
      </c>
      <c r="R9" t="s">
        <v>2563</v>
      </c>
    </row>
    <row r="10" spans="1:29" ht="14.25" customHeight="1" thickBot="1">
      <c r="A10" s="13"/>
      <c r="B10" s="78" t="s">
        <v>44</v>
      </c>
      <c r="C10" s="15" t="s">
        <v>45</v>
      </c>
      <c r="D10" s="14" t="s">
        <v>46</v>
      </c>
      <c r="E10" s="9"/>
      <c r="F10" s="9" t="s">
        <v>18</v>
      </c>
      <c r="G10" s="15" t="s">
        <v>47</v>
      </c>
      <c r="H10" s="16" t="s">
        <v>48</v>
      </c>
      <c r="I10" s="14" t="s">
        <v>49</v>
      </c>
      <c r="J10" s="14" t="s">
        <v>50</v>
      </c>
      <c r="K10" s="17" t="s">
        <v>51</v>
      </c>
      <c r="L10" s="18" t="s">
        <v>52</v>
      </c>
      <c r="M10" s="19"/>
      <c r="N10" s="88" t="s">
        <v>2455</v>
      </c>
      <c r="O10" s="20" t="s">
        <v>2563</v>
      </c>
      <c r="P10" s="20" t="s">
        <v>2563</v>
      </c>
      <c r="Q10" s="20" t="s">
        <v>2563</v>
      </c>
      <c r="R10" s="21" t="s">
        <v>2563</v>
      </c>
      <c r="S10" s="21"/>
      <c r="T10" s="21"/>
      <c r="U10" s="21"/>
      <c r="V10" s="21"/>
      <c r="W10" s="21"/>
      <c r="X10" s="21"/>
      <c r="Y10" s="21"/>
      <c r="Z10" s="21"/>
      <c r="AA10" s="21"/>
      <c r="AB10" s="21"/>
      <c r="AC10" s="21"/>
    </row>
    <row r="11" spans="1:29" ht="14.25" customHeight="1" thickBot="1">
      <c r="A11" s="13"/>
      <c r="B11" s="78" t="s">
        <v>53</v>
      </c>
      <c r="C11" s="15" t="s">
        <v>54</v>
      </c>
      <c r="D11" s="14" t="s">
        <v>55</v>
      </c>
      <c r="E11" s="9"/>
      <c r="F11" s="9" t="s">
        <v>30</v>
      </c>
      <c r="G11" s="15">
        <f>1888 - 10</f>
        <v>1878</v>
      </c>
      <c r="H11" s="16" t="s">
        <v>56</v>
      </c>
      <c r="I11" s="14"/>
      <c r="J11" s="14" t="s">
        <v>57</v>
      </c>
      <c r="K11" s="17" t="s">
        <v>58</v>
      </c>
      <c r="L11" s="18" t="s">
        <v>59</v>
      </c>
      <c r="M11" s="4"/>
      <c r="N11" s="87"/>
      <c r="O11" s="20" t="s">
        <v>2563</v>
      </c>
      <c r="P11" s="20" t="s">
        <v>2563</v>
      </c>
      <c r="Q11" s="20" t="s">
        <v>2563</v>
      </c>
      <c r="R11" s="21" t="s">
        <v>2563</v>
      </c>
      <c r="AB11" s="21"/>
      <c r="AC11" s="21"/>
    </row>
    <row r="12" spans="1:29" ht="14.25" customHeight="1" thickBot="1">
      <c r="A12" s="8" t="s">
        <v>60</v>
      </c>
      <c r="B12" s="80"/>
      <c r="C12" s="9" t="s">
        <v>61</v>
      </c>
      <c r="D12" s="9"/>
      <c r="E12" s="9"/>
      <c r="F12" s="9"/>
      <c r="G12" s="9"/>
      <c r="H12" s="9"/>
      <c r="I12" s="9"/>
      <c r="J12" s="9"/>
      <c r="K12" s="4"/>
      <c r="L12" s="4"/>
      <c r="M12" s="4"/>
      <c r="N12" s="87" t="s">
        <v>2452</v>
      </c>
      <c r="O12" s="7" t="s">
        <v>2563</v>
      </c>
      <c r="P12" s="7" t="s">
        <v>2563</v>
      </c>
      <c r="Q12" s="7" t="s">
        <v>2563</v>
      </c>
      <c r="R12" t="s">
        <v>2563</v>
      </c>
    </row>
    <row r="13" spans="1:29" ht="14.25" customHeight="1" thickBot="1">
      <c r="A13" s="8"/>
      <c r="B13" s="80"/>
      <c r="C13" s="9" t="s">
        <v>62</v>
      </c>
      <c r="D13" s="9" t="s">
        <v>25</v>
      </c>
      <c r="E13" s="9"/>
      <c r="F13" s="9" t="s">
        <v>18</v>
      </c>
      <c r="G13" s="9">
        <v>1879</v>
      </c>
      <c r="H13" s="10" t="s">
        <v>63</v>
      </c>
      <c r="I13" s="9"/>
      <c r="J13" s="9" t="s">
        <v>64</v>
      </c>
      <c r="K13" s="4"/>
      <c r="L13" s="18" t="s">
        <v>65</v>
      </c>
      <c r="M13" s="4"/>
      <c r="N13" s="87" t="s">
        <v>2456</v>
      </c>
      <c r="O13" s="7" t="s">
        <v>2563</v>
      </c>
      <c r="P13" s="7" t="s">
        <v>2563</v>
      </c>
      <c r="Q13" s="7" t="s">
        <v>2563</v>
      </c>
      <c r="R13" t="s">
        <v>2563</v>
      </c>
    </row>
    <row r="14" spans="1:29" ht="14.25" customHeight="1" thickBot="1">
      <c r="A14" s="8"/>
      <c r="B14" s="80" t="s">
        <v>66</v>
      </c>
      <c r="C14" s="9" t="s">
        <v>67</v>
      </c>
      <c r="D14" s="9"/>
      <c r="E14" s="9"/>
      <c r="F14" s="9" t="s">
        <v>30</v>
      </c>
      <c r="G14" s="9">
        <v>1863</v>
      </c>
      <c r="H14" s="10" t="s">
        <v>68</v>
      </c>
      <c r="I14" s="9"/>
      <c r="J14" s="9" t="s">
        <v>50</v>
      </c>
      <c r="K14" s="4" t="s">
        <v>69</v>
      </c>
      <c r="L14" s="22" t="s">
        <v>70</v>
      </c>
      <c r="M14" s="4"/>
      <c r="N14" s="87" t="s">
        <v>2457</v>
      </c>
      <c r="O14" s="7" t="s">
        <v>2563</v>
      </c>
      <c r="P14" s="7" t="s">
        <v>2563</v>
      </c>
      <c r="Q14" s="7" t="s">
        <v>2563</v>
      </c>
      <c r="R14" t="s">
        <v>2563</v>
      </c>
    </row>
    <row r="15" spans="1:29" ht="14.25" customHeight="1" thickBot="1">
      <c r="A15" s="8"/>
      <c r="B15" s="80"/>
      <c r="C15" s="9" t="s">
        <v>71</v>
      </c>
      <c r="D15" s="9" t="s">
        <v>72</v>
      </c>
      <c r="E15" s="9"/>
      <c r="F15" s="9" t="s">
        <v>18</v>
      </c>
      <c r="G15" s="9">
        <v>1884</v>
      </c>
      <c r="H15" s="10" t="s">
        <v>73</v>
      </c>
      <c r="I15" s="9"/>
      <c r="J15" s="9" t="s">
        <v>74</v>
      </c>
      <c r="K15" s="4"/>
      <c r="L15" s="22" t="s">
        <v>75</v>
      </c>
      <c r="M15" s="4"/>
      <c r="N15" s="87" t="s">
        <v>2454</v>
      </c>
      <c r="O15" s="7" t="s">
        <v>2563</v>
      </c>
      <c r="P15" s="7" t="s">
        <v>2563</v>
      </c>
      <c r="Q15" s="7" t="s">
        <v>2563</v>
      </c>
      <c r="R15" t="s">
        <v>2563</v>
      </c>
    </row>
    <row r="16" spans="1:29" ht="14.25" customHeight="1" thickBot="1">
      <c r="A16" s="8" t="s">
        <v>76</v>
      </c>
      <c r="B16" s="80"/>
      <c r="C16" s="9" t="s">
        <v>71</v>
      </c>
      <c r="D16" s="9" t="s">
        <v>77</v>
      </c>
      <c r="E16" s="9"/>
      <c r="F16" s="9" t="s">
        <v>18</v>
      </c>
      <c r="G16" s="9">
        <v>1880</v>
      </c>
      <c r="H16" s="10" t="s">
        <v>73</v>
      </c>
      <c r="I16" s="9"/>
      <c r="J16" s="9" t="s">
        <v>74</v>
      </c>
      <c r="K16" s="4"/>
      <c r="L16" s="23" t="s">
        <v>75</v>
      </c>
      <c r="M16" s="4"/>
      <c r="N16" s="87" t="s">
        <v>2458</v>
      </c>
      <c r="O16" s="7" t="s">
        <v>2563</v>
      </c>
      <c r="P16" s="7" t="s">
        <v>2563</v>
      </c>
      <c r="Q16" s="7" t="s">
        <v>2563</v>
      </c>
      <c r="R16" t="s">
        <v>2563</v>
      </c>
    </row>
    <row r="17" spans="1:29" ht="14.25" customHeight="1" thickBot="1">
      <c r="A17" s="8"/>
      <c r="B17" s="80"/>
      <c r="C17" s="9" t="s">
        <v>71</v>
      </c>
      <c r="D17" s="9" t="s">
        <v>78</v>
      </c>
      <c r="E17" s="9"/>
      <c r="F17" s="9" t="s">
        <v>30</v>
      </c>
      <c r="G17" s="9">
        <v>1889</v>
      </c>
      <c r="H17" s="9"/>
      <c r="I17" s="9">
        <v>1900</v>
      </c>
      <c r="J17" s="9" t="s">
        <v>74</v>
      </c>
      <c r="K17" s="4"/>
      <c r="L17" s="24" t="s">
        <v>75</v>
      </c>
      <c r="M17" s="4" t="s">
        <v>79</v>
      </c>
      <c r="N17" s="87" t="s">
        <v>2459</v>
      </c>
      <c r="O17" s="7" t="s">
        <v>2565</v>
      </c>
      <c r="P17" s="7" t="s">
        <v>2563</v>
      </c>
      <c r="Q17" s="7" t="s">
        <v>2563</v>
      </c>
      <c r="R17" t="s">
        <v>2563</v>
      </c>
    </row>
    <row r="18" spans="1:29" ht="14.25" customHeight="1" thickBot="1">
      <c r="A18" s="13"/>
      <c r="B18" s="78" t="s">
        <v>81</v>
      </c>
      <c r="C18" s="15" t="s">
        <v>82</v>
      </c>
      <c r="D18" s="14" t="s">
        <v>83</v>
      </c>
      <c r="E18" s="9"/>
      <c r="F18" s="9" t="s">
        <v>30</v>
      </c>
      <c r="G18" s="9">
        <f>1888 - 14</f>
        <v>1874</v>
      </c>
      <c r="H18" s="16" t="s">
        <v>84</v>
      </c>
      <c r="I18" s="14" t="s">
        <v>85</v>
      </c>
      <c r="J18" s="14" t="s">
        <v>20</v>
      </c>
      <c r="K18" s="17" t="s">
        <v>21</v>
      </c>
      <c r="L18" s="20" t="s">
        <v>22</v>
      </c>
      <c r="M18" s="4"/>
      <c r="N18" s="87" t="s">
        <v>2460</v>
      </c>
      <c r="O18" s="20" t="s">
        <v>2563</v>
      </c>
      <c r="P18" s="20" t="s">
        <v>2563</v>
      </c>
      <c r="Q18" s="20" t="s">
        <v>2563</v>
      </c>
      <c r="R18" s="21" t="s">
        <v>2563</v>
      </c>
      <c r="AB18" s="21"/>
      <c r="AC18" s="21"/>
    </row>
    <row r="19" spans="1:29" ht="14.25" customHeight="1" thickBot="1">
      <c r="A19" s="13"/>
      <c r="B19" s="78" t="s">
        <v>86</v>
      </c>
      <c r="C19" s="15" t="s">
        <v>82</v>
      </c>
      <c r="D19" s="14" t="s">
        <v>87</v>
      </c>
      <c r="E19" s="9"/>
      <c r="F19" s="9" t="s">
        <v>30</v>
      </c>
      <c r="G19" s="9">
        <f>1888 - 16</f>
        <v>1872</v>
      </c>
      <c r="H19" s="16" t="s">
        <v>84</v>
      </c>
      <c r="I19" s="14"/>
      <c r="J19" s="14" t="s">
        <v>20</v>
      </c>
      <c r="K19" s="17" t="s">
        <v>21</v>
      </c>
      <c r="L19" s="20" t="s">
        <v>22</v>
      </c>
      <c r="M19" s="4"/>
      <c r="N19" s="87" t="s">
        <v>2461</v>
      </c>
      <c r="O19" s="20" t="s">
        <v>2563</v>
      </c>
      <c r="P19" s="20" t="s">
        <v>2563</v>
      </c>
      <c r="Q19" s="20" t="s">
        <v>2563</v>
      </c>
      <c r="R19" s="21" t="s">
        <v>2563</v>
      </c>
      <c r="AB19" s="21"/>
      <c r="AC19" s="21"/>
    </row>
    <row r="20" spans="1:29" ht="14.25" customHeight="1" thickBot="1">
      <c r="A20" s="13"/>
      <c r="B20" s="78"/>
      <c r="C20" s="15" t="s">
        <v>88</v>
      </c>
      <c r="D20" s="14" t="s">
        <v>89</v>
      </c>
      <c r="E20" s="9"/>
      <c r="F20" s="9" t="s">
        <v>30</v>
      </c>
      <c r="G20" s="15">
        <f>1888 - 18</f>
        <v>1870</v>
      </c>
      <c r="H20" s="16" t="s">
        <v>90</v>
      </c>
      <c r="I20" s="14"/>
      <c r="J20" s="14" t="s">
        <v>50</v>
      </c>
      <c r="K20" s="17" t="s">
        <v>51</v>
      </c>
      <c r="L20" s="20" t="s">
        <v>52</v>
      </c>
      <c r="M20" s="4"/>
      <c r="N20" s="87" t="s">
        <v>2462</v>
      </c>
      <c r="O20" s="20" t="s">
        <v>2563</v>
      </c>
      <c r="P20" s="20" t="s">
        <v>2563</v>
      </c>
      <c r="Q20" s="20" t="s">
        <v>2563</v>
      </c>
      <c r="R20" s="21" t="s">
        <v>2563</v>
      </c>
      <c r="AB20" s="21"/>
      <c r="AC20" s="21"/>
    </row>
    <row r="21" spans="1:29" ht="14.25" customHeight="1" thickBot="1">
      <c r="A21" s="13"/>
      <c r="B21" s="78" t="s">
        <v>91</v>
      </c>
      <c r="C21" s="15" t="s">
        <v>92</v>
      </c>
      <c r="D21" s="14" t="s">
        <v>93</v>
      </c>
      <c r="E21" s="9"/>
      <c r="F21" s="9" t="s">
        <v>30</v>
      </c>
      <c r="G21" s="15">
        <f>1888 - 11</f>
        <v>1877</v>
      </c>
      <c r="H21" s="16" t="s">
        <v>94</v>
      </c>
      <c r="I21" s="14"/>
      <c r="J21" s="14" t="s">
        <v>95</v>
      </c>
      <c r="K21" s="17"/>
      <c r="L21" s="18" t="s">
        <v>95</v>
      </c>
      <c r="M21" s="4"/>
      <c r="N21" s="87" t="s">
        <v>2463</v>
      </c>
      <c r="O21" s="20" t="s">
        <v>2563</v>
      </c>
      <c r="P21" s="20" t="s">
        <v>2563</v>
      </c>
      <c r="Q21" s="20" t="s">
        <v>2563</v>
      </c>
      <c r="R21" s="21" t="s">
        <v>2563</v>
      </c>
      <c r="AB21" s="21"/>
      <c r="AC21" s="21"/>
    </row>
    <row r="22" spans="1:29" ht="14.25" customHeight="1" thickBot="1">
      <c r="A22" s="8"/>
      <c r="B22" s="80"/>
      <c r="C22" s="9" t="s">
        <v>96</v>
      </c>
      <c r="D22" s="9" t="s">
        <v>97</v>
      </c>
      <c r="E22" s="9"/>
      <c r="F22" s="9" t="s">
        <v>30</v>
      </c>
      <c r="G22" s="9">
        <v>1876</v>
      </c>
      <c r="H22" s="10" t="s">
        <v>98</v>
      </c>
      <c r="I22" s="9"/>
      <c r="J22" s="9" t="s">
        <v>50</v>
      </c>
      <c r="K22" s="4"/>
      <c r="L22" s="4" t="s">
        <v>99</v>
      </c>
      <c r="M22" s="4"/>
      <c r="N22" s="87" t="s">
        <v>2464</v>
      </c>
      <c r="O22" s="7" t="s">
        <v>2563</v>
      </c>
      <c r="P22" s="7" t="s">
        <v>2563</v>
      </c>
      <c r="Q22" s="7" t="s">
        <v>2563</v>
      </c>
      <c r="R22" t="s">
        <v>2563</v>
      </c>
    </row>
    <row r="23" spans="1:29" ht="14.25" customHeight="1" thickBot="1">
      <c r="A23" s="13"/>
      <c r="B23" s="78"/>
      <c r="C23" s="15" t="s">
        <v>100</v>
      </c>
      <c r="D23" s="14" t="s">
        <v>101</v>
      </c>
      <c r="E23" s="9"/>
      <c r="F23" s="9" t="s">
        <v>30</v>
      </c>
      <c r="G23" s="9">
        <v>1882</v>
      </c>
      <c r="H23" s="10" t="s">
        <v>35</v>
      </c>
      <c r="I23" s="9"/>
      <c r="J23" s="9" t="s">
        <v>36</v>
      </c>
      <c r="K23" s="4"/>
      <c r="L23" s="4" t="s">
        <v>37</v>
      </c>
      <c r="M23" s="4"/>
      <c r="N23" s="87" t="s">
        <v>2454</v>
      </c>
      <c r="O23" s="20" t="s">
        <v>2563</v>
      </c>
      <c r="P23" s="20" t="s">
        <v>2563</v>
      </c>
      <c r="Q23" s="20" t="s">
        <v>2563</v>
      </c>
      <c r="R23" s="21" t="s">
        <v>2563</v>
      </c>
      <c r="S23" s="21"/>
      <c r="T23" s="21"/>
      <c r="U23" s="21"/>
      <c r="V23" s="21"/>
      <c r="W23" s="21"/>
      <c r="X23" s="21"/>
      <c r="Y23" s="21"/>
      <c r="Z23" s="21"/>
      <c r="AA23" s="21"/>
      <c r="AB23" s="21"/>
      <c r="AC23" s="21"/>
    </row>
    <row r="24" spans="1:29" ht="14.25" customHeight="1" thickBot="1">
      <c r="A24" s="13"/>
      <c r="B24" s="78"/>
      <c r="C24" s="15" t="s">
        <v>100</v>
      </c>
      <c r="D24" s="14" t="s">
        <v>102</v>
      </c>
      <c r="E24" s="9"/>
      <c r="F24" s="9" t="s">
        <v>30</v>
      </c>
      <c r="G24" s="9">
        <v>1884</v>
      </c>
      <c r="H24" s="9" t="s">
        <v>103</v>
      </c>
      <c r="I24" s="9"/>
      <c r="J24" s="9" t="s">
        <v>36</v>
      </c>
      <c r="K24" s="4"/>
      <c r="L24" s="4" t="s">
        <v>37</v>
      </c>
      <c r="M24" s="4"/>
      <c r="N24" s="87" t="s">
        <v>2454</v>
      </c>
      <c r="O24" s="20" t="s">
        <v>2563</v>
      </c>
      <c r="P24" s="20" t="s">
        <v>2563</v>
      </c>
      <c r="Q24" s="20" t="s">
        <v>2563</v>
      </c>
      <c r="R24" s="21" t="s">
        <v>2563</v>
      </c>
      <c r="S24" s="21"/>
      <c r="T24" s="21"/>
      <c r="U24" s="21"/>
      <c r="V24" s="21"/>
      <c r="W24" s="21"/>
      <c r="X24" s="21"/>
      <c r="Y24" s="21"/>
      <c r="Z24" s="21"/>
      <c r="AA24" s="21"/>
      <c r="AB24" s="21"/>
      <c r="AC24" s="21"/>
    </row>
    <row r="25" spans="1:29" ht="14.25" customHeight="1" thickBot="1">
      <c r="A25" s="13"/>
      <c r="B25" s="78"/>
      <c r="C25" s="15" t="s">
        <v>100</v>
      </c>
      <c r="D25" s="14" t="s">
        <v>104</v>
      </c>
      <c r="E25" s="9"/>
      <c r="F25" s="9" t="s">
        <v>30</v>
      </c>
      <c r="G25" s="9">
        <v>1886</v>
      </c>
      <c r="H25" s="9" t="s">
        <v>103</v>
      </c>
      <c r="I25" s="9"/>
      <c r="J25" s="9" t="s">
        <v>36</v>
      </c>
      <c r="K25" s="4"/>
      <c r="L25" s="4" t="s">
        <v>37</v>
      </c>
      <c r="M25" s="4"/>
      <c r="N25" s="87" t="s">
        <v>2454</v>
      </c>
      <c r="O25" s="20" t="s">
        <v>2563</v>
      </c>
      <c r="P25" s="20" t="s">
        <v>2563</v>
      </c>
      <c r="Q25" s="20" t="s">
        <v>2563</v>
      </c>
      <c r="R25" s="21" t="s">
        <v>2563</v>
      </c>
      <c r="S25" s="21"/>
      <c r="T25" s="21"/>
      <c r="U25" s="21"/>
      <c r="V25" s="21"/>
      <c r="W25" s="21"/>
      <c r="X25" s="21"/>
      <c r="Y25" s="21"/>
      <c r="Z25" s="21"/>
      <c r="AA25" s="21"/>
      <c r="AB25" s="21"/>
      <c r="AC25" s="21"/>
    </row>
    <row r="26" spans="1:29" ht="14.25" customHeight="1" thickBot="1">
      <c r="A26" s="8"/>
      <c r="B26" s="80"/>
      <c r="C26" s="9" t="s">
        <v>100</v>
      </c>
      <c r="D26" s="9" t="s">
        <v>104</v>
      </c>
      <c r="E26" s="9"/>
      <c r="F26" s="9" t="s">
        <v>30</v>
      </c>
      <c r="G26" s="9">
        <v>1887</v>
      </c>
      <c r="H26" s="9"/>
      <c r="I26" s="9">
        <v>1900</v>
      </c>
      <c r="J26" s="9" t="s">
        <v>36</v>
      </c>
      <c r="K26" s="4"/>
      <c r="L26" s="4"/>
      <c r="M26" s="4" t="s">
        <v>105</v>
      </c>
      <c r="N26" s="87" t="s">
        <v>2459</v>
      </c>
      <c r="O26" s="7" t="s">
        <v>2566</v>
      </c>
      <c r="P26" s="7" t="s">
        <v>2563</v>
      </c>
      <c r="Q26" s="7" t="s">
        <v>2563</v>
      </c>
      <c r="R26" t="s">
        <v>2563</v>
      </c>
    </row>
    <row r="27" spans="1:29" ht="14.25" customHeight="1" thickBot="1">
      <c r="A27" s="8" t="s">
        <v>106</v>
      </c>
      <c r="B27" s="80"/>
      <c r="C27" s="9" t="s">
        <v>100</v>
      </c>
      <c r="D27" s="9" t="s">
        <v>107</v>
      </c>
      <c r="E27" s="9"/>
      <c r="F27" s="9" t="s">
        <v>18</v>
      </c>
      <c r="G27" s="9">
        <v>1884</v>
      </c>
      <c r="H27" s="9"/>
      <c r="I27" s="9"/>
      <c r="J27" s="9" t="s">
        <v>36</v>
      </c>
      <c r="K27" s="4"/>
      <c r="L27" s="4"/>
      <c r="M27" s="4"/>
      <c r="N27" s="87" t="s">
        <v>2452</v>
      </c>
      <c r="O27" s="7" t="s">
        <v>2563</v>
      </c>
      <c r="P27" s="7" t="s">
        <v>2563</v>
      </c>
      <c r="Q27" s="7" t="s">
        <v>2563</v>
      </c>
      <c r="R27" t="s">
        <v>2563</v>
      </c>
    </row>
    <row r="28" spans="1:29" ht="14.25" customHeight="1" thickBot="1">
      <c r="A28" s="13"/>
      <c r="B28" s="78"/>
      <c r="C28" s="15" t="s">
        <v>108</v>
      </c>
      <c r="D28" s="14" t="s">
        <v>109</v>
      </c>
      <c r="E28" s="9"/>
      <c r="F28" s="9" t="s">
        <v>30</v>
      </c>
      <c r="G28" s="15">
        <v>1883</v>
      </c>
      <c r="H28" s="16" t="s">
        <v>110</v>
      </c>
      <c r="I28" s="14"/>
      <c r="J28" s="14" t="s">
        <v>95</v>
      </c>
      <c r="K28" s="17"/>
      <c r="L28" s="18" t="s">
        <v>111</v>
      </c>
      <c r="M28" s="4"/>
      <c r="N28" s="87" t="s">
        <v>2454</v>
      </c>
      <c r="O28" s="20" t="s">
        <v>2563</v>
      </c>
      <c r="P28" s="20" t="s">
        <v>2563</v>
      </c>
      <c r="Q28" s="20" t="s">
        <v>2563</v>
      </c>
      <c r="R28" s="21" t="s">
        <v>2563</v>
      </c>
      <c r="S28" s="21"/>
      <c r="T28" s="21"/>
      <c r="U28" s="21"/>
      <c r="V28" s="21"/>
      <c r="W28" s="21"/>
      <c r="X28" s="21"/>
      <c r="Y28" s="21"/>
      <c r="Z28" s="21"/>
      <c r="AA28" s="21"/>
      <c r="AB28" s="21"/>
      <c r="AC28" s="21"/>
    </row>
    <row r="29" spans="1:29" ht="14.25" customHeight="1" thickBot="1">
      <c r="A29" s="13"/>
      <c r="B29" s="78" t="s">
        <v>112</v>
      </c>
      <c r="C29" s="15" t="s">
        <v>108</v>
      </c>
      <c r="D29" s="14" t="s">
        <v>113</v>
      </c>
      <c r="E29" s="9"/>
      <c r="F29" s="9" t="s">
        <v>30</v>
      </c>
      <c r="G29" s="15">
        <f>1888 - 8</f>
        <v>1880</v>
      </c>
      <c r="H29" s="15" t="s">
        <v>114</v>
      </c>
      <c r="I29" s="14"/>
      <c r="J29" s="14" t="s">
        <v>95</v>
      </c>
      <c r="K29" s="17"/>
      <c r="L29" s="18" t="s">
        <v>95</v>
      </c>
      <c r="M29" s="4"/>
      <c r="N29" s="87" t="s">
        <v>2465</v>
      </c>
      <c r="O29" s="20" t="s">
        <v>2563</v>
      </c>
      <c r="P29" s="20" t="s">
        <v>2563</v>
      </c>
      <c r="Q29" s="20" t="s">
        <v>2563</v>
      </c>
      <c r="R29" s="21" t="s">
        <v>2563</v>
      </c>
      <c r="AB29" s="21"/>
      <c r="AC29" s="21"/>
    </row>
    <row r="30" spans="1:29" ht="14.25" customHeight="1" thickBot="1">
      <c r="A30" s="25"/>
      <c r="B30" s="81"/>
      <c r="C30" s="27" t="s">
        <v>115</v>
      </c>
      <c r="D30" s="26" t="s">
        <v>116</v>
      </c>
      <c r="E30" s="9"/>
      <c r="F30" s="9" t="s">
        <v>30</v>
      </c>
      <c r="G30" s="27">
        <v>1886</v>
      </c>
      <c r="H30" s="28" t="s">
        <v>117</v>
      </c>
      <c r="I30" s="26"/>
      <c r="J30" s="26" t="s">
        <v>64</v>
      </c>
      <c r="K30" s="29"/>
      <c r="L30" s="30" t="s">
        <v>65</v>
      </c>
      <c r="M30" s="4"/>
      <c r="N30" s="87" t="s">
        <v>2466</v>
      </c>
      <c r="O30" s="31" t="s">
        <v>2563</v>
      </c>
      <c r="P30" s="31" t="s">
        <v>2563</v>
      </c>
      <c r="Q30" s="31" t="s">
        <v>2563</v>
      </c>
      <c r="R30" s="32" t="s">
        <v>2563</v>
      </c>
      <c r="AB30" s="32"/>
      <c r="AC30" s="32"/>
    </row>
    <row r="31" spans="1:29" ht="14.25" customHeight="1" thickBot="1">
      <c r="A31" s="13"/>
      <c r="B31" s="78" t="s">
        <v>118</v>
      </c>
      <c r="C31" s="15" t="s">
        <v>119</v>
      </c>
      <c r="D31" s="14" t="s">
        <v>120</v>
      </c>
      <c r="E31" s="9"/>
      <c r="F31" s="9" t="s">
        <v>18</v>
      </c>
      <c r="G31" s="15">
        <v>1868</v>
      </c>
      <c r="H31" s="15" t="s">
        <v>121</v>
      </c>
      <c r="I31" s="14"/>
      <c r="J31" s="14" t="s">
        <v>50</v>
      </c>
      <c r="K31" s="17" t="s">
        <v>122</v>
      </c>
      <c r="L31" s="18" t="s">
        <v>123</v>
      </c>
      <c r="M31" s="4"/>
      <c r="N31" s="87" t="s">
        <v>2467</v>
      </c>
      <c r="O31" s="33" t="s">
        <v>2567</v>
      </c>
      <c r="P31" s="20" t="s">
        <v>2563</v>
      </c>
      <c r="Q31" s="20" t="s">
        <v>2563</v>
      </c>
      <c r="R31" s="34" t="s">
        <v>2696</v>
      </c>
      <c r="AB31" s="21"/>
      <c r="AC31" s="21"/>
    </row>
    <row r="32" spans="1:29" ht="14.25" customHeight="1" thickBot="1">
      <c r="A32" s="13"/>
      <c r="B32" s="78" t="s">
        <v>125</v>
      </c>
      <c r="C32" s="15" t="s">
        <v>126</v>
      </c>
      <c r="D32" s="14" t="s">
        <v>127</v>
      </c>
      <c r="E32" s="9"/>
      <c r="F32" s="9" t="s">
        <v>18</v>
      </c>
      <c r="G32" s="15">
        <v>1872</v>
      </c>
      <c r="H32" s="15" t="s">
        <v>128</v>
      </c>
      <c r="I32" s="14" t="s">
        <v>129</v>
      </c>
      <c r="J32" s="14" t="s">
        <v>130</v>
      </c>
      <c r="K32" s="17" t="s">
        <v>131</v>
      </c>
      <c r="L32" s="18" t="s">
        <v>130</v>
      </c>
      <c r="M32" s="4"/>
      <c r="N32" s="87" t="s">
        <v>2468</v>
      </c>
      <c r="O32" s="20" t="s">
        <v>2568</v>
      </c>
      <c r="P32" s="20" t="s">
        <v>2678</v>
      </c>
      <c r="Q32" s="20" t="s">
        <v>2692</v>
      </c>
      <c r="R32" s="34" t="s">
        <v>2697</v>
      </c>
      <c r="AB32" s="21"/>
      <c r="AC32" s="21"/>
    </row>
    <row r="33" spans="1:29" ht="14.25" customHeight="1" thickBot="1">
      <c r="A33" s="13"/>
      <c r="B33" s="78" t="s">
        <v>132</v>
      </c>
      <c r="C33" s="15" t="s">
        <v>126</v>
      </c>
      <c r="D33" s="14"/>
      <c r="E33" s="9"/>
      <c r="F33" s="9" t="s">
        <v>30</v>
      </c>
      <c r="G33" s="15">
        <v>1862</v>
      </c>
      <c r="H33" s="16" t="s">
        <v>68</v>
      </c>
      <c r="I33" s="14"/>
      <c r="J33" s="14" t="s">
        <v>50</v>
      </c>
      <c r="K33" s="17" t="s">
        <v>69</v>
      </c>
      <c r="L33" s="18" t="s">
        <v>70</v>
      </c>
      <c r="M33" s="4"/>
      <c r="N33" s="87" t="s">
        <v>2457</v>
      </c>
      <c r="O33" s="20" t="s">
        <v>2563</v>
      </c>
      <c r="P33" s="20" t="s">
        <v>2563</v>
      </c>
      <c r="Q33" s="20" t="s">
        <v>2563</v>
      </c>
      <c r="R33" s="21" t="s">
        <v>2563</v>
      </c>
      <c r="S33" s="21"/>
      <c r="T33" s="21"/>
      <c r="U33" s="21"/>
      <c r="V33" s="21"/>
      <c r="W33" s="21"/>
      <c r="X33" s="21"/>
      <c r="Y33" s="21"/>
      <c r="Z33" s="21"/>
      <c r="AA33" s="21"/>
      <c r="AB33" s="21"/>
      <c r="AC33" s="21"/>
    </row>
    <row r="34" spans="1:29" ht="14.25" customHeight="1" thickBot="1">
      <c r="A34" s="13"/>
      <c r="B34" s="78" t="s">
        <v>133</v>
      </c>
      <c r="C34" s="15" t="s">
        <v>126</v>
      </c>
      <c r="D34" s="14" t="s">
        <v>134</v>
      </c>
      <c r="E34" s="9"/>
      <c r="F34" s="9" t="s">
        <v>30</v>
      </c>
      <c r="G34" s="15">
        <f>1888 - 12</f>
        <v>1876</v>
      </c>
      <c r="H34" s="16" t="s">
        <v>68</v>
      </c>
      <c r="I34" s="14"/>
      <c r="J34" s="14" t="s">
        <v>50</v>
      </c>
      <c r="K34" s="17" t="s">
        <v>135</v>
      </c>
      <c r="L34" s="18" t="s">
        <v>70</v>
      </c>
      <c r="M34" s="4"/>
      <c r="N34" s="87" t="s">
        <v>2469</v>
      </c>
      <c r="O34" s="20" t="s">
        <v>2563</v>
      </c>
      <c r="P34" s="20" t="s">
        <v>2563</v>
      </c>
      <c r="Q34" s="20" t="s">
        <v>2563</v>
      </c>
      <c r="R34" s="21" t="s">
        <v>2563</v>
      </c>
      <c r="AB34" s="21"/>
      <c r="AC34" s="21"/>
    </row>
    <row r="35" spans="1:29" ht="14.25" customHeight="1" thickBot="1">
      <c r="A35" s="13"/>
      <c r="B35" s="78" t="s">
        <v>136</v>
      </c>
      <c r="C35" s="15" t="s">
        <v>126</v>
      </c>
      <c r="D35" s="14" t="s">
        <v>137</v>
      </c>
      <c r="E35" s="9"/>
      <c r="F35" s="9" t="s">
        <v>30</v>
      </c>
      <c r="G35" s="15">
        <f>1888 - 14</f>
        <v>1874</v>
      </c>
      <c r="H35" s="16" t="s">
        <v>68</v>
      </c>
      <c r="I35" s="14"/>
      <c r="J35" s="14" t="s">
        <v>50</v>
      </c>
      <c r="K35" s="17" t="s">
        <v>135</v>
      </c>
      <c r="L35" s="18" t="s">
        <v>70</v>
      </c>
      <c r="M35" s="4"/>
      <c r="N35" s="87" t="s">
        <v>2469</v>
      </c>
      <c r="O35" s="20" t="s">
        <v>2563</v>
      </c>
      <c r="P35" s="20" t="s">
        <v>2563</v>
      </c>
      <c r="Q35" s="20" t="s">
        <v>2563</v>
      </c>
      <c r="R35" s="21" t="s">
        <v>2563</v>
      </c>
      <c r="AB35" s="21"/>
      <c r="AC35" s="21"/>
    </row>
    <row r="36" spans="1:29" ht="14.25" customHeight="1" thickBot="1">
      <c r="A36" s="13"/>
      <c r="B36" s="78"/>
      <c r="C36" s="15" t="s">
        <v>126</v>
      </c>
      <c r="D36" s="14" t="s">
        <v>138</v>
      </c>
      <c r="E36" s="9"/>
      <c r="F36" s="9" t="s">
        <v>30</v>
      </c>
      <c r="G36" s="15">
        <v>1884</v>
      </c>
      <c r="H36" s="16" t="s">
        <v>139</v>
      </c>
      <c r="I36" s="14"/>
      <c r="J36" s="14" t="s">
        <v>95</v>
      </c>
      <c r="K36" s="17"/>
      <c r="L36" s="18" t="s">
        <v>111</v>
      </c>
      <c r="M36" s="4"/>
      <c r="N36" s="87" t="s">
        <v>2470</v>
      </c>
      <c r="O36" s="20" t="s">
        <v>2563</v>
      </c>
      <c r="P36" s="20" t="s">
        <v>2563</v>
      </c>
      <c r="Q36" s="20" t="s">
        <v>2563</v>
      </c>
      <c r="R36" s="21" t="s">
        <v>2563</v>
      </c>
      <c r="S36" s="21"/>
      <c r="T36" s="21"/>
      <c r="U36" s="21"/>
      <c r="V36" s="21"/>
      <c r="W36" s="21"/>
      <c r="X36" s="21"/>
      <c r="Y36" s="21"/>
      <c r="Z36" s="21"/>
      <c r="AA36" s="21"/>
      <c r="AB36" s="21"/>
      <c r="AC36" s="21"/>
    </row>
    <row r="37" spans="1:29" ht="14.25" customHeight="1" thickBot="1">
      <c r="A37" s="8"/>
      <c r="B37" s="80"/>
      <c r="C37" s="9" t="s">
        <v>140</v>
      </c>
      <c r="D37" s="9" t="s">
        <v>141</v>
      </c>
      <c r="E37" s="9"/>
      <c r="F37" s="9" t="s">
        <v>18</v>
      </c>
      <c r="G37" s="9">
        <v>1869</v>
      </c>
      <c r="H37" s="9" t="s">
        <v>142</v>
      </c>
      <c r="I37" s="9"/>
      <c r="J37" s="9" t="s">
        <v>50</v>
      </c>
      <c r="K37" s="4" t="s">
        <v>140</v>
      </c>
      <c r="L37" s="4" t="s">
        <v>123</v>
      </c>
      <c r="M37" s="4"/>
      <c r="N37" s="87" t="s">
        <v>2471</v>
      </c>
      <c r="O37" s="12" t="s">
        <v>2569</v>
      </c>
      <c r="P37" s="7" t="s">
        <v>2563</v>
      </c>
      <c r="Q37" s="7" t="s">
        <v>2563</v>
      </c>
      <c r="R37" s="35" t="s">
        <v>2696</v>
      </c>
    </row>
    <row r="38" spans="1:29" ht="14.25" customHeight="1" thickBot="1">
      <c r="A38" s="8"/>
      <c r="B38" s="80"/>
      <c r="C38" s="14" t="s">
        <v>143</v>
      </c>
      <c r="D38" s="9" t="s">
        <v>144</v>
      </c>
      <c r="E38" s="9"/>
      <c r="F38" s="9" t="s">
        <v>18</v>
      </c>
      <c r="G38" s="9">
        <v>1873</v>
      </c>
      <c r="H38" s="10" t="s">
        <v>145</v>
      </c>
      <c r="I38" s="9"/>
      <c r="J38" s="9" t="s">
        <v>64</v>
      </c>
      <c r="K38" s="4" t="s">
        <v>146</v>
      </c>
      <c r="L38" s="4" t="s">
        <v>65</v>
      </c>
      <c r="M38" s="4"/>
      <c r="N38" s="87" t="s">
        <v>2472</v>
      </c>
      <c r="O38" s="7" t="s">
        <v>2563</v>
      </c>
      <c r="P38" s="7" t="s">
        <v>2563</v>
      </c>
      <c r="Q38" s="7" t="s">
        <v>2563</v>
      </c>
      <c r="R38" t="s">
        <v>2563</v>
      </c>
    </row>
    <row r="39" spans="1:29" ht="14.25" customHeight="1" thickBot="1">
      <c r="A39" s="8"/>
      <c r="B39" s="80"/>
      <c r="C39" s="9" t="s">
        <v>143</v>
      </c>
      <c r="D39" s="9" t="s">
        <v>17</v>
      </c>
      <c r="E39" s="9"/>
      <c r="F39" s="9" t="s">
        <v>18</v>
      </c>
      <c r="G39" s="9">
        <v>1871</v>
      </c>
      <c r="H39" s="10" t="s">
        <v>145</v>
      </c>
      <c r="I39" s="9"/>
      <c r="J39" s="9" t="s">
        <v>64</v>
      </c>
      <c r="K39" s="4" t="s">
        <v>146</v>
      </c>
      <c r="L39" s="4" t="s">
        <v>65</v>
      </c>
      <c r="M39" s="4"/>
      <c r="N39" s="87" t="s">
        <v>2472</v>
      </c>
      <c r="O39" s="7" t="s">
        <v>2563</v>
      </c>
      <c r="P39" s="7" t="s">
        <v>2563</v>
      </c>
      <c r="Q39" s="7" t="s">
        <v>2563</v>
      </c>
      <c r="R39" t="s">
        <v>2563</v>
      </c>
    </row>
    <row r="40" spans="1:29" ht="14.25" customHeight="1" thickBot="1">
      <c r="A40" s="8"/>
      <c r="B40" s="80"/>
      <c r="C40" s="14" t="s">
        <v>147</v>
      </c>
      <c r="D40" s="9" t="s">
        <v>148</v>
      </c>
      <c r="E40" s="9"/>
      <c r="F40" s="9" t="s">
        <v>30</v>
      </c>
      <c r="G40" s="9">
        <v>1882</v>
      </c>
      <c r="H40" s="10" t="s">
        <v>149</v>
      </c>
      <c r="I40" s="9"/>
      <c r="J40" s="9" t="s">
        <v>150</v>
      </c>
      <c r="K40" s="4"/>
      <c r="L40" s="4" t="s">
        <v>151</v>
      </c>
      <c r="M40" s="4"/>
      <c r="N40" s="87" t="s">
        <v>2454</v>
      </c>
      <c r="O40" s="7" t="s">
        <v>2563</v>
      </c>
      <c r="P40" s="7" t="s">
        <v>2563</v>
      </c>
      <c r="Q40" s="7" t="s">
        <v>2563</v>
      </c>
      <c r="R40" s="23" t="s">
        <v>2563</v>
      </c>
    </row>
    <row r="41" spans="1:29" ht="14.25" customHeight="1" thickBot="1">
      <c r="A41" s="8"/>
      <c r="B41" s="80"/>
      <c r="C41" s="21" t="s">
        <v>147</v>
      </c>
      <c r="D41" s="9" t="s">
        <v>17</v>
      </c>
      <c r="E41" s="9"/>
      <c r="F41" s="9" t="s">
        <v>18</v>
      </c>
      <c r="G41" s="9">
        <v>1886</v>
      </c>
      <c r="H41" s="10" t="s">
        <v>152</v>
      </c>
      <c r="I41" s="9"/>
      <c r="J41" s="9" t="s">
        <v>150</v>
      </c>
      <c r="K41" s="4"/>
      <c r="L41" s="4" t="s">
        <v>151</v>
      </c>
      <c r="M41" s="4"/>
      <c r="N41" s="87" t="s">
        <v>2454</v>
      </c>
      <c r="O41" s="7" t="s">
        <v>2563</v>
      </c>
      <c r="P41" s="7" t="s">
        <v>2563</v>
      </c>
      <c r="Q41" s="7" t="s">
        <v>2563</v>
      </c>
      <c r="R41" t="s">
        <v>2563</v>
      </c>
    </row>
    <row r="42" spans="1:29" ht="14.25" customHeight="1" thickBot="1">
      <c r="A42" s="8"/>
      <c r="B42" s="80"/>
      <c r="C42" s="21" t="s">
        <v>147</v>
      </c>
      <c r="D42" s="9" t="s">
        <v>153</v>
      </c>
      <c r="E42" s="9"/>
      <c r="F42" s="9" t="s">
        <v>30</v>
      </c>
      <c r="G42" s="9">
        <v>1881</v>
      </c>
      <c r="H42" s="10" t="s">
        <v>149</v>
      </c>
      <c r="I42" s="9"/>
      <c r="J42" s="9"/>
      <c r="K42" s="4"/>
      <c r="L42" s="4"/>
      <c r="M42" s="4"/>
      <c r="N42" s="87" t="s">
        <v>2563</v>
      </c>
      <c r="O42" s="7" t="s">
        <v>2563</v>
      </c>
      <c r="P42" s="7" t="s">
        <v>2563</v>
      </c>
      <c r="Q42" s="7" t="s">
        <v>2563</v>
      </c>
      <c r="R42" s="23" t="s">
        <v>2563</v>
      </c>
    </row>
    <row r="43" spans="1:29" ht="14.25" customHeight="1" thickBot="1">
      <c r="A43" s="8"/>
      <c r="B43" s="80"/>
      <c r="C43" s="9" t="s">
        <v>147</v>
      </c>
      <c r="D43" s="9" t="s">
        <v>154</v>
      </c>
      <c r="E43" s="9"/>
      <c r="F43" s="9" t="s">
        <v>30</v>
      </c>
      <c r="G43" s="9" t="s">
        <v>155</v>
      </c>
      <c r="H43" s="9"/>
      <c r="I43" s="9"/>
      <c r="J43" s="9"/>
      <c r="K43" s="4"/>
      <c r="L43" s="4"/>
      <c r="M43" s="4"/>
      <c r="N43" s="87" t="s">
        <v>2563</v>
      </c>
      <c r="O43" s="7" t="s">
        <v>2563</v>
      </c>
      <c r="P43" s="7" t="s">
        <v>2563</v>
      </c>
      <c r="Q43" s="7" t="s">
        <v>2563</v>
      </c>
      <c r="R43" s="35" t="s">
        <v>2676</v>
      </c>
    </row>
    <row r="44" spans="1:29" ht="14.25" customHeight="1" thickBot="1">
      <c r="A44" s="8"/>
      <c r="B44" s="80"/>
      <c r="C44" s="6" t="s">
        <v>157</v>
      </c>
      <c r="D44" s="9" t="s">
        <v>29</v>
      </c>
      <c r="E44" s="9"/>
      <c r="F44" s="9" t="s">
        <v>30</v>
      </c>
      <c r="G44" s="9">
        <v>1881</v>
      </c>
      <c r="H44" s="10" t="s">
        <v>158</v>
      </c>
      <c r="I44" s="9"/>
      <c r="J44" s="9" t="s">
        <v>159</v>
      </c>
      <c r="K44" s="4" t="s">
        <v>159</v>
      </c>
      <c r="L44" s="4" t="s">
        <v>159</v>
      </c>
      <c r="M44" s="4"/>
      <c r="N44" s="87" t="s">
        <v>2464</v>
      </c>
      <c r="O44" s="7" t="s">
        <v>2563</v>
      </c>
      <c r="P44" s="7" t="s">
        <v>2563</v>
      </c>
      <c r="Q44" s="7" t="s">
        <v>2563</v>
      </c>
      <c r="R44" t="s">
        <v>2563</v>
      </c>
    </row>
    <row r="45" spans="1:29" ht="14.25" customHeight="1" thickBot="1">
      <c r="A45" s="8" t="s">
        <v>160</v>
      </c>
      <c r="B45" s="80"/>
      <c r="C45" s="6" t="s">
        <v>157</v>
      </c>
      <c r="D45" s="9" t="s">
        <v>161</v>
      </c>
      <c r="E45" s="9"/>
      <c r="F45" s="9" t="s">
        <v>18</v>
      </c>
      <c r="G45" s="9">
        <v>1884</v>
      </c>
      <c r="H45" s="9"/>
      <c r="I45" s="9"/>
      <c r="J45" s="9" t="s">
        <v>159</v>
      </c>
      <c r="K45" s="4"/>
      <c r="L45" s="4"/>
      <c r="M45" s="4"/>
      <c r="N45" s="87" t="s">
        <v>2452</v>
      </c>
      <c r="O45" s="7" t="s">
        <v>2563</v>
      </c>
      <c r="P45" s="7" t="s">
        <v>2563</v>
      </c>
      <c r="Q45" s="7" t="s">
        <v>2563</v>
      </c>
      <c r="R45" t="s">
        <v>2563</v>
      </c>
    </row>
    <row r="46" spans="1:29" ht="14.25" customHeight="1" thickBot="1">
      <c r="A46" s="8"/>
      <c r="B46" s="80" t="s">
        <v>162</v>
      </c>
      <c r="C46" s="9" t="s">
        <v>163</v>
      </c>
      <c r="D46" s="9" t="s">
        <v>164</v>
      </c>
      <c r="E46" s="9"/>
      <c r="F46" s="9" t="s">
        <v>30</v>
      </c>
      <c r="G46" s="9">
        <v>1879</v>
      </c>
      <c r="H46" s="10" t="s">
        <v>165</v>
      </c>
      <c r="I46" s="9"/>
      <c r="J46" s="9" t="s">
        <v>64</v>
      </c>
      <c r="K46" s="4" t="s">
        <v>166</v>
      </c>
      <c r="L46" s="4" t="s">
        <v>65</v>
      </c>
      <c r="M46" s="4"/>
      <c r="N46" s="87" t="s">
        <v>2464</v>
      </c>
      <c r="O46" s="7" t="s">
        <v>2563</v>
      </c>
      <c r="P46" s="7" t="s">
        <v>2563</v>
      </c>
      <c r="Q46" s="7" t="s">
        <v>2563</v>
      </c>
      <c r="R46" t="s">
        <v>2563</v>
      </c>
    </row>
    <row r="47" spans="1:29" ht="63.75" customHeight="1" thickBot="1">
      <c r="A47" s="8"/>
      <c r="B47" s="80" t="s">
        <v>167</v>
      </c>
      <c r="C47" s="9" t="s">
        <v>168</v>
      </c>
      <c r="D47" s="9" t="s">
        <v>169</v>
      </c>
      <c r="E47" s="9"/>
      <c r="F47" s="9" t="s">
        <v>18</v>
      </c>
      <c r="G47" s="9">
        <v>1869</v>
      </c>
      <c r="H47" s="10" t="s">
        <v>170</v>
      </c>
      <c r="I47" s="9"/>
      <c r="J47" s="9" t="s">
        <v>171</v>
      </c>
      <c r="K47" s="4" t="s">
        <v>172</v>
      </c>
      <c r="L47" s="4" t="s">
        <v>65</v>
      </c>
      <c r="M47" s="4"/>
      <c r="N47" s="87" t="s">
        <v>2473</v>
      </c>
      <c r="O47" s="7" t="s">
        <v>2563</v>
      </c>
      <c r="P47" s="7" t="s">
        <v>2563</v>
      </c>
      <c r="Q47" s="7" t="s">
        <v>2563</v>
      </c>
      <c r="R47" t="s">
        <v>2563</v>
      </c>
    </row>
    <row r="48" spans="1:29" ht="14.25" customHeight="1" thickBot="1">
      <c r="A48" s="8"/>
      <c r="B48" s="80"/>
      <c r="C48" s="9" t="s">
        <v>173</v>
      </c>
      <c r="D48" s="9"/>
      <c r="E48" s="9"/>
      <c r="F48" s="9" t="s">
        <v>30</v>
      </c>
      <c r="G48" s="9" t="s">
        <v>174</v>
      </c>
      <c r="H48" s="9"/>
      <c r="I48" s="9"/>
      <c r="J48" s="9" t="s">
        <v>50</v>
      </c>
      <c r="K48" s="4"/>
      <c r="L48" s="4"/>
      <c r="M48" s="4"/>
      <c r="N48" s="87" t="s">
        <v>2474</v>
      </c>
      <c r="O48" s="7" t="s">
        <v>2570</v>
      </c>
      <c r="P48" s="7" t="s">
        <v>2563</v>
      </c>
      <c r="Q48" s="7" t="s">
        <v>2563</v>
      </c>
      <c r="R48" t="s">
        <v>2563</v>
      </c>
    </row>
    <row r="49" spans="1:29" ht="14.25" customHeight="1" thickBot="1">
      <c r="A49" s="8"/>
      <c r="B49" s="80" t="s">
        <v>175</v>
      </c>
      <c r="C49" s="9" t="s">
        <v>176</v>
      </c>
      <c r="D49" s="9" t="s">
        <v>46</v>
      </c>
      <c r="E49" s="9"/>
      <c r="F49" s="9" t="s">
        <v>18</v>
      </c>
      <c r="G49" s="9">
        <v>1884</v>
      </c>
      <c r="H49" s="10" t="s">
        <v>177</v>
      </c>
      <c r="I49" s="9"/>
      <c r="J49" s="9" t="s">
        <v>64</v>
      </c>
      <c r="K49" s="4" t="s">
        <v>178</v>
      </c>
      <c r="L49" s="4" t="s">
        <v>65</v>
      </c>
      <c r="M49" s="36"/>
      <c r="N49" s="87" t="s">
        <v>2475</v>
      </c>
      <c r="O49" s="7" t="s">
        <v>2563</v>
      </c>
      <c r="P49" s="7" t="s">
        <v>2563</v>
      </c>
      <c r="Q49" s="7" t="s">
        <v>2563</v>
      </c>
      <c r="R49" t="s">
        <v>2563</v>
      </c>
    </row>
    <row r="50" spans="1:29" ht="14.25" customHeight="1" thickBot="1">
      <c r="A50" s="8"/>
      <c r="B50" s="80" t="s">
        <v>179</v>
      </c>
      <c r="C50" s="9" t="s">
        <v>176</v>
      </c>
      <c r="D50" s="9" t="s">
        <v>180</v>
      </c>
      <c r="E50" s="9"/>
      <c r="F50" s="9" t="s">
        <v>30</v>
      </c>
      <c r="G50" s="9">
        <v>1885</v>
      </c>
      <c r="H50" s="10" t="s">
        <v>177</v>
      </c>
      <c r="I50" s="9">
        <v>1896</v>
      </c>
      <c r="J50" s="9" t="s">
        <v>64</v>
      </c>
      <c r="K50" s="4" t="s">
        <v>178</v>
      </c>
      <c r="L50" s="4" t="s">
        <v>65</v>
      </c>
      <c r="M50" s="36"/>
      <c r="N50" s="87" t="s">
        <v>2464</v>
      </c>
      <c r="O50" s="7" t="s">
        <v>2571</v>
      </c>
      <c r="P50" s="7" t="s">
        <v>2563</v>
      </c>
      <c r="Q50" s="7" t="s">
        <v>2563</v>
      </c>
      <c r="R50" t="s">
        <v>2563</v>
      </c>
    </row>
    <row r="51" spans="1:29" ht="14.25" customHeight="1" thickBot="1">
      <c r="A51" s="8"/>
      <c r="B51" s="80"/>
      <c r="C51" s="9" t="s">
        <v>176</v>
      </c>
      <c r="D51" s="9" t="s">
        <v>164</v>
      </c>
      <c r="E51" s="9"/>
      <c r="F51" s="9" t="s">
        <v>30</v>
      </c>
      <c r="G51" s="9">
        <v>1882</v>
      </c>
      <c r="H51" s="10" t="s">
        <v>181</v>
      </c>
      <c r="I51" s="9"/>
      <c r="J51" s="9" t="s">
        <v>64</v>
      </c>
      <c r="K51" s="4" t="s">
        <v>178</v>
      </c>
      <c r="L51" s="4" t="s">
        <v>65</v>
      </c>
      <c r="M51" s="36"/>
      <c r="N51" s="87" t="s">
        <v>2464</v>
      </c>
      <c r="O51" s="7" t="s">
        <v>2563</v>
      </c>
      <c r="P51" s="7" t="s">
        <v>2563</v>
      </c>
      <c r="Q51" s="7" t="s">
        <v>2563</v>
      </c>
      <c r="R51" t="s">
        <v>2563</v>
      </c>
    </row>
    <row r="52" spans="1:29" ht="14.25" customHeight="1" thickBot="1">
      <c r="A52" s="8" t="s">
        <v>182</v>
      </c>
      <c r="B52" s="80" t="s">
        <v>183</v>
      </c>
      <c r="C52" s="9" t="s">
        <v>184</v>
      </c>
      <c r="D52" s="9" t="s">
        <v>28</v>
      </c>
      <c r="E52" s="9"/>
      <c r="F52" s="9" t="s">
        <v>18</v>
      </c>
      <c r="G52" s="9">
        <v>1884</v>
      </c>
      <c r="H52" s="10" t="s">
        <v>26</v>
      </c>
      <c r="I52" s="9"/>
      <c r="J52" s="6" t="s">
        <v>21</v>
      </c>
      <c r="K52" s="6" t="s">
        <v>22</v>
      </c>
      <c r="L52" s="6" t="s">
        <v>22</v>
      </c>
      <c r="M52" s="6"/>
      <c r="N52" s="87" t="s">
        <v>2476</v>
      </c>
      <c r="O52" s="7" t="s">
        <v>2563</v>
      </c>
      <c r="P52" s="7" t="s">
        <v>2563</v>
      </c>
      <c r="Q52" s="7" t="s">
        <v>2563</v>
      </c>
      <c r="R52" t="s">
        <v>2563</v>
      </c>
    </row>
    <row r="53" spans="1:29" ht="14.25" customHeight="1" thickBot="1">
      <c r="A53" s="8"/>
      <c r="B53" s="80"/>
      <c r="C53" s="9" t="s">
        <v>185</v>
      </c>
      <c r="D53" s="9" t="s">
        <v>186</v>
      </c>
      <c r="E53" s="9"/>
      <c r="F53" s="9" t="s">
        <v>30</v>
      </c>
      <c r="G53" s="9"/>
      <c r="H53" s="9"/>
      <c r="I53" s="9"/>
      <c r="J53" s="6"/>
      <c r="K53" s="6"/>
      <c r="L53" s="6"/>
      <c r="M53" s="6"/>
      <c r="N53" s="87" t="s">
        <v>2459</v>
      </c>
      <c r="O53" s="37" t="s">
        <v>2572</v>
      </c>
      <c r="P53" s="7" t="s">
        <v>2563</v>
      </c>
      <c r="Q53" s="7" t="s">
        <v>2563</v>
      </c>
      <c r="R53" t="s">
        <v>2563</v>
      </c>
    </row>
    <row r="54" spans="1:29" ht="14.25" customHeight="1" thickBot="1">
      <c r="A54" s="13"/>
      <c r="B54" s="78"/>
      <c r="C54" s="15" t="s">
        <v>187</v>
      </c>
      <c r="D54" s="14" t="s">
        <v>188</v>
      </c>
      <c r="E54" s="9"/>
      <c r="F54" s="9" t="s">
        <v>30</v>
      </c>
      <c r="G54" s="9">
        <v>1882</v>
      </c>
      <c r="H54" s="16" t="s">
        <v>189</v>
      </c>
      <c r="I54" s="14"/>
      <c r="J54" s="21" t="s">
        <v>50</v>
      </c>
      <c r="K54" s="21"/>
      <c r="L54" s="20" t="s">
        <v>190</v>
      </c>
      <c r="M54" s="6"/>
      <c r="N54" s="87" t="s">
        <v>2456</v>
      </c>
      <c r="O54" s="20" t="s">
        <v>2563</v>
      </c>
      <c r="P54" s="20" t="s">
        <v>2563</v>
      </c>
      <c r="Q54" s="20" t="s">
        <v>2563</v>
      </c>
      <c r="R54" s="21" t="s">
        <v>2563</v>
      </c>
      <c r="S54" s="21"/>
      <c r="T54" s="21"/>
      <c r="U54" s="21"/>
      <c r="V54" s="21"/>
      <c r="W54" s="21"/>
      <c r="X54" s="21"/>
      <c r="Y54" s="21"/>
      <c r="Z54" s="21"/>
      <c r="AA54" s="21"/>
      <c r="AB54" s="21"/>
      <c r="AC54" s="21"/>
    </row>
    <row r="55" spans="1:29" ht="14.25" customHeight="1" thickBot="1">
      <c r="A55" s="13"/>
      <c r="B55" s="78"/>
      <c r="C55" s="15" t="s">
        <v>187</v>
      </c>
      <c r="D55" s="14" t="s">
        <v>191</v>
      </c>
      <c r="E55" s="9"/>
      <c r="F55" s="9" t="s">
        <v>30</v>
      </c>
      <c r="G55" s="9">
        <v>1886</v>
      </c>
      <c r="H55" s="16" t="s">
        <v>189</v>
      </c>
      <c r="I55" s="14"/>
      <c r="J55" s="14" t="s">
        <v>50</v>
      </c>
      <c r="K55" s="17"/>
      <c r="L55" s="18" t="s">
        <v>190</v>
      </c>
      <c r="M55" s="4"/>
      <c r="N55" s="87" t="s">
        <v>2456</v>
      </c>
      <c r="O55" s="20" t="s">
        <v>2563</v>
      </c>
      <c r="P55" s="20" t="s">
        <v>2563</v>
      </c>
      <c r="Q55" s="20" t="s">
        <v>2563</v>
      </c>
      <c r="R55" s="21" t="s">
        <v>2563</v>
      </c>
      <c r="S55" s="21"/>
      <c r="T55" s="21"/>
      <c r="U55" s="21"/>
      <c r="V55" s="21"/>
      <c r="W55" s="21"/>
      <c r="X55" s="21"/>
      <c r="Y55" s="21"/>
      <c r="Z55" s="21"/>
      <c r="AA55" s="21"/>
      <c r="AB55" s="21"/>
      <c r="AC55" s="21"/>
    </row>
    <row r="56" spans="1:29" ht="14.25" customHeight="1" thickBot="1">
      <c r="A56" s="13"/>
      <c r="B56" s="78" t="s">
        <v>192</v>
      </c>
      <c r="C56" s="15" t="s">
        <v>193</v>
      </c>
      <c r="D56" s="14" t="s">
        <v>116</v>
      </c>
      <c r="E56" s="9"/>
      <c r="F56" s="9" t="s">
        <v>30</v>
      </c>
      <c r="G56" s="9">
        <f>1888 - 17</f>
        <v>1871</v>
      </c>
      <c r="H56" s="16" t="s">
        <v>84</v>
      </c>
      <c r="I56" s="14"/>
      <c r="J56" s="14" t="s">
        <v>20</v>
      </c>
      <c r="K56" s="17" t="s">
        <v>21</v>
      </c>
      <c r="L56" s="18" t="s">
        <v>22</v>
      </c>
      <c r="M56" s="4"/>
      <c r="N56" s="87" t="s">
        <v>2477</v>
      </c>
      <c r="O56" s="20" t="s">
        <v>2563</v>
      </c>
      <c r="P56" s="20" t="s">
        <v>2563</v>
      </c>
      <c r="Q56" s="20" t="s">
        <v>2563</v>
      </c>
      <c r="R56" s="21" t="s">
        <v>2563</v>
      </c>
      <c r="AB56" s="21"/>
      <c r="AC56" s="21"/>
    </row>
    <row r="57" spans="1:29" ht="14.25" customHeight="1" thickBot="1">
      <c r="A57" s="13"/>
      <c r="B57" s="78" t="s">
        <v>194</v>
      </c>
      <c r="C57" s="15" t="s">
        <v>195</v>
      </c>
      <c r="D57" s="14" t="s">
        <v>196</v>
      </c>
      <c r="E57" s="9"/>
      <c r="F57" s="9" t="s">
        <v>30</v>
      </c>
      <c r="G57" s="9">
        <f>1888 - 15</f>
        <v>1873</v>
      </c>
      <c r="H57" s="16" t="s">
        <v>197</v>
      </c>
      <c r="I57" s="14"/>
      <c r="J57" s="14" t="s">
        <v>50</v>
      </c>
      <c r="K57" s="17" t="s">
        <v>51</v>
      </c>
      <c r="L57" s="18" t="s">
        <v>52</v>
      </c>
      <c r="M57" s="4"/>
      <c r="N57" s="87" t="s">
        <v>2477</v>
      </c>
      <c r="O57" s="20" t="s">
        <v>2563</v>
      </c>
      <c r="P57" s="20" t="s">
        <v>2563</v>
      </c>
      <c r="Q57" s="20" t="s">
        <v>2563</v>
      </c>
      <c r="R57" s="21" t="s">
        <v>2563</v>
      </c>
      <c r="AB57" s="21"/>
      <c r="AC57" s="21"/>
    </row>
    <row r="58" spans="1:29" ht="14.25" customHeight="1" thickBot="1">
      <c r="A58" s="8"/>
      <c r="B58" s="80" t="s">
        <v>198</v>
      </c>
      <c r="C58" s="9" t="s">
        <v>199</v>
      </c>
      <c r="D58" s="9" t="s">
        <v>200</v>
      </c>
      <c r="E58" s="9"/>
      <c r="F58" s="9" t="s">
        <v>18</v>
      </c>
      <c r="G58" s="9">
        <v>1871</v>
      </c>
      <c r="H58" s="10" t="s">
        <v>201</v>
      </c>
      <c r="I58" s="9"/>
      <c r="J58" s="14" t="s">
        <v>64</v>
      </c>
      <c r="K58" s="17" t="s">
        <v>178</v>
      </c>
      <c r="L58" s="18" t="s">
        <v>146</v>
      </c>
      <c r="M58" s="4"/>
      <c r="N58" s="87" t="s">
        <v>2478</v>
      </c>
      <c r="O58" s="12" t="s">
        <v>2573</v>
      </c>
      <c r="P58" s="7" t="s">
        <v>2563</v>
      </c>
      <c r="Q58" s="7" t="s">
        <v>2563</v>
      </c>
      <c r="R58" t="s">
        <v>2563</v>
      </c>
    </row>
    <row r="59" spans="1:29" ht="14.25" customHeight="1" thickBot="1">
      <c r="A59" s="8" t="s">
        <v>202</v>
      </c>
      <c r="B59" s="80"/>
      <c r="C59" s="9" t="s">
        <v>203</v>
      </c>
      <c r="D59" s="9" t="s">
        <v>204</v>
      </c>
      <c r="E59" s="9"/>
      <c r="F59" s="9" t="s">
        <v>18</v>
      </c>
      <c r="G59" s="9">
        <v>1879</v>
      </c>
      <c r="H59" s="10" t="s">
        <v>205</v>
      </c>
      <c r="I59" s="9"/>
      <c r="J59" s="9" t="s">
        <v>159</v>
      </c>
      <c r="K59" s="4"/>
      <c r="L59" s="4" t="s">
        <v>206</v>
      </c>
      <c r="M59" s="4"/>
      <c r="N59" s="87" t="s">
        <v>2458</v>
      </c>
      <c r="O59" s="7" t="s">
        <v>2563</v>
      </c>
      <c r="P59" s="7" t="s">
        <v>2563</v>
      </c>
      <c r="Q59" s="7" t="s">
        <v>2563</v>
      </c>
      <c r="R59" t="s">
        <v>2563</v>
      </c>
    </row>
    <row r="60" spans="1:29" ht="14.25" customHeight="1" thickBot="1">
      <c r="A60" s="8"/>
      <c r="B60" s="80" t="s">
        <v>207</v>
      </c>
      <c r="C60" s="9" t="s">
        <v>208</v>
      </c>
      <c r="D60" s="9" t="s">
        <v>209</v>
      </c>
      <c r="E60" s="9"/>
      <c r="F60" s="9" t="s">
        <v>18</v>
      </c>
      <c r="G60" s="9">
        <v>1876</v>
      </c>
      <c r="H60" s="9" t="s">
        <v>210</v>
      </c>
      <c r="I60" s="9"/>
      <c r="J60" s="9" t="s">
        <v>211</v>
      </c>
      <c r="K60" s="4" t="s">
        <v>212</v>
      </c>
      <c r="L60" s="4" t="s">
        <v>211</v>
      </c>
      <c r="M60" s="4"/>
      <c r="N60" s="87" t="s">
        <v>2479</v>
      </c>
      <c r="O60" s="7" t="s">
        <v>2574</v>
      </c>
      <c r="P60" s="7" t="s">
        <v>2563</v>
      </c>
      <c r="Q60" s="7" t="s">
        <v>2563</v>
      </c>
      <c r="R60" s="35" t="s">
        <v>2696</v>
      </c>
    </row>
    <row r="61" spans="1:29" ht="14.25" customHeight="1" thickBot="1">
      <c r="A61" s="8"/>
      <c r="B61" s="80" t="s">
        <v>213</v>
      </c>
      <c r="C61" s="9" t="s">
        <v>214</v>
      </c>
      <c r="D61" s="9" t="s">
        <v>215</v>
      </c>
      <c r="E61" s="9"/>
      <c r="F61" s="9" t="s">
        <v>18</v>
      </c>
      <c r="G61" s="9">
        <v>1873</v>
      </c>
      <c r="H61" s="10" t="s">
        <v>84</v>
      </c>
      <c r="I61" s="9"/>
      <c r="J61" s="9" t="s">
        <v>20</v>
      </c>
      <c r="K61" s="4" t="s">
        <v>22</v>
      </c>
      <c r="L61" s="4" t="s">
        <v>22</v>
      </c>
      <c r="M61" s="4"/>
      <c r="N61" s="87" t="s">
        <v>2480</v>
      </c>
      <c r="O61" s="7" t="s">
        <v>2563</v>
      </c>
      <c r="P61" s="7" t="s">
        <v>2563</v>
      </c>
      <c r="Q61" s="7" t="s">
        <v>2563</v>
      </c>
      <c r="R61" t="s">
        <v>2563</v>
      </c>
    </row>
    <row r="62" spans="1:29" ht="14.25" customHeight="1" thickBot="1">
      <c r="A62" s="8" t="s">
        <v>216</v>
      </c>
      <c r="B62" s="80"/>
      <c r="C62" s="9" t="s">
        <v>217</v>
      </c>
      <c r="D62" s="9" t="s">
        <v>218</v>
      </c>
      <c r="E62" s="9"/>
      <c r="F62" s="9" t="s">
        <v>18</v>
      </c>
      <c r="G62" s="9">
        <v>1881</v>
      </c>
      <c r="H62" s="9"/>
      <c r="I62" s="9"/>
      <c r="J62" s="9" t="s">
        <v>159</v>
      </c>
      <c r="K62" s="4"/>
      <c r="L62" s="4"/>
      <c r="M62" s="4"/>
      <c r="N62" s="87" t="s">
        <v>2452</v>
      </c>
      <c r="O62" s="7" t="s">
        <v>2563</v>
      </c>
      <c r="P62" s="7" t="s">
        <v>2563</v>
      </c>
      <c r="Q62" s="7" t="s">
        <v>2563</v>
      </c>
      <c r="R62" t="s">
        <v>2563</v>
      </c>
    </row>
    <row r="63" spans="1:29" ht="14.25" customHeight="1" thickBot="1">
      <c r="A63" s="13"/>
      <c r="B63" s="78" t="s">
        <v>219</v>
      </c>
      <c r="C63" s="15" t="s">
        <v>220</v>
      </c>
      <c r="D63" s="14" t="s">
        <v>221</v>
      </c>
      <c r="E63" s="9"/>
      <c r="F63" s="9" t="s">
        <v>30</v>
      </c>
      <c r="G63" s="9">
        <f>1888 - 12</f>
        <v>1876</v>
      </c>
      <c r="H63" s="16" t="s">
        <v>84</v>
      </c>
      <c r="I63" s="14"/>
      <c r="J63" s="14" t="s">
        <v>20</v>
      </c>
      <c r="K63" s="17" t="s">
        <v>21</v>
      </c>
      <c r="L63" s="18" t="s">
        <v>22</v>
      </c>
      <c r="M63" s="4"/>
      <c r="N63" s="87" t="s">
        <v>2477</v>
      </c>
      <c r="O63" s="20" t="s">
        <v>2563</v>
      </c>
      <c r="P63" s="20" t="s">
        <v>2563</v>
      </c>
      <c r="Q63" s="20" t="s">
        <v>2563</v>
      </c>
      <c r="R63" s="21" t="s">
        <v>2563</v>
      </c>
      <c r="AB63" s="21"/>
      <c r="AC63" s="21"/>
    </row>
    <row r="64" spans="1:29" ht="14.25" customHeight="1" thickBot="1">
      <c r="A64" s="8" t="s">
        <v>222</v>
      </c>
      <c r="B64" s="80"/>
      <c r="C64" s="9" t="s">
        <v>223</v>
      </c>
      <c r="D64" s="9" t="s">
        <v>25</v>
      </c>
      <c r="E64" s="9"/>
      <c r="F64" s="9" t="s">
        <v>18</v>
      </c>
      <c r="G64" s="9">
        <v>1893</v>
      </c>
      <c r="H64" s="9"/>
      <c r="I64" s="9"/>
      <c r="J64" s="9" t="s">
        <v>21</v>
      </c>
      <c r="K64" s="4"/>
      <c r="L64" s="4"/>
      <c r="M64" s="4"/>
      <c r="N64" s="87" t="s">
        <v>2452</v>
      </c>
      <c r="O64" s="7" t="s">
        <v>2563</v>
      </c>
      <c r="P64" s="7" t="s">
        <v>2563</v>
      </c>
      <c r="Q64" s="7" t="s">
        <v>2563</v>
      </c>
      <c r="R64" t="s">
        <v>2563</v>
      </c>
    </row>
    <row r="65" spans="1:29" ht="14.25" customHeight="1" thickBot="1">
      <c r="A65" s="8"/>
      <c r="B65" s="80"/>
      <c r="C65" s="9" t="s">
        <v>223</v>
      </c>
      <c r="D65" s="9" t="s">
        <v>116</v>
      </c>
      <c r="E65" s="9"/>
      <c r="F65" s="9" t="s">
        <v>30</v>
      </c>
      <c r="G65" s="9">
        <v>1888</v>
      </c>
      <c r="H65" s="10" t="s">
        <v>224</v>
      </c>
      <c r="I65" s="9" t="s">
        <v>225</v>
      </c>
      <c r="J65" s="9" t="s">
        <v>159</v>
      </c>
      <c r="K65" s="4"/>
      <c r="L65" s="4" t="s">
        <v>206</v>
      </c>
      <c r="M65" s="4"/>
      <c r="N65" s="87" t="s">
        <v>2454</v>
      </c>
      <c r="O65" s="7" t="s">
        <v>2563</v>
      </c>
      <c r="P65" s="7" t="s">
        <v>2679</v>
      </c>
      <c r="Q65" s="7" t="s">
        <v>2693</v>
      </c>
      <c r="R65" t="s">
        <v>2563</v>
      </c>
    </row>
    <row r="66" spans="1:29" ht="14.25" customHeight="1" thickBot="1">
      <c r="A66" s="8" t="s">
        <v>226</v>
      </c>
      <c r="B66" s="80"/>
      <c r="C66" s="9" t="s">
        <v>223</v>
      </c>
      <c r="D66" s="9" t="s">
        <v>227</v>
      </c>
      <c r="E66" s="9"/>
      <c r="F66" s="9" t="s">
        <v>18</v>
      </c>
      <c r="G66" s="9">
        <v>1885</v>
      </c>
      <c r="H66" s="10" t="s">
        <v>205</v>
      </c>
      <c r="I66" s="9"/>
      <c r="J66" s="9" t="s">
        <v>159</v>
      </c>
      <c r="K66" s="4"/>
      <c r="L66" s="4" t="s">
        <v>206</v>
      </c>
      <c r="M66" s="4"/>
      <c r="N66" s="87" t="s">
        <v>2458</v>
      </c>
      <c r="O66" s="7" t="s">
        <v>2563</v>
      </c>
      <c r="P66" s="7" t="s">
        <v>2563</v>
      </c>
      <c r="Q66" s="7" t="s">
        <v>2563</v>
      </c>
      <c r="R66" t="s">
        <v>2563</v>
      </c>
    </row>
    <row r="67" spans="1:29" ht="14.25" customHeight="1" thickBot="1">
      <c r="A67" s="8"/>
      <c r="B67" s="80" t="s">
        <v>228</v>
      </c>
      <c r="C67" s="9" t="s">
        <v>229</v>
      </c>
      <c r="D67" s="9" t="s">
        <v>29</v>
      </c>
      <c r="E67" s="9"/>
      <c r="F67" s="9" t="s">
        <v>30</v>
      </c>
      <c r="G67" s="9">
        <v>1881</v>
      </c>
      <c r="H67" s="10" t="s">
        <v>230</v>
      </c>
      <c r="I67" s="9"/>
      <c r="J67" s="9" t="s">
        <v>95</v>
      </c>
      <c r="K67" s="4"/>
      <c r="L67" s="4" t="s">
        <v>95</v>
      </c>
      <c r="M67" s="4"/>
      <c r="N67" s="87" t="s">
        <v>2464</v>
      </c>
      <c r="O67" s="7" t="s">
        <v>2563</v>
      </c>
      <c r="P67" s="7" t="s">
        <v>2563</v>
      </c>
      <c r="Q67" s="7" t="s">
        <v>2563</v>
      </c>
      <c r="R67" t="s">
        <v>2563</v>
      </c>
    </row>
    <row r="68" spans="1:29" ht="14.25" customHeight="1" thickBot="1">
      <c r="A68" s="8" t="s">
        <v>231</v>
      </c>
      <c r="B68" s="80"/>
      <c r="C68" s="9" t="s">
        <v>232</v>
      </c>
      <c r="D68" s="9" t="s">
        <v>153</v>
      </c>
      <c r="E68" s="9"/>
      <c r="F68" s="9" t="s">
        <v>30</v>
      </c>
      <c r="G68" s="9">
        <v>1893</v>
      </c>
      <c r="H68" s="9"/>
      <c r="I68" s="9">
        <v>1900</v>
      </c>
      <c r="J68" s="9" t="s">
        <v>233</v>
      </c>
      <c r="K68" s="4"/>
      <c r="L68" s="4"/>
      <c r="M68" s="4"/>
      <c r="N68" s="87" t="s">
        <v>2481</v>
      </c>
      <c r="O68" s="7" t="s">
        <v>2575</v>
      </c>
      <c r="P68" s="7" t="s">
        <v>2563</v>
      </c>
      <c r="Q68" s="7" t="s">
        <v>2563</v>
      </c>
      <c r="R68" t="s">
        <v>2563</v>
      </c>
    </row>
    <row r="69" spans="1:29" ht="14.25" customHeight="1" thickBot="1">
      <c r="A69" s="13"/>
      <c r="B69" s="78" t="s">
        <v>234</v>
      </c>
      <c r="C69" s="15" t="s">
        <v>232</v>
      </c>
      <c r="D69" s="14" t="s">
        <v>164</v>
      </c>
      <c r="E69" s="9"/>
      <c r="F69" s="9" t="s">
        <v>30</v>
      </c>
      <c r="G69" s="15">
        <v>1883</v>
      </c>
      <c r="H69" s="38" t="s">
        <v>235</v>
      </c>
      <c r="I69" s="21"/>
      <c r="J69" s="21" t="s">
        <v>95</v>
      </c>
      <c r="K69" s="21"/>
      <c r="L69" s="20" t="s">
        <v>236</v>
      </c>
      <c r="M69" s="6"/>
      <c r="N69" s="87" t="s">
        <v>2470</v>
      </c>
      <c r="O69" s="20" t="s">
        <v>2563</v>
      </c>
      <c r="P69" s="20" t="s">
        <v>2563</v>
      </c>
      <c r="Q69" s="20" t="s">
        <v>2563</v>
      </c>
      <c r="R69" s="21" t="s">
        <v>2563</v>
      </c>
      <c r="S69" s="21"/>
      <c r="T69" s="21"/>
      <c r="U69" s="21"/>
      <c r="V69" s="21"/>
      <c r="W69" s="21"/>
      <c r="X69" s="21"/>
      <c r="Y69" s="21"/>
      <c r="Z69" s="21"/>
      <c r="AA69" s="21"/>
      <c r="AB69" s="21"/>
      <c r="AC69" s="21"/>
    </row>
    <row r="70" spans="1:29" ht="14.25" customHeight="1" thickBot="1">
      <c r="A70" s="13"/>
      <c r="B70" s="78"/>
      <c r="C70" s="15" t="s">
        <v>237</v>
      </c>
      <c r="D70" s="14" t="s">
        <v>238</v>
      </c>
      <c r="E70" s="9"/>
      <c r="F70" s="9" t="s">
        <v>18</v>
      </c>
      <c r="G70" s="15" t="s">
        <v>239</v>
      </c>
      <c r="H70" s="16"/>
      <c r="I70" s="14" t="s">
        <v>240</v>
      </c>
      <c r="J70" s="9"/>
      <c r="K70" s="4"/>
      <c r="L70" s="4"/>
      <c r="M70" s="4"/>
      <c r="N70" s="87" t="s">
        <v>2563</v>
      </c>
      <c r="O70" s="20" t="s">
        <v>2563</v>
      </c>
      <c r="P70" s="20" t="s">
        <v>2680</v>
      </c>
      <c r="Q70" s="20" t="s">
        <v>2694</v>
      </c>
      <c r="R70" s="21" t="s">
        <v>2563</v>
      </c>
      <c r="S70" s="21"/>
      <c r="T70" s="21"/>
      <c r="U70" s="21"/>
      <c r="V70" s="21"/>
      <c r="W70" s="21"/>
      <c r="X70" s="21"/>
      <c r="Y70" s="21"/>
      <c r="Z70" s="21"/>
      <c r="AA70" s="21"/>
      <c r="AB70" s="21"/>
      <c r="AC70" s="21"/>
    </row>
    <row r="71" spans="1:29" ht="14.25" customHeight="1" thickBot="1">
      <c r="A71" s="13"/>
      <c r="B71" s="78"/>
      <c r="C71" s="15" t="s">
        <v>241</v>
      </c>
      <c r="D71" s="14" t="s">
        <v>242</v>
      </c>
      <c r="E71" s="9"/>
      <c r="F71" s="9" t="s">
        <v>30</v>
      </c>
      <c r="G71" s="15">
        <v>1880</v>
      </c>
      <c r="H71" s="16" t="s">
        <v>243</v>
      </c>
      <c r="I71" s="14"/>
      <c r="J71" s="9" t="s">
        <v>64</v>
      </c>
      <c r="K71" s="4"/>
      <c r="L71" s="4" t="s">
        <v>65</v>
      </c>
      <c r="M71" s="4"/>
      <c r="N71" s="87" t="s">
        <v>2456</v>
      </c>
      <c r="O71" s="20" t="s">
        <v>2563</v>
      </c>
      <c r="P71" s="20" t="s">
        <v>2563</v>
      </c>
      <c r="Q71" s="20" t="s">
        <v>2563</v>
      </c>
      <c r="R71" s="21" t="s">
        <v>2563</v>
      </c>
      <c r="S71" s="21"/>
      <c r="T71" s="21"/>
      <c r="U71" s="21"/>
      <c r="V71" s="21"/>
      <c r="W71" s="21"/>
      <c r="X71" s="21"/>
      <c r="Y71" s="21"/>
      <c r="Z71" s="21"/>
      <c r="AA71" s="21"/>
      <c r="AB71" s="21"/>
      <c r="AC71" s="21"/>
    </row>
    <row r="72" spans="1:29" ht="14.25" customHeight="1" thickBot="1">
      <c r="A72" s="13"/>
      <c r="B72" s="78"/>
      <c r="C72" s="15" t="s">
        <v>244</v>
      </c>
      <c r="D72" s="14" t="s">
        <v>180</v>
      </c>
      <c r="E72" s="9"/>
      <c r="F72" s="9" t="s">
        <v>30</v>
      </c>
      <c r="G72" s="15">
        <v>1883</v>
      </c>
      <c r="H72" s="16" t="s">
        <v>245</v>
      </c>
      <c r="I72" s="14"/>
      <c r="J72" s="14" t="s">
        <v>64</v>
      </c>
      <c r="K72" s="17" t="s">
        <v>178</v>
      </c>
      <c r="L72" s="18" t="s">
        <v>246</v>
      </c>
      <c r="M72" s="4"/>
      <c r="N72" s="87" t="s">
        <v>2482</v>
      </c>
      <c r="O72" s="20" t="s">
        <v>2563</v>
      </c>
      <c r="P72" s="20" t="s">
        <v>2563</v>
      </c>
      <c r="Q72" s="20" t="s">
        <v>2563</v>
      </c>
      <c r="R72" s="21" t="s">
        <v>2563</v>
      </c>
      <c r="S72" s="21"/>
      <c r="T72" s="21"/>
      <c r="U72" s="21"/>
      <c r="V72" s="21"/>
      <c r="W72" s="21"/>
      <c r="X72" s="21"/>
      <c r="Y72" s="21"/>
      <c r="Z72" s="21"/>
      <c r="AA72" s="21"/>
      <c r="AB72" s="21"/>
      <c r="AC72" s="21"/>
    </row>
    <row r="73" spans="1:29" ht="14.25" customHeight="1" thickBot="1">
      <c r="A73" s="13"/>
      <c r="B73" s="78"/>
      <c r="C73" s="15" t="s">
        <v>244</v>
      </c>
      <c r="D73" s="14" t="s">
        <v>247</v>
      </c>
      <c r="E73" s="9"/>
      <c r="F73" s="9" t="s">
        <v>18</v>
      </c>
      <c r="G73" s="15">
        <v>1880</v>
      </c>
      <c r="H73" s="16" t="s">
        <v>245</v>
      </c>
      <c r="I73" s="14"/>
      <c r="J73" s="21" t="s">
        <v>64</v>
      </c>
      <c r="K73" s="21"/>
      <c r="L73" s="20" t="s">
        <v>65</v>
      </c>
      <c r="M73" s="6"/>
      <c r="N73" s="87" t="s">
        <v>2483</v>
      </c>
      <c r="O73" s="20" t="s">
        <v>2563</v>
      </c>
      <c r="P73" s="20" t="s">
        <v>2563</v>
      </c>
      <c r="Q73" s="20" t="s">
        <v>2563</v>
      </c>
      <c r="R73" s="21" t="s">
        <v>2563</v>
      </c>
      <c r="S73" s="21"/>
      <c r="T73" s="21"/>
      <c r="U73" s="21"/>
      <c r="V73" s="21"/>
      <c r="W73" s="21"/>
      <c r="X73" s="21"/>
      <c r="Y73" s="21"/>
      <c r="Z73" s="21"/>
      <c r="AA73" s="21"/>
      <c r="AB73" s="21"/>
      <c r="AC73" s="21"/>
    </row>
    <row r="74" spans="1:29" ht="14.25" customHeight="1" thickBot="1">
      <c r="A74" s="13"/>
      <c r="B74" s="78" t="s">
        <v>248</v>
      </c>
      <c r="C74" s="15" t="s">
        <v>249</v>
      </c>
      <c r="D74" s="14" t="s">
        <v>250</v>
      </c>
      <c r="E74" s="9"/>
      <c r="F74" s="9" t="s">
        <v>18</v>
      </c>
      <c r="G74" s="15">
        <v>1874</v>
      </c>
      <c r="H74" s="16" t="s">
        <v>145</v>
      </c>
      <c r="I74" s="14"/>
      <c r="J74" s="21" t="s">
        <v>64</v>
      </c>
      <c r="K74" s="21" t="s">
        <v>251</v>
      </c>
      <c r="L74" s="20" t="s">
        <v>65</v>
      </c>
      <c r="M74" s="6"/>
      <c r="N74" s="87" t="s">
        <v>2480</v>
      </c>
      <c r="O74" s="20" t="s">
        <v>2563</v>
      </c>
      <c r="P74" s="20" t="s">
        <v>2563</v>
      </c>
      <c r="Q74" s="20" t="s">
        <v>2563</v>
      </c>
      <c r="R74" s="21" t="s">
        <v>2563</v>
      </c>
      <c r="S74" s="21"/>
      <c r="T74" s="21"/>
      <c r="U74" s="21"/>
      <c r="V74" s="21"/>
      <c r="W74" s="21"/>
      <c r="X74" s="21"/>
      <c r="Y74" s="21"/>
      <c r="Z74" s="21"/>
      <c r="AA74" s="21"/>
      <c r="AB74" s="21"/>
      <c r="AC74" s="21"/>
    </row>
    <row r="75" spans="1:29" ht="14.25" customHeight="1" thickBot="1">
      <c r="A75" s="13"/>
      <c r="B75" s="78"/>
      <c r="C75" s="15" t="s">
        <v>249</v>
      </c>
      <c r="D75" s="14" t="s">
        <v>252</v>
      </c>
      <c r="E75" s="9"/>
      <c r="F75" s="9" t="s">
        <v>18</v>
      </c>
      <c r="G75" s="15">
        <v>1877</v>
      </c>
      <c r="H75" s="16" t="s">
        <v>253</v>
      </c>
      <c r="I75" s="14"/>
      <c r="J75" s="14" t="s">
        <v>64</v>
      </c>
      <c r="K75" s="17" t="s">
        <v>251</v>
      </c>
      <c r="L75" s="18" t="s">
        <v>65</v>
      </c>
      <c r="M75" s="4"/>
      <c r="N75" s="87" t="s">
        <v>2484</v>
      </c>
      <c r="O75" s="20" t="s">
        <v>2563</v>
      </c>
      <c r="P75" s="20" t="s">
        <v>2563</v>
      </c>
      <c r="Q75" s="20" t="s">
        <v>2563</v>
      </c>
      <c r="R75" s="21" t="s">
        <v>2563</v>
      </c>
      <c r="S75" s="21"/>
      <c r="T75" s="21"/>
      <c r="U75" s="21"/>
      <c r="V75" s="21"/>
      <c r="W75" s="21"/>
      <c r="X75" s="21"/>
      <c r="Y75" s="21"/>
      <c r="Z75" s="21"/>
      <c r="AA75" s="21"/>
      <c r="AB75" s="21"/>
      <c r="AC75" s="21"/>
    </row>
    <row r="76" spans="1:29" ht="14.25" customHeight="1" thickBot="1">
      <c r="A76" s="13"/>
      <c r="B76" s="78" t="s">
        <v>254</v>
      </c>
      <c r="C76" s="15" t="s">
        <v>255</v>
      </c>
      <c r="D76" s="14" t="s">
        <v>256</v>
      </c>
      <c r="E76" s="9"/>
      <c r="F76" s="9" t="s">
        <v>30</v>
      </c>
      <c r="G76" s="15">
        <f>1888 - 14</f>
        <v>1874</v>
      </c>
      <c r="H76" s="16" t="s">
        <v>257</v>
      </c>
      <c r="I76" s="14"/>
      <c r="J76" s="14" t="s">
        <v>64</v>
      </c>
      <c r="K76" s="17" t="s">
        <v>178</v>
      </c>
      <c r="L76" s="18" t="s">
        <v>65</v>
      </c>
      <c r="M76" s="4"/>
      <c r="N76" s="87" t="s">
        <v>2485</v>
      </c>
      <c r="O76" s="20" t="s">
        <v>2563</v>
      </c>
      <c r="P76" s="20" t="s">
        <v>2563</v>
      </c>
      <c r="Q76" s="20" t="s">
        <v>2563</v>
      </c>
      <c r="R76" s="21" t="s">
        <v>2563</v>
      </c>
      <c r="AB76" s="21"/>
      <c r="AC76" s="21"/>
    </row>
    <row r="77" spans="1:29" ht="14.25" customHeight="1" thickBot="1">
      <c r="A77" s="13"/>
      <c r="B77" s="78" t="s">
        <v>258</v>
      </c>
      <c r="C77" s="15" t="s">
        <v>259</v>
      </c>
      <c r="D77" s="14" t="s">
        <v>260</v>
      </c>
      <c r="E77" s="9"/>
      <c r="F77" s="9" t="s">
        <v>30</v>
      </c>
      <c r="G77" s="15">
        <f>1888 - 11</f>
        <v>1877</v>
      </c>
      <c r="H77" s="16" t="s">
        <v>261</v>
      </c>
      <c r="I77" s="14"/>
      <c r="J77" s="14" t="s">
        <v>64</v>
      </c>
      <c r="K77" s="17" t="s">
        <v>178</v>
      </c>
      <c r="L77" s="18" t="s">
        <v>65</v>
      </c>
      <c r="M77" s="4"/>
      <c r="N77" s="87" t="s">
        <v>2485</v>
      </c>
      <c r="O77" s="20" t="s">
        <v>2563</v>
      </c>
      <c r="P77" s="20" t="s">
        <v>2563</v>
      </c>
      <c r="Q77" s="20" t="s">
        <v>2563</v>
      </c>
      <c r="R77" s="21" t="s">
        <v>2563</v>
      </c>
      <c r="AB77" s="21"/>
      <c r="AC77" s="21"/>
    </row>
    <row r="78" spans="1:29" ht="14.25" customHeight="1" thickBot="1">
      <c r="A78" s="13"/>
      <c r="B78" s="78" t="s">
        <v>262</v>
      </c>
      <c r="C78" s="15" t="s">
        <v>259</v>
      </c>
      <c r="D78" s="14" t="s">
        <v>263</v>
      </c>
      <c r="E78" s="9"/>
      <c r="F78" s="9" t="s">
        <v>30</v>
      </c>
      <c r="G78" s="15">
        <f>1888 - 15</f>
        <v>1873</v>
      </c>
      <c r="H78" s="16" t="s">
        <v>261</v>
      </c>
      <c r="I78" s="14"/>
      <c r="J78" s="14" t="s">
        <v>64</v>
      </c>
      <c r="K78" s="17" t="s">
        <v>178</v>
      </c>
      <c r="L78" s="18" t="s">
        <v>65</v>
      </c>
      <c r="M78" s="4"/>
      <c r="N78" s="87" t="s">
        <v>2485</v>
      </c>
      <c r="O78" s="20" t="s">
        <v>2563</v>
      </c>
      <c r="P78" s="20" t="s">
        <v>2563</v>
      </c>
      <c r="Q78" s="20" t="s">
        <v>2563</v>
      </c>
      <c r="R78" s="21" t="s">
        <v>2563</v>
      </c>
      <c r="AB78" s="21"/>
      <c r="AC78" s="21"/>
    </row>
    <row r="79" spans="1:29" ht="14.25" customHeight="1" thickBot="1">
      <c r="A79" s="8"/>
      <c r="B79" s="80"/>
      <c r="C79" s="14" t="s">
        <v>264</v>
      </c>
      <c r="D79" s="9" t="s">
        <v>247</v>
      </c>
      <c r="E79" s="9"/>
      <c r="F79" s="9" t="s">
        <v>18</v>
      </c>
      <c r="G79" s="9">
        <v>1880</v>
      </c>
      <c r="H79" s="14" t="s">
        <v>265</v>
      </c>
      <c r="I79" s="9"/>
      <c r="J79" s="14" t="s">
        <v>64</v>
      </c>
      <c r="K79" s="17" t="s">
        <v>178</v>
      </c>
      <c r="L79" s="18" t="s">
        <v>65</v>
      </c>
      <c r="M79" s="4"/>
      <c r="N79" s="89" t="s">
        <v>2486</v>
      </c>
      <c r="O79" s="7" t="s">
        <v>2563</v>
      </c>
      <c r="P79" s="7" t="s">
        <v>2563</v>
      </c>
      <c r="Q79" s="7" t="s">
        <v>2563</v>
      </c>
      <c r="R79" s="23" t="s">
        <v>2563</v>
      </c>
    </row>
    <row r="80" spans="1:29" ht="14.25" customHeight="1" thickBot="1">
      <c r="A80" s="8"/>
      <c r="B80" s="80"/>
      <c r="C80" s="14" t="s">
        <v>264</v>
      </c>
      <c r="D80" s="9" t="s">
        <v>17</v>
      </c>
      <c r="E80" s="9" t="s">
        <v>266</v>
      </c>
      <c r="F80" s="9" t="s">
        <v>18</v>
      </c>
      <c r="G80" s="9">
        <v>1884</v>
      </c>
      <c r="H80" s="14" t="s">
        <v>265</v>
      </c>
      <c r="I80" s="9"/>
      <c r="J80" s="14" t="s">
        <v>64</v>
      </c>
      <c r="K80" s="17" t="s">
        <v>178</v>
      </c>
      <c r="L80" s="18" t="s">
        <v>65</v>
      </c>
      <c r="M80" s="4"/>
      <c r="N80" s="89" t="s">
        <v>2486</v>
      </c>
      <c r="O80" s="7" t="s">
        <v>2563</v>
      </c>
      <c r="P80" s="7" t="s">
        <v>2563</v>
      </c>
      <c r="Q80" s="7" t="s">
        <v>2563</v>
      </c>
      <c r="R80" s="23" t="s">
        <v>2563</v>
      </c>
    </row>
    <row r="81" spans="1:29" ht="14.25" customHeight="1" thickBot="1">
      <c r="A81" s="8"/>
      <c r="B81" s="80"/>
      <c r="C81" s="9" t="s">
        <v>264</v>
      </c>
      <c r="D81" s="9" t="s">
        <v>267</v>
      </c>
      <c r="E81" s="9"/>
      <c r="F81" s="9" t="s">
        <v>18</v>
      </c>
      <c r="G81" s="9">
        <v>1879</v>
      </c>
      <c r="H81" s="9" t="s">
        <v>268</v>
      </c>
      <c r="I81" s="9"/>
      <c r="J81" s="14" t="s">
        <v>64</v>
      </c>
      <c r="K81" s="17" t="s">
        <v>178</v>
      </c>
      <c r="L81" s="18" t="s">
        <v>65</v>
      </c>
      <c r="M81" s="4"/>
      <c r="N81" s="87" t="s">
        <v>2487</v>
      </c>
      <c r="O81" s="7" t="s">
        <v>2563</v>
      </c>
      <c r="P81" s="7" t="s">
        <v>2563</v>
      </c>
      <c r="Q81" s="7" t="s">
        <v>2563</v>
      </c>
      <c r="R81" s="23" t="s">
        <v>2563</v>
      </c>
    </row>
    <row r="82" spans="1:29" ht="14.25" customHeight="1" thickBot="1">
      <c r="A82" s="8"/>
      <c r="B82" s="80"/>
      <c r="C82" s="9" t="s">
        <v>269</v>
      </c>
      <c r="D82" s="9" t="s">
        <v>29</v>
      </c>
      <c r="E82" s="9"/>
      <c r="F82" s="9" t="s">
        <v>30</v>
      </c>
      <c r="G82" s="9" t="s">
        <v>270</v>
      </c>
      <c r="H82" s="9"/>
      <c r="I82" s="9"/>
      <c r="J82" s="9"/>
      <c r="K82" s="4"/>
      <c r="L82" s="4"/>
      <c r="M82" s="4"/>
      <c r="N82" s="87" t="s">
        <v>2563</v>
      </c>
      <c r="O82" s="7" t="s">
        <v>2563</v>
      </c>
      <c r="P82" s="7" t="s">
        <v>2563</v>
      </c>
      <c r="Q82" s="7" t="s">
        <v>2563</v>
      </c>
      <c r="R82" s="35" t="s">
        <v>2676</v>
      </c>
    </row>
    <row r="83" spans="1:29" ht="14.25" customHeight="1" thickBot="1">
      <c r="A83" s="8" t="s">
        <v>271</v>
      </c>
      <c r="B83" s="80"/>
      <c r="C83" s="6" t="s">
        <v>272</v>
      </c>
      <c r="D83" s="9" t="s">
        <v>273</v>
      </c>
      <c r="E83" s="9"/>
      <c r="F83" s="9" t="s">
        <v>18</v>
      </c>
      <c r="G83" s="9">
        <v>1886</v>
      </c>
      <c r="H83" s="6"/>
      <c r="I83" s="9"/>
      <c r="J83" s="9" t="s">
        <v>274</v>
      </c>
      <c r="K83" s="4"/>
      <c r="L83" s="4"/>
      <c r="M83" s="4"/>
      <c r="N83" s="90" t="s">
        <v>2452</v>
      </c>
      <c r="O83" s="7" t="s">
        <v>2563</v>
      </c>
      <c r="P83" s="7" t="s">
        <v>2563</v>
      </c>
      <c r="Q83" s="7" t="s">
        <v>2563</v>
      </c>
      <c r="R83" t="s">
        <v>2563</v>
      </c>
    </row>
    <row r="84" spans="1:29" ht="14.25" customHeight="1" thickBot="1">
      <c r="A84" s="8" t="s">
        <v>275</v>
      </c>
      <c r="B84" s="80"/>
      <c r="C84" s="6" t="s">
        <v>272</v>
      </c>
      <c r="D84" s="9" t="s">
        <v>276</v>
      </c>
      <c r="E84" s="9"/>
      <c r="F84" s="9" t="s">
        <v>18</v>
      </c>
      <c r="G84" s="9">
        <v>1880</v>
      </c>
      <c r="H84" s="6"/>
      <c r="I84" s="9"/>
      <c r="J84" s="9" t="s">
        <v>274</v>
      </c>
      <c r="K84" s="4"/>
      <c r="L84" s="4"/>
      <c r="M84" s="4"/>
      <c r="N84" s="90" t="s">
        <v>2452</v>
      </c>
      <c r="O84" s="7" t="s">
        <v>2563</v>
      </c>
      <c r="P84" s="7" t="s">
        <v>2563</v>
      </c>
      <c r="Q84" s="7" t="s">
        <v>2563</v>
      </c>
      <c r="R84" t="s">
        <v>2563</v>
      </c>
    </row>
    <row r="85" spans="1:29" ht="14.25" customHeight="1" thickBot="1">
      <c r="A85" s="8"/>
      <c r="B85" s="80"/>
      <c r="C85" s="9" t="s">
        <v>277</v>
      </c>
      <c r="D85" s="9" t="s">
        <v>278</v>
      </c>
      <c r="E85" s="9"/>
      <c r="F85" s="9" t="s">
        <v>18</v>
      </c>
      <c r="G85" s="9">
        <v>1888</v>
      </c>
      <c r="H85" s="10" t="s">
        <v>73</v>
      </c>
      <c r="I85" s="9"/>
      <c r="J85" s="9" t="s">
        <v>74</v>
      </c>
      <c r="K85" s="4"/>
      <c r="L85" s="4" t="s">
        <v>279</v>
      </c>
      <c r="M85" s="4"/>
      <c r="N85" s="87" t="s">
        <v>2454</v>
      </c>
      <c r="O85" s="7" t="s">
        <v>2563</v>
      </c>
      <c r="P85" s="7" t="s">
        <v>2563</v>
      </c>
      <c r="Q85" s="7" t="s">
        <v>2563</v>
      </c>
      <c r="R85" t="s">
        <v>2563</v>
      </c>
    </row>
    <row r="86" spans="1:29" ht="14.25" customHeight="1" thickBot="1">
      <c r="A86" s="8" t="s">
        <v>280</v>
      </c>
      <c r="B86" s="80"/>
      <c r="C86" s="9" t="s">
        <v>277</v>
      </c>
      <c r="D86" s="9" t="s">
        <v>281</v>
      </c>
      <c r="E86" s="9"/>
      <c r="F86" s="9" t="s">
        <v>18</v>
      </c>
      <c r="G86" s="9">
        <v>1887</v>
      </c>
      <c r="H86" s="9"/>
      <c r="I86" s="9"/>
      <c r="J86" s="9" t="s">
        <v>74</v>
      </c>
      <c r="K86" s="4"/>
      <c r="L86" s="4"/>
      <c r="M86" s="4"/>
      <c r="N86" s="87" t="s">
        <v>2452</v>
      </c>
      <c r="O86" s="7" t="s">
        <v>2563</v>
      </c>
      <c r="P86" s="7" t="s">
        <v>2563</v>
      </c>
      <c r="Q86" s="7" t="s">
        <v>2563</v>
      </c>
      <c r="R86" t="s">
        <v>2563</v>
      </c>
    </row>
    <row r="87" spans="1:29" ht="14.25" customHeight="1" thickBot="1">
      <c r="A87" s="13"/>
      <c r="B87" s="78" t="s">
        <v>282</v>
      </c>
      <c r="C87" s="15" t="s">
        <v>283</v>
      </c>
      <c r="D87" s="14" t="s">
        <v>284</v>
      </c>
      <c r="E87" s="9"/>
      <c r="F87" s="9" t="s">
        <v>30</v>
      </c>
      <c r="G87" s="15">
        <f>1888 - 20</f>
        <v>1868</v>
      </c>
      <c r="H87" s="16" t="s">
        <v>285</v>
      </c>
      <c r="I87" s="14"/>
      <c r="J87" s="14" t="s">
        <v>64</v>
      </c>
      <c r="K87" s="17" t="s">
        <v>178</v>
      </c>
      <c r="L87" s="18" t="s">
        <v>65</v>
      </c>
      <c r="M87" s="4"/>
      <c r="N87" s="87" t="s">
        <v>2488</v>
      </c>
      <c r="O87" s="20" t="s">
        <v>2563</v>
      </c>
      <c r="P87" s="20" t="s">
        <v>2563</v>
      </c>
      <c r="Q87" s="20" t="s">
        <v>2563</v>
      </c>
      <c r="R87" s="21" t="s">
        <v>2563</v>
      </c>
      <c r="AB87" s="21"/>
      <c r="AC87" s="21"/>
    </row>
    <row r="88" spans="1:29" ht="14.25" customHeight="1" thickBot="1">
      <c r="A88" s="8"/>
      <c r="B88" s="80" t="s">
        <v>286</v>
      </c>
      <c r="C88" s="9" t="s">
        <v>283</v>
      </c>
      <c r="D88" s="9" t="s">
        <v>46</v>
      </c>
      <c r="E88" s="9"/>
      <c r="F88" s="9" t="s">
        <v>18</v>
      </c>
      <c r="G88" s="9">
        <v>1879</v>
      </c>
      <c r="H88" s="10" t="s">
        <v>287</v>
      </c>
      <c r="I88" s="9"/>
      <c r="J88" s="14" t="s">
        <v>64</v>
      </c>
      <c r="K88" s="17" t="s">
        <v>178</v>
      </c>
      <c r="L88" s="18" t="s">
        <v>65</v>
      </c>
      <c r="M88" s="4"/>
      <c r="N88" s="89" t="s">
        <v>2451</v>
      </c>
      <c r="O88" s="7" t="s">
        <v>2563</v>
      </c>
      <c r="P88" s="7" t="s">
        <v>2563</v>
      </c>
      <c r="Q88" s="7" t="s">
        <v>2563</v>
      </c>
      <c r="R88" t="s">
        <v>2563</v>
      </c>
    </row>
    <row r="89" spans="1:29" ht="14.25" customHeight="1" thickBot="1">
      <c r="A89" s="8" t="s">
        <v>288</v>
      </c>
      <c r="B89" s="80"/>
      <c r="C89" s="9" t="s">
        <v>283</v>
      </c>
      <c r="D89" s="9" t="s">
        <v>289</v>
      </c>
      <c r="E89" s="14" t="s">
        <v>290</v>
      </c>
      <c r="F89" s="9" t="s">
        <v>18</v>
      </c>
      <c r="G89" s="9">
        <v>1887</v>
      </c>
      <c r="H89" s="9">
        <v>1900</v>
      </c>
      <c r="I89" s="9"/>
      <c r="J89" s="9" t="s">
        <v>21</v>
      </c>
      <c r="K89" s="4"/>
      <c r="L89" s="4"/>
      <c r="M89" s="4" t="s">
        <v>291</v>
      </c>
      <c r="N89" s="87" t="s">
        <v>2481</v>
      </c>
      <c r="O89" s="7" t="s">
        <v>2576</v>
      </c>
      <c r="P89" s="7" t="s">
        <v>2563</v>
      </c>
      <c r="Q89" s="7" t="s">
        <v>2563</v>
      </c>
      <c r="R89" t="s">
        <v>2563</v>
      </c>
    </row>
    <row r="90" spans="1:29" ht="14.25" customHeight="1" thickBot="1">
      <c r="A90" s="13"/>
      <c r="B90" s="78"/>
      <c r="C90" s="15" t="s">
        <v>283</v>
      </c>
      <c r="D90" s="14" t="s">
        <v>113</v>
      </c>
      <c r="E90" s="9"/>
      <c r="F90" s="9" t="s">
        <v>30</v>
      </c>
      <c r="G90" s="15">
        <v>1886</v>
      </c>
      <c r="H90" s="15"/>
      <c r="I90" s="14">
        <v>1900</v>
      </c>
      <c r="J90" s="14" t="s">
        <v>159</v>
      </c>
      <c r="K90" s="17"/>
      <c r="L90" s="18" t="s">
        <v>301</v>
      </c>
      <c r="M90" s="4" t="s">
        <v>293</v>
      </c>
      <c r="N90" s="87" t="s">
        <v>2459</v>
      </c>
      <c r="O90" s="20" t="s">
        <v>2577</v>
      </c>
      <c r="P90" s="20" t="s">
        <v>2563</v>
      </c>
      <c r="Q90" s="20" t="s">
        <v>2563</v>
      </c>
      <c r="R90" s="21" t="s">
        <v>2563</v>
      </c>
      <c r="AB90" s="21"/>
      <c r="AC90" s="21"/>
    </row>
    <row r="91" spans="1:29" ht="14.25" customHeight="1" thickBot="1">
      <c r="A91" s="8"/>
      <c r="B91" s="80" t="s">
        <v>294</v>
      </c>
      <c r="C91" s="9" t="s">
        <v>283</v>
      </c>
      <c r="D91" s="9" t="s">
        <v>295</v>
      </c>
      <c r="E91" s="9"/>
      <c r="F91" s="9" t="s">
        <v>18</v>
      </c>
      <c r="G91" s="9">
        <v>1875</v>
      </c>
      <c r="H91" s="10" t="s">
        <v>296</v>
      </c>
      <c r="I91" s="9"/>
      <c r="J91" s="9" t="s">
        <v>50</v>
      </c>
      <c r="K91" s="4" t="s">
        <v>297</v>
      </c>
      <c r="L91" s="4" t="s">
        <v>298</v>
      </c>
      <c r="M91" s="4"/>
      <c r="N91" s="87" t="s">
        <v>2457</v>
      </c>
      <c r="O91" s="7" t="s">
        <v>2563</v>
      </c>
      <c r="P91" s="7" t="s">
        <v>2563</v>
      </c>
      <c r="Q91" s="7" t="s">
        <v>2563</v>
      </c>
      <c r="R91" t="s">
        <v>2563</v>
      </c>
    </row>
    <row r="92" spans="1:29" ht="14.25" customHeight="1" thickBot="1">
      <c r="A92" s="13"/>
      <c r="B92" s="78" t="s">
        <v>299</v>
      </c>
      <c r="C92" s="15" t="s">
        <v>283</v>
      </c>
      <c r="D92" s="14" t="s">
        <v>300</v>
      </c>
      <c r="E92" s="9"/>
      <c r="F92" s="9" t="s">
        <v>30</v>
      </c>
      <c r="G92" s="9">
        <f>1888 - 16</f>
        <v>1872</v>
      </c>
      <c r="H92" s="16" t="s">
        <v>197</v>
      </c>
      <c r="I92" s="14"/>
      <c r="J92" s="14" t="s">
        <v>50</v>
      </c>
      <c r="K92" s="17" t="s">
        <v>51</v>
      </c>
      <c r="L92" s="18" t="s">
        <v>52</v>
      </c>
      <c r="M92" s="4"/>
      <c r="N92" s="87" t="s">
        <v>2488</v>
      </c>
      <c r="O92" s="20" t="s">
        <v>2563</v>
      </c>
      <c r="P92" s="20" t="s">
        <v>2563</v>
      </c>
      <c r="Q92" s="20" t="s">
        <v>2563</v>
      </c>
      <c r="R92" s="21" t="s">
        <v>2563</v>
      </c>
      <c r="AB92" s="21"/>
      <c r="AC92" s="21"/>
    </row>
    <row r="93" spans="1:29" ht="14.25" customHeight="1" thickBot="1">
      <c r="A93" s="13"/>
      <c r="B93" s="78"/>
      <c r="C93" s="15" t="s">
        <v>283</v>
      </c>
      <c r="D93" s="14" t="s">
        <v>113</v>
      </c>
      <c r="E93" s="9"/>
      <c r="F93" s="9" t="s">
        <v>30</v>
      </c>
      <c r="G93" s="15">
        <v>1892</v>
      </c>
      <c r="H93" s="15"/>
      <c r="I93" s="14">
        <v>1900</v>
      </c>
      <c r="J93" s="14"/>
      <c r="K93" s="17" t="s">
        <v>22</v>
      </c>
      <c r="L93" s="18" t="s">
        <v>301</v>
      </c>
      <c r="M93" s="4"/>
      <c r="N93" s="87" t="s">
        <v>2459</v>
      </c>
      <c r="O93" s="20" t="s">
        <v>2578</v>
      </c>
      <c r="P93" s="20" t="s">
        <v>2563</v>
      </c>
      <c r="Q93" s="20" t="s">
        <v>2563</v>
      </c>
      <c r="R93" s="21" t="s">
        <v>2563</v>
      </c>
      <c r="AB93" s="21"/>
      <c r="AC93" s="21"/>
    </row>
    <row r="94" spans="1:29" ht="14.25" customHeight="1" thickBot="1">
      <c r="A94" s="8"/>
      <c r="B94" s="80"/>
      <c r="C94" s="9" t="s">
        <v>283</v>
      </c>
      <c r="D94" s="9" t="s">
        <v>302</v>
      </c>
      <c r="E94" s="9"/>
      <c r="F94" s="9" t="s">
        <v>30</v>
      </c>
      <c r="G94" s="9">
        <v>1887</v>
      </c>
      <c r="H94" s="9"/>
      <c r="I94" s="9">
        <v>1900</v>
      </c>
      <c r="J94" s="9"/>
      <c r="K94" s="4" t="s">
        <v>22</v>
      </c>
      <c r="L94" s="4" t="s">
        <v>22</v>
      </c>
      <c r="M94" s="4"/>
      <c r="N94" s="90" t="s">
        <v>2459</v>
      </c>
      <c r="O94" s="7" t="s">
        <v>2579</v>
      </c>
      <c r="P94" s="7" t="s">
        <v>2563</v>
      </c>
      <c r="Q94" s="7" t="s">
        <v>2563</v>
      </c>
      <c r="R94" t="s">
        <v>2563</v>
      </c>
    </row>
    <row r="95" spans="1:29" ht="14.25" customHeight="1" thickBot="1">
      <c r="A95" s="8"/>
      <c r="B95" s="80" t="s">
        <v>303</v>
      </c>
      <c r="C95" s="9" t="s">
        <v>304</v>
      </c>
      <c r="D95" s="9" t="s">
        <v>215</v>
      </c>
      <c r="E95" s="6"/>
      <c r="F95" s="9" t="s">
        <v>18</v>
      </c>
      <c r="G95" s="9">
        <v>1877</v>
      </c>
      <c r="H95" s="10" t="s">
        <v>84</v>
      </c>
      <c r="I95" s="9"/>
      <c r="J95" s="9" t="s">
        <v>20</v>
      </c>
      <c r="K95" s="4" t="s">
        <v>22</v>
      </c>
      <c r="L95" s="4" t="s">
        <v>22</v>
      </c>
      <c r="M95" s="4"/>
      <c r="N95" s="87" t="s">
        <v>2489</v>
      </c>
      <c r="O95" s="7" t="s">
        <v>2563</v>
      </c>
      <c r="P95" s="7" t="s">
        <v>2563</v>
      </c>
      <c r="Q95" s="7" t="s">
        <v>2563</v>
      </c>
      <c r="R95" s="23" t="s">
        <v>2563</v>
      </c>
    </row>
    <row r="96" spans="1:29" ht="14.25" customHeight="1" thickBot="1">
      <c r="A96" s="13"/>
      <c r="B96" s="78" t="s">
        <v>305</v>
      </c>
      <c r="C96" s="15" t="s">
        <v>304</v>
      </c>
      <c r="D96" s="14" t="s">
        <v>306</v>
      </c>
      <c r="E96" s="9"/>
      <c r="F96" s="9" t="s">
        <v>30</v>
      </c>
      <c r="G96" s="9" t="s">
        <v>307</v>
      </c>
      <c r="H96" s="16" t="s">
        <v>84</v>
      </c>
      <c r="I96" s="14" t="s">
        <v>85</v>
      </c>
      <c r="J96" s="14" t="s">
        <v>20</v>
      </c>
      <c r="K96" s="17" t="s">
        <v>21</v>
      </c>
      <c r="L96" s="18" t="s">
        <v>22</v>
      </c>
      <c r="M96" s="4"/>
      <c r="N96" s="87" t="s">
        <v>2490</v>
      </c>
      <c r="O96" s="20" t="s">
        <v>2563</v>
      </c>
      <c r="P96" s="20" t="s">
        <v>2563</v>
      </c>
      <c r="Q96" s="20" t="s">
        <v>2563</v>
      </c>
      <c r="R96" s="21" t="s">
        <v>2563</v>
      </c>
      <c r="AB96" s="21"/>
      <c r="AC96" s="21"/>
    </row>
    <row r="97" spans="1:29" ht="14.25" customHeight="1" thickBot="1">
      <c r="A97" s="8"/>
      <c r="B97" s="80" t="s">
        <v>303</v>
      </c>
      <c r="C97" s="9" t="s">
        <v>304</v>
      </c>
      <c r="D97" s="9" t="s">
        <v>215</v>
      </c>
      <c r="E97" s="9"/>
      <c r="F97" s="9" t="s">
        <v>18</v>
      </c>
      <c r="G97" s="9">
        <v>1878</v>
      </c>
      <c r="H97" s="10" t="s">
        <v>84</v>
      </c>
      <c r="I97" s="9"/>
      <c r="J97" s="9" t="s">
        <v>20</v>
      </c>
      <c r="K97" s="4" t="s">
        <v>22</v>
      </c>
      <c r="L97" s="4" t="s">
        <v>22</v>
      </c>
      <c r="M97" s="4"/>
      <c r="N97" s="89" t="s">
        <v>2491</v>
      </c>
      <c r="O97" s="7" t="s">
        <v>2563</v>
      </c>
      <c r="P97" s="7" t="s">
        <v>2563</v>
      </c>
      <c r="Q97" s="7" t="s">
        <v>2563</v>
      </c>
      <c r="R97" t="s">
        <v>2563</v>
      </c>
    </row>
    <row r="98" spans="1:29" ht="14.25" customHeight="1" thickBot="1">
      <c r="A98" s="8"/>
      <c r="B98" s="80" t="s">
        <v>308</v>
      </c>
      <c r="C98" s="9" t="s">
        <v>304</v>
      </c>
      <c r="D98" s="9" t="s">
        <v>25</v>
      </c>
      <c r="E98" s="9" t="s">
        <v>309</v>
      </c>
      <c r="F98" s="9" t="s">
        <v>18</v>
      </c>
      <c r="G98" s="9">
        <v>1883</v>
      </c>
      <c r="H98" s="10" t="s">
        <v>26</v>
      </c>
      <c r="I98" s="9"/>
      <c r="J98" s="9" t="s">
        <v>21</v>
      </c>
      <c r="K98" s="4" t="s">
        <v>22</v>
      </c>
      <c r="L98" s="4" t="s">
        <v>22</v>
      </c>
      <c r="M98" s="4"/>
      <c r="N98" s="87" t="s">
        <v>2475</v>
      </c>
      <c r="O98" s="7" t="s">
        <v>2563</v>
      </c>
      <c r="P98" s="7" t="s">
        <v>2563</v>
      </c>
      <c r="Q98" s="7" t="s">
        <v>2563</v>
      </c>
      <c r="R98" s="23" t="s">
        <v>2563</v>
      </c>
    </row>
    <row r="99" spans="1:29" ht="14.25" customHeight="1" thickBot="1">
      <c r="A99" s="8"/>
      <c r="B99" s="80" t="s">
        <v>310</v>
      </c>
      <c r="C99" s="9" t="s">
        <v>304</v>
      </c>
      <c r="D99" s="9" t="s">
        <v>311</v>
      </c>
      <c r="E99" s="9"/>
      <c r="F99" s="9" t="s">
        <v>18</v>
      </c>
      <c r="G99" s="9">
        <v>1885</v>
      </c>
      <c r="H99" s="10" t="s">
        <v>26</v>
      </c>
      <c r="I99" s="9"/>
      <c r="J99" s="9" t="s">
        <v>21</v>
      </c>
      <c r="K99" s="4" t="s">
        <v>22</v>
      </c>
      <c r="L99" s="4" t="s">
        <v>22</v>
      </c>
      <c r="M99" s="4"/>
      <c r="N99" s="87" t="s">
        <v>2475</v>
      </c>
      <c r="O99" s="7" t="s">
        <v>2563</v>
      </c>
      <c r="P99" s="7" t="s">
        <v>2563</v>
      </c>
      <c r="Q99" s="7" t="s">
        <v>2563</v>
      </c>
      <c r="R99" s="23" t="s">
        <v>2563</v>
      </c>
    </row>
    <row r="100" spans="1:29" ht="14.25" customHeight="1" thickBot="1">
      <c r="A100" s="8" t="s">
        <v>312</v>
      </c>
      <c r="B100" s="80" t="s">
        <v>313</v>
      </c>
      <c r="C100" s="9" t="s">
        <v>304</v>
      </c>
      <c r="D100" s="9" t="s">
        <v>314</v>
      </c>
      <c r="E100" s="9"/>
      <c r="F100" s="9" t="s">
        <v>18</v>
      </c>
      <c r="G100" s="9">
        <v>1884</v>
      </c>
      <c r="H100" s="9"/>
      <c r="I100" s="9"/>
      <c r="J100" s="9" t="s">
        <v>21</v>
      </c>
      <c r="K100" s="4"/>
      <c r="L100" s="4"/>
      <c r="M100" s="4"/>
      <c r="N100" s="87" t="s">
        <v>2452</v>
      </c>
      <c r="O100" s="7" t="s">
        <v>2563</v>
      </c>
      <c r="P100" s="7" t="s">
        <v>2563</v>
      </c>
      <c r="Q100" s="7" t="s">
        <v>2563</v>
      </c>
      <c r="R100" t="s">
        <v>2563</v>
      </c>
    </row>
    <row r="101" spans="1:29" ht="14.25" customHeight="1" thickBot="1">
      <c r="A101" s="8" t="s">
        <v>315</v>
      </c>
      <c r="B101" s="80" t="s">
        <v>316</v>
      </c>
      <c r="C101" s="9" t="s">
        <v>304</v>
      </c>
      <c r="D101" s="9" t="s">
        <v>311</v>
      </c>
      <c r="E101" s="9"/>
      <c r="F101" s="9" t="s">
        <v>18</v>
      </c>
      <c r="G101" s="9">
        <v>1883</v>
      </c>
      <c r="H101" s="9"/>
      <c r="I101" s="9"/>
      <c r="J101" s="9" t="s">
        <v>21</v>
      </c>
      <c r="K101" s="4"/>
      <c r="L101" s="4"/>
      <c r="M101" s="4"/>
      <c r="N101" s="87" t="s">
        <v>2452</v>
      </c>
      <c r="O101" s="7" t="s">
        <v>2563</v>
      </c>
      <c r="P101" s="7" t="s">
        <v>2563</v>
      </c>
      <c r="Q101" s="7" t="s">
        <v>2563</v>
      </c>
      <c r="R101" t="s">
        <v>2563</v>
      </c>
    </row>
    <row r="102" spans="1:29" ht="14.25" customHeight="1" thickBot="1">
      <c r="A102" s="13"/>
      <c r="B102" s="78"/>
      <c r="C102" s="15" t="s">
        <v>317</v>
      </c>
      <c r="D102" s="14" t="s">
        <v>180</v>
      </c>
      <c r="E102" s="9"/>
      <c r="F102" s="9" t="s">
        <v>30</v>
      </c>
      <c r="G102" s="15">
        <v>1879</v>
      </c>
      <c r="H102" s="16" t="s">
        <v>318</v>
      </c>
      <c r="I102" s="14"/>
      <c r="J102" s="14" t="s">
        <v>64</v>
      </c>
      <c r="K102" s="17"/>
      <c r="L102" s="18" t="s">
        <v>65</v>
      </c>
      <c r="M102" s="4"/>
      <c r="N102" s="87" t="s">
        <v>2456</v>
      </c>
      <c r="O102" s="20" t="s">
        <v>2563</v>
      </c>
      <c r="P102" s="20" t="s">
        <v>2563</v>
      </c>
      <c r="Q102" s="20" t="s">
        <v>2563</v>
      </c>
      <c r="R102" s="21" t="s">
        <v>2563</v>
      </c>
      <c r="S102" s="21"/>
      <c r="T102" s="21"/>
      <c r="U102" s="21"/>
      <c r="V102" s="21"/>
      <c r="W102" s="21"/>
      <c r="X102" s="21"/>
      <c r="Y102" s="21"/>
      <c r="Z102" s="21"/>
      <c r="AA102" s="21"/>
      <c r="AB102" s="21"/>
      <c r="AC102" s="21"/>
    </row>
    <row r="103" spans="1:29" ht="14.25" customHeight="1" thickBot="1">
      <c r="A103" s="13"/>
      <c r="B103" s="78"/>
      <c r="C103" s="15" t="s">
        <v>319</v>
      </c>
      <c r="D103" s="14" t="s">
        <v>17</v>
      </c>
      <c r="E103" s="9"/>
      <c r="F103" s="9" t="s">
        <v>18</v>
      </c>
      <c r="G103" s="15">
        <v>1883</v>
      </c>
      <c r="H103" s="16" t="s">
        <v>152</v>
      </c>
      <c r="I103" s="14"/>
      <c r="J103" s="14" t="s">
        <v>320</v>
      </c>
      <c r="K103" s="17"/>
      <c r="L103" s="18" t="s">
        <v>151</v>
      </c>
      <c r="M103" s="4"/>
      <c r="N103" s="90" t="s">
        <v>2454</v>
      </c>
      <c r="O103" s="20" t="s">
        <v>2563</v>
      </c>
      <c r="P103" s="20" t="s">
        <v>2563</v>
      </c>
      <c r="Q103" s="20" t="s">
        <v>2563</v>
      </c>
      <c r="R103" s="21" t="s">
        <v>2563</v>
      </c>
      <c r="S103" s="21"/>
      <c r="T103" s="21"/>
      <c r="U103" s="21"/>
      <c r="V103" s="21"/>
      <c r="W103" s="21"/>
      <c r="X103" s="21"/>
      <c r="Y103" s="21"/>
      <c r="Z103" s="21"/>
      <c r="AA103" s="21"/>
      <c r="AB103" s="21"/>
      <c r="AC103" s="21"/>
    </row>
    <row r="104" spans="1:29" ht="14.25" customHeight="1" thickBot="1">
      <c r="A104" s="13"/>
      <c r="B104" s="78"/>
      <c r="C104" s="15" t="s">
        <v>321</v>
      </c>
      <c r="D104" s="14" t="s">
        <v>153</v>
      </c>
      <c r="E104" s="9"/>
      <c r="F104" s="9" t="s">
        <v>30</v>
      </c>
      <c r="G104" s="15" t="s">
        <v>322</v>
      </c>
      <c r="H104" s="16"/>
      <c r="I104" s="14" t="s">
        <v>323</v>
      </c>
      <c r="J104" s="14"/>
      <c r="K104" s="17"/>
      <c r="L104" s="18"/>
      <c r="M104" s="4"/>
      <c r="N104" s="87" t="s">
        <v>2563</v>
      </c>
      <c r="O104" s="20" t="s">
        <v>2563</v>
      </c>
      <c r="P104" s="20" t="s">
        <v>2681</v>
      </c>
      <c r="Q104" s="11" t="s">
        <v>2694</v>
      </c>
      <c r="R104" s="21" t="s">
        <v>2563</v>
      </c>
      <c r="S104" s="21"/>
      <c r="T104" s="21"/>
      <c r="U104" s="21"/>
      <c r="V104" s="21"/>
      <c r="W104" s="21"/>
      <c r="X104" s="21"/>
      <c r="Y104" s="21"/>
      <c r="Z104" s="21"/>
      <c r="AA104" s="21"/>
      <c r="AB104" s="21"/>
      <c r="AC104" s="21"/>
    </row>
    <row r="105" spans="1:29" ht="14.25" customHeight="1" thickBot="1">
      <c r="A105" s="13"/>
      <c r="B105" s="78"/>
      <c r="C105" s="15" t="s">
        <v>324</v>
      </c>
      <c r="D105" s="14" t="s">
        <v>325</v>
      </c>
      <c r="E105" s="9" t="s">
        <v>326</v>
      </c>
      <c r="F105" s="9" t="s">
        <v>30</v>
      </c>
      <c r="G105" s="15">
        <v>1880</v>
      </c>
      <c r="H105" s="16" t="s">
        <v>318</v>
      </c>
      <c r="I105" s="14"/>
      <c r="J105" s="14" t="s">
        <v>64</v>
      </c>
      <c r="K105" s="17"/>
      <c r="L105" s="18" t="s">
        <v>65</v>
      </c>
      <c r="M105" s="4"/>
      <c r="N105" s="87" t="s">
        <v>2492</v>
      </c>
      <c r="O105" s="20" t="s">
        <v>2580</v>
      </c>
      <c r="P105" s="20" t="s">
        <v>2563</v>
      </c>
      <c r="Q105" s="20" t="s">
        <v>2563</v>
      </c>
      <c r="R105" s="21" t="s">
        <v>2563</v>
      </c>
      <c r="S105" s="21"/>
      <c r="T105" s="21"/>
      <c r="U105" s="21"/>
      <c r="V105" s="21"/>
      <c r="W105" s="21"/>
      <c r="X105" s="21"/>
      <c r="Y105" s="21"/>
      <c r="Z105" s="21"/>
      <c r="AA105" s="21"/>
      <c r="AB105" s="21"/>
      <c r="AC105" s="21"/>
    </row>
    <row r="106" spans="1:29" ht="14.25" customHeight="1" thickBot="1">
      <c r="A106" s="13"/>
      <c r="B106" s="78" t="s">
        <v>327</v>
      </c>
      <c r="C106" s="15" t="s">
        <v>328</v>
      </c>
      <c r="D106" s="14"/>
      <c r="E106" s="9"/>
      <c r="F106" s="9" t="s">
        <v>30</v>
      </c>
      <c r="G106" s="15">
        <f>1888 - 13</f>
        <v>1875</v>
      </c>
      <c r="H106" s="16" t="s">
        <v>329</v>
      </c>
      <c r="I106" s="14"/>
      <c r="J106" s="14" t="s">
        <v>70</v>
      </c>
      <c r="K106" s="17" t="s">
        <v>51</v>
      </c>
      <c r="L106" s="18" t="s">
        <v>52</v>
      </c>
      <c r="M106" s="4"/>
      <c r="N106" s="87" t="s">
        <v>2462</v>
      </c>
      <c r="O106" s="20" t="s">
        <v>2563</v>
      </c>
      <c r="P106" s="20" t="s">
        <v>2563</v>
      </c>
      <c r="Q106" s="20" t="s">
        <v>2563</v>
      </c>
      <c r="R106" s="21" t="s">
        <v>2563</v>
      </c>
      <c r="AB106" s="21"/>
      <c r="AC106" s="21"/>
    </row>
    <row r="107" spans="1:29" ht="14.25" customHeight="1" thickBot="1">
      <c r="A107" s="8"/>
      <c r="B107" s="80" t="s">
        <v>330</v>
      </c>
      <c r="C107" s="9" t="s">
        <v>331</v>
      </c>
      <c r="D107" s="9" t="s">
        <v>332</v>
      </c>
      <c r="E107" s="9"/>
      <c r="F107" s="9" t="s">
        <v>18</v>
      </c>
      <c r="G107" s="9" t="s">
        <v>270</v>
      </c>
      <c r="H107" s="9"/>
      <c r="I107" s="9"/>
      <c r="J107" s="9"/>
      <c r="K107" s="4"/>
      <c r="L107" s="4"/>
      <c r="M107" s="4"/>
      <c r="N107" s="87" t="s">
        <v>2563</v>
      </c>
      <c r="O107" s="7" t="s">
        <v>2563</v>
      </c>
      <c r="P107" s="7" t="s">
        <v>2563</v>
      </c>
      <c r="Q107" s="7" t="s">
        <v>2563</v>
      </c>
      <c r="R107" s="35" t="s">
        <v>2676</v>
      </c>
    </row>
    <row r="108" spans="1:29" ht="14.25" customHeight="1" thickBot="1">
      <c r="A108" s="13"/>
      <c r="B108" s="78" t="s">
        <v>333</v>
      </c>
      <c r="C108" s="15" t="s">
        <v>334</v>
      </c>
      <c r="D108" s="14" t="s">
        <v>335</v>
      </c>
      <c r="E108" s="9"/>
      <c r="F108" s="9" t="s">
        <v>18</v>
      </c>
      <c r="G108" s="15">
        <v>1875</v>
      </c>
      <c r="H108" s="16" t="s">
        <v>201</v>
      </c>
      <c r="I108" s="14"/>
      <c r="J108" s="9" t="s">
        <v>64</v>
      </c>
      <c r="K108" s="4" t="s">
        <v>178</v>
      </c>
      <c r="L108" s="4" t="s">
        <v>65</v>
      </c>
      <c r="M108" s="4"/>
      <c r="N108" s="87" t="s">
        <v>2493</v>
      </c>
      <c r="O108" s="20" t="s">
        <v>2563</v>
      </c>
      <c r="P108" s="20" t="s">
        <v>2563</v>
      </c>
      <c r="Q108" s="20" t="s">
        <v>2563</v>
      </c>
      <c r="R108" s="21" t="s">
        <v>2563</v>
      </c>
      <c r="S108" s="21"/>
      <c r="T108" s="21"/>
      <c r="U108" s="21"/>
      <c r="V108" s="21"/>
      <c r="W108" s="21"/>
      <c r="X108" s="21"/>
      <c r="Y108" s="21"/>
      <c r="Z108" s="21"/>
      <c r="AA108" s="21"/>
      <c r="AB108" s="21"/>
      <c r="AC108" s="21"/>
    </row>
    <row r="109" spans="1:29" ht="14.25" customHeight="1" thickBot="1">
      <c r="A109" s="8"/>
      <c r="B109" s="80" t="s">
        <v>336</v>
      </c>
      <c r="C109" s="9" t="s">
        <v>334</v>
      </c>
      <c r="D109" s="9" t="s">
        <v>337</v>
      </c>
      <c r="E109" s="9"/>
      <c r="F109" s="9" t="s">
        <v>18</v>
      </c>
      <c r="G109" s="9">
        <v>1870</v>
      </c>
      <c r="H109" s="10" t="s">
        <v>201</v>
      </c>
      <c r="I109" s="9"/>
      <c r="J109" s="9" t="s">
        <v>64</v>
      </c>
      <c r="K109" s="4" t="s">
        <v>178</v>
      </c>
      <c r="L109" s="4" t="s">
        <v>65</v>
      </c>
      <c r="M109" s="4"/>
      <c r="N109" s="87" t="s">
        <v>2493</v>
      </c>
      <c r="O109" s="7" t="s">
        <v>2563</v>
      </c>
      <c r="P109" s="7" t="s">
        <v>2563</v>
      </c>
      <c r="Q109" s="7" t="s">
        <v>2563</v>
      </c>
      <c r="R109" s="23" t="s">
        <v>2563</v>
      </c>
    </row>
    <row r="110" spans="1:29" ht="14.25" customHeight="1" thickBot="1">
      <c r="A110" s="13"/>
      <c r="B110" s="78" t="s">
        <v>338</v>
      </c>
      <c r="C110" s="15" t="s">
        <v>334</v>
      </c>
      <c r="D110" s="14" t="s">
        <v>339</v>
      </c>
      <c r="E110" s="9"/>
      <c r="F110" s="9" t="s">
        <v>30</v>
      </c>
      <c r="G110" s="15">
        <f>1888 - 11</f>
        <v>1877</v>
      </c>
      <c r="H110" s="16" t="s">
        <v>261</v>
      </c>
      <c r="I110" s="14"/>
      <c r="J110" s="14" t="s">
        <v>64</v>
      </c>
      <c r="K110" s="17" t="s">
        <v>178</v>
      </c>
      <c r="L110" s="18" t="s">
        <v>65</v>
      </c>
      <c r="M110" s="4"/>
      <c r="N110" s="87" t="s">
        <v>2485</v>
      </c>
      <c r="O110" s="20" t="s">
        <v>2563</v>
      </c>
      <c r="P110" s="20" t="s">
        <v>2563</v>
      </c>
      <c r="Q110" s="20" t="s">
        <v>2563</v>
      </c>
      <c r="R110" s="21" t="s">
        <v>2563</v>
      </c>
      <c r="AB110" s="21"/>
      <c r="AC110" s="21"/>
    </row>
    <row r="111" spans="1:29" ht="14.25" customHeight="1" thickBot="1">
      <c r="A111" s="8"/>
      <c r="B111" s="80"/>
      <c r="C111" s="9" t="s">
        <v>340</v>
      </c>
      <c r="D111" s="9" t="s">
        <v>180</v>
      </c>
      <c r="E111" s="9"/>
      <c r="F111" s="9" t="s">
        <v>30</v>
      </c>
      <c r="G111" s="9">
        <v>1880</v>
      </c>
      <c r="H111" s="10" t="s">
        <v>341</v>
      </c>
      <c r="I111" s="9"/>
      <c r="J111" s="9" t="s">
        <v>74</v>
      </c>
      <c r="K111" s="4"/>
      <c r="L111" s="4" t="s">
        <v>279</v>
      </c>
      <c r="M111" s="4"/>
      <c r="N111" s="87" t="s">
        <v>2454</v>
      </c>
      <c r="O111" s="7" t="s">
        <v>2563</v>
      </c>
      <c r="P111" s="7" t="s">
        <v>2563</v>
      </c>
      <c r="Q111" s="7" t="s">
        <v>2563</v>
      </c>
      <c r="R111" t="s">
        <v>2563</v>
      </c>
    </row>
    <row r="112" spans="1:29" ht="14.25" customHeight="1" thickBot="1">
      <c r="A112" s="8"/>
      <c r="B112" s="80"/>
      <c r="C112" s="9" t="s">
        <v>340</v>
      </c>
      <c r="D112" s="9" t="s">
        <v>164</v>
      </c>
      <c r="E112" s="9"/>
      <c r="F112" s="9" t="s">
        <v>30</v>
      </c>
      <c r="G112" s="9">
        <v>1882</v>
      </c>
      <c r="H112" s="10" t="s">
        <v>149</v>
      </c>
      <c r="I112" s="9"/>
      <c r="J112" s="9" t="s">
        <v>150</v>
      </c>
      <c r="K112" s="4"/>
      <c r="L112" s="4" t="s">
        <v>151</v>
      </c>
      <c r="M112" s="4"/>
      <c r="N112" s="87" t="s">
        <v>2454</v>
      </c>
      <c r="O112" s="12" t="s">
        <v>2581</v>
      </c>
      <c r="P112" s="7" t="s">
        <v>2563</v>
      </c>
      <c r="Q112" s="7" t="s">
        <v>2563</v>
      </c>
      <c r="R112" t="s">
        <v>2563</v>
      </c>
    </row>
    <row r="113" spans="1:27" ht="14.25" customHeight="1" thickBot="1">
      <c r="A113" s="8"/>
      <c r="B113" s="80"/>
      <c r="C113" s="9" t="s">
        <v>340</v>
      </c>
      <c r="D113" s="9" t="s">
        <v>17</v>
      </c>
      <c r="E113" s="9"/>
      <c r="F113" s="9" t="s">
        <v>18</v>
      </c>
      <c r="G113" s="9">
        <v>1881</v>
      </c>
      <c r="H113" s="10" t="s">
        <v>152</v>
      </c>
      <c r="I113" s="9"/>
      <c r="J113" s="14" t="s">
        <v>150</v>
      </c>
      <c r="K113" s="17"/>
      <c r="L113" s="18" t="s">
        <v>151</v>
      </c>
      <c r="M113" s="4"/>
      <c r="N113" s="87" t="s">
        <v>2454</v>
      </c>
      <c r="O113" s="7" t="s">
        <v>2563</v>
      </c>
      <c r="P113" s="7" t="s">
        <v>2563</v>
      </c>
      <c r="Q113" s="7" t="s">
        <v>2563</v>
      </c>
      <c r="R113" t="s">
        <v>2563</v>
      </c>
    </row>
    <row r="114" spans="1:27" ht="14.25" customHeight="1" thickBot="1">
      <c r="A114" s="8"/>
      <c r="B114" s="80"/>
      <c r="C114" s="9" t="s">
        <v>342</v>
      </c>
      <c r="D114" s="9" t="s">
        <v>343</v>
      </c>
      <c r="E114" s="9"/>
      <c r="F114" s="9" t="s">
        <v>18</v>
      </c>
      <c r="G114" s="9">
        <v>1887</v>
      </c>
      <c r="H114" s="10" t="s">
        <v>344</v>
      </c>
      <c r="I114" s="9"/>
      <c r="J114" s="14" t="s">
        <v>64</v>
      </c>
      <c r="K114" s="17"/>
      <c r="L114" s="18" t="s">
        <v>65</v>
      </c>
      <c r="M114" s="4"/>
      <c r="N114" s="87" t="s">
        <v>2454</v>
      </c>
      <c r="O114" s="7" t="s">
        <v>2563</v>
      </c>
      <c r="P114" s="7" t="s">
        <v>2563</v>
      </c>
      <c r="Q114" s="7" t="s">
        <v>2563</v>
      </c>
      <c r="R114" t="s">
        <v>2563</v>
      </c>
    </row>
    <row r="115" spans="1:27" ht="14.25" customHeight="1" thickBot="1">
      <c r="A115" s="8"/>
      <c r="B115" s="80" t="s">
        <v>345</v>
      </c>
      <c r="C115" s="9" t="s">
        <v>346</v>
      </c>
      <c r="D115" s="9" t="s">
        <v>347</v>
      </c>
      <c r="E115" s="9"/>
      <c r="F115" s="9" t="s">
        <v>18</v>
      </c>
      <c r="G115" s="9">
        <v>1876</v>
      </c>
      <c r="H115" s="10" t="s">
        <v>348</v>
      </c>
      <c r="I115" s="9"/>
      <c r="J115" s="14" t="s">
        <v>59</v>
      </c>
      <c r="K115" s="17" t="s">
        <v>349</v>
      </c>
      <c r="L115" s="18" t="s">
        <v>59</v>
      </c>
      <c r="M115" s="4"/>
      <c r="N115" s="87" t="s">
        <v>2491</v>
      </c>
      <c r="O115" s="7" t="s">
        <v>2563</v>
      </c>
      <c r="P115" s="7" t="s">
        <v>2563</v>
      </c>
      <c r="Q115" s="7" t="s">
        <v>2563</v>
      </c>
      <c r="R115" t="s">
        <v>2563</v>
      </c>
    </row>
    <row r="116" spans="1:27" ht="14.25" customHeight="1" thickBot="1">
      <c r="A116" s="8"/>
      <c r="B116" s="80" t="s">
        <v>350</v>
      </c>
      <c r="C116" s="9" t="s">
        <v>346</v>
      </c>
      <c r="D116" s="9" t="s">
        <v>351</v>
      </c>
      <c r="E116" s="9"/>
      <c r="F116" s="9" t="s">
        <v>18</v>
      </c>
      <c r="G116" s="9">
        <v>1880</v>
      </c>
      <c r="H116" s="10" t="s">
        <v>348</v>
      </c>
      <c r="I116" s="9"/>
      <c r="J116" s="14" t="s">
        <v>59</v>
      </c>
      <c r="K116" s="17" t="s">
        <v>349</v>
      </c>
      <c r="L116" s="18" t="s">
        <v>59</v>
      </c>
      <c r="M116" s="4"/>
      <c r="N116" s="87" t="s">
        <v>2491</v>
      </c>
      <c r="O116" s="7" t="s">
        <v>2563</v>
      </c>
      <c r="P116" s="7" t="s">
        <v>2563</v>
      </c>
      <c r="Q116" s="7" t="s">
        <v>2563</v>
      </c>
      <c r="R116" t="s">
        <v>2563</v>
      </c>
    </row>
    <row r="117" spans="1:27" ht="14.25" customHeight="1" thickBot="1">
      <c r="A117" s="8"/>
      <c r="B117" s="80" t="s">
        <v>352</v>
      </c>
      <c r="C117" s="9" t="s">
        <v>353</v>
      </c>
      <c r="D117" s="9" t="s">
        <v>354</v>
      </c>
      <c r="E117" s="9"/>
      <c r="F117" s="9" t="s">
        <v>30</v>
      </c>
      <c r="G117" s="9">
        <v>1867</v>
      </c>
      <c r="H117" s="10" t="s">
        <v>68</v>
      </c>
      <c r="I117" s="9"/>
      <c r="J117" s="14" t="s">
        <v>50</v>
      </c>
      <c r="K117" s="17" t="s">
        <v>298</v>
      </c>
      <c r="L117" s="18" t="s">
        <v>70</v>
      </c>
      <c r="M117" s="4"/>
      <c r="N117" s="87" t="s">
        <v>2457</v>
      </c>
      <c r="O117" s="7" t="s">
        <v>2563</v>
      </c>
      <c r="P117" s="7" t="s">
        <v>2563</v>
      </c>
      <c r="Q117" s="7" t="s">
        <v>2563</v>
      </c>
      <c r="R117" t="s">
        <v>2563</v>
      </c>
    </row>
    <row r="118" spans="1:27" ht="14.25" customHeight="1" thickBot="1">
      <c r="A118" s="8"/>
      <c r="B118" s="80" t="s">
        <v>355</v>
      </c>
      <c r="C118" s="9" t="s">
        <v>356</v>
      </c>
      <c r="D118" s="9"/>
      <c r="E118" s="9"/>
      <c r="F118" s="9" t="s">
        <v>30</v>
      </c>
      <c r="G118" s="9">
        <v>1870</v>
      </c>
      <c r="H118" s="10" t="s">
        <v>68</v>
      </c>
      <c r="I118" s="9"/>
      <c r="J118" s="14" t="s">
        <v>50</v>
      </c>
      <c r="K118" s="17" t="s">
        <v>69</v>
      </c>
      <c r="L118" s="18" t="s">
        <v>70</v>
      </c>
      <c r="M118" s="4"/>
      <c r="N118" s="87" t="s">
        <v>2457</v>
      </c>
      <c r="O118" s="7" t="s">
        <v>2563</v>
      </c>
      <c r="P118" s="7" t="s">
        <v>2563</v>
      </c>
      <c r="Q118" s="7" t="s">
        <v>2563</v>
      </c>
      <c r="R118" t="s">
        <v>2563</v>
      </c>
    </row>
    <row r="119" spans="1:27" ht="14.25" customHeight="1" thickBot="1">
      <c r="A119" s="8"/>
      <c r="B119" s="80" t="s">
        <v>357</v>
      </c>
      <c r="C119" s="9" t="s">
        <v>358</v>
      </c>
      <c r="D119" s="9" t="s">
        <v>113</v>
      </c>
      <c r="E119" s="9"/>
      <c r="F119" s="9" t="s">
        <v>30</v>
      </c>
      <c r="G119" s="9">
        <v>1879</v>
      </c>
      <c r="H119" s="10" t="s">
        <v>359</v>
      </c>
      <c r="I119" s="9"/>
      <c r="J119" s="14" t="s">
        <v>64</v>
      </c>
      <c r="K119" s="17" t="s">
        <v>178</v>
      </c>
      <c r="L119" s="18" t="s">
        <v>65</v>
      </c>
      <c r="M119" s="4"/>
      <c r="N119" s="87" t="s">
        <v>2464</v>
      </c>
      <c r="O119" s="7" t="s">
        <v>2563</v>
      </c>
      <c r="P119" s="7" t="s">
        <v>2563</v>
      </c>
      <c r="Q119" s="7" t="s">
        <v>2563</v>
      </c>
      <c r="R119" t="s">
        <v>2563</v>
      </c>
    </row>
    <row r="120" spans="1:27" ht="14.25" customHeight="1" thickBot="1">
      <c r="A120" s="8" t="s">
        <v>360</v>
      </c>
      <c r="B120" s="80"/>
      <c r="C120" s="9" t="s">
        <v>361</v>
      </c>
      <c r="D120" s="9" t="s">
        <v>362</v>
      </c>
      <c r="E120" s="9"/>
      <c r="F120" s="9" t="s">
        <v>18</v>
      </c>
      <c r="G120" s="9">
        <v>1886</v>
      </c>
      <c r="H120" s="9"/>
      <c r="I120" s="9"/>
      <c r="J120" s="9" t="s">
        <v>50</v>
      </c>
      <c r="K120" s="4"/>
      <c r="L120" s="4"/>
      <c r="M120" s="4"/>
      <c r="N120" s="87" t="s">
        <v>2452</v>
      </c>
      <c r="O120" s="7" t="s">
        <v>2563</v>
      </c>
      <c r="P120" s="7" t="s">
        <v>2563</v>
      </c>
      <c r="Q120" s="7" t="s">
        <v>2563</v>
      </c>
      <c r="R120" t="s">
        <v>2563</v>
      </c>
    </row>
    <row r="121" spans="1:27" ht="14.25" customHeight="1" thickBot="1">
      <c r="A121" s="8" t="s">
        <v>363</v>
      </c>
      <c r="B121" s="80"/>
      <c r="C121" s="9" t="s">
        <v>361</v>
      </c>
      <c r="D121" s="9" t="s">
        <v>364</v>
      </c>
      <c r="E121" s="9"/>
      <c r="F121" s="9" t="s">
        <v>18</v>
      </c>
      <c r="G121" s="9">
        <v>1889</v>
      </c>
      <c r="H121" s="9"/>
      <c r="I121" s="9"/>
      <c r="J121" s="9" t="s">
        <v>50</v>
      </c>
      <c r="K121" s="4"/>
      <c r="L121" s="4"/>
      <c r="M121" s="4"/>
      <c r="N121" s="87" t="s">
        <v>2452</v>
      </c>
      <c r="O121" s="7" t="s">
        <v>2563</v>
      </c>
      <c r="P121" s="7" t="s">
        <v>2563</v>
      </c>
      <c r="Q121" s="7" t="s">
        <v>2563</v>
      </c>
      <c r="R121" t="s">
        <v>2563</v>
      </c>
    </row>
    <row r="122" spans="1:27" ht="14.25" customHeight="1" thickBot="1">
      <c r="A122" s="8" t="s">
        <v>365</v>
      </c>
      <c r="B122" s="80"/>
      <c r="C122" s="9" t="s">
        <v>366</v>
      </c>
      <c r="D122" s="9" t="s">
        <v>311</v>
      </c>
      <c r="E122" s="9"/>
      <c r="F122" s="9" t="s">
        <v>18</v>
      </c>
      <c r="G122" s="9">
        <v>1887</v>
      </c>
      <c r="H122" s="9"/>
      <c r="I122" s="9"/>
      <c r="J122" s="9" t="s">
        <v>159</v>
      </c>
      <c r="K122" s="4"/>
      <c r="L122" s="4"/>
      <c r="M122" s="4"/>
      <c r="N122" s="87" t="s">
        <v>2481</v>
      </c>
      <c r="O122" s="7" t="s">
        <v>2582</v>
      </c>
      <c r="P122" s="7" t="s">
        <v>2563</v>
      </c>
      <c r="Q122" s="7" t="s">
        <v>2563</v>
      </c>
      <c r="R122" t="s">
        <v>2563</v>
      </c>
    </row>
    <row r="123" spans="1:27" ht="14.25" customHeight="1" thickBot="1">
      <c r="A123" s="8"/>
      <c r="B123" s="80" t="s">
        <v>367</v>
      </c>
      <c r="C123" s="9" t="s">
        <v>368</v>
      </c>
      <c r="D123" s="9" t="s">
        <v>267</v>
      </c>
      <c r="E123" s="9"/>
      <c r="F123" s="9" t="s">
        <v>18</v>
      </c>
      <c r="G123" s="9">
        <v>1875</v>
      </c>
      <c r="H123" s="10" t="s">
        <v>369</v>
      </c>
      <c r="I123" s="9"/>
      <c r="J123" s="9" t="s">
        <v>59</v>
      </c>
      <c r="K123" s="4" t="s">
        <v>370</v>
      </c>
      <c r="L123" s="4" t="s">
        <v>371</v>
      </c>
      <c r="M123" s="4"/>
      <c r="N123" s="87" t="s">
        <v>2484</v>
      </c>
      <c r="O123" s="7" t="s">
        <v>2563</v>
      </c>
      <c r="P123" s="7" t="s">
        <v>2563</v>
      </c>
      <c r="Q123" s="7" t="s">
        <v>2563</v>
      </c>
      <c r="R123" s="23" t="s">
        <v>2563</v>
      </c>
      <c r="S123" s="23"/>
      <c r="T123" s="23"/>
      <c r="U123" s="23"/>
      <c r="V123" s="23"/>
      <c r="W123" s="23"/>
      <c r="X123" s="23"/>
      <c r="Y123" s="23"/>
      <c r="Z123" s="23"/>
      <c r="AA123" s="23"/>
    </row>
    <row r="124" spans="1:27" ht="14.25" customHeight="1" thickBot="1">
      <c r="A124" s="8"/>
      <c r="B124" s="80" t="s">
        <v>372</v>
      </c>
      <c r="C124" s="9" t="s">
        <v>373</v>
      </c>
      <c r="D124" s="9" t="s">
        <v>374</v>
      </c>
      <c r="E124" s="9"/>
      <c r="F124" s="9" t="s">
        <v>30</v>
      </c>
      <c r="G124" s="9">
        <v>1874</v>
      </c>
      <c r="H124" s="10" t="s">
        <v>230</v>
      </c>
      <c r="I124" s="9"/>
      <c r="J124" s="9" t="s">
        <v>95</v>
      </c>
      <c r="K124" s="4"/>
      <c r="L124" s="4" t="s">
        <v>95</v>
      </c>
      <c r="M124" s="4"/>
      <c r="N124" s="87" t="s">
        <v>2464</v>
      </c>
      <c r="O124" s="7" t="s">
        <v>2563</v>
      </c>
      <c r="P124" s="7" t="s">
        <v>2563</v>
      </c>
      <c r="Q124" s="7" t="s">
        <v>2563</v>
      </c>
      <c r="R124" s="23" t="s">
        <v>2563</v>
      </c>
      <c r="S124" s="23"/>
      <c r="T124" s="23"/>
      <c r="U124" s="23"/>
      <c r="V124" s="23"/>
      <c r="W124" s="23"/>
      <c r="X124" s="23"/>
      <c r="Y124" s="23"/>
      <c r="Z124" s="23"/>
      <c r="AA124" s="23"/>
    </row>
    <row r="125" spans="1:27" ht="14.25" customHeight="1" thickBot="1">
      <c r="A125" s="8"/>
      <c r="B125" s="80" t="s">
        <v>375</v>
      </c>
      <c r="C125" s="9" t="s">
        <v>376</v>
      </c>
      <c r="D125" s="9" t="s">
        <v>377</v>
      </c>
      <c r="E125" s="9"/>
      <c r="F125" s="9" t="s">
        <v>30</v>
      </c>
      <c r="G125" s="9">
        <v>1869</v>
      </c>
      <c r="H125" s="10" t="s">
        <v>68</v>
      </c>
      <c r="I125" s="9"/>
      <c r="J125" s="9" t="s">
        <v>50</v>
      </c>
      <c r="K125" s="4" t="s">
        <v>69</v>
      </c>
      <c r="L125" s="4" t="s">
        <v>70</v>
      </c>
      <c r="M125" s="4"/>
      <c r="N125" s="87" t="s">
        <v>2494</v>
      </c>
      <c r="O125" s="7" t="s">
        <v>2563</v>
      </c>
      <c r="P125" s="7" t="s">
        <v>2563</v>
      </c>
      <c r="Q125" s="7" t="s">
        <v>2563</v>
      </c>
      <c r="R125" s="23" t="s">
        <v>2563</v>
      </c>
      <c r="S125" s="23"/>
      <c r="T125" s="23"/>
      <c r="U125" s="23"/>
      <c r="V125" s="23"/>
      <c r="W125" s="23"/>
      <c r="X125" s="23"/>
      <c r="Y125" s="23"/>
      <c r="Z125" s="23"/>
      <c r="AA125" s="23"/>
    </row>
    <row r="126" spans="1:27" ht="14.25" customHeight="1" thickBot="1">
      <c r="A126" s="8"/>
      <c r="B126" s="80" t="s">
        <v>378</v>
      </c>
      <c r="C126" s="9" t="s">
        <v>379</v>
      </c>
      <c r="D126" s="9" t="s">
        <v>377</v>
      </c>
      <c r="E126" s="9"/>
      <c r="F126" s="9" t="s">
        <v>30</v>
      </c>
      <c r="G126" s="9">
        <v>1869</v>
      </c>
      <c r="H126" s="10" t="s">
        <v>68</v>
      </c>
      <c r="I126" s="9"/>
      <c r="J126" s="9" t="s">
        <v>50</v>
      </c>
      <c r="K126" s="4" t="s">
        <v>135</v>
      </c>
      <c r="L126" s="4" t="s">
        <v>70</v>
      </c>
      <c r="M126" s="4"/>
      <c r="N126" s="87" t="s">
        <v>2450</v>
      </c>
      <c r="O126" s="7" t="s">
        <v>2563</v>
      </c>
      <c r="P126" s="7" t="s">
        <v>2563</v>
      </c>
      <c r="Q126" s="7" t="s">
        <v>2563</v>
      </c>
      <c r="R126" s="23" t="s">
        <v>2563</v>
      </c>
      <c r="S126" s="23"/>
      <c r="T126" s="23"/>
      <c r="U126" s="23"/>
      <c r="V126" s="23"/>
      <c r="W126" s="23"/>
      <c r="X126" s="23"/>
      <c r="Y126" s="23"/>
      <c r="Z126" s="23"/>
      <c r="AA126" s="23"/>
    </row>
    <row r="127" spans="1:27" ht="14.25" customHeight="1" thickBot="1">
      <c r="A127" s="8"/>
      <c r="B127" s="80" t="s">
        <v>380</v>
      </c>
      <c r="C127" s="9" t="s">
        <v>381</v>
      </c>
      <c r="D127" s="9" t="s">
        <v>238</v>
      </c>
      <c r="E127" s="9" t="s">
        <v>382</v>
      </c>
      <c r="F127" s="9" t="s">
        <v>18</v>
      </c>
      <c r="G127" s="9">
        <v>1871</v>
      </c>
      <c r="H127" s="9" t="s">
        <v>128</v>
      </c>
      <c r="I127" s="39" t="s">
        <v>383</v>
      </c>
      <c r="J127" s="9" t="s">
        <v>384</v>
      </c>
      <c r="K127" s="4" t="s">
        <v>385</v>
      </c>
      <c r="L127" s="4" t="s">
        <v>386</v>
      </c>
      <c r="M127" s="4"/>
      <c r="N127" s="87" t="s">
        <v>2495</v>
      </c>
      <c r="O127" s="7" t="s">
        <v>2568</v>
      </c>
      <c r="P127" s="7" t="s">
        <v>2682</v>
      </c>
      <c r="Q127" s="7" t="s">
        <v>2692</v>
      </c>
      <c r="R127" s="35" t="s">
        <v>2696</v>
      </c>
    </row>
    <row r="128" spans="1:27" ht="14.25" customHeight="1" thickBot="1">
      <c r="A128" s="8" t="s">
        <v>387</v>
      </c>
      <c r="B128" s="80"/>
      <c r="C128" s="9" t="s">
        <v>180</v>
      </c>
      <c r="D128" s="9" t="s">
        <v>388</v>
      </c>
      <c r="E128" s="9"/>
      <c r="F128" s="9" t="s">
        <v>18</v>
      </c>
      <c r="G128" s="9">
        <v>1884</v>
      </c>
      <c r="H128" s="10" t="s">
        <v>389</v>
      </c>
      <c r="I128" s="9"/>
      <c r="J128" s="9" t="s">
        <v>74</v>
      </c>
      <c r="K128" s="4"/>
      <c r="L128" s="4" t="s">
        <v>390</v>
      </c>
      <c r="M128" s="4"/>
      <c r="N128" s="87" t="s">
        <v>2496</v>
      </c>
      <c r="O128" s="7" t="s">
        <v>2563</v>
      </c>
      <c r="P128" s="7" t="s">
        <v>2563</v>
      </c>
      <c r="Q128" s="7" t="s">
        <v>2563</v>
      </c>
      <c r="R128" t="s">
        <v>2563</v>
      </c>
    </row>
    <row r="129" spans="1:29" ht="14.25" customHeight="1" thickBot="1">
      <c r="A129" s="8"/>
      <c r="B129" s="80"/>
      <c r="C129" s="9" t="s">
        <v>180</v>
      </c>
      <c r="D129" s="9" t="s">
        <v>101</v>
      </c>
      <c r="E129" s="9"/>
      <c r="F129" s="9" t="s">
        <v>30</v>
      </c>
      <c r="G129" s="9" t="s">
        <v>239</v>
      </c>
      <c r="H129" s="9"/>
      <c r="I129" s="39" t="s">
        <v>391</v>
      </c>
      <c r="J129" s="9"/>
      <c r="K129" s="4"/>
      <c r="L129" s="4"/>
      <c r="M129" s="4"/>
      <c r="N129" s="87" t="s">
        <v>2563</v>
      </c>
      <c r="O129" s="7" t="s">
        <v>2563</v>
      </c>
      <c r="P129" s="7" t="s">
        <v>2681</v>
      </c>
      <c r="Q129" s="7" t="s">
        <v>2694</v>
      </c>
      <c r="R129" t="s">
        <v>2563</v>
      </c>
    </row>
    <row r="130" spans="1:29" ht="14.25" customHeight="1" thickBot="1">
      <c r="A130" s="13"/>
      <c r="B130" s="78"/>
      <c r="C130" s="15" t="s">
        <v>392</v>
      </c>
      <c r="D130" s="14" t="s">
        <v>362</v>
      </c>
      <c r="E130" s="9"/>
      <c r="F130" s="9" t="s">
        <v>18</v>
      </c>
      <c r="G130" s="9">
        <v>1885</v>
      </c>
      <c r="H130" s="16" t="s">
        <v>393</v>
      </c>
      <c r="I130" s="21"/>
      <c r="J130" s="14" t="s">
        <v>50</v>
      </c>
      <c r="K130" s="17"/>
      <c r="L130" s="18" t="s">
        <v>123</v>
      </c>
      <c r="M130" s="4"/>
      <c r="N130" s="87" t="s">
        <v>2450</v>
      </c>
      <c r="O130" s="20" t="s">
        <v>2563</v>
      </c>
      <c r="P130" s="20" t="s">
        <v>2563</v>
      </c>
      <c r="Q130" s="20" t="s">
        <v>2563</v>
      </c>
      <c r="R130" s="21" t="s">
        <v>2563</v>
      </c>
      <c r="S130" s="21"/>
      <c r="T130" s="21"/>
      <c r="U130" s="21"/>
      <c r="V130" s="21"/>
      <c r="W130" s="21"/>
      <c r="X130" s="21"/>
      <c r="Y130" s="21"/>
      <c r="Z130" s="21"/>
      <c r="AA130" s="21"/>
      <c r="AB130" s="21"/>
      <c r="AC130" s="21"/>
    </row>
    <row r="131" spans="1:29" ht="14.25" customHeight="1" thickBot="1">
      <c r="A131" s="13"/>
      <c r="B131" s="78"/>
      <c r="C131" s="15" t="s">
        <v>394</v>
      </c>
      <c r="D131" s="14" t="s">
        <v>250</v>
      </c>
      <c r="E131" s="9"/>
      <c r="F131" s="9" t="s">
        <v>18</v>
      </c>
      <c r="G131" s="9">
        <v>1881</v>
      </c>
      <c r="H131" s="16" t="s">
        <v>152</v>
      </c>
      <c r="I131" s="21"/>
      <c r="J131" s="14" t="s">
        <v>150</v>
      </c>
      <c r="K131" s="17"/>
      <c r="L131" s="18" t="s">
        <v>151</v>
      </c>
      <c r="M131" s="4"/>
      <c r="N131" s="87" t="s">
        <v>2454</v>
      </c>
      <c r="O131" s="20" t="s">
        <v>2563</v>
      </c>
      <c r="P131" s="20" t="s">
        <v>2563</v>
      </c>
      <c r="Q131" s="20" t="s">
        <v>2563</v>
      </c>
      <c r="R131" s="21" t="s">
        <v>2563</v>
      </c>
      <c r="S131" s="21"/>
      <c r="T131" s="21"/>
      <c r="U131" s="21"/>
      <c r="V131" s="21"/>
      <c r="W131" s="21"/>
      <c r="X131" s="21"/>
      <c r="Y131" s="21"/>
      <c r="Z131" s="21"/>
      <c r="AA131" s="21"/>
      <c r="AB131" s="21"/>
      <c r="AC131" s="21"/>
    </row>
    <row r="132" spans="1:29" ht="14.25" customHeight="1" thickBot="1">
      <c r="A132" s="13"/>
      <c r="B132" s="78"/>
      <c r="C132" s="15" t="s">
        <v>395</v>
      </c>
      <c r="D132" s="14" t="s">
        <v>396</v>
      </c>
      <c r="E132" s="9"/>
      <c r="F132" s="9" t="s">
        <v>30</v>
      </c>
      <c r="G132" s="9"/>
      <c r="H132" s="15"/>
      <c r="I132" s="14"/>
      <c r="J132" s="14"/>
      <c r="K132" s="17"/>
      <c r="L132" s="18"/>
      <c r="M132" s="4" t="s">
        <v>397</v>
      </c>
      <c r="N132" s="87" t="s">
        <v>2497</v>
      </c>
      <c r="O132" s="40" t="s">
        <v>2583</v>
      </c>
      <c r="P132" s="20" t="s">
        <v>2563</v>
      </c>
      <c r="Q132" s="20" t="s">
        <v>2563</v>
      </c>
      <c r="R132" s="21" t="s">
        <v>2563</v>
      </c>
      <c r="AB132" s="21"/>
      <c r="AC132" s="21"/>
    </row>
    <row r="133" spans="1:29" ht="14.25" customHeight="1" thickBot="1">
      <c r="A133" s="13"/>
      <c r="B133" s="78" t="s">
        <v>398</v>
      </c>
      <c r="C133" s="15" t="s">
        <v>399</v>
      </c>
      <c r="D133" s="14" t="s">
        <v>113</v>
      </c>
      <c r="E133" s="9"/>
      <c r="F133" s="9" t="s">
        <v>30</v>
      </c>
      <c r="G133" s="9">
        <f>1888 - 12</f>
        <v>1876</v>
      </c>
      <c r="H133" s="16" t="s">
        <v>84</v>
      </c>
      <c r="I133" s="14"/>
      <c r="J133" s="14" t="s">
        <v>20</v>
      </c>
      <c r="K133" s="17" t="s">
        <v>21</v>
      </c>
      <c r="L133" s="18" t="s">
        <v>22</v>
      </c>
      <c r="M133" s="4"/>
      <c r="N133" s="87" t="s">
        <v>2498</v>
      </c>
      <c r="O133" s="20" t="s">
        <v>2563</v>
      </c>
      <c r="P133" s="20" t="s">
        <v>2563</v>
      </c>
      <c r="Q133" s="20" t="s">
        <v>2563</v>
      </c>
      <c r="R133" s="21" t="s">
        <v>2563</v>
      </c>
      <c r="AB133" s="21"/>
      <c r="AC133" s="21"/>
    </row>
    <row r="134" spans="1:29" ht="14.25" customHeight="1" thickBot="1">
      <c r="A134" s="13"/>
      <c r="B134" s="78" t="s">
        <v>400</v>
      </c>
      <c r="C134" s="15" t="s">
        <v>399</v>
      </c>
      <c r="D134" s="14" t="s">
        <v>401</v>
      </c>
      <c r="E134" s="9"/>
      <c r="F134" s="9" t="s">
        <v>18</v>
      </c>
      <c r="G134" s="9">
        <v>1872</v>
      </c>
      <c r="H134" s="16" t="s">
        <v>402</v>
      </c>
      <c r="I134" s="14"/>
      <c r="J134" s="14" t="s">
        <v>21</v>
      </c>
      <c r="K134" s="17" t="s">
        <v>22</v>
      </c>
      <c r="L134" s="18" t="s">
        <v>22</v>
      </c>
      <c r="M134" s="4"/>
      <c r="N134" s="87" t="s">
        <v>2480</v>
      </c>
      <c r="O134" s="20" t="s">
        <v>2563</v>
      </c>
      <c r="P134" s="20" t="s">
        <v>2563</v>
      </c>
      <c r="Q134" s="20" t="s">
        <v>2563</v>
      </c>
      <c r="R134" s="21" t="s">
        <v>2563</v>
      </c>
      <c r="S134" s="21"/>
      <c r="T134" s="21"/>
      <c r="U134" s="21"/>
      <c r="V134" s="21"/>
      <c r="W134" s="21"/>
      <c r="X134" s="21"/>
      <c r="Y134" s="21"/>
      <c r="Z134" s="21"/>
      <c r="AA134" s="21"/>
      <c r="AB134" s="21"/>
      <c r="AC134" s="21"/>
    </row>
    <row r="135" spans="1:29" ht="14.25" customHeight="1" thickBot="1">
      <c r="A135" s="13"/>
      <c r="B135" s="78" t="s">
        <v>403</v>
      </c>
      <c r="C135" s="15" t="s">
        <v>399</v>
      </c>
      <c r="D135" s="14" t="s">
        <v>25</v>
      </c>
      <c r="E135" s="9"/>
      <c r="F135" s="9" t="s">
        <v>18</v>
      </c>
      <c r="G135" s="9">
        <v>1870</v>
      </c>
      <c r="H135" s="16" t="s">
        <v>84</v>
      </c>
      <c r="I135" s="14"/>
      <c r="J135" s="14" t="s">
        <v>21</v>
      </c>
      <c r="K135" s="17" t="s">
        <v>22</v>
      </c>
      <c r="L135" s="18" t="s">
        <v>22</v>
      </c>
      <c r="M135" s="4"/>
      <c r="N135" s="87" t="s">
        <v>2480</v>
      </c>
      <c r="O135" s="20" t="s">
        <v>2563</v>
      </c>
      <c r="P135" s="20" t="s">
        <v>2563</v>
      </c>
      <c r="Q135" s="20" t="s">
        <v>2563</v>
      </c>
      <c r="R135" s="21" t="s">
        <v>2563</v>
      </c>
      <c r="S135" s="21"/>
      <c r="T135" s="21"/>
      <c r="U135" s="21"/>
      <c r="V135" s="21"/>
      <c r="W135" s="21"/>
      <c r="X135" s="21"/>
      <c r="Y135" s="21"/>
      <c r="Z135" s="21"/>
      <c r="AA135" s="21"/>
      <c r="AB135" s="21"/>
      <c r="AC135" s="21"/>
    </row>
    <row r="136" spans="1:29" ht="14.25" customHeight="1" thickBot="1">
      <c r="A136" s="13"/>
      <c r="B136" s="78" t="s">
        <v>404</v>
      </c>
      <c r="C136" s="15" t="s">
        <v>399</v>
      </c>
      <c r="D136" s="14" t="s">
        <v>405</v>
      </c>
      <c r="E136" s="9"/>
      <c r="F136" s="9" t="s">
        <v>18</v>
      </c>
      <c r="G136" s="9">
        <v>1884</v>
      </c>
      <c r="H136" s="16" t="s">
        <v>26</v>
      </c>
      <c r="I136" s="14"/>
      <c r="J136" s="9" t="s">
        <v>21</v>
      </c>
      <c r="K136" s="4" t="s">
        <v>22</v>
      </c>
      <c r="L136" s="4" t="s">
        <v>22</v>
      </c>
      <c r="M136" s="4"/>
      <c r="N136" s="87" t="s">
        <v>2451</v>
      </c>
      <c r="O136" s="20" t="s">
        <v>2563</v>
      </c>
      <c r="P136" s="20" t="s">
        <v>2563</v>
      </c>
      <c r="Q136" s="20" t="s">
        <v>2563</v>
      </c>
      <c r="R136" s="21" t="s">
        <v>2563</v>
      </c>
      <c r="S136" s="21"/>
      <c r="T136" s="21"/>
      <c r="U136" s="21"/>
      <c r="V136" s="21"/>
      <c r="W136" s="21"/>
      <c r="X136" s="21"/>
      <c r="Y136" s="21"/>
      <c r="Z136" s="21"/>
      <c r="AA136" s="21"/>
      <c r="AB136" s="21"/>
      <c r="AC136" s="21"/>
    </row>
    <row r="137" spans="1:29" ht="14.25" customHeight="1" thickBot="1">
      <c r="A137" s="13"/>
      <c r="B137" s="78" t="s">
        <v>406</v>
      </c>
      <c r="C137" s="15" t="s">
        <v>399</v>
      </c>
      <c r="D137" s="14" t="s">
        <v>407</v>
      </c>
      <c r="E137" s="9"/>
      <c r="F137" s="9" t="s">
        <v>18</v>
      </c>
      <c r="G137" s="9">
        <v>1883</v>
      </c>
      <c r="H137" s="16" t="s">
        <v>26</v>
      </c>
      <c r="I137" s="14"/>
      <c r="J137" s="9" t="s">
        <v>21</v>
      </c>
      <c r="K137" s="4" t="s">
        <v>22</v>
      </c>
      <c r="L137" s="4" t="s">
        <v>22</v>
      </c>
      <c r="M137" s="4"/>
      <c r="N137" s="87" t="s">
        <v>2451</v>
      </c>
      <c r="O137" s="20" t="s">
        <v>2563</v>
      </c>
      <c r="P137" s="20" t="s">
        <v>2563</v>
      </c>
      <c r="Q137" s="20" t="s">
        <v>2563</v>
      </c>
      <c r="R137" s="21" t="s">
        <v>2563</v>
      </c>
      <c r="S137" s="21"/>
      <c r="T137" s="21"/>
      <c r="U137" s="21"/>
      <c r="V137" s="21"/>
      <c r="W137" s="21"/>
      <c r="X137" s="21"/>
      <c r="Y137" s="21"/>
      <c r="Z137" s="21"/>
      <c r="AA137" s="21"/>
      <c r="AB137" s="21"/>
      <c r="AC137" s="21"/>
    </row>
    <row r="138" spans="1:29" ht="14.25" customHeight="1" thickBot="1">
      <c r="A138" s="13"/>
      <c r="B138" s="78" t="s">
        <v>408</v>
      </c>
      <c r="C138" s="15" t="s">
        <v>399</v>
      </c>
      <c r="D138" s="14" t="s">
        <v>25</v>
      </c>
      <c r="E138" s="9"/>
      <c r="F138" s="9" t="s">
        <v>18</v>
      </c>
      <c r="G138" s="9">
        <v>1879</v>
      </c>
      <c r="H138" s="16" t="s">
        <v>26</v>
      </c>
      <c r="I138" s="14"/>
      <c r="J138" s="9" t="s">
        <v>21</v>
      </c>
      <c r="K138" s="4" t="s">
        <v>22</v>
      </c>
      <c r="L138" s="4" t="s">
        <v>22</v>
      </c>
      <c r="M138" s="4"/>
      <c r="N138" s="87" t="s">
        <v>2450</v>
      </c>
      <c r="O138" s="20" t="s">
        <v>2563</v>
      </c>
      <c r="P138" s="20" t="s">
        <v>2563</v>
      </c>
      <c r="Q138" s="20" t="s">
        <v>2563</v>
      </c>
      <c r="R138" s="21" t="s">
        <v>2563</v>
      </c>
      <c r="S138" s="21"/>
      <c r="T138" s="21"/>
      <c r="U138" s="21"/>
      <c r="V138" s="21"/>
      <c r="W138" s="21"/>
      <c r="X138" s="21"/>
      <c r="Y138" s="21"/>
      <c r="Z138" s="21"/>
      <c r="AA138" s="21"/>
      <c r="AB138" s="21"/>
      <c r="AC138" s="21"/>
    </row>
    <row r="139" spans="1:29" ht="14.25" customHeight="1" thickBot="1">
      <c r="A139" s="13"/>
      <c r="B139" s="78" t="s">
        <v>409</v>
      </c>
      <c r="C139" s="15" t="s">
        <v>399</v>
      </c>
      <c r="D139" s="14" t="s">
        <v>410</v>
      </c>
      <c r="E139" s="9"/>
      <c r="F139" s="9" t="s">
        <v>30</v>
      </c>
      <c r="G139" s="9">
        <v>1879</v>
      </c>
      <c r="H139" s="16" t="s">
        <v>26</v>
      </c>
      <c r="I139" s="14"/>
      <c r="J139" s="14" t="s">
        <v>21</v>
      </c>
      <c r="K139" s="17" t="s">
        <v>22</v>
      </c>
      <c r="L139" s="18" t="s">
        <v>22</v>
      </c>
      <c r="M139" s="4"/>
      <c r="N139" s="87" t="s">
        <v>2464</v>
      </c>
      <c r="O139" s="20" t="s">
        <v>2563</v>
      </c>
      <c r="P139" s="20" t="s">
        <v>2563</v>
      </c>
      <c r="Q139" s="20" t="s">
        <v>2563</v>
      </c>
      <c r="R139" s="21" t="s">
        <v>2563</v>
      </c>
      <c r="S139" s="21"/>
      <c r="T139" s="21"/>
      <c r="U139" s="21"/>
      <c r="V139" s="21"/>
      <c r="W139" s="21"/>
      <c r="X139" s="21"/>
      <c r="Y139" s="21"/>
      <c r="Z139" s="21"/>
      <c r="AA139" s="21"/>
      <c r="AB139" s="21"/>
      <c r="AC139" s="21"/>
    </row>
    <row r="140" spans="1:29" ht="14.25" customHeight="1" thickBot="1">
      <c r="A140" s="13"/>
      <c r="B140" s="78" t="s">
        <v>411</v>
      </c>
      <c r="C140" s="15" t="s">
        <v>399</v>
      </c>
      <c r="D140" s="14" t="s">
        <v>412</v>
      </c>
      <c r="E140" s="9"/>
      <c r="F140" s="9" t="s">
        <v>18</v>
      </c>
      <c r="G140" s="9">
        <v>1886</v>
      </c>
      <c r="H140" s="16" t="s">
        <v>26</v>
      </c>
      <c r="I140" s="14"/>
      <c r="J140" s="14" t="s">
        <v>21</v>
      </c>
      <c r="K140" s="17" t="s">
        <v>22</v>
      </c>
      <c r="L140" s="17" t="s">
        <v>22</v>
      </c>
      <c r="M140" s="4"/>
      <c r="N140" s="87" t="s">
        <v>2499</v>
      </c>
      <c r="O140" s="33" t="s">
        <v>2584</v>
      </c>
      <c r="P140" s="20" t="s">
        <v>2563</v>
      </c>
      <c r="Q140" s="20" t="s">
        <v>2563</v>
      </c>
      <c r="R140" s="21" t="s">
        <v>2563</v>
      </c>
      <c r="AB140" s="21"/>
      <c r="AC140" s="21"/>
    </row>
    <row r="141" spans="1:29" ht="14.25" customHeight="1" thickBot="1">
      <c r="A141" s="13"/>
      <c r="B141" s="78" t="s">
        <v>413</v>
      </c>
      <c r="C141" s="15" t="s">
        <v>399</v>
      </c>
      <c r="D141" s="14" t="s">
        <v>311</v>
      </c>
      <c r="E141" s="9"/>
      <c r="F141" s="9" t="s">
        <v>18</v>
      </c>
      <c r="G141" s="14">
        <v>1884</v>
      </c>
      <c r="H141" s="16" t="s">
        <v>26</v>
      </c>
      <c r="I141" s="14"/>
      <c r="J141" s="9" t="s">
        <v>21</v>
      </c>
      <c r="K141" s="4" t="s">
        <v>22</v>
      </c>
      <c r="L141" s="4" t="s">
        <v>22</v>
      </c>
      <c r="M141" s="4"/>
      <c r="N141" s="87" t="s">
        <v>2450</v>
      </c>
      <c r="O141" s="20" t="s">
        <v>2563</v>
      </c>
      <c r="P141" s="20" t="s">
        <v>2563</v>
      </c>
      <c r="Q141" s="20" t="s">
        <v>2563</v>
      </c>
      <c r="R141" s="21" t="s">
        <v>2563</v>
      </c>
      <c r="S141" s="21"/>
      <c r="T141" s="21"/>
      <c r="U141" s="21"/>
      <c r="V141" s="21"/>
      <c r="W141" s="21"/>
      <c r="X141" s="21"/>
      <c r="Y141" s="21"/>
      <c r="Z141" s="21"/>
      <c r="AA141" s="21"/>
      <c r="AB141" s="21"/>
      <c r="AC141" s="21"/>
    </row>
    <row r="142" spans="1:29" ht="14.25" customHeight="1" thickBot="1">
      <c r="A142" s="13"/>
      <c r="B142" s="78" t="s">
        <v>414</v>
      </c>
      <c r="C142" s="15" t="s">
        <v>399</v>
      </c>
      <c r="D142" s="14" t="s">
        <v>109</v>
      </c>
      <c r="E142" s="9"/>
      <c r="F142" s="9" t="s">
        <v>30</v>
      </c>
      <c r="G142" s="9">
        <v>1879</v>
      </c>
      <c r="H142" s="15"/>
      <c r="I142" s="14"/>
      <c r="J142" s="14" t="s">
        <v>21</v>
      </c>
      <c r="K142" s="17" t="s">
        <v>22</v>
      </c>
      <c r="L142" s="18" t="s">
        <v>22</v>
      </c>
      <c r="M142" s="4"/>
      <c r="N142" s="87" t="s">
        <v>2470</v>
      </c>
      <c r="O142" s="20" t="s">
        <v>2563</v>
      </c>
      <c r="P142" s="20" t="s">
        <v>2563</v>
      </c>
      <c r="Q142" s="20" t="s">
        <v>2563</v>
      </c>
      <c r="R142" s="21" t="s">
        <v>2563</v>
      </c>
      <c r="S142" s="21"/>
      <c r="T142" s="21"/>
      <c r="U142" s="21"/>
      <c r="V142" s="21"/>
      <c r="W142" s="21"/>
      <c r="X142" s="21"/>
      <c r="Y142" s="21"/>
      <c r="Z142" s="21"/>
      <c r="AA142" s="21"/>
      <c r="AB142" s="21"/>
      <c r="AC142" s="21"/>
    </row>
    <row r="143" spans="1:29" ht="14.25" customHeight="1" thickBot="1">
      <c r="A143" s="13"/>
      <c r="B143" s="78" t="s">
        <v>415</v>
      </c>
      <c r="C143" s="15" t="s">
        <v>399</v>
      </c>
      <c r="D143" s="14" t="s">
        <v>221</v>
      </c>
      <c r="E143" s="9"/>
      <c r="F143" s="9" t="s">
        <v>30</v>
      </c>
      <c r="G143" s="9">
        <v>1884</v>
      </c>
      <c r="H143" s="15"/>
      <c r="I143" s="14"/>
      <c r="J143" s="14" t="s">
        <v>21</v>
      </c>
      <c r="K143" s="17" t="s">
        <v>22</v>
      </c>
      <c r="L143" s="18" t="s">
        <v>22</v>
      </c>
      <c r="M143" s="4"/>
      <c r="N143" s="87" t="s">
        <v>2470</v>
      </c>
      <c r="O143" s="20" t="s">
        <v>2563</v>
      </c>
      <c r="P143" s="20" t="s">
        <v>2563</v>
      </c>
      <c r="Q143" s="20" t="s">
        <v>2563</v>
      </c>
      <c r="R143" s="21" t="s">
        <v>2563</v>
      </c>
      <c r="S143" s="21"/>
      <c r="T143" s="21"/>
      <c r="U143" s="21"/>
      <c r="V143" s="21"/>
      <c r="W143" s="21"/>
      <c r="X143" s="21"/>
      <c r="Y143" s="21"/>
      <c r="Z143" s="21"/>
      <c r="AA143" s="21"/>
      <c r="AB143" s="21"/>
      <c r="AC143" s="21"/>
    </row>
    <row r="144" spans="1:29" ht="14.25" customHeight="1" thickBot="1">
      <c r="A144" s="13"/>
      <c r="B144" s="78"/>
      <c r="C144" s="15" t="s">
        <v>399</v>
      </c>
      <c r="D144" s="14" t="s">
        <v>218</v>
      </c>
      <c r="E144" s="9"/>
      <c r="F144" s="9" t="s">
        <v>18</v>
      </c>
      <c r="G144" s="9">
        <v>1884</v>
      </c>
      <c r="H144" s="15"/>
      <c r="I144" s="14"/>
      <c r="J144" s="14"/>
      <c r="K144" s="17"/>
      <c r="L144" s="18"/>
      <c r="M144" s="4"/>
      <c r="N144" s="87" t="s">
        <v>2500</v>
      </c>
      <c r="O144" s="33" t="s">
        <v>2584</v>
      </c>
      <c r="P144" s="20" t="s">
        <v>2563</v>
      </c>
      <c r="Q144" s="20" t="s">
        <v>2563</v>
      </c>
      <c r="R144" s="21" t="s">
        <v>2563</v>
      </c>
      <c r="AB144" s="21"/>
      <c r="AC144" s="21"/>
    </row>
    <row r="145" spans="1:29" ht="14.25" customHeight="1" thickBot="1">
      <c r="A145" s="13"/>
      <c r="B145" s="78" t="s">
        <v>416</v>
      </c>
      <c r="C145" s="15" t="s">
        <v>417</v>
      </c>
      <c r="D145" s="14" t="s">
        <v>418</v>
      </c>
      <c r="E145" s="9"/>
      <c r="F145" s="9" t="s">
        <v>30</v>
      </c>
      <c r="G145" s="14">
        <v>1873</v>
      </c>
      <c r="H145" s="16" t="s">
        <v>68</v>
      </c>
      <c r="I145" s="14"/>
      <c r="J145" s="14" t="s">
        <v>50</v>
      </c>
      <c r="K145" s="17" t="s">
        <v>69</v>
      </c>
      <c r="L145" s="18" t="s">
        <v>70</v>
      </c>
      <c r="M145" s="4"/>
      <c r="N145" s="87" t="s">
        <v>2457</v>
      </c>
      <c r="O145" s="20" t="s">
        <v>2563</v>
      </c>
      <c r="P145" s="20" t="s">
        <v>2563</v>
      </c>
      <c r="Q145" s="20" t="s">
        <v>2563</v>
      </c>
      <c r="R145" s="21" t="s">
        <v>2563</v>
      </c>
      <c r="S145" s="21"/>
      <c r="T145" s="21"/>
      <c r="U145" s="21"/>
      <c r="V145" s="21"/>
      <c r="W145" s="21"/>
      <c r="X145" s="21"/>
      <c r="Y145" s="21"/>
      <c r="Z145" s="21"/>
      <c r="AA145" s="21"/>
      <c r="AB145" s="21"/>
      <c r="AC145" s="21"/>
    </row>
    <row r="146" spans="1:29" ht="14.25" customHeight="1" thickBot="1">
      <c r="A146" s="13"/>
      <c r="B146" s="78"/>
      <c r="C146" s="15" t="s">
        <v>419</v>
      </c>
      <c r="D146" s="14" t="s">
        <v>420</v>
      </c>
      <c r="E146" s="9"/>
      <c r="F146" s="9" t="s">
        <v>30</v>
      </c>
      <c r="G146" s="14">
        <v>1880</v>
      </c>
      <c r="H146" s="16" t="s">
        <v>421</v>
      </c>
      <c r="I146" s="14"/>
      <c r="J146" s="21" t="s">
        <v>64</v>
      </c>
      <c r="K146" s="21"/>
      <c r="L146" s="20" t="s">
        <v>65</v>
      </c>
      <c r="M146" s="19"/>
      <c r="N146" s="88" t="s">
        <v>2454</v>
      </c>
      <c r="O146" s="20" t="s">
        <v>2563</v>
      </c>
      <c r="P146" s="20" t="s">
        <v>2563</v>
      </c>
      <c r="Q146" s="20" t="s">
        <v>2563</v>
      </c>
      <c r="R146" s="21" t="s">
        <v>2563</v>
      </c>
      <c r="S146" s="21"/>
      <c r="T146" s="21"/>
      <c r="U146" s="21"/>
      <c r="V146" s="21"/>
      <c r="W146" s="21"/>
      <c r="X146" s="21"/>
      <c r="Y146" s="21"/>
      <c r="Z146" s="21"/>
      <c r="AA146" s="21"/>
      <c r="AB146" s="21"/>
      <c r="AC146" s="21"/>
    </row>
    <row r="147" spans="1:29" ht="14.25" customHeight="1" thickBot="1">
      <c r="A147" s="13"/>
      <c r="B147" s="78" t="s">
        <v>422</v>
      </c>
      <c r="C147" s="15" t="s">
        <v>423</v>
      </c>
      <c r="D147" s="14" t="s">
        <v>424</v>
      </c>
      <c r="E147" s="9"/>
      <c r="F147" s="9" t="s">
        <v>30</v>
      </c>
      <c r="G147" s="21">
        <v>1867</v>
      </c>
      <c r="H147" s="16" t="s">
        <v>197</v>
      </c>
      <c r="I147" s="14"/>
      <c r="J147" s="14" t="s">
        <v>50</v>
      </c>
      <c r="K147" s="17" t="s">
        <v>51</v>
      </c>
      <c r="L147" s="18" t="s">
        <v>52</v>
      </c>
      <c r="M147" s="4"/>
      <c r="N147" s="87" t="s">
        <v>2457</v>
      </c>
      <c r="O147" s="20" t="s">
        <v>2563</v>
      </c>
      <c r="P147" s="20" t="s">
        <v>2563</v>
      </c>
      <c r="Q147" s="20" t="s">
        <v>2563</v>
      </c>
      <c r="R147" s="21" t="s">
        <v>2563</v>
      </c>
      <c r="S147" s="21"/>
      <c r="T147" s="21"/>
      <c r="U147" s="21"/>
      <c r="V147" s="21"/>
      <c r="W147" s="21"/>
      <c r="X147" s="21"/>
      <c r="Y147" s="21"/>
      <c r="Z147" s="21"/>
      <c r="AA147" s="21"/>
      <c r="AB147" s="21"/>
      <c r="AC147" s="21"/>
    </row>
    <row r="148" spans="1:29" ht="14.25" customHeight="1" thickBot="1">
      <c r="A148" s="13"/>
      <c r="B148" s="78"/>
      <c r="C148" s="15" t="s">
        <v>423</v>
      </c>
      <c r="D148" s="14" t="s">
        <v>425</v>
      </c>
      <c r="E148" s="9"/>
      <c r="F148" s="9" t="s">
        <v>30</v>
      </c>
      <c r="G148" s="20">
        <f>1888 - 12</f>
        <v>1876</v>
      </c>
      <c r="H148" s="16" t="s">
        <v>90</v>
      </c>
      <c r="I148" s="14"/>
      <c r="J148" s="14" t="s">
        <v>50</v>
      </c>
      <c r="K148" s="17" t="s">
        <v>51</v>
      </c>
      <c r="L148" s="18" t="s">
        <v>52</v>
      </c>
      <c r="M148" s="4"/>
      <c r="N148" s="87" t="s">
        <v>2462</v>
      </c>
      <c r="O148" s="20" t="s">
        <v>2563</v>
      </c>
      <c r="P148" s="20" t="s">
        <v>2563</v>
      </c>
      <c r="Q148" s="20" t="s">
        <v>2563</v>
      </c>
      <c r="R148" s="21" t="s">
        <v>2563</v>
      </c>
      <c r="AB148" s="21"/>
      <c r="AC148" s="21"/>
    </row>
    <row r="149" spans="1:29" ht="14.25" customHeight="1" thickBot="1">
      <c r="A149" s="13"/>
      <c r="B149" s="78" t="s">
        <v>426</v>
      </c>
      <c r="C149" s="15" t="s">
        <v>423</v>
      </c>
      <c r="D149" s="14" t="s">
        <v>425</v>
      </c>
      <c r="E149" s="9"/>
      <c r="F149" s="9" t="s">
        <v>30</v>
      </c>
      <c r="G149" s="6">
        <v>1877</v>
      </c>
      <c r="H149" s="16" t="s">
        <v>427</v>
      </c>
      <c r="I149" s="14"/>
      <c r="J149" s="14" t="s">
        <v>50</v>
      </c>
      <c r="K149" s="17" t="s">
        <v>51</v>
      </c>
      <c r="L149" s="18" t="s">
        <v>52</v>
      </c>
      <c r="M149" s="4"/>
      <c r="N149" s="87" t="s">
        <v>2482</v>
      </c>
      <c r="O149" s="20" t="s">
        <v>2563</v>
      </c>
      <c r="P149" s="20" t="s">
        <v>2563</v>
      </c>
      <c r="Q149" s="20" t="s">
        <v>2563</v>
      </c>
      <c r="R149" s="21" t="s">
        <v>2563</v>
      </c>
      <c r="S149" s="21"/>
      <c r="T149" s="21"/>
      <c r="U149" s="21"/>
      <c r="V149" s="21"/>
      <c r="W149" s="21"/>
      <c r="X149" s="21"/>
      <c r="Y149" s="21"/>
      <c r="Z149" s="21"/>
      <c r="AA149" s="21"/>
      <c r="AB149" s="21"/>
      <c r="AC149" s="21"/>
    </row>
    <row r="150" spans="1:29" ht="14.25" customHeight="1" thickBot="1">
      <c r="A150" s="13"/>
      <c r="B150" s="78" t="s">
        <v>428</v>
      </c>
      <c r="C150" s="15" t="s">
        <v>429</v>
      </c>
      <c r="D150" s="14" t="s">
        <v>430</v>
      </c>
      <c r="E150" s="9"/>
      <c r="F150" s="9" t="s">
        <v>30</v>
      </c>
      <c r="G150" s="6">
        <f>1888 - 17</f>
        <v>1871</v>
      </c>
      <c r="H150" s="16" t="s">
        <v>84</v>
      </c>
      <c r="I150" s="14"/>
      <c r="J150" s="14" t="s">
        <v>20</v>
      </c>
      <c r="K150" s="17" t="s">
        <v>21</v>
      </c>
      <c r="L150" s="18" t="s">
        <v>22</v>
      </c>
      <c r="M150" s="4"/>
      <c r="N150" s="87" t="s">
        <v>2477</v>
      </c>
      <c r="O150" s="20" t="s">
        <v>2563</v>
      </c>
      <c r="P150" s="20" t="s">
        <v>2563</v>
      </c>
      <c r="Q150" s="20" t="s">
        <v>2563</v>
      </c>
      <c r="R150" s="21" t="s">
        <v>2563</v>
      </c>
      <c r="AB150" s="21"/>
      <c r="AC150" s="21"/>
    </row>
    <row r="151" spans="1:29" ht="14.25" customHeight="1" thickBot="1">
      <c r="A151" s="13"/>
      <c r="B151" s="78" t="s">
        <v>431</v>
      </c>
      <c r="C151" s="15" t="s">
        <v>432</v>
      </c>
      <c r="D151" s="14" t="s">
        <v>433</v>
      </c>
      <c r="E151" s="9"/>
      <c r="F151" s="9" t="s">
        <v>18</v>
      </c>
      <c r="G151" s="9">
        <v>1870</v>
      </c>
      <c r="H151" s="16" t="s">
        <v>197</v>
      </c>
      <c r="I151" s="14"/>
      <c r="J151" s="14" t="s">
        <v>50</v>
      </c>
      <c r="K151" s="17" t="s">
        <v>51</v>
      </c>
      <c r="L151" s="18" t="s">
        <v>52</v>
      </c>
      <c r="M151" s="4"/>
      <c r="N151" s="88" t="s">
        <v>2480</v>
      </c>
      <c r="O151" s="20" t="s">
        <v>2563</v>
      </c>
      <c r="P151" s="20" t="s">
        <v>2563</v>
      </c>
      <c r="Q151" s="20" t="s">
        <v>2563</v>
      </c>
      <c r="R151" s="21" t="s">
        <v>2563</v>
      </c>
      <c r="S151" s="21"/>
      <c r="T151" s="21"/>
      <c r="U151" s="21"/>
      <c r="V151" s="21"/>
      <c r="W151" s="21"/>
      <c r="X151" s="21"/>
      <c r="Y151" s="21"/>
      <c r="Z151" s="21"/>
      <c r="AA151" s="21"/>
      <c r="AB151" s="21"/>
      <c r="AC151" s="21"/>
    </row>
    <row r="152" spans="1:29" ht="14.25" customHeight="1" thickBot="1">
      <c r="A152" s="13"/>
      <c r="B152" s="78"/>
      <c r="C152" s="15" t="s">
        <v>434</v>
      </c>
      <c r="D152" s="14" t="s">
        <v>424</v>
      </c>
      <c r="E152" s="9"/>
      <c r="F152" s="9" t="s">
        <v>30</v>
      </c>
      <c r="G152" s="9">
        <v>1890</v>
      </c>
      <c r="H152" s="15"/>
      <c r="I152" s="14">
        <v>1900</v>
      </c>
      <c r="J152" s="14" t="s">
        <v>233</v>
      </c>
      <c r="K152" s="17"/>
      <c r="L152" s="18" t="s">
        <v>435</v>
      </c>
      <c r="M152" s="4" t="s">
        <v>79</v>
      </c>
      <c r="N152" s="87" t="s">
        <v>2459</v>
      </c>
      <c r="O152" s="20" t="s">
        <v>2585</v>
      </c>
      <c r="P152" s="20" t="s">
        <v>2563</v>
      </c>
      <c r="Q152" s="20" t="s">
        <v>2563</v>
      </c>
      <c r="R152" s="21" t="s">
        <v>2563</v>
      </c>
      <c r="AB152" s="21"/>
      <c r="AC152" s="21"/>
    </row>
    <row r="153" spans="1:29" ht="14.25" customHeight="1" thickBot="1">
      <c r="A153" s="13"/>
      <c r="B153" s="78"/>
      <c r="C153" s="15" t="s">
        <v>434</v>
      </c>
      <c r="D153" s="14" t="s">
        <v>436</v>
      </c>
      <c r="E153" s="9"/>
      <c r="F153" s="9" t="s">
        <v>30</v>
      </c>
      <c r="G153" s="9" t="s">
        <v>437</v>
      </c>
      <c r="H153" s="16"/>
      <c r="I153" s="14" t="s">
        <v>438</v>
      </c>
      <c r="J153" s="14"/>
      <c r="K153" s="17"/>
      <c r="L153" s="18"/>
      <c r="M153" s="4"/>
      <c r="N153" s="87" t="s">
        <v>2563</v>
      </c>
      <c r="O153" s="20" t="s">
        <v>2563</v>
      </c>
      <c r="P153" s="20" t="s">
        <v>2683</v>
      </c>
      <c r="Q153" s="20" t="s">
        <v>2694</v>
      </c>
      <c r="R153" s="21" t="s">
        <v>2563</v>
      </c>
      <c r="S153" s="21"/>
      <c r="T153" s="21"/>
      <c r="U153" s="21"/>
      <c r="V153" s="21"/>
      <c r="W153" s="21"/>
      <c r="X153" s="21"/>
      <c r="Y153" s="21"/>
      <c r="Z153" s="21"/>
      <c r="AA153" s="21"/>
      <c r="AB153" s="21"/>
      <c r="AC153" s="21"/>
    </row>
    <row r="154" spans="1:29" ht="14.25" customHeight="1" thickBot="1">
      <c r="A154" s="13"/>
      <c r="B154" s="78" t="s">
        <v>439</v>
      </c>
      <c r="C154" s="15" t="s">
        <v>440</v>
      </c>
      <c r="D154" s="14" t="s">
        <v>441</v>
      </c>
      <c r="E154" s="9"/>
      <c r="F154" s="9" t="s">
        <v>30</v>
      </c>
      <c r="G154" s="9">
        <f>1888 - 14</f>
        <v>1874</v>
      </c>
      <c r="H154" s="16" t="s">
        <v>84</v>
      </c>
      <c r="I154" s="14"/>
      <c r="J154" s="14" t="s">
        <v>20</v>
      </c>
      <c r="K154" s="17" t="s">
        <v>21</v>
      </c>
      <c r="L154" s="18" t="s">
        <v>22</v>
      </c>
      <c r="M154" s="4"/>
      <c r="N154" s="90" t="s">
        <v>2501</v>
      </c>
      <c r="O154" s="20" t="s">
        <v>2563</v>
      </c>
      <c r="P154" s="20" t="s">
        <v>2563</v>
      </c>
      <c r="Q154" s="20" t="s">
        <v>2563</v>
      </c>
      <c r="R154" s="21" t="s">
        <v>2563</v>
      </c>
      <c r="AB154" s="21"/>
      <c r="AC154" s="21"/>
    </row>
    <row r="155" spans="1:29" ht="14.25" customHeight="1" thickBot="1">
      <c r="A155" s="13"/>
      <c r="B155" s="78" t="s">
        <v>442</v>
      </c>
      <c r="C155" s="15" t="s">
        <v>440</v>
      </c>
      <c r="D155" s="14" t="s">
        <v>221</v>
      </c>
      <c r="E155" s="9"/>
      <c r="F155" s="9" t="s">
        <v>30</v>
      </c>
      <c r="G155" s="9">
        <f>1888 - 12</f>
        <v>1876</v>
      </c>
      <c r="H155" s="16" t="s">
        <v>84</v>
      </c>
      <c r="I155" s="14"/>
      <c r="J155" s="14" t="s">
        <v>20</v>
      </c>
      <c r="K155" s="17" t="s">
        <v>21</v>
      </c>
      <c r="L155" s="18" t="s">
        <v>22</v>
      </c>
      <c r="M155" s="4"/>
      <c r="N155" s="87" t="s">
        <v>2501</v>
      </c>
      <c r="O155" s="20" t="s">
        <v>2563</v>
      </c>
      <c r="P155" s="20" t="s">
        <v>2563</v>
      </c>
      <c r="Q155" s="20" t="s">
        <v>2563</v>
      </c>
      <c r="R155" s="21" t="s">
        <v>2563</v>
      </c>
      <c r="AB155" s="21"/>
      <c r="AC155" s="21"/>
    </row>
    <row r="156" spans="1:29" ht="14.25" customHeight="1" thickBot="1">
      <c r="A156" s="13"/>
      <c r="B156" s="78" t="s">
        <v>443</v>
      </c>
      <c r="C156" s="15" t="s">
        <v>440</v>
      </c>
      <c r="D156" s="14" t="s">
        <v>311</v>
      </c>
      <c r="E156" s="9"/>
      <c r="F156" s="9" t="s">
        <v>18</v>
      </c>
      <c r="G156" s="15">
        <v>1870</v>
      </c>
      <c r="H156" s="41" t="s">
        <v>84</v>
      </c>
      <c r="I156" s="42"/>
      <c r="J156" s="14" t="s">
        <v>20</v>
      </c>
      <c r="K156" s="17" t="s">
        <v>22</v>
      </c>
      <c r="L156" s="18" t="s">
        <v>22</v>
      </c>
      <c r="M156" s="4"/>
      <c r="N156" s="87" t="s">
        <v>2480</v>
      </c>
      <c r="O156" s="20" t="s">
        <v>2563</v>
      </c>
      <c r="P156" s="20" t="s">
        <v>2563</v>
      </c>
      <c r="Q156" s="20" t="s">
        <v>2563</v>
      </c>
      <c r="R156" s="21" t="s">
        <v>2563</v>
      </c>
      <c r="S156" s="21"/>
      <c r="T156" s="21"/>
      <c r="U156" s="21"/>
      <c r="V156" s="21"/>
      <c r="W156" s="21"/>
      <c r="X156" s="21"/>
      <c r="Y156" s="21"/>
      <c r="Z156" s="21"/>
      <c r="AA156" s="21"/>
      <c r="AB156" s="21"/>
      <c r="AC156" s="21"/>
    </row>
    <row r="157" spans="1:29" ht="14.25" customHeight="1" thickBot="1">
      <c r="A157" s="13"/>
      <c r="B157" s="78" t="s">
        <v>444</v>
      </c>
      <c r="C157" s="15" t="s">
        <v>440</v>
      </c>
      <c r="D157" s="14" t="s">
        <v>445</v>
      </c>
      <c r="E157" s="9"/>
      <c r="F157" s="9" t="s">
        <v>18</v>
      </c>
      <c r="G157" s="15">
        <v>1883</v>
      </c>
      <c r="H157" s="10" t="s">
        <v>26</v>
      </c>
      <c r="I157" s="9"/>
      <c r="J157" s="9" t="s">
        <v>21</v>
      </c>
      <c r="K157" s="4" t="s">
        <v>22</v>
      </c>
      <c r="L157" s="4" t="s">
        <v>446</v>
      </c>
      <c r="M157" s="4"/>
      <c r="N157" s="87" t="s">
        <v>2451</v>
      </c>
      <c r="O157" s="20" t="s">
        <v>2563</v>
      </c>
      <c r="P157" s="20" t="s">
        <v>2563</v>
      </c>
      <c r="Q157" s="20" t="s">
        <v>2563</v>
      </c>
      <c r="R157" s="21" t="s">
        <v>2563</v>
      </c>
      <c r="S157" s="21"/>
      <c r="T157" s="21"/>
      <c r="U157" s="21"/>
      <c r="V157" s="21"/>
      <c r="W157" s="21"/>
      <c r="X157" s="21"/>
      <c r="Y157" s="21"/>
      <c r="Z157" s="21"/>
      <c r="AA157" s="21"/>
      <c r="AB157" s="21"/>
      <c r="AC157" s="21"/>
    </row>
    <row r="158" spans="1:29" ht="14.25" customHeight="1" thickBot="1">
      <c r="A158" s="13"/>
      <c r="B158" s="78" t="s">
        <v>447</v>
      </c>
      <c r="C158" s="15" t="s">
        <v>448</v>
      </c>
      <c r="D158" s="14" t="s">
        <v>449</v>
      </c>
      <c r="E158" s="9"/>
      <c r="F158" s="9" t="s">
        <v>30</v>
      </c>
      <c r="G158" s="15">
        <f>1888 - 14</f>
        <v>1874</v>
      </c>
      <c r="H158" s="16" t="s">
        <v>56</v>
      </c>
      <c r="I158" s="14"/>
      <c r="J158" s="14" t="s">
        <v>59</v>
      </c>
      <c r="K158" s="17" t="s">
        <v>59</v>
      </c>
      <c r="L158" s="18" t="s">
        <v>59</v>
      </c>
      <c r="M158" s="4"/>
      <c r="N158" s="87" t="s">
        <v>2463</v>
      </c>
      <c r="O158" s="20" t="s">
        <v>2563</v>
      </c>
      <c r="P158" s="20" t="s">
        <v>2563</v>
      </c>
      <c r="Q158" s="20" t="s">
        <v>2563</v>
      </c>
      <c r="R158" s="21" t="s">
        <v>2563</v>
      </c>
      <c r="AB158" s="21"/>
      <c r="AC158" s="21"/>
    </row>
    <row r="159" spans="1:29" ht="14.25" customHeight="1" thickBot="1">
      <c r="A159" s="13"/>
      <c r="B159" s="78" t="s">
        <v>450</v>
      </c>
      <c r="C159" s="15" t="s">
        <v>451</v>
      </c>
      <c r="D159" s="14" t="s">
        <v>17</v>
      </c>
      <c r="E159" s="9"/>
      <c r="F159" s="9" t="s">
        <v>18</v>
      </c>
      <c r="G159" s="9">
        <v>1872</v>
      </c>
      <c r="H159" s="16" t="s">
        <v>197</v>
      </c>
      <c r="I159" s="14"/>
      <c r="J159" s="14" t="s">
        <v>50</v>
      </c>
      <c r="K159" s="17" t="s">
        <v>51</v>
      </c>
      <c r="L159" s="18" t="s">
        <v>52</v>
      </c>
      <c r="M159" s="4"/>
      <c r="N159" s="88" t="s">
        <v>2480</v>
      </c>
      <c r="O159" s="20" t="s">
        <v>2563</v>
      </c>
      <c r="P159" s="20" t="s">
        <v>2563</v>
      </c>
      <c r="Q159" s="20" t="s">
        <v>2563</v>
      </c>
      <c r="R159" s="21" t="s">
        <v>2563</v>
      </c>
      <c r="S159" s="21"/>
      <c r="T159" s="21"/>
      <c r="U159" s="21"/>
      <c r="V159" s="21"/>
      <c r="W159" s="21"/>
      <c r="X159" s="21"/>
      <c r="Y159" s="21"/>
      <c r="Z159" s="21"/>
      <c r="AA159" s="21"/>
      <c r="AB159" s="21"/>
      <c r="AC159" s="21"/>
    </row>
    <row r="160" spans="1:29" ht="14.25" customHeight="1" thickBot="1">
      <c r="A160" s="13"/>
      <c r="B160" s="78" t="s">
        <v>452</v>
      </c>
      <c r="C160" s="15" t="s">
        <v>451</v>
      </c>
      <c r="D160" s="14" t="s">
        <v>43</v>
      </c>
      <c r="E160" s="9"/>
      <c r="F160" s="9" t="s">
        <v>18</v>
      </c>
      <c r="G160" s="9">
        <v>1874</v>
      </c>
      <c r="H160" s="38" t="s">
        <v>197</v>
      </c>
      <c r="I160" s="21"/>
      <c r="J160" s="14" t="s">
        <v>50</v>
      </c>
      <c r="K160" s="17" t="s">
        <v>51</v>
      </c>
      <c r="L160" s="18" t="s">
        <v>52</v>
      </c>
      <c r="M160" s="4"/>
      <c r="N160" s="88" t="s">
        <v>2480</v>
      </c>
      <c r="O160" s="20" t="s">
        <v>2563</v>
      </c>
      <c r="P160" s="20" t="s">
        <v>2563</v>
      </c>
      <c r="Q160" s="20" t="s">
        <v>2563</v>
      </c>
      <c r="R160" s="21" t="s">
        <v>2563</v>
      </c>
      <c r="S160" s="21"/>
      <c r="T160" s="21"/>
      <c r="U160" s="21"/>
      <c r="V160" s="21"/>
      <c r="W160" s="21"/>
      <c r="X160" s="21"/>
      <c r="Y160" s="21"/>
      <c r="Z160" s="21"/>
      <c r="AA160" s="21"/>
      <c r="AB160" s="21"/>
      <c r="AC160" s="21"/>
    </row>
    <row r="161" spans="1:29" ht="14.25" customHeight="1" thickBot="1">
      <c r="A161" s="13"/>
      <c r="B161" s="78" t="s">
        <v>453</v>
      </c>
      <c r="C161" s="15" t="s">
        <v>454</v>
      </c>
      <c r="D161" s="14" t="s">
        <v>455</v>
      </c>
      <c r="E161" s="9"/>
      <c r="F161" s="9" t="s">
        <v>18</v>
      </c>
      <c r="G161" s="9">
        <v>1878</v>
      </c>
      <c r="H161" s="16" t="s">
        <v>359</v>
      </c>
      <c r="I161" s="14"/>
      <c r="J161" s="14" t="s">
        <v>456</v>
      </c>
      <c r="K161" s="17"/>
      <c r="L161" s="18" t="s">
        <v>457</v>
      </c>
      <c r="M161" s="4"/>
      <c r="N161" s="88" t="s">
        <v>2451</v>
      </c>
      <c r="O161" s="20" t="s">
        <v>2563</v>
      </c>
      <c r="P161" s="20" t="s">
        <v>2563</v>
      </c>
      <c r="Q161" s="20" t="s">
        <v>2563</v>
      </c>
      <c r="R161" s="21" t="s">
        <v>2563</v>
      </c>
      <c r="S161" s="21"/>
      <c r="T161" s="21"/>
      <c r="U161" s="21"/>
      <c r="V161" s="21"/>
      <c r="W161" s="21"/>
      <c r="X161" s="21"/>
      <c r="Y161" s="21"/>
      <c r="Z161" s="21"/>
      <c r="AA161" s="21"/>
      <c r="AB161" s="21"/>
      <c r="AC161" s="21"/>
    </row>
    <row r="162" spans="1:29" ht="14.25" customHeight="1" thickBot="1">
      <c r="A162" s="13"/>
      <c r="B162" s="78" t="s">
        <v>458</v>
      </c>
      <c r="C162" s="15" t="s">
        <v>454</v>
      </c>
      <c r="D162" s="14" t="s">
        <v>459</v>
      </c>
      <c r="E162" s="9" t="s">
        <v>460</v>
      </c>
      <c r="F162" s="9" t="s">
        <v>18</v>
      </c>
      <c r="G162" s="9">
        <v>1879</v>
      </c>
      <c r="H162" s="16" t="s">
        <v>359</v>
      </c>
      <c r="I162" s="14"/>
      <c r="J162" s="14" t="s">
        <v>456</v>
      </c>
      <c r="K162" s="17"/>
      <c r="L162" s="18" t="s">
        <v>457</v>
      </c>
      <c r="M162" s="4"/>
      <c r="N162" s="91" t="s">
        <v>2502</v>
      </c>
      <c r="O162" s="33" t="s">
        <v>2586</v>
      </c>
      <c r="P162" s="20" t="s">
        <v>2563</v>
      </c>
      <c r="Q162" s="20" t="s">
        <v>2563</v>
      </c>
      <c r="R162" s="21" t="s">
        <v>2563</v>
      </c>
      <c r="S162" s="21"/>
      <c r="T162" s="21"/>
      <c r="U162" s="21"/>
      <c r="V162" s="21"/>
      <c r="W162" s="21"/>
      <c r="X162" s="21"/>
      <c r="Y162" s="21"/>
      <c r="Z162" s="21"/>
      <c r="AA162" s="21"/>
      <c r="AB162" s="21"/>
      <c r="AC162" s="21"/>
    </row>
    <row r="163" spans="1:29" ht="14.25" customHeight="1" thickBot="1">
      <c r="A163" s="13"/>
      <c r="B163" s="78" t="s">
        <v>461</v>
      </c>
      <c r="C163" s="15" t="s">
        <v>462</v>
      </c>
      <c r="D163" s="14" t="s">
        <v>463</v>
      </c>
      <c r="E163" s="9"/>
      <c r="F163" s="9" t="s">
        <v>30</v>
      </c>
      <c r="G163" s="9">
        <f>1888 - 13</f>
        <v>1875</v>
      </c>
      <c r="H163" s="16" t="s">
        <v>84</v>
      </c>
      <c r="I163" s="14"/>
      <c r="J163" s="14" t="s">
        <v>20</v>
      </c>
      <c r="K163" s="17" t="s">
        <v>21</v>
      </c>
      <c r="L163" s="18" t="s">
        <v>22</v>
      </c>
      <c r="M163" s="4"/>
      <c r="N163" s="92" t="s">
        <v>2503</v>
      </c>
      <c r="O163" s="20" t="s">
        <v>2563</v>
      </c>
      <c r="P163" s="20" t="s">
        <v>2563</v>
      </c>
      <c r="Q163" s="20" t="s">
        <v>2563</v>
      </c>
      <c r="R163" s="21" t="s">
        <v>2563</v>
      </c>
      <c r="AB163" s="21"/>
      <c r="AC163" s="21"/>
    </row>
    <row r="164" spans="1:29" ht="14.25" customHeight="1" thickBot="1">
      <c r="A164" s="13"/>
      <c r="B164" s="78" t="s">
        <v>464</v>
      </c>
      <c r="C164" s="15" t="s">
        <v>462</v>
      </c>
      <c r="D164" s="14" t="s">
        <v>425</v>
      </c>
      <c r="E164" s="9"/>
      <c r="F164" s="9" t="s">
        <v>30</v>
      </c>
      <c r="G164" s="9">
        <f>1888 - 15</f>
        <v>1873</v>
      </c>
      <c r="H164" s="16" t="s">
        <v>84</v>
      </c>
      <c r="I164" s="14"/>
      <c r="J164" s="14" t="s">
        <v>20</v>
      </c>
      <c r="K164" s="17" t="s">
        <v>21</v>
      </c>
      <c r="L164" s="18" t="s">
        <v>22</v>
      </c>
      <c r="M164" s="4"/>
      <c r="N164" s="90" t="s">
        <v>2504</v>
      </c>
      <c r="O164" s="20" t="s">
        <v>2563</v>
      </c>
      <c r="P164" s="20" t="s">
        <v>2563</v>
      </c>
      <c r="Q164" s="20" t="s">
        <v>2563</v>
      </c>
      <c r="R164" s="21" t="s">
        <v>2563</v>
      </c>
      <c r="AB164" s="21"/>
      <c r="AC164" s="21"/>
    </row>
    <row r="165" spans="1:29" ht="14.25" customHeight="1" thickBot="1">
      <c r="A165" s="8"/>
      <c r="B165" s="80" t="s">
        <v>465</v>
      </c>
      <c r="C165" s="9" t="s">
        <v>466</v>
      </c>
      <c r="D165" s="9" t="s">
        <v>148</v>
      </c>
      <c r="E165" s="9"/>
      <c r="F165" s="9" t="s">
        <v>30</v>
      </c>
      <c r="G165" s="9">
        <v>1886</v>
      </c>
      <c r="H165" s="10" t="s">
        <v>26</v>
      </c>
      <c r="I165" s="9"/>
      <c r="J165" s="9" t="s">
        <v>21</v>
      </c>
      <c r="K165" s="4" t="s">
        <v>22</v>
      </c>
      <c r="L165" s="4" t="s">
        <v>22</v>
      </c>
      <c r="M165" s="4"/>
      <c r="N165" s="90" t="s">
        <v>2464</v>
      </c>
      <c r="O165" s="7" t="s">
        <v>2563</v>
      </c>
      <c r="P165" s="7" t="s">
        <v>2563</v>
      </c>
      <c r="Q165" s="7" t="s">
        <v>2563</v>
      </c>
      <c r="R165" t="s">
        <v>2563</v>
      </c>
    </row>
    <row r="166" spans="1:29" ht="14.25" customHeight="1" thickBot="1">
      <c r="A166" s="8"/>
      <c r="B166" s="80" t="s">
        <v>467</v>
      </c>
      <c r="C166" s="9" t="s">
        <v>466</v>
      </c>
      <c r="D166" s="9" t="s">
        <v>468</v>
      </c>
      <c r="E166" s="9"/>
      <c r="F166" s="9" t="s">
        <v>30</v>
      </c>
      <c r="G166" s="9">
        <v>1882</v>
      </c>
      <c r="H166" s="10" t="s">
        <v>26</v>
      </c>
      <c r="I166" s="9"/>
      <c r="J166" s="9" t="s">
        <v>21</v>
      </c>
      <c r="K166" s="4" t="s">
        <v>22</v>
      </c>
      <c r="L166" s="4" t="s">
        <v>22</v>
      </c>
      <c r="M166" s="4"/>
      <c r="N166" s="90" t="s">
        <v>2464</v>
      </c>
      <c r="O166" s="7" t="s">
        <v>2563</v>
      </c>
      <c r="P166" s="7" t="s">
        <v>2563</v>
      </c>
      <c r="Q166" s="7" t="s">
        <v>2563</v>
      </c>
      <c r="R166" t="s">
        <v>2563</v>
      </c>
    </row>
    <row r="167" spans="1:29" ht="14.25" customHeight="1" thickBot="1">
      <c r="A167" s="8"/>
      <c r="B167" s="80" t="s">
        <v>469</v>
      </c>
      <c r="C167" s="9" t="s">
        <v>466</v>
      </c>
      <c r="D167" s="9" t="s">
        <v>109</v>
      </c>
      <c r="E167" s="9"/>
      <c r="F167" s="9" t="s">
        <v>30</v>
      </c>
      <c r="G167" s="9">
        <v>1880</v>
      </c>
      <c r="H167" s="10" t="s">
        <v>470</v>
      </c>
      <c r="I167" s="9"/>
      <c r="J167" s="9" t="s">
        <v>21</v>
      </c>
      <c r="K167" s="4" t="s">
        <v>22</v>
      </c>
      <c r="L167" s="4" t="s">
        <v>22</v>
      </c>
      <c r="M167" s="4"/>
      <c r="N167" s="87" t="s">
        <v>2464</v>
      </c>
      <c r="O167" s="7" t="s">
        <v>2563</v>
      </c>
      <c r="P167" s="7" t="s">
        <v>2563</v>
      </c>
      <c r="Q167" s="7" t="s">
        <v>2563</v>
      </c>
      <c r="R167" t="s">
        <v>2563</v>
      </c>
    </row>
    <row r="168" spans="1:29" ht="14.25" customHeight="1" thickBot="1">
      <c r="A168" s="8"/>
      <c r="B168" s="80" t="s">
        <v>471</v>
      </c>
      <c r="C168" s="9" t="s">
        <v>466</v>
      </c>
      <c r="D168" s="9" t="s">
        <v>472</v>
      </c>
      <c r="E168" s="9"/>
      <c r="F168" s="9" t="s">
        <v>30</v>
      </c>
      <c r="G168" s="9">
        <v>1884</v>
      </c>
      <c r="H168" s="10" t="s">
        <v>470</v>
      </c>
      <c r="I168" s="9"/>
      <c r="J168" s="9" t="s">
        <v>21</v>
      </c>
      <c r="K168" s="4" t="s">
        <v>22</v>
      </c>
      <c r="L168" s="4" t="s">
        <v>22</v>
      </c>
      <c r="M168" s="4"/>
      <c r="N168" s="87" t="s">
        <v>2464</v>
      </c>
      <c r="O168" s="7" t="s">
        <v>2563</v>
      </c>
      <c r="P168" s="7" t="s">
        <v>2563</v>
      </c>
      <c r="Q168" s="7" t="s">
        <v>2563</v>
      </c>
      <c r="R168" t="s">
        <v>2563</v>
      </c>
    </row>
    <row r="169" spans="1:29" ht="14.25" customHeight="1" thickBot="1">
      <c r="A169" s="8"/>
      <c r="B169" s="80" t="s">
        <v>473</v>
      </c>
      <c r="C169" s="9" t="s">
        <v>466</v>
      </c>
      <c r="D169" s="9" t="s">
        <v>17</v>
      </c>
      <c r="E169" s="9"/>
      <c r="F169" s="9" t="s">
        <v>18</v>
      </c>
      <c r="G169" s="9">
        <v>1883</v>
      </c>
      <c r="H169" s="10" t="s">
        <v>470</v>
      </c>
      <c r="I169" s="9"/>
      <c r="J169" s="9" t="s">
        <v>21</v>
      </c>
      <c r="K169" s="4" t="s">
        <v>22</v>
      </c>
      <c r="L169" s="4" t="s">
        <v>22</v>
      </c>
      <c r="M169" s="4"/>
      <c r="N169" s="88" t="s">
        <v>2475</v>
      </c>
      <c r="O169" s="7" t="s">
        <v>2563</v>
      </c>
      <c r="P169" s="7" t="s">
        <v>2563</v>
      </c>
      <c r="Q169" s="7" t="s">
        <v>2563</v>
      </c>
      <c r="R169" t="s">
        <v>2563</v>
      </c>
    </row>
    <row r="170" spans="1:29" ht="14.25" customHeight="1" thickBot="1">
      <c r="A170" s="8"/>
      <c r="B170" s="80" t="s">
        <v>474</v>
      </c>
      <c r="C170" s="9" t="s">
        <v>466</v>
      </c>
      <c r="D170" s="9" t="s">
        <v>311</v>
      </c>
      <c r="E170" s="9"/>
      <c r="F170" s="9" t="s">
        <v>18</v>
      </c>
      <c r="G170" s="9">
        <v>1887</v>
      </c>
      <c r="H170" s="10" t="s">
        <v>470</v>
      </c>
      <c r="I170" s="9"/>
      <c r="J170" s="9" t="s">
        <v>21</v>
      </c>
      <c r="K170" s="4" t="s">
        <v>22</v>
      </c>
      <c r="L170" s="4" t="s">
        <v>22</v>
      </c>
      <c r="M170" s="4"/>
      <c r="N170" s="88" t="s">
        <v>2475</v>
      </c>
      <c r="O170" s="7" t="s">
        <v>2563</v>
      </c>
      <c r="P170" s="7" t="s">
        <v>2563</v>
      </c>
      <c r="Q170" s="7" t="s">
        <v>2563</v>
      </c>
      <c r="R170" t="s">
        <v>2563</v>
      </c>
    </row>
    <row r="171" spans="1:29" ht="14.25" customHeight="1" thickBot="1">
      <c r="A171" s="8" t="s">
        <v>475</v>
      </c>
      <c r="B171" s="80"/>
      <c r="C171" s="9" t="s">
        <v>466</v>
      </c>
      <c r="D171" s="9" t="s">
        <v>476</v>
      </c>
      <c r="E171" s="9"/>
      <c r="F171" s="9" t="s">
        <v>18</v>
      </c>
      <c r="G171" s="9">
        <v>1887</v>
      </c>
      <c r="H171" s="9" t="s">
        <v>477</v>
      </c>
      <c r="I171" s="9"/>
      <c r="J171" s="9" t="s">
        <v>159</v>
      </c>
      <c r="K171" s="4"/>
      <c r="L171" s="4"/>
      <c r="M171" s="4"/>
      <c r="N171" s="87" t="s">
        <v>2452</v>
      </c>
      <c r="O171" s="7" t="s">
        <v>2563</v>
      </c>
      <c r="P171" s="7" t="s">
        <v>2563</v>
      </c>
      <c r="Q171" s="7" t="s">
        <v>2563</v>
      </c>
      <c r="R171" t="s">
        <v>2563</v>
      </c>
    </row>
    <row r="172" spans="1:29" ht="14.25" customHeight="1" thickBot="1">
      <c r="A172" s="8"/>
      <c r="B172" s="80"/>
      <c r="C172" s="9" t="s">
        <v>478</v>
      </c>
      <c r="D172" s="9" t="s">
        <v>267</v>
      </c>
      <c r="E172" s="9"/>
      <c r="F172" s="9" t="s">
        <v>18</v>
      </c>
      <c r="G172" s="9">
        <v>1887</v>
      </c>
      <c r="H172" s="10" t="s">
        <v>479</v>
      </c>
      <c r="I172" s="9"/>
      <c r="J172" s="14" t="s">
        <v>50</v>
      </c>
      <c r="K172" s="17" t="s">
        <v>51</v>
      </c>
      <c r="L172" s="18" t="s">
        <v>52</v>
      </c>
      <c r="M172" s="4"/>
      <c r="N172" s="87" t="s">
        <v>2475</v>
      </c>
      <c r="O172" s="7" t="s">
        <v>2563</v>
      </c>
      <c r="P172" s="7" t="s">
        <v>2563</v>
      </c>
      <c r="Q172" s="7" t="s">
        <v>2563</v>
      </c>
      <c r="R172" t="s">
        <v>2563</v>
      </c>
    </row>
    <row r="173" spans="1:29" ht="14.25" customHeight="1" thickBot="1">
      <c r="A173" s="8"/>
      <c r="B173" s="80"/>
      <c r="C173" s="9" t="s">
        <v>480</v>
      </c>
      <c r="D173" s="9" t="s">
        <v>481</v>
      </c>
      <c r="E173" s="9"/>
      <c r="F173" s="9" t="s">
        <v>30</v>
      </c>
      <c r="G173" s="9">
        <v>1884</v>
      </c>
      <c r="H173" s="43" t="s">
        <v>482</v>
      </c>
      <c r="I173" s="6"/>
      <c r="J173" s="6" t="s">
        <v>36</v>
      </c>
      <c r="K173" s="6"/>
      <c r="L173" s="6" t="s">
        <v>37</v>
      </c>
      <c r="M173" s="6"/>
      <c r="N173" s="90" t="s">
        <v>2454</v>
      </c>
      <c r="O173" s="7" t="s">
        <v>2563</v>
      </c>
      <c r="P173" s="7" t="s">
        <v>2563</v>
      </c>
      <c r="Q173" s="7" t="s">
        <v>2563</v>
      </c>
      <c r="R173" t="s">
        <v>2563</v>
      </c>
    </row>
    <row r="174" spans="1:29" ht="14.25" customHeight="1" thickBot="1">
      <c r="A174" s="8" t="s">
        <v>483</v>
      </c>
      <c r="B174" s="80"/>
      <c r="C174" s="9" t="s">
        <v>484</v>
      </c>
      <c r="D174" s="9" t="s">
        <v>335</v>
      </c>
      <c r="E174" s="9"/>
      <c r="F174" s="9" t="s">
        <v>18</v>
      </c>
      <c r="G174" s="9">
        <v>1892</v>
      </c>
      <c r="H174" s="6"/>
      <c r="I174" s="6"/>
      <c r="J174" s="6" t="s">
        <v>485</v>
      </c>
      <c r="K174" s="6"/>
      <c r="L174" s="6"/>
      <c r="M174" s="6"/>
      <c r="N174" s="90" t="s">
        <v>2452</v>
      </c>
      <c r="O174" s="7" t="s">
        <v>2563</v>
      </c>
      <c r="P174" s="7" t="s">
        <v>2563</v>
      </c>
      <c r="Q174" s="7" t="s">
        <v>2563</v>
      </c>
      <c r="R174" t="s">
        <v>2563</v>
      </c>
    </row>
    <row r="175" spans="1:29" ht="14.25" customHeight="1" thickBot="1">
      <c r="A175" s="8"/>
      <c r="B175" s="80" t="s">
        <v>486</v>
      </c>
      <c r="C175" s="9" t="s">
        <v>487</v>
      </c>
      <c r="D175" s="9" t="s">
        <v>488</v>
      </c>
      <c r="E175" s="9"/>
      <c r="F175" s="9" t="s">
        <v>30</v>
      </c>
      <c r="G175" s="9">
        <v>1866</v>
      </c>
      <c r="H175" s="44" t="s">
        <v>197</v>
      </c>
      <c r="I175" s="6"/>
      <c r="J175" s="21" t="s">
        <v>50</v>
      </c>
      <c r="K175" s="21" t="s">
        <v>51</v>
      </c>
      <c r="L175" s="20" t="s">
        <v>52</v>
      </c>
      <c r="M175" s="6"/>
      <c r="N175" s="90" t="s">
        <v>2457</v>
      </c>
      <c r="O175" s="7" t="s">
        <v>2563</v>
      </c>
      <c r="P175" s="7" t="s">
        <v>2563</v>
      </c>
      <c r="Q175" s="7" t="s">
        <v>2563</v>
      </c>
      <c r="R175" t="s">
        <v>2563</v>
      </c>
    </row>
    <row r="176" spans="1:29" ht="14.25" customHeight="1" thickBot="1">
      <c r="A176" s="8"/>
      <c r="B176" s="80" t="s">
        <v>489</v>
      </c>
      <c r="C176" s="9" t="s">
        <v>490</v>
      </c>
      <c r="D176" s="9" t="s">
        <v>491</v>
      </c>
      <c r="E176" s="9"/>
      <c r="F176" s="9" t="s">
        <v>18</v>
      </c>
      <c r="G176" s="9">
        <v>1864</v>
      </c>
      <c r="H176" s="44" t="s">
        <v>492</v>
      </c>
      <c r="I176" s="6"/>
      <c r="J176" s="6" t="s">
        <v>59</v>
      </c>
      <c r="K176" s="21" t="s">
        <v>59</v>
      </c>
      <c r="L176" s="21" t="s">
        <v>59</v>
      </c>
      <c r="M176" s="6"/>
      <c r="N176" s="90" t="s">
        <v>2505</v>
      </c>
      <c r="O176" s="37" t="s">
        <v>2587</v>
      </c>
      <c r="P176" s="7" t="s">
        <v>2563</v>
      </c>
      <c r="Q176" s="7" t="s">
        <v>2563</v>
      </c>
      <c r="R176" t="s">
        <v>2563</v>
      </c>
    </row>
    <row r="177" spans="1:29" ht="14.25" customHeight="1" thickBot="1">
      <c r="A177" s="8"/>
      <c r="B177" s="80" t="s">
        <v>493</v>
      </c>
      <c r="C177" s="9" t="s">
        <v>493</v>
      </c>
      <c r="D177" s="9" t="s">
        <v>227</v>
      </c>
      <c r="E177" s="9"/>
      <c r="F177" s="9" t="s">
        <v>18</v>
      </c>
      <c r="G177" s="9">
        <v>1877</v>
      </c>
      <c r="H177" s="41" t="s">
        <v>348</v>
      </c>
      <c r="I177" s="9"/>
      <c r="J177" s="9" t="s">
        <v>59</v>
      </c>
      <c r="K177" s="17" t="s">
        <v>59</v>
      </c>
      <c r="L177" s="17" t="s">
        <v>59</v>
      </c>
      <c r="M177" s="4"/>
      <c r="N177" s="87" t="s">
        <v>2491</v>
      </c>
      <c r="O177" s="7" t="s">
        <v>2563</v>
      </c>
      <c r="P177" s="7" t="s">
        <v>2563</v>
      </c>
      <c r="Q177" s="7" t="s">
        <v>2563</v>
      </c>
      <c r="R177" t="s">
        <v>2563</v>
      </c>
    </row>
    <row r="178" spans="1:29" ht="14.25" customHeight="1" thickBot="1">
      <c r="A178" s="8" t="s">
        <v>494</v>
      </c>
      <c r="B178" s="80"/>
      <c r="C178" s="9" t="s">
        <v>495</v>
      </c>
      <c r="D178" s="9" t="s">
        <v>267</v>
      </c>
      <c r="E178" s="9"/>
      <c r="F178" s="9" t="s">
        <v>18</v>
      </c>
      <c r="G178" s="9">
        <v>1885</v>
      </c>
      <c r="H178" s="6"/>
      <c r="I178" s="9"/>
      <c r="J178" s="9" t="s">
        <v>50</v>
      </c>
      <c r="K178" s="4"/>
      <c r="L178" s="4"/>
      <c r="M178" s="4"/>
      <c r="N178" s="87" t="s">
        <v>2452</v>
      </c>
      <c r="O178" s="7" t="s">
        <v>2563</v>
      </c>
      <c r="P178" s="7" t="s">
        <v>2563</v>
      </c>
      <c r="Q178" s="7" t="s">
        <v>2563</v>
      </c>
      <c r="R178" t="s">
        <v>2563</v>
      </c>
    </row>
    <row r="179" spans="1:29" ht="14.25" customHeight="1" thickBot="1">
      <c r="A179" s="8"/>
      <c r="B179" s="80"/>
      <c r="C179" s="9" t="s">
        <v>496</v>
      </c>
      <c r="D179" s="9" t="s">
        <v>497</v>
      </c>
      <c r="E179" s="9"/>
      <c r="F179" s="9" t="s">
        <v>30</v>
      </c>
      <c r="G179" s="9">
        <v>1883</v>
      </c>
      <c r="H179" s="6"/>
      <c r="I179" s="9"/>
      <c r="J179" s="9" t="s">
        <v>36</v>
      </c>
      <c r="K179" s="6"/>
      <c r="L179" s="6"/>
      <c r="M179" s="4"/>
      <c r="N179" s="87" t="s">
        <v>2459</v>
      </c>
      <c r="O179" s="7" t="s">
        <v>2588</v>
      </c>
      <c r="P179" s="7" t="s">
        <v>2563</v>
      </c>
      <c r="Q179" s="7" t="s">
        <v>2563</v>
      </c>
      <c r="R179" t="s">
        <v>2563</v>
      </c>
    </row>
    <row r="180" spans="1:29" ht="14.25" customHeight="1" thickBot="1">
      <c r="A180" s="8"/>
      <c r="B180" s="80"/>
      <c r="C180" s="9" t="s">
        <v>496</v>
      </c>
      <c r="D180" s="9" t="s">
        <v>498</v>
      </c>
      <c r="E180" s="9"/>
      <c r="F180" s="9" t="s">
        <v>30</v>
      </c>
      <c r="G180" s="9">
        <v>1887</v>
      </c>
      <c r="H180" s="6"/>
      <c r="I180" s="9">
        <v>1900</v>
      </c>
      <c r="J180" s="9" t="s">
        <v>36</v>
      </c>
      <c r="K180" s="6"/>
      <c r="L180" s="6"/>
      <c r="M180" s="4" t="s">
        <v>79</v>
      </c>
      <c r="N180" s="87" t="s">
        <v>2459</v>
      </c>
      <c r="O180" s="7" t="s">
        <v>2589</v>
      </c>
      <c r="P180" s="7" t="s">
        <v>2563</v>
      </c>
      <c r="Q180" s="7" t="s">
        <v>2563</v>
      </c>
      <c r="R180" t="s">
        <v>2563</v>
      </c>
    </row>
    <row r="181" spans="1:29" ht="14.25" customHeight="1" thickBot="1">
      <c r="A181" s="8"/>
      <c r="B181" s="80"/>
      <c r="C181" s="9" t="s">
        <v>499</v>
      </c>
      <c r="D181" s="9" t="s">
        <v>500</v>
      </c>
      <c r="E181" s="9"/>
      <c r="F181" s="9" t="s">
        <v>18</v>
      </c>
      <c r="G181" s="9">
        <v>1885</v>
      </c>
      <c r="H181" s="10" t="s">
        <v>501</v>
      </c>
      <c r="I181" s="9"/>
      <c r="J181" s="9" t="s">
        <v>36</v>
      </c>
      <c r="K181" s="4"/>
      <c r="L181" s="4" t="s">
        <v>37</v>
      </c>
      <c r="M181" s="4"/>
      <c r="N181" s="87" t="s">
        <v>2454</v>
      </c>
      <c r="O181" s="7" t="s">
        <v>2563</v>
      </c>
      <c r="P181" s="7" t="s">
        <v>2563</v>
      </c>
      <c r="Q181" s="7" t="s">
        <v>2563</v>
      </c>
      <c r="R181" t="s">
        <v>2563</v>
      </c>
    </row>
    <row r="182" spans="1:29" ht="14.25" customHeight="1" thickBot="1">
      <c r="A182" s="8" t="s">
        <v>502</v>
      </c>
      <c r="B182" s="80"/>
      <c r="C182" s="9" t="s">
        <v>503</v>
      </c>
      <c r="D182" s="9" t="s">
        <v>250</v>
      </c>
      <c r="E182" s="9"/>
      <c r="F182" s="9" t="s">
        <v>18</v>
      </c>
      <c r="G182" s="9">
        <v>1883</v>
      </c>
      <c r="H182" s="9"/>
      <c r="I182" s="9"/>
      <c r="J182" s="9" t="s">
        <v>36</v>
      </c>
      <c r="K182" s="4"/>
      <c r="L182" s="4"/>
      <c r="M182" s="4"/>
      <c r="N182" s="87" t="s">
        <v>2452</v>
      </c>
      <c r="O182" s="7" t="s">
        <v>2563</v>
      </c>
      <c r="P182" s="7" t="s">
        <v>2563</v>
      </c>
      <c r="Q182" s="7" t="s">
        <v>2563</v>
      </c>
      <c r="R182" t="s">
        <v>2563</v>
      </c>
    </row>
    <row r="183" spans="1:29" ht="14.25" customHeight="1" thickBot="1">
      <c r="A183" s="13"/>
      <c r="B183" s="78"/>
      <c r="C183" s="15" t="s">
        <v>504</v>
      </c>
      <c r="D183" s="14" t="s">
        <v>153</v>
      </c>
      <c r="E183" s="9"/>
      <c r="F183" s="9" t="s">
        <v>30</v>
      </c>
      <c r="G183" s="15">
        <v>1882</v>
      </c>
      <c r="H183" s="10" t="s">
        <v>505</v>
      </c>
      <c r="I183" s="9"/>
      <c r="J183" s="9" t="s">
        <v>64</v>
      </c>
      <c r="K183" s="4" t="s">
        <v>506</v>
      </c>
      <c r="L183" s="4" t="s">
        <v>507</v>
      </c>
      <c r="M183" s="4"/>
      <c r="N183" s="93" t="s">
        <v>2454</v>
      </c>
      <c r="O183" s="20" t="s">
        <v>2563</v>
      </c>
      <c r="P183" s="20" t="s">
        <v>2563</v>
      </c>
      <c r="Q183" s="20" t="s">
        <v>2563</v>
      </c>
      <c r="R183" s="21" t="s">
        <v>2563</v>
      </c>
      <c r="S183" s="21"/>
      <c r="T183" s="21"/>
      <c r="U183" s="21"/>
      <c r="V183" s="21"/>
      <c r="W183" s="21"/>
      <c r="X183" s="21"/>
      <c r="Y183" s="21"/>
      <c r="Z183" s="21"/>
      <c r="AA183" s="21"/>
      <c r="AB183" s="21"/>
      <c r="AC183" s="21"/>
    </row>
    <row r="184" spans="1:29" ht="14.25" customHeight="1" thickBot="1">
      <c r="A184" s="13"/>
      <c r="B184" s="78"/>
      <c r="C184" s="15" t="s">
        <v>504</v>
      </c>
      <c r="D184" s="14" t="s">
        <v>138</v>
      </c>
      <c r="E184" s="9"/>
      <c r="F184" s="9" t="s">
        <v>30</v>
      </c>
      <c r="G184" s="15">
        <v>1884</v>
      </c>
      <c r="H184" s="10" t="s">
        <v>505</v>
      </c>
      <c r="I184" s="9"/>
      <c r="J184" s="9" t="s">
        <v>64</v>
      </c>
      <c r="K184" s="4" t="s">
        <v>506</v>
      </c>
      <c r="L184" s="4" t="s">
        <v>507</v>
      </c>
      <c r="M184" s="4"/>
      <c r="N184" s="93" t="s">
        <v>2454</v>
      </c>
      <c r="O184" s="20" t="s">
        <v>2563</v>
      </c>
      <c r="P184" s="20" t="s">
        <v>2563</v>
      </c>
      <c r="Q184" s="20" t="s">
        <v>2563</v>
      </c>
      <c r="R184" s="21" t="s">
        <v>2563</v>
      </c>
      <c r="S184" s="21"/>
      <c r="T184" s="21"/>
      <c r="U184" s="21"/>
      <c r="V184" s="21"/>
      <c r="W184" s="21"/>
      <c r="X184" s="21"/>
      <c r="Y184" s="21"/>
      <c r="Z184" s="21"/>
      <c r="AA184" s="21"/>
      <c r="AB184" s="21"/>
      <c r="AC184" s="21"/>
    </row>
    <row r="185" spans="1:29" ht="14.25" customHeight="1" thickBot="1">
      <c r="A185" s="13"/>
      <c r="B185" s="78"/>
      <c r="C185" s="15" t="s">
        <v>504</v>
      </c>
      <c r="D185" s="14" t="s">
        <v>164</v>
      </c>
      <c r="E185" s="9"/>
      <c r="F185" s="9" t="s">
        <v>30</v>
      </c>
      <c r="G185" s="15">
        <v>1879</v>
      </c>
      <c r="H185" s="10" t="s">
        <v>505</v>
      </c>
      <c r="I185" s="9"/>
      <c r="J185" s="9" t="s">
        <v>64</v>
      </c>
      <c r="K185" s="4" t="s">
        <v>506</v>
      </c>
      <c r="L185" s="4" t="s">
        <v>507</v>
      </c>
      <c r="M185" s="4"/>
      <c r="N185" s="93" t="s">
        <v>2454</v>
      </c>
      <c r="O185" s="20" t="s">
        <v>2563</v>
      </c>
      <c r="P185" s="20" t="s">
        <v>2563</v>
      </c>
      <c r="Q185" s="20" t="s">
        <v>2563</v>
      </c>
      <c r="R185" s="21" t="s">
        <v>2563</v>
      </c>
      <c r="S185" s="21"/>
      <c r="T185" s="21"/>
      <c r="U185" s="21"/>
      <c r="V185" s="21"/>
      <c r="W185" s="21"/>
      <c r="X185" s="21"/>
      <c r="Y185" s="21"/>
      <c r="Z185" s="21"/>
      <c r="AA185" s="21"/>
      <c r="AB185" s="21"/>
      <c r="AC185" s="21"/>
    </row>
    <row r="186" spans="1:29" ht="14.25" customHeight="1" thickBot="1">
      <c r="A186" s="13"/>
      <c r="B186" s="78"/>
      <c r="C186" s="15" t="s">
        <v>504</v>
      </c>
      <c r="D186" s="14" t="s">
        <v>508</v>
      </c>
      <c r="E186" s="9"/>
      <c r="F186" s="9" t="s">
        <v>30</v>
      </c>
      <c r="G186" s="15">
        <v>1877</v>
      </c>
      <c r="H186" s="10" t="s">
        <v>505</v>
      </c>
      <c r="I186" s="9"/>
      <c r="J186" s="9" t="s">
        <v>64</v>
      </c>
      <c r="K186" s="4" t="s">
        <v>506</v>
      </c>
      <c r="L186" s="4" t="s">
        <v>507</v>
      </c>
      <c r="M186" s="4"/>
      <c r="N186" s="93" t="s">
        <v>2454</v>
      </c>
      <c r="O186" s="20" t="s">
        <v>2563</v>
      </c>
      <c r="P186" s="20" t="s">
        <v>2563</v>
      </c>
      <c r="Q186" s="20" t="s">
        <v>2563</v>
      </c>
      <c r="R186" s="21" t="s">
        <v>2563</v>
      </c>
      <c r="S186" s="21"/>
      <c r="T186" s="21"/>
      <c r="U186" s="21"/>
      <c r="V186" s="21"/>
      <c r="W186" s="21"/>
      <c r="X186" s="21"/>
      <c r="Y186" s="21"/>
      <c r="Z186" s="21"/>
      <c r="AA186" s="21"/>
      <c r="AB186" s="21"/>
      <c r="AC186" s="21"/>
    </row>
    <row r="187" spans="1:29" ht="14.25" customHeight="1" thickBot="1">
      <c r="A187" s="13"/>
      <c r="B187" s="78"/>
      <c r="C187" s="15" t="s">
        <v>504</v>
      </c>
      <c r="D187" s="14" t="s">
        <v>509</v>
      </c>
      <c r="E187" s="9"/>
      <c r="F187" s="9" t="s">
        <v>18</v>
      </c>
      <c r="G187" s="15">
        <v>1879</v>
      </c>
      <c r="H187" s="16" t="s">
        <v>510</v>
      </c>
      <c r="I187" s="14"/>
      <c r="J187" s="14" t="s">
        <v>64</v>
      </c>
      <c r="K187" s="17" t="s">
        <v>506</v>
      </c>
      <c r="L187" s="18" t="s">
        <v>506</v>
      </c>
      <c r="M187" s="4"/>
      <c r="N187" s="90" t="s">
        <v>2454</v>
      </c>
      <c r="O187" s="20" t="s">
        <v>2563</v>
      </c>
      <c r="P187" s="20" t="s">
        <v>2563</v>
      </c>
      <c r="Q187" s="20" t="s">
        <v>2563</v>
      </c>
      <c r="R187" s="21" t="s">
        <v>2563</v>
      </c>
      <c r="S187" s="21"/>
      <c r="T187" s="21"/>
      <c r="U187" s="21"/>
      <c r="V187" s="21"/>
      <c r="W187" s="21"/>
      <c r="X187" s="21"/>
      <c r="Y187" s="21"/>
      <c r="Z187" s="21"/>
      <c r="AA187" s="21"/>
      <c r="AB187" s="21"/>
      <c r="AC187" s="21"/>
    </row>
    <row r="188" spans="1:29" ht="14.25" customHeight="1" thickBot="1">
      <c r="A188" s="13"/>
      <c r="B188" s="78" t="s">
        <v>511</v>
      </c>
      <c r="C188" s="15" t="s">
        <v>512</v>
      </c>
      <c r="D188" s="14" t="s">
        <v>513</v>
      </c>
      <c r="E188" s="9"/>
      <c r="F188" s="9" t="s">
        <v>18</v>
      </c>
      <c r="G188" s="15">
        <v>1877</v>
      </c>
      <c r="H188" s="16" t="s">
        <v>197</v>
      </c>
      <c r="I188" s="14"/>
      <c r="J188" s="14" t="s">
        <v>50</v>
      </c>
      <c r="K188" s="17" t="s">
        <v>51</v>
      </c>
      <c r="L188" s="18" t="s">
        <v>52</v>
      </c>
      <c r="M188" s="4"/>
      <c r="N188" s="90" t="s">
        <v>2480</v>
      </c>
      <c r="O188" s="20" t="s">
        <v>2563</v>
      </c>
      <c r="P188" s="20" t="s">
        <v>2563</v>
      </c>
      <c r="Q188" s="20" t="s">
        <v>2563</v>
      </c>
      <c r="R188" s="21" t="s">
        <v>2563</v>
      </c>
      <c r="S188" s="21"/>
      <c r="T188" s="21"/>
      <c r="U188" s="21"/>
      <c r="V188" s="21"/>
      <c r="W188" s="21"/>
      <c r="X188" s="21"/>
      <c r="Y188" s="21"/>
      <c r="Z188" s="21"/>
      <c r="AA188" s="21"/>
      <c r="AB188" s="21"/>
      <c r="AC188" s="21"/>
    </row>
    <row r="189" spans="1:29" ht="14.25" customHeight="1" thickBot="1">
      <c r="A189" s="13"/>
      <c r="B189" s="78"/>
      <c r="C189" s="15" t="s">
        <v>512</v>
      </c>
      <c r="D189" s="14" t="s">
        <v>425</v>
      </c>
      <c r="E189" s="9"/>
      <c r="F189" s="9" t="s">
        <v>30</v>
      </c>
      <c r="G189" s="15">
        <f>1888 - 10</f>
        <v>1878</v>
      </c>
      <c r="H189" s="16" t="s">
        <v>329</v>
      </c>
      <c r="I189" s="14"/>
      <c r="J189" s="14" t="s">
        <v>50</v>
      </c>
      <c r="K189" s="17" t="s">
        <v>51</v>
      </c>
      <c r="L189" s="18" t="s">
        <v>52</v>
      </c>
      <c r="M189" s="4"/>
      <c r="N189" s="90" t="s">
        <v>2462</v>
      </c>
      <c r="O189" s="20" t="s">
        <v>2563</v>
      </c>
      <c r="P189" s="20" t="s">
        <v>2563</v>
      </c>
      <c r="Q189" s="20" t="s">
        <v>2563</v>
      </c>
      <c r="R189" s="21" t="s">
        <v>2563</v>
      </c>
      <c r="AB189" s="21"/>
      <c r="AC189" s="21"/>
    </row>
    <row r="190" spans="1:29" ht="14.25" customHeight="1" thickBot="1">
      <c r="A190" s="13"/>
      <c r="B190" s="78" t="s">
        <v>514</v>
      </c>
      <c r="C190" s="15" t="s">
        <v>515</v>
      </c>
      <c r="D190" s="14" t="s">
        <v>247</v>
      </c>
      <c r="E190" s="9" t="s">
        <v>516</v>
      </c>
      <c r="F190" s="9" t="s">
        <v>18</v>
      </c>
      <c r="G190" s="15">
        <v>1872</v>
      </c>
      <c r="H190" s="16" t="s">
        <v>517</v>
      </c>
      <c r="I190" s="14"/>
      <c r="J190" s="14" t="s">
        <v>130</v>
      </c>
      <c r="K190" s="17" t="s">
        <v>518</v>
      </c>
      <c r="L190" s="18" t="s">
        <v>130</v>
      </c>
      <c r="M190" s="4"/>
      <c r="N190" s="90" t="s">
        <v>2493</v>
      </c>
      <c r="O190" s="33" t="s">
        <v>2573</v>
      </c>
      <c r="P190" s="20" t="s">
        <v>2563</v>
      </c>
      <c r="Q190" s="20" t="s">
        <v>2563</v>
      </c>
      <c r="R190" s="21" t="s">
        <v>2563</v>
      </c>
      <c r="S190" s="21"/>
      <c r="T190" s="21"/>
      <c r="U190" s="21"/>
      <c r="V190" s="21"/>
      <c r="W190" s="21"/>
      <c r="X190" s="21"/>
      <c r="Y190" s="21"/>
      <c r="Z190" s="21"/>
      <c r="AA190" s="21"/>
      <c r="AB190" s="21"/>
      <c r="AC190" s="21"/>
    </row>
    <row r="191" spans="1:29" ht="14.25" customHeight="1" thickBot="1">
      <c r="A191" s="13"/>
      <c r="B191" s="78"/>
      <c r="C191" s="15" t="s">
        <v>515</v>
      </c>
      <c r="D191" s="14" t="s">
        <v>519</v>
      </c>
      <c r="E191" s="9" t="s">
        <v>520</v>
      </c>
      <c r="F191" s="9" t="s">
        <v>18</v>
      </c>
      <c r="G191" s="15">
        <v>1872</v>
      </c>
      <c r="H191" s="15" t="s">
        <v>521</v>
      </c>
      <c r="I191" s="14"/>
      <c r="J191" s="14" t="s">
        <v>130</v>
      </c>
      <c r="K191" s="17" t="s">
        <v>518</v>
      </c>
      <c r="L191" s="18" t="s">
        <v>130</v>
      </c>
      <c r="M191" s="4"/>
      <c r="N191" s="87" t="s">
        <v>2506</v>
      </c>
      <c r="O191" s="20" t="s">
        <v>2568</v>
      </c>
      <c r="P191" s="20" t="s">
        <v>2563</v>
      </c>
      <c r="Q191" s="20" t="s">
        <v>2563</v>
      </c>
      <c r="R191" s="34" t="s">
        <v>2696</v>
      </c>
      <c r="AB191" s="21"/>
      <c r="AC191" s="21"/>
    </row>
    <row r="192" spans="1:29" ht="14.25" customHeight="1" thickBot="1">
      <c r="A192" s="13"/>
      <c r="B192" s="78" t="s">
        <v>522</v>
      </c>
      <c r="C192" s="15" t="s">
        <v>523</v>
      </c>
      <c r="D192" s="14" t="s">
        <v>430</v>
      </c>
      <c r="E192" s="9"/>
      <c r="F192" s="9" t="s">
        <v>30</v>
      </c>
      <c r="G192" s="15">
        <v>1878</v>
      </c>
      <c r="H192" s="16" t="s">
        <v>359</v>
      </c>
      <c r="I192" s="14"/>
      <c r="J192" s="14" t="s">
        <v>64</v>
      </c>
      <c r="K192" s="17"/>
      <c r="L192" s="18" t="s">
        <v>65</v>
      </c>
      <c r="M192" s="4"/>
      <c r="N192" s="87" t="s">
        <v>2482</v>
      </c>
      <c r="O192" s="20" t="s">
        <v>2563</v>
      </c>
      <c r="P192" s="20" t="s">
        <v>2563</v>
      </c>
      <c r="Q192" s="20" t="s">
        <v>2563</v>
      </c>
      <c r="R192" s="21" t="s">
        <v>2563</v>
      </c>
      <c r="S192" s="21"/>
      <c r="T192" s="21"/>
      <c r="U192" s="21"/>
      <c r="V192" s="21"/>
      <c r="W192" s="21"/>
      <c r="X192" s="21"/>
      <c r="Y192" s="21"/>
      <c r="Z192" s="21"/>
      <c r="AA192" s="21"/>
      <c r="AB192" s="21"/>
      <c r="AC192" s="21"/>
    </row>
    <row r="193" spans="1:29" ht="14.25" customHeight="1" thickBot="1">
      <c r="A193" s="13"/>
      <c r="B193" s="78"/>
      <c r="C193" s="15" t="s">
        <v>524</v>
      </c>
      <c r="D193" s="14" t="s">
        <v>525</v>
      </c>
      <c r="E193" s="9"/>
      <c r="F193" s="9" t="s">
        <v>18</v>
      </c>
      <c r="G193" s="15">
        <v>1874</v>
      </c>
      <c r="H193" s="15" t="s">
        <v>526</v>
      </c>
      <c r="I193" s="14" t="s">
        <v>527</v>
      </c>
      <c r="J193" s="14" t="s">
        <v>59</v>
      </c>
      <c r="K193" s="17"/>
      <c r="L193" s="17" t="s">
        <v>528</v>
      </c>
      <c r="M193" s="4"/>
      <c r="N193" s="87" t="s">
        <v>2507</v>
      </c>
      <c r="O193" s="20" t="s">
        <v>2590</v>
      </c>
      <c r="P193" s="20" t="s">
        <v>2563</v>
      </c>
      <c r="Q193" s="20" t="s">
        <v>2563</v>
      </c>
      <c r="R193" s="34" t="s">
        <v>2696</v>
      </c>
      <c r="AB193" s="21"/>
      <c r="AC193" s="21"/>
    </row>
    <row r="194" spans="1:29" ht="14.25" customHeight="1" thickBot="1">
      <c r="A194" s="13"/>
      <c r="B194" s="78" t="s">
        <v>529</v>
      </c>
      <c r="C194" s="15" t="s">
        <v>530</v>
      </c>
      <c r="D194" s="14" t="s">
        <v>531</v>
      </c>
      <c r="E194" s="9"/>
      <c r="F194" s="9" t="s">
        <v>18</v>
      </c>
      <c r="G194" s="15">
        <v>1874</v>
      </c>
      <c r="H194" s="15" t="s">
        <v>532</v>
      </c>
      <c r="I194" s="14"/>
      <c r="J194" s="14" t="s">
        <v>59</v>
      </c>
      <c r="K194" s="17"/>
      <c r="L194" s="18" t="s">
        <v>528</v>
      </c>
      <c r="M194" s="4"/>
      <c r="N194" s="87" t="s">
        <v>2508</v>
      </c>
      <c r="O194" s="20" t="s">
        <v>2590</v>
      </c>
      <c r="P194" s="20" t="s">
        <v>2563</v>
      </c>
      <c r="Q194" s="20" t="s">
        <v>2563</v>
      </c>
      <c r="R194" s="34" t="s">
        <v>2696</v>
      </c>
      <c r="AB194" s="21"/>
      <c r="AC194" s="21"/>
    </row>
    <row r="195" spans="1:29" ht="14.25" customHeight="1" thickBot="1">
      <c r="A195" s="13"/>
      <c r="B195" s="78" t="s">
        <v>533</v>
      </c>
      <c r="C195" s="15" t="s">
        <v>534</v>
      </c>
      <c r="D195" s="14" t="s">
        <v>535</v>
      </c>
      <c r="E195" s="9"/>
      <c r="F195" s="9" t="s">
        <v>18</v>
      </c>
      <c r="G195" s="15">
        <v>1876</v>
      </c>
      <c r="H195" s="16" t="s">
        <v>536</v>
      </c>
      <c r="I195" s="14"/>
      <c r="J195" s="14" t="s">
        <v>50</v>
      </c>
      <c r="K195" s="17" t="s">
        <v>537</v>
      </c>
      <c r="L195" s="18" t="s">
        <v>52</v>
      </c>
      <c r="M195" s="4"/>
      <c r="N195" s="87" t="s">
        <v>2491</v>
      </c>
      <c r="O195" s="20" t="s">
        <v>2563</v>
      </c>
      <c r="P195" s="20" t="s">
        <v>2563</v>
      </c>
      <c r="Q195" s="20" t="s">
        <v>2563</v>
      </c>
      <c r="R195" s="21" t="s">
        <v>2563</v>
      </c>
      <c r="S195" s="21"/>
      <c r="T195" s="21"/>
      <c r="U195" s="21"/>
      <c r="V195" s="21"/>
      <c r="W195" s="21"/>
      <c r="X195" s="21"/>
      <c r="Y195" s="21"/>
      <c r="Z195" s="21"/>
      <c r="AA195" s="21"/>
      <c r="AB195" s="21"/>
      <c r="AC195" s="21"/>
    </row>
    <row r="196" spans="1:29" ht="14.25" customHeight="1" thickBot="1">
      <c r="A196" s="13"/>
      <c r="B196" s="78" t="s">
        <v>538</v>
      </c>
      <c r="C196" s="15" t="s">
        <v>539</v>
      </c>
      <c r="D196" s="14" t="s">
        <v>540</v>
      </c>
      <c r="E196" s="9"/>
      <c r="F196" s="9" t="s">
        <v>30</v>
      </c>
      <c r="G196" s="15">
        <v>1878</v>
      </c>
      <c r="H196" s="16" t="s">
        <v>359</v>
      </c>
      <c r="I196" s="14"/>
      <c r="J196" s="14" t="s">
        <v>64</v>
      </c>
      <c r="K196" s="17"/>
      <c r="L196" s="20" t="s">
        <v>65</v>
      </c>
      <c r="M196" s="4"/>
      <c r="N196" s="87" t="s">
        <v>2464</v>
      </c>
      <c r="O196" s="20" t="s">
        <v>2563</v>
      </c>
      <c r="P196" s="20" t="s">
        <v>2563</v>
      </c>
      <c r="Q196" s="20" t="s">
        <v>2563</v>
      </c>
      <c r="R196" s="21" t="s">
        <v>2563</v>
      </c>
      <c r="S196" s="21"/>
      <c r="T196" s="21"/>
      <c r="U196" s="21"/>
      <c r="V196" s="21"/>
      <c r="W196" s="21"/>
      <c r="X196" s="21"/>
      <c r="Y196" s="21"/>
      <c r="Z196" s="21"/>
      <c r="AA196" s="21"/>
      <c r="AB196" s="21"/>
      <c r="AC196" s="21"/>
    </row>
    <row r="197" spans="1:29" ht="14.25" customHeight="1" thickBot="1">
      <c r="A197" s="13"/>
      <c r="B197" s="78" t="s">
        <v>541</v>
      </c>
      <c r="C197" s="15" t="s">
        <v>542</v>
      </c>
      <c r="D197" s="14" t="s">
        <v>543</v>
      </c>
      <c r="E197" s="9"/>
      <c r="F197" s="9" t="s">
        <v>30</v>
      </c>
      <c r="G197" s="15" t="s">
        <v>544</v>
      </c>
      <c r="H197" s="16" t="s">
        <v>545</v>
      </c>
      <c r="I197" s="14"/>
      <c r="J197" s="14" t="s">
        <v>546</v>
      </c>
      <c r="K197" s="17"/>
      <c r="L197" s="17" t="s">
        <v>95</v>
      </c>
      <c r="M197" s="4"/>
      <c r="N197" s="87" t="s">
        <v>2464</v>
      </c>
      <c r="O197" s="33" t="s">
        <v>2591</v>
      </c>
      <c r="P197" s="20" t="s">
        <v>2563</v>
      </c>
      <c r="Q197" s="20" t="s">
        <v>2563</v>
      </c>
      <c r="R197" s="21" t="s">
        <v>2563</v>
      </c>
      <c r="AB197" s="21"/>
      <c r="AC197" s="21"/>
    </row>
    <row r="198" spans="1:29" ht="14.25" customHeight="1" thickBot="1">
      <c r="A198" s="13"/>
      <c r="B198" s="78" t="s">
        <v>547</v>
      </c>
      <c r="C198" s="15" t="s">
        <v>542</v>
      </c>
      <c r="D198" s="14" t="s">
        <v>138</v>
      </c>
      <c r="E198" s="9"/>
      <c r="F198" s="9" t="s">
        <v>30</v>
      </c>
      <c r="G198" s="15">
        <f>1888 - 9</f>
        <v>1879</v>
      </c>
      <c r="H198" s="16" t="s">
        <v>548</v>
      </c>
      <c r="I198" s="14"/>
      <c r="J198" s="14" t="s">
        <v>95</v>
      </c>
      <c r="K198" s="17"/>
      <c r="L198" s="18" t="s">
        <v>95</v>
      </c>
      <c r="M198" s="4"/>
      <c r="N198" s="87" t="s">
        <v>2462</v>
      </c>
      <c r="O198" s="20" t="s">
        <v>2563</v>
      </c>
      <c r="P198" s="20" t="s">
        <v>2563</v>
      </c>
      <c r="Q198" s="20" t="s">
        <v>2563</v>
      </c>
      <c r="R198" s="21" t="s">
        <v>2563</v>
      </c>
      <c r="AB198" s="21"/>
      <c r="AC198" s="21"/>
    </row>
    <row r="199" spans="1:29" ht="14.25" customHeight="1" thickBot="1">
      <c r="A199" s="13"/>
      <c r="B199" s="78"/>
      <c r="C199" s="15" t="s">
        <v>542</v>
      </c>
      <c r="D199" s="14" t="s">
        <v>424</v>
      </c>
      <c r="E199" s="9"/>
      <c r="F199" s="9" t="s">
        <v>30</v>
      </c>
      <c r="G199" s="15">
        <v>1878</v>
      </c>
      <c r="H199" s="16" t="s">
        <v>139</v>
      </c>
      <c r="I199" s="14"/>
      <c r="J199" s="14" t="s">
        <v>95</v>
      </c>
      <c r="K199" s="17"/>
      <c r="L199" s="18" t="s">
        <v>111</v>
      </c>
      <c r="M199" s="4"/>
      <c r="N199" s="87" t="s">
        <v>2482</v>
      </c>
      <c r="O199" s="20" t="s">
        <v>2563</v>
      </c>
      <c r="P199" s="20" t="s">
        <v>2563</v>
      </c>
      <c r="Q199" s="20" t="s">
        <v>2563</v>
      </c>
      <c r="R199" s="21" t="s">
        <v>2563</v>
      </c>
      <c r="S199" s="21"/>
      <c r="T199" s="21"/>
      <c r="U199" s="21"/>
      <c r="V199" s="21"/>
      <c r="W199" s="21"/>
      <c r="X199" s="21"/>
      <c r="Y199" s="21"/>
      <c r="Z199" s="21"/>
      <c r="AA199" s="21"/>
      <c r="AB199" s="21"/>
      <c r="AC199" s="21"/>
    </row>
    <row r="200" spans="1:29" ht="14.25" customHeight="1" thickBot="1">
      <c r="A200" s="13"/>
      <c r="B200" s="78" t="s">
        <v>549</v>
      </c>
      <c r="C200" s="15" t="s">
        <v>550</v>
      </c>
      <c r="D200" s="14" t="s">
        <v>551</v>
      </c>
      <c r="E200" s="9" t="s">
        <v>552</v>
      </c>
      <c r="F200" s="9" t="s">
        <v>30</v>
      </c>
      <c r="G200" s="15" t="s">
        <v>553</v>
      </c>
      <c r="H200" s="16" t="s">
        <v>84</v>
      </c>
      <c r="I200" s="14" t="s">
        <v>554</v>
      </c>
      <c r="J200" s="14" t="s">
        <v>20</v>
      </c>
      <c r="K200" s="17" t="s">
        <v>21</v>
      </c>
      <c r="L200" s="18" t="s">
        <v>22</v>
      </c>
      <c r="M200" s="4"/>
      <c r="N200" s="87" t="s">
        <v>2457</v>
      </c>
      <c r="O200" s="20" t="s">
        <v>2563</v>
      </c>
      <c r="P200" s="20" t="s">
        <v>2563</v>
      </c>
      <c r="Q200" s="20" t="s">
        <v>2563</v>
      </c>
      <c r="R200" s="21" t="s">
        <v>2563</v>
      </c>
      <c r="S200" s="21"/>
      <c r="T200" s="21"/>
      <c r="U200" s="21"/>
      <c r="V200" s="21"/>
      <c r="W200" s="21"/>
      <c r="X200" s="21"/>
      <c r="Y200" s="21"/>
      <c r="Z200" s="21"/>
      <c r="AA200" s="21"/>
      <c r="AB200" s="21"/>
      <c r="AC200" s="21"/>
    </row>
    <row r="201" spans="1:29" ht="14.25" customHeight="1" thickBot="1">
      <c r="A201" s="13"/>
      <c r="B201" s="78"/>
      <c r="C201" s="15" t="s">
        <v>555</v>
      </c>
      <c r="D201" s="14" t="s">
        <v>306</v>
      </c>
      <c r="E201" s="9"/>
      <c r="F201" s="9" t="s">
        <v>30</v>
      </c>
      <c r="G201" s="15">
        <f>1873</f>
        <v>1873</v>
      </c>
      <c r="H201" s="16" t="s">
        <v>329</v>
      </c>
      <c r="I201" s="14"/>
      <c r="J201" s="14" t="s">
        <v>50</v>
      </c>
      <c r="K201" s="17" t="s">
        <v>51</v>
      </c>
      <c r="L201" s="18" t="s">
        <v>52</v>
      </c>
      <c r="M201" s="4"/>
      <c r="N201" s="87" t="s">
        <v>2462</v>
      </c>
      <c r="O201" s="20" t="s">
        <v>2563</v>
      </c>
      <c r="P201" s="20" t="s">
        <v>2563</v>
      </c>
      <c r="Q201" s="20" t="s">
        <v>2563</v>
      </c>
      <c r="R201" s="21" t="s">
        <v>2563</v>
      </c>
      <c r="AB201" s="21"/>
      <c r="AC201" s="21"/>
    </row>
    <row r="202" spans="1:29" ht="14.25" customHeight="1" thickBot="1">
      <c r="A202" s="13"/>
      <c r="B202" s="78"/>
      <c r="C202" s="15" t="s">
        <v>555</v>
      </c>
      <c r="D202" s="14" t="s">
        <v>556</v>
      </c>
      <c r="E202" s="9"/>
      <c r="F202" s="9" t="s">
        <v>30</v>
      </c>
      <c r="G202" s="15">
        <f>1875</f>
        <v>1875</v>
      </c>
      <c r="H202" s="16" t="s">
        <v>329</v>
      </c>
      <c r="I202" s="14"/>
      <c r="J202" s="14" t="s">
        <v>50</v>
      </c>
      <c r="K202" s="17" t="s">
        <v>51</v>
      </c>
      <c r="L202" s="20" t="s">
        <v>52</v>
      </c>
      <c r="M202" s="4"/>
      <c r="N202" s="87" t="s">
        <v>2462</v>
      </c>
      <c r="O202" s="20" t="s">
        <v>2563</v>
      </c>
      <c r="P202" s="20" t="s">
        <v>2563</v>
      </c>
      <c r="Q202" s="20" t="s">
        <v>2563</v>
      </c>
      <c r="R202" s="21" t="s">
        <v>2563</v>
      </c>
      <c r="AB202" s="21"/>
      <c r="AC202" s="21"/>
    </row>
    <row r="203" spans="1:29" ht="14.25" customHeight="1" thickBot="1">
      <c r="A203" s="13"/>
      <c r="B203" s="78" t="s">
        <v>557</v>
      </c>
      <c r="C203" s="15" t="s">
        <v>558</v>
      </c>
      <c r="D203" s="14" t="s">
        <v>559</v>
      </c>
      <c r="E203" s="9"/>
      <c r="F203" s="9" t="s">
        <v>18</v>
      </c>
      <c r="G203" s="15">
        <v>1877</v>
      </c>
      <c r="H203" s="16" t="s">
        <v>560</v>
      </c>
      <c r="I203" s="14"/>
      <c r="J203" s="14" t="s">
        <v>50</v>
      </c>
      <c r="K203" s="17" t="s">
        <v>561</v>
      </c>
      <c r="L203" s="20" t="s">
        <v>52</v>
      </c>
      <c r="M203" s="4"/>
      <c r="N203" s="87" t="s">
        <v>2450</v>
      </c>
      <c r="O203" s="20" t="s">
        <v>2563</v>
      </c>
      <c r="P203" s="20" t="s">
        <v>2563</v>
      </c>
      <c r="Q203" s="20" t="s">
        <v>2563</v>
      </c>
      <c r="R203" s="21" t="s">
        <v>2563</v>
      </c>
      <c r="S203" s="21"/>
      <c r="T203" s="21"/>
      <c r="U203" s="21"/>
      <c r="V203" s="21"/>
      <c r="W203" s="21"/>
      <c r="X203" s="21"/>
      <c r="Y203" s="21"/>
      <c r="Z203" s="21"/>
      <c r="AA203" s="21"/>
      <c r="AB203" s="21"/>
      <c r="AC203" s="21"/>
    </row>
    <row r="204" spans="1:29" ht="14.25" customHeight="1" thickBot="1">
      <c r="A204" s="13"/>
      <c r="B204" s="78" t="s">
        <v>562</v>
      </c>
      <c r="C204" s="15" t="s">
        <v>563</v>
      </c>
      <c r="D204" s="14" t="s">
        <v>455</v>
      </c>
      <c r="E204" s="9"/>
      <c r="F204" s="9" t="s">
        <v>18</v>
      </c>
      <c r="G204" s="15">
        <v>1867</v>
      </c>
      <c r="H204" s="16" t="s">
        <v>145</v>
      </c>
      <c r="I204" s="14"/>
      <c r="J204" s="14" t="s">
        <v>50</v>
      </c>
      <c r="K204" s="17" t="s">
        <v>564</v>
      </c>
      <c r="L204" s="18" t="s">
        <v>123</v>
      </c>
      <c r="M204" s="4"/>
      <c r="N204" s="87" t="s">
        <v>2457</v>
      </c>
      <c r="O204" s="20" t="s">
        <v>2563</v>
      </c>
      <c r="P204" s="20" t="s">
        <v>2563</v>
      </c>
      <c r="Q204" s="20" t="s">
        <v>2563</v>
      </c>
      <c r="R204" s="21" t="s">
        <v>2563</v>
      </c>
      <c r="S204" s="21"/>
      <c r="T204" s="21"/>
      <c r="U204" s="21"/>
      <c r="V204" s="21"/>
      <c r="W204" s="21"/>
      <c r="X204" s="21"/>
      <c r="Y204" s="21"/>
      <c r="Z204" s="21"/>
      <c r="AA204" s="21"/>
      <c r="AB204" s="21"/>
      <c r="AC204" s="21"/>
    </row>
    <row r="205" spans="1:29" ht="14.25" customHeight="1" thickBot="1">
      <c r="A205" s="13"/>
      <c r="B205" s="78"/>
      <c r="C205" s="15" t="s">
        <v>565</v>
      </c>
      <c r="D205" s="14" t="s">
        <v>566</v>
      </c>
      <c r="E205" s="9"/>
      <c r="F205" s="9" t="s">
        <v>30</v>
      </c>
      <c r="G205" s="15">
        <f>1888 - 11</f>
        <v>1877</v>
      </c>
      <c r="H205" s="16" t="s">
        <v>567</v>
      </c>
      <c r="I205" s="14"/>
      <c r="J205" s="14" t="s">
        <v>50</v>
      </c>
      <c r="K205" s="17" t="s">
        <v>69</v>
      </c>
      <c r="L205" s="18" t="s">
        <v>568</v>
      </c>
      <c r="M205" s="4"/>
      <c r="N205" s="87" t="s">
        <v>2462</v>
      </c>
      <c r="O205" s="20" t="s">
        <v>2563</v>
      </c>
      <c r="P205" s="20" t="s">
        <v>2563</v>
      </c>
      <c r="Q205" s="20" t="s">
        <v>2563</v>
      </c>
      <c r="R205" s="21" t="s">
        <v>2563</v>
      </c>
      <c r="AB205" s="21"/>
      <c r="AC205" s="21"/>
    </row>
    <row r="206" spans="1:29" ht="14.25" customHeight="1" thickBot="1">
      <c r="A206" s="13"/>
      <c r="B206" s="78" t="s">
        <v>569</v>
      </c>
      <c r="C206" s="15" t="s">
        <v>570</v>
      </c>
      <c r="D206" s="14"/>
      <c r="E206" s="9"/>
      <c r="F206" s="9" t="s">
        <v>30</v>
      </c>
      <c r="G206" s="15">
        <v>1864</v>
      </c>
      <c r="H206" s="16" t="s">
        <v>68</v>
      </c>
      <c r="I206" s="14"/>
      <c r="J206" s="14" t="s">
        <v>50</v>
      </c>
      <c r="K206" s="17" t="s">
        <v>135</v>
      </c>
      <c r="L206" s="18" t="s">
        <v>70</v>
      </c>
      <c r="M206" s="4"/>
      <c r="N206" s="87" t="s">
        <v>2457</v>
      </c>
      <c r="O206" s="20" t="s">
        <v>2563</v>
      </c>
      <c r="P206" s="20" t="s">
        <v>2563</v>
      </c>
      <c r="Q206" s="20" t="s">
        <v>2563</v>
      </c>
      <c r="R206" s="21" t="s">
        <v>2563</v>
      </c>
      <c r="S206" s="21"/>
      <c r="T206" s="21"/>
      <c r="U206" s="21"/>
      <c r="V206" s="21"/>
      <c r="W206" s="21"/>
      <c r="X206" s="21"/>
      <c r="Y206" s="21"/>
      <c r="Z206" s="21"/>
      <c r="AA206" s="21"/>
      <c r="AB206" s="21"/>
      <c r="AC206" s="21"/>
    </row>
    <row r="207" spans="1:29" ht="14.25" customHeight="1" thickBot="1">
      <c r="A207" s="13"/>
      <c r="B207" s="78"/>
      <c r="C207" s="15" t="s">
        <v>571</v>
      </c>
      <c r="D207" s="14" t="s">
        <v>572</v>
      </c>
      <c r="E207" s="9"/>
      <c r="F207" s="9" t="s">
        <v>30</v>
      </c>
      <c r="G207" s="15">
        <v>1888</v>
      </c>
      <c r="H207" s="15"/>
      <c r="I207" s="14">
        <v>1900</v>
      </c>
      <c r="J207" s="14" t="s">
        <v>573</v>
      </c>
      <c r="K207" s="17"/>
      <c r="L207" s="18"/>
      <c r="M207" s="4" t="s">
        <v>79</v>
      </c>
      <c r="N207" s="87" t="s">
        <v>2459</v>
      </c>
      <c r="O207" s="20" t="s">
        <v>2592</v>
      </c>
      <c r="P207" s="20" t="s">
        <v>2563</v>
      </c>
      <c r="Q207" s="20" t="s">
        <v>2563</v>
      </c>
      <c r="R207" s="21" t="s">
        <v>2563</v>
      </c>
      <c r="AB207" s="21"/>
      <c r="AC207" s="21"/>
    </row>
    <row r="208" spans="1:29" ht="14.25" customHeight="1" thickBot="1">
      <c r="A208" s="13"/>
      <c r="B208" s="78"/>
      <c r="C208" s="15" t="s">
        <v>574</v>
      </c>
      <c r="D208" s="14" t="s">
        <v>424</v>
      </c>
      <c r="E208" s="9"/>
      <c r="F208" s="9" t="s">
        <v>30</v>
      </c>
      <c r="G208" s="15">
        <v>1878</v>
      </c>
      <c r="H208" s="16" t="s">
        <v>482</v>
      </c>
      <c r="I208" s="14"/>
      <c r="J208" s="9" t="s">
        <v>36</v>
      </c>
      <c r="K208" s="4"/>
      <c r="L208" s="4" t="s">
        <v>37</v>
      </c>
      <c r="M208" s="4"/>
      <c r="N208" s="87" t="s">
        <v>2454</v>
      </c>
      <c r="O208" s="20" t="s">
        <v>2563</v>
      </c>
      <c r="P208" s="20" t="s">
        <v>2563</v>
      </c>
      <c r="Q208" s="20" t="s">
        <v>2563</v>
      </c>
      <c r="R208" s="21" t="s">
        <v>2563</v>
      </c>
      <c r="S208" s="21"/>
      <c r="T208" s="21"/>
      <c r="U208" s="21"/>
      <c r="V208" s="21"/>
      <c r="W208" s="21"/>
      <c r="X208" s="21"/>
      <c r="Y208" s="21"/>
      <c r="Z208" s="21"/>
      <c r="AA208" s="21"/>
      <c r="AB208" s="21"/>
      <c r="AC208" s="21"/>
    </row>
    <row r="209" spans="1:29" ht="14.25" customHeight="1" thickBot="1">
      <c r="A209" s="13"/>
      <c r="B209" s="78"/>
      <c r="C209" s="15" t="s">
        <v>574</v>
      </c>
      <c r="D209" s="14" t="s">
        <v>430</v>
      </c>
      <c r="E209" s="9"/>
      <c r="F209" s="9" t="s">
        <v>30</v>
      </c>
      <c r="G209" s="15">
        <v>1889</v>
      </c>
      <c r="H209" s="15"/>
      <c r="I209" s="14">
        <v>1900</v>
      </c>
      <c r="J209" s="21" t="s">
        <v>74</v>
      </c>
      <c r="K209" s="17"/>
      <c r="L209" s="18" t="s">
        <v>301</v>
      </c>
      <c r="M209" s="4" t="s">
        <v>79</v>
      </c>
      <c r="N209" s="87" t="s">
        <v>2459</v>
      </c>
      <c r="O209" s="20" t="s">
        <v>2593</v>
      </c>
      <c r="P209" s="20" t="s">
        <v>2563</v>
      </c>
      <c r="Q209" s="20" t="s">
        <v>2563</v>
      </c>
      <c r="R209" s="21" t="s">
        <v>2563</v>
      </c>
      <c r="AB209" s="21"/>
      <c r="AC209" s="21"/>
    </row>
    <row r="210" spans="1:29" ht="14.25" customHeight="1" thickBot="1">
      <c r="A210" s="13"/>
      <c r="B210" s="78" t="s">
        <v>575</v>
      </c>
      <c r="C210" s="15" t="s">
        <v>576</v>
      </c>
      <c r="D210" s="14" t="s">
        <v>543</v>
      </c>
      <c r="E210" s="9"/>
      <c r="F210" s="9" t="s">
        <v>30</v>
      </c>
      <c r="G210" s="15">
        <v>1878</v>
      </c>
      <c r="H210" s="16" t="s">
        <v>177</v>
      </c>
      <c r="I210" s="14"/>
      <c r="J210" s="6" t="s">
        <v>64</v>
      </c>
      <c r="K210" s="4" t="s">
        <v>178</v>
      </c>
      <c r="L210" s="4" t="s">
        <v>65</v>
      </c>
      <c r="M210" s="36"/>
      <c r="N210" s="87" t="s">
        <v>2464</v>
      </c>
      <c r="O210" s="20" t="s">
        <v>2563</v>
      </c>
      <c r="P210" s="20" t="s">
        <v>2563</v>
      </c>
      <c r="Q210" s="20" t="s">
        <v>2563</v>
      </c>
      <c r="R210" s="21" t="s">
        <v>2563</v>
      </c>
      <c r="S210" s="21"/>
      <c r="T210" s="21"/>
      <c r="U210" s="21"/>
      <c r="V210" s="21"/>
      <c r="W210" s="21"/>
      <c r="X210" s="21"/>
      <c r="Y210" s="21"/>
      <c r="Z210" s="21"/>
      <c r="AA210" s="21"/>
      <c r="AB210" s="21"/>
      <c r="AC210" s="21"/>
    </row>
    <row r="211" spans="1:29" ht="14.25" customHeight="1" thickBot="1">
      <c r="A211" s="13"/>
      <c r="B211" s="78" t="s">
        <v>577</v>
      </c>
      <c r="C211" s="15" t="s">
        <v>576</v>
      </c>
      <c r="D211" s="14" t="s">
        <v>578</v>
      </c>
      <c r="E211" s="9"/>
      <c r="F211" s="9" t="s">
        <v>18</v>
      </c>
      <c r="G211" s="15">
        <v>1879</v>
      </c>
      <c r="H211" s="38" t="s">
        <v>579</v>
      </c>
      <c r="I211" s="21"/>
      <c r="J211" s="21" t="s">
        <v>64</v>
      </c>
      <c r="K211" s="21"/>
      <c r="L211" s="20" t="s">
        <v>65</v>
      </c>
      <c r="M211" s="6"/>
      <c r="N211" s="87" t="s">
        <v>2451</v>
      </c>
      <c r="O211" s="20" t="s">
        <v>2563</v>
      </c>
      <c r="P211" s="20" t="s">
        <v>2563</v>
      </c>
      <c r="Q211" s="20" t="s">
        <v>2563</v>
      </c>
      <c r="R211" s="21" t="s">
        <v>2563</v>
      </c>
      <c r="S211" s="21"/>
      <c r="T211" s="21"/>
      <c r="U211" s="21"/>
      <c r="V211" s="21"/>
      <c r="W211" s="21"/>
      <c r="X211" s="21"/>
      <c r="Y211" s="21"/>
      <c r="Z211" s="21"/>
      <c r="AA211" s="21"/>
      <c r="AB211" s="21"/>
      <c r="AC211" s="21"/>
    </row>
    <row r="212" spans="1:29" ht="14.25" customHeight="1" thickBot="1">
      <c r="A212" s="8"/>
      <c r="B212" s="80"/>
      <c r="C212" s="9" t="s">
        <v>580</v>
      </c>
      <c r="D212" s="9" t="s">
        <v>401</v>
      </c>
      <c r="E212" s="9"/>
      <c r="F212" s="9" t="s">
        <v>18</v>
      </c>
      <c r="G212" s="9">
        <v>1875</v>
      </c>
      <c r="H212" s="10" t="s">
        <v>48</v>
      </c>
      <c r="I212" s="9"/>
      <c r="J212" s="21" t="s">
        <v>50</v>
      </c>
      <c r="K212" s="17" t="s">
        <v>51</v>
      </c>
      <c r="L212" s="18" t="s">
        <v>52</v>
      </c>
      <c r="M212" s="19"/>
      <c r="N212" s="88" t="s">
        <v>2484</v>
      </c>
      <c r="O212" s="7" t="s">
        <v>2563</v>
      </c>
      <c r="P212" s="7" t="s">
        <v>2563</v>
      </c>
      <c r="Q212" s="7" t="s">
        <v>2563</v>
      </c>
      <c r="R212" s="23" t="s">
        <v>2563</v>
      </c>
      <c r="S212" s="23"/>
      <c r="T212" s="23"/>
      <c r="U212" s="23"/>
      <c r="V212" s="23"/>
      <c r="W212" s="23"/>
      <c r="X212" s="23"/>
      <c r="Y212" s="23"/>
      <c r="Z212" s="23"/>
      <c r="AA212" s="23"/>
    </row>
    <row r="213" spans="1:29" ht="14.25" customHeight="1" thickBot="1">
      <c r="A213" s="13"/>
      <c r="B213" s="78"/>
      <c r="C213" s="15" t="s">
        <v>580</v>
      </c>
      <c r="D213" s="14" t="s">
        <v>424</v>
      </c>
      <c r="E213" s="9"/>
      <c r="F213" s="9" t="s">
        <v>30</v>
      </c>
      <c r="G213" s="15">
        <f>1888 - 15</f>
        <v>1873</v>
      </c>
      <c r="H213" s="16" t="s">
        <v>90</v>
      </c>
      <c r="I213" s="14"/>
      <c r="J213" s="21" t="s">
        <v>50</v>
      </c>
      <c r="K213" s="21" t="s">
        <v>51</v>
      </c>
      <c r="L213" s="20" t="s">
        <v>52</v>
      </c>
      <c r="M213" s="6"/>
      <c r="N213" s="87" t="s">
        <v>2462</v>
      </c>
      <c r="O213" s="20" t="s">
        <v>2563</v>
      </c>
      <c r="P213" s="20" t="s">
        <v>2563</v>
      </c>
      <c r="Q213" s="20" t="s">
        <v>2563</v>
      </c>
      <c r="R213" s="21" t="s">
        <v>2563</v>
      </c>
      <c r="AB213" s="21"/>
      <c r="AC213" s="21"/>
    </row>
    <row r="214" spans="1:29" ht="14.25" customHeight="1" thickBot="1">
      <c r="A214" s="13"/>
      <c r="B214" s="78"/>
      <c r="C214" s="15" t="s">
        <v>580</v>
      </c>
      <c r="D214" s="14" t="s">
        <v>543</v>
      </c>
      <c r="E214" s="9"/>
      <c r="F214" s="9" t="s">
        <v>30</v>
      </c>
      <c r="G214" s="15">
        <f>1888 - 12</f>
        <v>1876</v>
      </c>
      <c r="H214" s="16" t="s">
        <v>329</v>
      </c>
      <c r="I214" s="14"/>
      <c r="J214" s="21" t="s">
        <v>50</v>
      </c>
      <c r="K214" s="21" t="s">
        <v>51</v>
      </c>
      <c r="L214" s="20" t="s">
        <v>52</v>
      </c>
      <c r="M214" s="6"/>
      <c r="N214" s="87" t="s">
        <v>2462</v>
      </c>
      <c r="O214" s="20" t="s">
        <v>2563</v>
      </c>
      <c r="P214" s="20" t="s">
        <v>2563</v>
      </c>
      <c r="Q214" s="20" t="s">
        <v>2563</v>
      </c>
      <c r="R214" s="21" t="s">
        <v>2563</v>
      </c>
      <c r="AB214" s="21"/>
      <c r="AC214" s="21"/>
    </row>
    <row r="215" spans="1:29" ht="14.25" customHeight="1" thickBot="1">
      <c r="A215" s="8"/>
      <c r="B215" s="80" t="s">
        <v>581</v>
      </c>
      <c r="C215" s="9" t="s">
        <v>582</v>
      </c>
      <c r="D215" s="9" t="s">
        <v>583</v>
      </c>
      <c r="E215" s="9"/>
      <c r="F215" s="9" t="s">
        <v>18</v>
      </c>
      <c r="G215" s="9">
        <v>1874</v>
      </c>
      <c r="H215" s="9" t="s">
        <v>584</v>
      </c>
      <c r="I215" s="9"/>
      <c r="J215" s="9" t="s">
        <v>211</v>
      </c>
      <c r="K215" s="4" t="s">
        <v>212</v>
      </c>
      <c r="L215" s="4" t="s">
        <v>211</v>
      </c>
      <c r="M215" s="4"/>
      <c r="N215" s="87" t="s">
        <v>2509</v>
      </c>
      <c r="O215" s="12" t="s">
        <v>2574</v>
      </c>
      <c r="P215" s="7" t="s">
        <v>2563</v>
      </c>
      <c r="Q215" s="7" t="s">
        <v>2563</v>
      </c>
      <c r="R215" s="35" t="s">
        <v>2696</v>
      </c>
    </row>
    <row r="216" spans="1:29" ht="14.25" customHeight="1" thickBot="1">
      <c r="A216" s="8"/>
      <c r="B216" s="80" t="s">
        <v>585</v>
      </c>
      <c r="C216" s="9" t="s">
        <v>582</v>
      </c>
      <c r="D216" s="9" t="s">
        <v>586</v>
      </c>
      <c r="E216" s="9"/>
      <c r="F216" s="9" t="s">
        <v>18</v>
      </c>
      <c r="G216" s="9">
        <v>1877</v>
      </c>
      <c r="H216" s="9" t="s">
        <v>584</v>
      </c>
      <c r="I216" s="9"/>
      <c r="J216" s="9" t="s">
        <v>211</v>
      </c>
      <c r="K216" s="17" t="s">
        <v>212</v>
      </c>
      <c r="L216" s="4" t="s">
        <v>211</v>
      </c>
      <c r="M216" s="4"/>
      <c r="N216" s="87" t="s">
        <v>2510</v>
      </c>
      <c r="O216" s="7" t="s">
        <v>2594</v>
      </c>
      <c r="P216" s="7" t="s">
        <v>2563</v>
      </c>
      <c r="Q216" s="7" t="s">
        <v>2563</v>
      </c>
      <c r="R216" s="35" t="s">
        <v>2696</v>
      </c>
    </row>
    <row r="217" spans="1:29" ht="14.25" customHeight="1" thickBot="1">
      <c r="A217" s="8"/>
      <c r="B217" s="80" t="s">
        <v>587</v>
      </c>
      <c r="C217" s="9" t="s">
        <v>588</v>
      </c>
      <c r="D217" s="9" t="s">
        <v>72</v>
      </c>
      <c r="E217" s="9"/>
      <c r="F217" s="9" t="s">
        <v>18</v>
      </c>
      <c r="G217" s="9">
        <v>1879</v>
      </c>
      <c r="H217" s="10" t="s">
        <v>589</v>
      </c>
      <c r="I217" s="9"/>
      <c r="J217" s="9" t="s">
        <v>95</v>
      </c>
      <c r="K217" s="17"/>
      <c r="L217" s="4" t="s">
        <v>95</v>
      </c>
      <c r="M217" s="4"/>
      <c r="N217" s="87" t="s">
        <v>2451</v>
      </c>
      <c r="O217" s="7" t="s">
        <v>2563</v>
      </c>
      <c r="P217" s="7" t="s">
        <v>2563</v>
      </c>
      <c r="Q217" s="7" t="s">
        <v>2563</v>
      </c>
      <c r="R217" s="23" t="s">
        <v>2563</v>
      </c>
      <c r="S217" s="23"/>
      <c r="T217" s="23"/>
      <c r="U217" s="23"/>
      <c r="V217" s="23"/>
      <c r="W217" s="23"/>
      <c r="X217" s="23"/>
      <c r="Y217" s="23"/>
      <c r="Z217" s="23"/>
      <c r="AA217" s="23"/>
    </row>
    <row r="218" spans="1:29" ht="14.25" customHeight="1" thickBot="1">
      <c r="A218" s="8"/>
      <c r="B218" s="80" t="s">
        <v>590</v>
      </c>
      <c r="C218" s="9" t="s">
        <v>591</v>
      </c>
      <c r="D218" s="9" t="s">
        <v>592</v>
      </c>
      <c r="E218" s="9"/>
      <c r="F218" s="9" t="s">
        <v>18</v>
      </c>
      <c r="G218" s="9">
        <v>1871</v>
      </c>
      <c r="H218" s="9" t="s">
        <v>128</v>
      </c>
      <c r="I218" s="9"/>
      <c r="J218" s="9" t="s">
        <v>130</v>
      </c>
      <c r="K218" s="17" t="s">
        <v>593</v>
      </c>
      <c r="L218" s="4" t="s">
        <v>130</v>
      </c>
      <c r="M218" s="4"/>
      <c r="N218" s="87" t="s">
        <v>2508</v>
      </c>
      <c r="O218" s="7" t="s">
        <v>2595</v>
      </c>
      <c r="P218" s="7" t="s">
        <v>2563</v>
      </c>
      <c r="Q218" s="7" t="s">
        <v>2563</v>
      </c>
      <c r="R218" s="35" t="s">
        <v>2696</v>
      </c>
    </row>
    <row r="219" spans="1:29" ht="14.25" customHeight="1" thickBot="1">
      <c r="A219" s="8"/>
      <c r="B219" s="80" t="s">
        <v>594</v>
      </c>
      <c r="C219" s="9" t="s">
        <v>595</v>
      </c>
      <c r="D219" s="9" t="s">
        <v>596</v>
      </c>
      <c r="E219" s="9"/>
      <c r="F219" s="9" t="s">
        <v>30</v>
      </c>
      <c r="G219" s="9">
        <v>1867</v>
      </c>
      <c r="H219" s="10" t="s">
        <v>197</v>
      </c>
      <c r="I219" s="9"/>
      <c r="J219" s="14" t="s">
        <v>50</v>
      </c>
      <c r="K219" s="21" t="s">
        <v>51</v>
      </c>
      <c r="L219" s="18" t="s">
        <v>52</v>
      </c>
      <c r="M219" s="19"/>
      <c r="N219" s="88" t="s">
        <v>2457</v>
      </c>
      <c r="O219" s="7" t="s">
        <v>2563</v>
      </c>
      <c r="P219" s="7" t="s">
        <v>2563</v>
      </c>
      <c r="Q219" s="7" t="s">
        <v>2563</v>
      </c>
      <c r="R219" t="s">
        <v>2563</v>
      </c>
    </row>
    <row r="220" spans="1:29" ht="15.75">
      <c r="A220" s="6"/>
      <c r="B220" s="82" t="s">
        <v>597</v>
      </c>
      <c r="C220" s="6" t="s">
        <v>595</v>
      </c>
      <c r="D220" s="6"/>
      <c r="E220" s="6"/>
      <c r="F220" s="6"/>
      <c r="G220" s="6"/>
      <c r="H220" s="43"/>
      <c r="I220" s="6"/>
      <c r="J220" s="21" t="s">
        <v>50</v>
      </c>
      <c r="K220" s="21" t="s">
        <v>135</v>
      </c>
      <c r="L220" s="20" t="s">
        <v>70</v>
      </c>
      <c r="M220" s="45"/>
      <c r="N220" s="91" t="s">
        <v>2457</v>
      </c>
      <c r="O220" s="7" t="s">
        <v>2563</v>
      </c>
      <c r="P220" s="7" t="s">
        <v>2563</v>
      </c>
      <c r="Q220" s="7" t="s">
        <v>2563</v>
      </c>
      <c r="R220" t="s">
        <v>2563</v>
      </c>
    </row>
    <row r="221" spans="1:29" ht="14.25" customHeight="1" thickBot="1">
      <c r="A221" s="8"/>
      <c r="B221" s="80" t="s">
        <v>598</v>
      </c>
      <c r="C221" s="9" t="s">
        <v>599</v>
      </c>
      <c r="D221" s="9"/>
      <c r="E221" s="9"/>
      <c r="F221" s="9" t="s">
        <v>30</v>
      </c>
      <c r="G221" s="9">
        <v>1863</v>
      </c>
      <c r="H221" s="10" t="s">
        <v>68</v>
      </c>
      <c r="I221" s="9"/>
      <c r="J221" s="9" t="s">
        <v>50</v>
      </c>
      <c r="K221" s="6" t="s">
        <v>135</v>
      </c>
      <c r="L221" s="4" t="s">
        <v>70</v>
      </c>
      <c r="M221" s="4"/>
      <c r="N221" s="87" t="s">
        <v>2457</v>
      </c>
      <c r="O221" s="7" t="s">
        <v>2563</v>
      </c>
      <c r="P221" s="7" t="s">
        <v>2563</v>
      </c>
      <c r="Q221" s="7" t="s">
        <v>2563</v>
      </c>
      <c r="R221" t="s">
        <v>2563</v>
      </c>
    </row>
    <row r="222" spans="1:29" ht="14.25" customHeight="1" thickBot="1">
      <c r="A222" s="46" t="s">
        <v>600</v>
      </c>
      <c r="B222" s="80"/>
      <c r="C222" s="9" t="s">
        <v>601</v>
      </c>
      <c r="D222" s="9" t="s">
        <v>314</v>
      </c>
      <c r="E222" s="9" t="s">
        <v>602</v>
      </c>
      <c r="F222" s="9" t="s">
        <v>18</v>
      </c>
      <c r="G222" s="9">
        <v>1884</v>
      </c>
      <c r="H222" s="9"/>
      <c r="I222" s="9"/>
      <c r="J222" s="9" t="s">
        <v>36</v>
      </c>
      <c r="K222" s="6"/>
      <c r="L222" s="4"/>
      <c r="M222" s="4" t="s">
        <v>603</v>
      </c>
      <c r="N222" s="87" t="s">
        <v>2452</v>
      </c>
      <c r="O222" s="7" t="s">
        <v>2596</v>
      </c>
      <c r="P222" s="7" t="s">
        <v>2563</v>
      </c>
      <c r="Q222" s="7" t="s">
        <v>2563</v>
      </c>
      <c r="R222" t="s">
        <v>2563</v>
      </c>
    </row>
    <row r="223" spans="1:29" ht="14.25" customHeight="1" thickBot="1">
      <c r="A223" s="8"/>
      <c r="B223" s="80" t="s">
        <v>604</v>
      </c>
      <c r="C223" s="9" t="s">
        <v>601</v>
      </c>
      <c r="D223" s="9" t="s">
        <v>605</v>
      </c>
      <c r="E223" s="9"/>
      <c r="F223" s="9" t="s">
        <v>30</v>
      </c>
      <c r="G223" s="9">
        <v>1882</v>
      </c>
      <c r="H223" s="10" t="s">
        <v>158</v>
      </c>
      <c r="I223" s="9"/>
      <c r="J223" s="9" t="s">
        <v>159</v>
      </c>
      <c r="K223" s="4" t="s">
        <v>159</v>
      </c>
      <c r="L223" s="4" t="s">
        <v>159</v>
      </c>
      <c r="M223" s="4"/>
      <c r="N223" s="87" t="s">
        <v>2470</v>
      </c>
      <c r="O223" s="7" t="s">
        <v>2563</v>
      </c>
      <c r="P223" s="7" t="s">
        <v>2563</v>
      </c>
      <c r="Q223" s="7" t="s">
        <v>2563</v>
      </c>
      <c r="R223" t="s">
        <v>2563</v>
      </c>
    </row>
    <row r="224" spans="1:29" ht="14.25" customHeight="1" thickBot="1">
      <c r="A224" s="47"/>
      <c r="B224" s="83" t="s">
        <v>606</v>
      </c>
      <c r="C224" s="15" t="s">
        <v>607</v>
      </c>
      <c r="D224" s="14" t="s">
        <v>362</v>
      </c>
      <c r="E224" s="9"/>
      <c r="F224" s="9" t="s">
        <v>18</v>
      </c>
      <c r="G224" s="15">
        <v>1871</v>
      </c>
      <c r="H224" s="16" t="s">
        <v>608</v>
      </c>
      <c r="I224" s="14"/>
      <c r="J224" s="14" t="s">
        <v>609</v>
      </c>
      <c r="K224" s="17" t="s">
        <v>610</v>
      </c>
      <c r="L224" s="18" t="s">
        <v>297</v>
      </c>
      <c r="M224" s="4"/>
      <c r="N224" s="87" t="s">
        <v>2478</v>
      </c>
      <c r="O224" s="7" t="s">
        <v>2563</v>
      </c>
      <c r="P224" s="7" t="s">
        <v>2563</v>
      </c>
      <c r="Q224" s="7" t="s">
        <v>2563</v>
      </c>
      <c r="R224" s="23" t="s">
        <v>2563</v>
      </c>
      <c r="S224" s="23"/>
      <c r="T224" s="23"/>
      <c r="U224" s="23"/>
      <c r="V224" s="23"/>
      <c r="W224" s="23"/>
      <c r="X224" s="23"/>
      <c r="Y224" s="23"/>
      <c r="Z224" s="23"/>
      <c r="AA224" s="23"/>
    </row>
    <row r="225" spans="1:29" ht="14.25" customHeight="1" thickBot="1">
      <c r="A225" s="13"/>
      <c r="B225" s="78" t="s">
        <v>611</v>
      </c>
      <c r="C225" s="15" t="s">
        <v>612</v>
      </c>
      <c r="D225" s="14" t="s">
        <v>362</v>
      </c>
      <c r="E225" s="9"/>
      <c r="F225" s="9" t="s">
        <v>18</v>
      </c>
      <c r="G225" s="15">
        <v>1870</v>
      </c>
      <c r="H225" s="15" t="s">
        <v>128</v>
      </c>
      <c r="I225" s="14"/>
      <c r="J225" s="14" t="s">
        <v>130</v>
      </c>
      <c r="K225" s="17" t="s">
        <v>613</v>
      </c>
      <c r="L225" s="18" t="s">
        <v>130</v>
      </c>
      <c r="M225" s="4"/>
      <c r="N225" s="87" t="s">
        <v>2511</v>
      </c>
      <c r="O225" s="20" t="s">
        <v>2568</v>
      </c>
      <c r="P225" s="20" t="s">
        <v>2563</v>
      </c>
      <c r="Q225" s="20" t="s">
        <v>2563</v>
      </c>
      <c r="R225" s="34" t="s">
        <v>2696</v>
      </c>
      <c r="AB225" s="21"/>
      <c r="AC225" s="21"/>
    </row>
    <row r="226" spans="1:29" ht="14.25" customHeight="1" thickBot="1">
      <c r="A226" s="13"/>
      <c r="B226" s="78" t="s">
        <v>614</v>
      </c>
      <c r="C226" s="15" t="s">
        <v>615</v>
      </c>
      <c r="D226" s="14" t="s">
        <v>616</v>
      </c>
      <c r="E226" s="9"/>
      <c r="F226" s="9" t="s">
        <v>30</v>
      </c>
      <c r="G226" s="15">
        <f>1888 - 17</f>
        <v>1871</v>
      </c>
      <c r="H226" s="16" t="s">
        <v>285</v>
      </c>
      <c r="I226" s="14">
        <v>1896</v>
      </c>
      <c r="J226" s="14" t="s">
        <v>64</v>
      </c>
      <c r="K226" s="17" t="s">
        <v>178</v>
      </c>
      <c r="L226" s="18" t="s">
        <v>65</v>
      </c>
      <c r="M226" s="6" t="s">
        <v>617</v>
      </c>
      <c r="N226" s="87" t="s">
        <v>2512</v>
      </c>
      <c r="O226" s="33" t="s">
        <v>2597</v>
      </c>
      <c r="P226" s="20" t="s">
        <v>2563</v>
      </c>
      <c r="Q226" s="20" t="s">
        <v>2563</v>
      </c>
      <c r="R226" s="21" t="s">
        <v>2563</v>
      </c>
      <c r="AB226" s="21"/>
      <c r="AC226" s="21"/>
    </row>
    <row r="227" spans="1:29" ht="14.25" customHeight="1" thickBot="1">
      <c r="A227" s="21"/>
      <c r="B227" s="78"/>
      <c r="C227" s="15" t="s">
        <v>615</v>
      </c>
      <c r="D227" s="14" t="s">
        <v>540</v>
      </c>
      <c r="E227" s="9"/>
      <c r="F227" s="9" t="s">
        <v>30</v>
      </c>
      <c r="G227" s="15">
        <v>1883</v>
      </c>
      <c r="H227" s="16" t="s">
        <v>618</v>
      </c>
      <c r="I227" s="14"/>
      <c r="J227" s="14" t="s">
        <v>64</v>
      </c>
      <c r="K227" s="17" t="s">
        <v>178</v>
      </c>
      <c r="L227" s="18" t="s">
        <v>65</v>
      </c>
      <c r="M227" s="4"/>
      <c r="N227" s="87" t="s">
        <v>2464</v>
      </c>
      <c r="O227" s="20" t="s">
        <v>2563</v>
      </c>
      <c r="P227" s="20" t="s">
        <v>2563</v>
      </c>
      <c r="Q227" s="20" t="s">
        <v>2563</v>
      </c>
      <c r="R227" s="21" t="s">
        <v>2563</v>
      </c>
      <c r="S227" s="21"/>
      <c r="T227" s="21"/>
      <c r="U227" s="21"/>
      <c r="V227" s="21"/>
      <c r="W227" s="21"/>
      <c r="X227" s="21"/>
      <c r="Y227" s="21"/>
      <c r="Z227" s="21"/>
      <c r="AA227" s="21"/>
      <c r="AB227" s="21"/>
      <c r="AC227" s="21"/>
    </row>
    <row r="228" spans="1:29" ht="14.25" customHeight="1" thickBot="1">
      <c r="A228" s="13"/>
      <c r="B228" s="78"/>
      <c r="C228" s="15" t="s">
        <v>615</v>
      </c>
      <c r="D228" s="14" t="s">
        <v>619</v>
      </c>
      <c r="E228" s="9"/>
      <c r="F228" s="9" t="s">
        <v>30</v>
      </c>
      <c r="G228" s="15">
        <v>1886</v>
      </c>
      <c r="H228" s="16" t="s">
        <v>620</v>
      </c>
      <c r="I228" s="14"/>
      <c r="J228" s="9" t="s">
        <v>64</v>
      </c>
      <c r="K228" s="4"/>
      <c r="L228" s="4" t="s">
        <v>65</v>
      </c>
      <c r="M228" s="4"/>
      <c r="N228" s="87" t="s">
        <v>2492</v>
      </c>
      <c r="O228" s="20" t="s">
        <v>2563</v>
      </c>
      <c r="P228" s="20" t="s">
        <v>2563</v>
      </c>
      <c r="Q228" s="20" t="s">
        <v>2563</v>
      </c>
      <c r="R228" s="21" t="s">
        <v>2563</v>
      </c>
      <c r="S228" s="21"/>
      <c r="T228" s="21"/>
      <c r="U228" s="21"/>
      <c r="V228" s="21"/>
      <c r="W228" s="21"/>
      <c r="X228" s="21"/>
      <c r="Y228" s="21"/>
      <c r="Z228" s="21"/>
      <c r="AA228" s="21"/>
      <c r="AB228" s="21"/>
      <c r="AC228" s="21"/>
    </row>
    <row r="229" spans="1:29" ht="14.25" customHeight="1" thickBot="1">
      <c r="A229" s="13"/>
      <c r="B229" s="78"/>
      <c r="C229" s="15" t="s">
        <v>615</v>
      </c>
      <c r="D229" s="14" t="s">
        <v>153</v>
      </c>
      <c r="E229" s="9"/>
      <c r="F229" s="9" t="s">
        <v>30</v>
      </c>
      <c r="G229" s="15">
        <v>1885</v>
      </c>
      <c r="H229" s="16" t="s">
        <v>620</v>
      </c>
      <c r="I229" s="14"/>
      <c r="J229" s="9" t="s">
        <v>64</v>
      </c>
      <c r="K229" s="4"/>
      <c r="L229" s="4" t="s">
        <v>65</v>
      </c>
      <c r="M229" s="4"/>
      <c r="N229" s="87" t="s">
        <v>2492</v>
      </c>
      <c r="O229" s="20" t="s">
        <v>2563</v>
      </c>
      <c r="P229" s="20" t="s">
        <v>2563</v>
      </c>
      <c r="Q229" s="20" t="s">
        <v>2563</v>
      </c>
      <c r="R229" s="21" t="s">
        <v>2563</v>
      </c>
      <c r="S229" s="21"/>
      <c r="T229" s="21"/>
      <c r="U229" s="21"/>
      <c r="V229" s="21"/>
      <c r="W229" s="21"/>
      <c r="X229" s="21"/>
      <c r="Y229" s="21"/>
      <c r="Z229" s="21"/>
      <c r="AA229" s="21"/>
      <c r="AB229" s="21"/>
      <c r="AC229" s="21"/>
    </row>
    <row r="230" spans="1:29" ht="14.25" customHeight="1" thickBot="1">
      <c r="A230" s="13"/>
      <c r="B230" s="78"/>
      <c r="C230" s="15" t="s">
        <v>615</v>
      </c>
      <c r="D230" s="14" t="s">
        <v>335</v>
      </c>
      <c r="E230" s="4"/>
      <c r="F230" s="9" t="s">
        <v>18</v>
      </c>
      <c r="G230" s="15">
        <v>1883</v>
      </c>
      <c r="H230" s="16" t="s">
        <v>620</v>
      </c>
      <c r="I230" s="14"/>
      <c r="J230" s="21" t="s">
        <v>64</v>
      </c>
      <c r="K230" s="21"/>
      <c r="L230" s="20" t="s">
        <v>65</v>
      </c>
      <c r="M230" s="6"/>
      <c r="N230" s="87" t="s">
        <v>2492</v>
      </c>
      <c r="O230" s="20" t="s">
        <v>2563</v>
      </c>
      <c r="P230" s="20" t="s">
        <v>2563</v>
      </c>
      <c r="Q230" s="20" t="s">
        <v>2563</v>
      </c>
      <c r="R230" s="21" t="s">
        <v>2563</v>
      </c>
      <c r="S230" s="21"/>
      <c r="T230" s="21"/>
      <c r="U230" s="21"/>
      <c r="V230" s="21"/>
      <c r="W230" s="21"/>
      <c r="X230" s="21"/>
      <c r="Y230" s="21"/>
      <c r="Z230" s="21"/>
      <c r="AA230" s="21"/>
      <c r="AB230" s="21"/>
      <c r="AC230" s="21"/>
    </row>
    <row r="231" spans="1:29" ht="14.25" customHeight="1" thickBot="1">
      <c r="A231" s="13"/>
      <c r="B231" s="78"/>
      <c r="C231" s="15" t="s">
        <v>615</v>
      </c>
      <c r="D231" s="14" t="s">
        <v>621</v>
      </c>
      <c r="E231" s="4"/>
      <c r="F231" s="9" t="s">
        <v>30</v>
      </c>
      <c r="G231" s="15">
        <v>1887</v>
      </c>
      <c r="H231" s="16" t="s">
        <v>622</v>
      </c>
      <c r="I231" s="14"/>
      <c r="J231" s="6" t="s">
        <v>64</v>
      </c>
      <c r="K231" s="6"/>
      <c r="L231" s="6" t="s">
        <v>65</v>
      </c>
      <c r="M231" s="6"/>
      <c r="N231" s="87" t="s">
        <v>2454</v>
      </c>
      <c r="O231" s="20" t="s">
        <v>2563</v>
      </c>
      <c r="P231" s="20" t="s">
        <v>2563</v>
      </c>
      <c r="Q231" s="20" t="s">
        <v>2563</v>
      </c>
      <c r="R231" s="21" t="s">
        <v>2563</v>
      </c>
      <c r="S231" s="21"/>
      <c r="T231" s="21"/>
      <c r="U231" s="21"/>
      <c r="V231" s="21"/>
      <c r="W231" s="21"/>
      <c r="X231" s="21"/>
      <c r="Y231" s="21"/>
      <c r="Z231" s="21"/>
      <c r="AA231" s="21"/>
      <c r="AB231" s="21"/>
      <c r="AC231" s="21"/>
    </row>
    <row r="232" spans="1:29" ht="14.25" customHeight="1" thickBot="1">
      <c r="A232" s="13"/>
      <c r="B232" s="78" t="s">
        <v>623</v>
      </c>
      <c r="C232" s="15" t="s">
        <v>615</v>
      </c>
      <c r="D232" s="14" t="s">
        <v>624</v>
      </c>
      <c r="E232" s="4"/>
      <c r="F232" s="9" t="s">
        <v>18</v>
      </c>
      <c r="G232" s="15">
        <v>1881</v>
      </c>
      <c r="H232" s="15" t="s">
        <v>625</v>
      </c>
      <c r="I232" s="14"/>
      <c r="J232" s="21" t="s">
        <v>64</v>
      </c>
      <c r="K232" s="21" t="s">
        <v>178</v>
      </c>
      <c r="L232" s="20" t="s">
        <v>65</v>
      </c>
      <c r="M232" s="6"/>
      <c r="N232" s="87" t="s">
        <v>2475</v>
      </c>
      <c r="O232" s="20" t="s">
        <v>2563</v>
      </c>
      <c r="P232" s="20" t="s">
        <v>2563</v>
      </c>
      <c r="Q232" s="20" t="s">
        <v>2563</v>
      </c>
      <c r="R232" s="21" t="s">
        <v>2563</v>
      </c>
      <c r="S232" s="21"/>
      <c r="T232" s="21"/>
      <c r="U232" s="21"/>
      <c r="V232" s="21"/>
      <c r="W232" s="21"/>
      <c r="X232" s="21"/>
      <c r="Y232" s="21"/>
      <c r="Z232" s="21"/>
      <c r="AA232" s="21"/>
      <c r="AB232" s="21"/>
      <c r="AC232" s="21"/>
    </row>
    <row r="233" spans="1:29" ht="14.25" customHeight="1" thickBot="1">
      <c r="A233" s="13"/>
      <c r="B233" s="78" t="s">
        <v>626</v>
      </c>
      <c r="C233" s="15" t="s">
        <v>627</v>
      </c>
      <c r="D233" s="14" t="s">
        <v>628</v>
      </c>
      <c r="E233" s="4"/>
      <c r="F233" s="9" t="s">
        <v>18</v>
      </c>
      <c r="G233" s="15">
        <v>1881</v>
      </c>
      <c r="H233" s="16" t="s">
        <v>158</v>
      </c>
      <c r="I233" s="14"/>
      <c r="J233" s="14" t="s">
        <v>159</v>
      </c>
      <c r="K233" s="17" t="s">
        <v>159</v>
      </c>
      <c r="L233" s="18" t="s">
        <v>159</v>
      </c>
      <c r="M233" s="4"/>
      <c r="N233" s="87" t="s">
        <v>2475</v>
      </c>
      <c r="O233" s="20" t="s">
        <v>2563</v>
      </c>
      <c r="P233" s="20" t="s">
        <v>2563</v>
      </c>
      <c r="Q233" s="20" t="s">
        <v>2563</v>
      </c>
      <c r="R233" s="21" t="s">
        <v>2563</v>
      </c>
      <c r="S233" s="21"/>
      <c r="T233" s="21"/>
      <c r="U233" s="21"/>
      <c r="V233" s="21"/>
      <c r="W233" s="21"/>
      <c r="X233" s="21"/>
      <c r="Y233" s="21"/>
      <c r="Z233" s="21"/>
      <c r="AA233" s="21"/>
      <c r="AB233" s="21"/>
      <c r="AC233" s="21"/>
    </row>
    <row r="234" spans="1:29" ht="14.25" customHeight="1" thickBot="1">
      <c r="A234" s="13"/>
      <c r="B234" s="78"/>
      <c r="C234" s="15" t="s">
        <v>627</v>
      </c>
      <c r="D234" s="48" t="s">
        <v>629</v>
      </c>
      <c r="E234" s="6"/>
      <c r="F234" s="9" t="s">
        <v>30</v>
      </c>
      <c r="G234" s="15">
        <v>1887</v>
      </c>
      <c r="H234" s="10" t="s">
        <v>224</v>
      </c>
      <c r="I234" s="9"/>
      <c r="J234" s="9" t="s">
        <v>159</v>
      </c>
      <c r="K234" s="4"/>
      <c r="L234" s="4" t="s">
        <v>206</v>
      </c>
      <c r="M234" s="4"/>
      <c r="N234" s="87" t="s">
        <v>2454</v>
      </c>
      <c r="O234" s="20" t="s">
        <v>2563</v>
      </c>
      <c r="P234" s="20" t="s">
        <v>2563</v>
      </c>
      <c r="Q234" s="20" t="s">
        <v>2563</v>
      </c>
      <c r="R234" s="21" t="s">
        <v>2563</v>
      </c>
      <c r="S234" s="21"/>
      <c r="T234" s="21"/>
      <c r="U234" s="21"/>
      <c r="V234" s="21"/>
      <c r="W234" s="21"/>
      <c r="X234" s="21"/>
      <c r="Y234" s="21"/>
      <c r="Z234" s="21"/>
      <c r="AA234" s="21"/>
      <c r="AB234" s="21"/>
      <c r="AC234" s="21"/>
    </row>
    <row r="235" spans="1:29" ht="14.25" customHeight="1" thickBot="1">
      <c r="A235" s="13"/>
      <c r="B235" s="78" t="s">
        <v>630</v>
      </c>
      <c r="C235" s="15" t="s">
        <v>631</v>
      </c>
      <c r="D235" s="48" t="s">
        <v>632</v>
      </c>
      <c r="E235" s="6"/>
      <c r="F235" s="9" t="s">
        <v>18</v>
      </c>
      <c r="G235" s="15">
        <v>1874</v>
      </c>
      <c r="H235" s="16" t="s">
        <v>197</v>
      </c>
      <c r="I235" s="14"/>
      <c r="J235" s="14" t="s">
        <v>50</v>
      </c>
      <c r="K235" s="17" t="s">
        <v>51</v>
      </c>
      <c r="L235" s="18" t="s">
        <v>52</v>
      </c>
      <c r="M235" s="4"/>
      <c r="N235" s="87" t="s">
        <v>2480</v>
      </c>
      <c r="O235" s="20" t="s">
        <v>2563</v>
      </c>
      <c r="P235" s="20" t="s">
        <v>2563</v>
      </c>
      <c r="Q235" s="20" t="s">
        <v>2563</v>
      </c>
      <c r="R235" s="21" t="s">
        <v>2563</v>
      </c>
      <c r="S235" s="21"/>
      <c r="T235" s="21"/>
      <c r="U235" s="21"/>
      <c r="V235" s="21"/>
      <c r="W235" s="21"/>
      <c r="X235" s="21"/>
      <c r="Y235" s="21"/>
      <c r="Z235" s="21"/>
      <c r="AA235" s="21"/>
      <c r="AB235" s="21"/>
      <c r="AC235" s="21"/>
    </row>
    <row r="236" spans="1:29" ht="14.25" customHeight="1" thickBot="1">
      <c r="A236" s="13"/>
      <c r="B236" s="78" t="s">
        <v>633</v>
      </c>
      <c r="C236" s="15" t="s">
        <v>631</v>
      </c>
      <c r="D236" s="48" t="s">
        <v>401</v>
      </c>
      <c r="E236" s="49"/>
      <c r="F236" s="9" t="s">
        <v>18</v>
      </c>
      <c r="G236" s="15">
        <v>1872</v>
      </c>
      <c r="H236" s="16" t="s">
        <v>197</v>
      </c>
      <c r="I236" s="14" t="s">
        <v>634</v>
      </c>
      <c r="J236" s="14" t="s">
        <v>50</v>
      </c>
      <c r="K236" s="17" t="s">
        <v>51</v>
      </c>
      <c r="L236" s="18" t="s">
        <v>52</v>
      </c>
      <c r="M236" s="4"/>
      <c r="N236" s="87" t="s">
        <v>2472</v>
      </c>
      <c r="O236" s="20" t="s">
        <v>2563</v>
      </c>
      <c r="P236" s="20" t="s">
        <v>2682</v>
      </c>
      <c r="Q236" s="20" t="s">
        <v>2692</v>
      </c>
      <c r="R236" s="21" t="s">
        <v>2563</v>
      </c>
      <c r="S236" s="21"/>
      <c r="T236" s="21"/>
      <c r="U236" s="21"/>
      <c r="V236" s="21"/>
      <c r="W236" s="21"/>
      <c r="X236" s="21"/>
      <c r="Y236" s="21"/>
      <c r="Z236" s="21"/>
      <c r="AA236" s="21"/>
      <c r="AB236" s="21"/>
      <c r="AC236" s="21"/>
    </row>
    <row r="237" spans="1:29" ht="14.25" customHeight="1" thickBot="1">
      <c r="A237" s="13"/>
      <c r="B237" s="78" t="s">
        <v>635</v>
      </c>
      <c r="C237" s="15" t="s">
        <v>636</v>
      </c>
      <c r="D237" s="14"/>
      <c r="E237" s="9"/>
      <c r="F237" s="9" t="s">
        <v>30</v>
      </c>
      <c r="G237" s="15">
        <f>1888 - 16</f>
        <v>1872</v>
      </c>
      <c r="H237" s="16" t="s">
        <v>68</v>
      </c>
      <c r="I237" s="14"/>
      <c r="J237" s="14" t="s">
        <v>50</v>
      </c>
      <c r="K237" s="17" t="s">
        <v>135</v>
      </c>
      <c r="L237" s="18" t="s">
        <v>70</v>
      </c>
      <c r="M237" s="4"/>
      <c r="N237" s="87" t="s">
        <v>2469</v>
      </c>
      <c r="O237" s="20" t="s">
        <v>2563</v>
      </c>
      <c r="P237" s="20" t="s">
        <v>2563</v>
      </c>
      <c r="Q237" s="20" t="s">
        <v>2563</v>
      </c>
      <c r="R237" s="21" t="s">
        <v>2563</v>
      </c>
      <c r="AB237" s="21"/>
      <c r="AC237" s="21"/>
    </row>
    <row r="238" spans="1:29" ht="14.25" customHeight="1" thickBot="1">
      <c r="A238" s="13"/>
      <c r="B238" s="78" t="s">
        <v>637</v>
      </c>
      <c r="C238" s="15" t="s">
        <v>638</v>
      </c>
      <c r="D238" s="14"/>
      <c r="E238" s="9"/>
      <c r="F238" s="9" t="s">
        <v>30</v>
      </c>
      <c r="G238" s="15">
        <v>1863</v>
      </c>
      <c r="H238" s="38" t="s">
        <v>68</v>
      </c>
      <c r="I238" s="21"/>
      <c r="J238" s="21" t="s">
        <v>50</v>
      </c>
      <c r="K238" s="21" t="s">
        <v>69</v>
      </c>
      <c r="L238" s="20" t="s">
        <v>70</v>
      </c>
      <c r="M238" s="6"/>
      <c r="N238" s="87" t="s">
        <v>2457</v>
      </c>
      <c r="O238" s="20" t="s">
        <v>2563</v>
      </c>
      <c r="P238" s="20" t="s">
        <v>2563</v>
      </c>
      <c r="Q238" s="20" t="s">
        <v>2563</v>
      </c>
      <c r="R238" s="21" t="s">
        <v>2563</v>
      </c>
      <c r="S238" s="21"/>
      <c r="T238" s="21"/>
      <c r="U238" s="21"/>
      <c r="V238" s="21"/>
      <c r="W238" s="21"/>
      <c r="X238" s="21"/>
      <c r="Y238" s="21"/>
      <c r="Z238" s="21"/>
      <c r="AA238" s="21"/>
      <c r="AB238" s="21"/>
      <c r="AC238" s="21"/>
    </row>
    <row r="239" spans="1:29" ht="14.25" customHeight="1" thickBot="1">
      <c r="A239" s="13"/>
      <c r="B239" s="78" t="s">
        <v>639</v>
      </c>
      <c r="C239" s="15" t="s">
        <v>640</v>
      </c>
      <c r="D239" s="14" t="s">
        <v>424</v>
      </c>
      <c r="E239" s="9"/>
      <c r="F239" s="9" t="s">
        <v>30</v>
      </c>
      <c r="G239" s="15">
        <f>1888 - 9</f>
        <v>1879</v>
      </c>
      <c r="H239" s="16" t="s">
        <v>641</v>
      </c>
      <c r="I239" s="14"/>
      <c r="J239" s="14" t="s">
        <v>64</v>
      </c>
      <c r="K239" s="17" t="s">
        <v>172</v>
      </c>
      <c r="L239" s="18" t="s">
        <v>642</v>
      </c>
      <c r="M239" s="4"/>
      <c r="N239" s="87" t="s">
        <v>2485</v>
      </c>
      <c r="O239" s="20" t="s">
        <v>2563</v>
      </c>
      <c r="P239" s="20" t="s">
        <v>2684</v>
      </c>
      <c r="Q239" s="20" t="s">
        <v>2692</v>
      </c>
      <c r="R239" s="21" t="s">
        <v>2563</v>
      </c>
      <c r="AB239" s="21"/>
      <c r="AC239" s="21"/>
    </row>
    <row r="240" spans="1:29" ht="14.25" customHeight="1" thickBot="1">
      <c r="A240" s="13"/>
      <c r="B240" s="78"/>
      <c r="C240" s="15" t="s">
        <v>640</v>
      </c>
      <c r="D240" s="14" t="s">
        <v>424</v>
      </c>
      <c r="E240" s="50" t="s">
        <v>643</v>
      </c>
      <c r="F240" s="9" t="s">
        <v>30</v>
      </c>
      <c r="G240" s="15">
        <f>1888 - 11</f>
        <v>1877</v>
      </c>
      <c r="H240" s="16" t="s">
        <v>644</v>
      </c>
      <c r="I240" s="14" t="s">
        <v>645</v>
      </c>
      <c r="J240" s="14" t="s">
        <v>95</v>
      </c>
      <c r="K240" s="17"/>
      <c r="L240" s="18" t="s">
        <v>95</v>
      </c>
      <c r="M240" s="4"/>
      <c r="N240" s="87" t="s">
        <v>2462</v>
      </c>
      <c r="O240" s="20" t="s">
        <v>2563</v>
      </c>
      <c r="P240" s="20" t="s">
        <v>2563</v>
      </c>
      <c r="Q240" s="20" t="s">
        <v>2563</v>
      </c>
      <c r="R240" s="21" t="s">
        <v>2563</v>
      </c>
      <c r="AB240" s="21"/>
      <c r="AC240" s="21"/>
    </row>
    <row r="241" spans="1:29" ht="14.25" customHeight="1" thickBot="1">
      <c r="A241" s="13"/>
      <c r="B241" s="78"/>
      <c r="C241" s="15" t="s">
        <v>640</v>
      </c>
      <c r="D241" s="14" t="s">
        <v>646</v>
      </c>
      <c r="E241" s="9"/>
      <c r="F241" s="9" t="s">
        <v>18</v>
      </c>
      <c r="G241" s="15" t="s">
        <v>647</v>
      </c>
      <c r="H241" s="16"/>
      <c r="I241" s="14" t="s">
        <v>648</v>
      </c>
      <c r="J241" s="14"/>
      <c r="K241" s="17"/>
      <c r="L241" s="18"/>
      <c r="M241" s="4"/>
      <c r="N241" s="87" t="s">
        <v>2563</v>
      </c>
      <c r="O241" s="20" t="s">
        <v>2563</v>
      </c>
      <c r="P241" s="20" t="s">
        <v>2563</v>
      </c>
      <c r="Q241" s="20" t="s">
        <v>2563</v>
      </c>
      <c r="R241" s="21" t="s">
        <v>2563</v>
      </c>
      <c r="S241" s="21"/>
      <c r="T241" s="21"/>
      <c r="U241" s="21"/>
      <c r="V241" s="21"/>
      <c r="W241" s="21"/>
      <c r="X241" s="21"/>
      <c r="Y241" s="21"/>
      <c r="Z241" s="21"/>
      <c r="AA241" s="21"/>
      <c r="AB241" s="21"/>
      <c r="AC241" s="21"/>
    </row>
    <row r="242" spans="1:29" ht="14.25" customHeight="1" thickBot="1">
      <c r="A242" s="13"/>
      <c r="B242" s="78" t="s">
        <v>649</v>
      </c>
      <c r="C242" s="15" t="s">
        <v>650</v>
      </c>
      <c r="D242" s="14"/>
      <c r="E242" s="9"/>
      <c r="F242" s="9" t="s">
        <v>30</v>
      </c>
      <c r="G242" s="15">
        <f>1888 - 21</f>
        <v>1867</v>
      </c>
      <c r="H242" s="16" t="s">
        <v>68</v>
      </c>
      <c r="I242" s="14"/>
      <c r="J242" s="14" t="s">
        <v>50</v>
      </c>
      <c r="K242" s="17" t="s">
        <v>69</v>
      </c>
      <c r="L242" s="18" t="s">
        <v>70</v>
      </c>
      <c r="M242" s="4"/>
      <c r="N242" s="87" t="s">
        <v>2485</v>
      </c>
      <c r="O242" s="20" t="s">
        <v>2563</v>
      </c>
      <c r="P242" s="20" t="s">
        <v>2563</v>
      </c>
      <c r="Q242" s="20" t="s">
        <v>2563</v>
      </c>
      <c r="R242" s="21" t="s">
        <v>2563</v>
      </c>
      <c r="AB242" s="21"/>
      <c r="AC242" s="21"/>
    </row>
    <row r="243" spans="1:29" ht="14.25" customHeight="1" thickBot="1">
      <c r="A243" s="8"/>
      <c r="B243" s="80" t="s">
        <v>651</v>
      </c>
      <c r="C243" s="9" t="s">
        <v>652</v>
      </c>
      <c r="D243" s="9" t="s">
        <v>653</v>
      </c>
      <c r="E243" s="9"/>
      <c r="F243" s="9" t="s">
        <v>30</v>
      </c>
      <c r="G243" s="9">
        <v>1870</v>
      </c>
      <c r="H243" s="10" t="s">
        <v>197</v>
      </c>
      <c r="I243" s="9"/>
      <c r="J243" s="14" t="s">
        <v>50</v>
      </c>
      <c r="K243" s="17" t="s">
        <v>51</v>
      </c>
      <c r="L243" s="18" t="s">
        <v>52</v>
      </c>
      <c r="M243" s="19"/>
      <c r="N243" s="88" t="s">
        <v>2457</v>
      </c>
      <c r="O243" s="7" t="s">
        <v>2563</v>
      </c>
      <c r="P243" s="7" t="s">
        <v>2563</v>
      </c>
      <c r="Q243" s="7" t="s">
        <v>2563</v>
      </c>
      <c r="R243" t="s">
        <v>2563</v>
      </c>
    </row>
    <row r="244" spans="1:29" ht="14.25" customHeight="1" thickBot="1">
      <c r="A244" s="8"/>
      <c r="B244" s="80"/>
      <c r="C244" s="9" t="s">
        <v>654</v>
      </c>
      <c r="D244" s="9" t="s">
        <v>17</v>
      </c>
      <c r="E244" s="9" t="s">
        <v>655</v>
      </c>
      <c r="F244" s="9" t="s">
        <v>18</v>
      </c>
      <c r="G244" s="9">
        <v>1878</v>
      </c>
      <c r="H244" s="10" t="s">
        <v>656</v>
      </c>
      <c r="I244" s="9"/>
      <c r="J244" s="9" t="s">
        <v>50</v>
      </c>
      <c r="K244" s="4"/>
      <c r="L244" s="4" t="s">
        <v>657</v>
      </c>
      <c r="M244" s="4"/>
      <c r="N244" s="87" t="s">
        <v>2475</v>
      </c>
      <c r="O244" s="7" t="s">
        <v>2563</v>
      </c>
      <c r="P244" s="7" t="s">
        <v>2563</v>
      </c>
      <c r="Q244" s="7" t="s">
        <v>2563</v>
      </c>
      <c r="R244" t="s">
        <v>2563</v>
      </c>
    </row>
    <row r="245" spans="1:29" ht="14.25" customHeight="1" thickBot="1">
      <c r="A245" s="8" t="s">
        <v>658</v>
      </c>
      <c r="B245" s="80"/>
      <c r="C245" s="9" t="s">
        <v>659</v>
      </c>
      <c r="D245" s="9" t="s">
        <v>660</v>
      </c>
      <c r="E245" s="9"/>
      <c r="F245" s="9" t="s">
        <v>30</v>
      </c>
      <c r="G245" s="9">
        <v>1889</v>
      </c>
      <c r="H245" s="9"/>
      <c r="I245" s="9"/>
      <c r="J245" s="9"/>
      <c r="K245" s="4"/>
      <c r="L245" s="4"/>
      <c r="M245" s="4"/>
      <c r="N245" s="87" t="s">
        <v>2452</v>
      </c>
      <c r="O245" s="7" t="s">
        <v>2563</v>
      </c>
      <c r="P245" s="7" t="s">
        <v>2563</v>
      </c>
      <c r="Q245" s="7" t="s">
        <v>2563</v>
      </c>
      <c r="R245" t="s">
        <v>2563</v>
      </c>
    </row>
    <row r="246" spans="1:29" ht="14.25" customHeight="1" thickBot="1">
      <c r="A246" s="8" t="s">
        <v>661</v>
      </c>
      <c r="B246" s="80"/>
      <c r="C246" s="9" t="s">
        <v>659</v>
      </c>
      <c r="D246" s="9" t="s">
        <v>662</v>
      </c>
      <c r="E246" s="9"/>
      <c r="F246" s="9" t="s">
        <v>30</v>
      </c>
      <c r="G246" s="9">
        <v>1886</v>
      </c>
      <c r="H246" s="9"/>
      <c r="I246" s="9"/>
      <c r="J246" s="9"/>
      <c r="K246" s="4"/>
      <c r="L246" s="4"/>
      <c r="M246" s="4"/>
      <c r="N246" s="87" t="s">
        <v>2452</v>
      </c>
      <c r="O246" s="7" t="s">
        <v>2563</v>
      </c>
      <c r="P246" s="7" t="s">
        <v>2563</v>
      </c>
      <c r="Q246" s="7" t="s">
        <v>2563</v>
      </c>
      <c r="R246" t="s">
        <v>2563</v>
      </c>
    </row>
    <row r="247" spans="1:29" ht="14.25" customHeight="1" thickBot="1">
      <c r="A247" s="8" t="s">
        <v>663</v>
      </c>
      <c r="B247" s="80"/>
      <c r="C247" s="9" t="s">
        <v>664</v>
      </c>
      <c r="D247" s="9" t="s">
        <v>665</v>
      </c>
      <c r="E247" s="9"/>
      <c r="F247" s="9" t="s">
        <v>18</v>
      </c>
      <c r="G247" s="9">
        <v>1886</v>
      </c>
      <c r="H247" s="10" t="s">
        <v>73</v>
      </c>
      <c r="I247" s="9"/>
      <c r="J247" s="9" t="s">
        <v>74</v>
      </c>
      <c r="K247" s="4"/>
      <c r="L247" s="4" t="s">
        <v>279</v>
      </c>
      <c r="M247" s="4"/>
      <c r="N247" s="87" t="s">
        <v>2513</v>
      </c>
      <c r="O247" s="12" t="s">
        <v>2598</v>
      </c>
      <c r="P247" s="7" t="s">
        <v>2563</v>
      </c>
      <c r="Q247" s="7" t="s">
        <v>2563</v>
      </c>
      <c r="R247" t="s">
        <v>2563</v>
      </c>
    </row>
    <row r="248" spans="1:29" ht="14.25" customHeight="1" thickBot="1">
      <c r="A248" s="8" t="s">
        <v>666</v>
      </c>
      <c r="B248" s="80"/>
      <c r="C248" s="9" t="s">
        <v>664</v>
      </c>
      <c r="D248" s="9" t="s">
        <v>667</v>
      </c>
      <c r="E248" s="9"/>
      <c r="F248" s="9" t="s">
        <v>18</v>
      </c>
      <c r="G248" s="9">
        <v>1882</v>
      </c>
      <c r="H248" s="42" t="s">
        <v>73</v>
      </c>
      <c r="I248" s="9"/>
      <c r="J248" s="9" t="s">
        <v>74</v>
      </c>
      <c r="K248" s="4"/>
      <c r="L248" s="17" t="s">
        <v>279</v>
      </c>
      <c r="M248" s="4"/>
      <c r="N248" s="87" t="s">
        <v>2513</v>
      </c>
      <c r="O248" s="12" t="s">
        <v>2598</v>
      </c>
      <c r="P248" s="7" t="s">
        <v>2563</v>
      </c>
      <c r="Q248" s="7" t="s">
        <v>2563</v>
      </c>
      <c r="R248" t="s">
        <v>2563</v>
      </c>
    </row>
    <row r="249" spans="1:29" ht="14.25" customHeight="1" thickBot="1">
      <c r="A249" s="13"/>
      <c r="B249" s="78" t="s">
        <v>668</v>
      </c>
      <c r="C249" s="15" t="s">
        <v>669</v>
      </c>
      <c r="D249" s="14" t="s">
        <v>46</v>
      </c>
      <c r="E249" s="9"/>
      <c r="F249" s="9" t="s">
        <v>18</v>
      </c>
      <c r="G249" s="15">
        <v>1877</v>
      </c>
      <c r="H249" s="16" t="s">
        <v>94</v>
      </c>
      <c r="I249" s="14"/>
      <c r="J249" s="14" t="s">
        <v>95</v>
      </c>
      <c r="K249" s="17"/>
      <c r="L249" s="18" t="s">
        <v>95</v>
      </c>
      <c r="M249" s="4"/>
      <c r="N249" s="89" t="s">
        <v>2491</v>
      </c>
      <c r="O249" s="20" t="s">
        <v>2563</v>
      </c>
      <c r="P249" s="20" t="s">
        <v>2563</v>
      </c>
      <c r="Q249" s="20" t="s">
        <v>2563</v>
      </c>
      <c r="R249" s="21" t="s">
        <v>2563</v>
      </c>
      <c r="S249" s="21"/>
      <c r="T249" s="21"/>
      <c r="U249" s="21"/>
      <c r="V249" s="21"/>
      <c r="W249" s="21"/>
      <c r="X249" s="21"/>
      <c r="Y249" s="21"/>
      <c r="Z249" s="21"/>
      <c r="AA249" s="21"/>
      <c r="AB249" s="21"/>
      <c r="AC249" s="21"/>
    </row>
    <row r="250" spans="1:29" ht="14.25" customHeight="1" thickBot="1">
      <c r="A250" s="13"/>
      <c r="B250" s="78" t="s">
        <v>670</v>
      </c>
      <c r="C250" s="15" t="s">
        <v>669</v>
      </c>
      <c r="D250" s="14" t="s">
        <v>218</v>
      </c>
      <c r="E250" s="9"/>
      <c r="F250" s="9" t="s">
        <v>18</v>
      </c>
      <c r="G250" s="15">
        <v>1875</v>
      </c>
      <c r="H250" s="16" t="s">
        <v>94</v>
      </c>
      <c r="I250" s="14"/>
      <c r="J250" s="14" t="s">
        <v>95</v>
      </c>
      <c r="K250" s="17"/>
      <c r="L250" s="18" t="s">
        <v>95</v>
      </c>
      <c r="M250" s="4"/>
      <c r="N250" s="89" t="s">
        <v>2491</v>
      </c>
      <c r="O250" s="20" t="s">
        <v>2563</v>
      </c>
      <c r="P250" s="20" t="s">
        <v>2563</v>
      </c>
      <c r="Q250" s="20" t="s">
        <v>2563</v>
      </c>
      <c r="R250" s="21" t="s">
        <v>2563</v>
      </c>
      <c r="S250" s="21"/>
      <c r="T250" s="21"/>
      <c r="U250" s="21"/>
      <c r="V250" s="21"/>
      <c r="W250" s="21"/>
      <c r="X250" s="21"/>
      <c r="Y250" s="21"/>
      <c r="Z250" s="21"/>
      <c r="AA250" s="21"/>
      <c r="AB250" s="21"/>
      <c r="AC250" s="21"/>
    </row>
    <row r="251" spans="1:29" ht="14.25" customHeight="1" thickBot="1">
      <c r="A251" s="13"/>
      <c r="B251" s="78"/>
      <c r="C251" s="15" t="s">
        <v>669</v>
      </c>
      <c r="D251" s="14" t="s">
        <v>671</v>
      </c>
      <c r="E251" s="9"/>
      <c r="F251" s="9" t="s">
        <v>18</v>
      </c>
      <c r="G251" s="15">
        <v>1887</v>
      </c>
      <c r="H251" s="16" t="s">
        <v>672</v>
      </c>
      <c r="I251" s="14"/>
      <c r="J251" s="9" t="s">
        <v>95</v>
      </c>
      <c r="K251" s="4"/>
      <c r="L251" s="4" t="s">
        <v>111</v>
      </c>
      <c r="M251" s="4"/>
      <c r="N251" s="87" t="s">
        <v>2454</v>
      </c>
      <c r="O251" s="20" t="s">
        <v>2563</v>
      </c>
      <c r="P251" s="20" t="s">
        <v>2563</v>
      </c>
      <c r="Q251" s="20" t="s">
        <v>2563</v>
      </c>
      <c r="R251" s="21" t="s">
        <v>2563</v>
      </c>
      <c r="S251" s="21"/>
      <c r="T251" s="21"/>
      <c r="U251" s="21"/>
      <c r="V251" s="21"/>
      <c r="W251" s="21"/>
      <c r="X251" s="21"/>
      <c r="Y251" s="21"/>
      <c r="Z251" s="21"/>
      <c r="AA251" s="21"/>
      <c r="AB251" s="21"/>
      <c r="AC251" s="21"/>
    </row>
    <row r="252" spans="1:29" ht="14.25" customHeight="1" thickBot="1">
      <c r="A252" s="13"/>
      <c r="B252" s="84" t="s">
        <v>673</v>
      </c>
      <c r="C252" s="15" t="s">
        <v>669</v>
      </c>
      <c r="D252" s="14" t="s">
        <v>164</v>
      </c>
      <c r="E252" s="9"/>
      <c r="F252" s="9" t="s">
        <v>30</v>
      </c>
      <c r="G252" s="15" t="s">
        <v>674</v>
      </c>
      <c r="H252" s="38"/>
      <c r="I252" s="14" t="s">
        <v>675</v>
      </c>
      <c r="J252" s="14"/>
      <c r="K252" s="17"/>
      <c r="L252" s="20"/>
      <c r="M252" s="4"/>
      <c r="N252" s="89" t="s">
        <v>2514</v>
      </c>
      <c r="O252" s="20" t="s">
        <v>2599</v>
      </c>
      <c r="P252" s="20" t="s">
        <v>2685</v>
      </c>
      <c r="Q252" s="20" t="s">
        <v>2694</v>
      </c>
      <c r="R252" s="21" t="s">
        <v>2563</v>
      </c>
      <c r="S252" s="21"/>
      <c r="T252" s="21"/>
      <c r="U252" s="21"/>
      <c r="V252" s="21"/>
      <c r="W252" s="21"/>
      <c r="X252" s="21"/>
      <c r="Y252" s="21"/>
      <c r="Z252" s="21"/>
      <c r="AA252" s="21"/>
      <c r="AB252" s="21"/>
      <c r="AC252" s="21"/>
    </row>
    <row r="253" spans="1:29" ht="14.25" customHeight="1" thickBot="1">
      <c r="A253" s="13"/>
      <c r="B253" s="78" t="s">
        <v>676</v>
      </c>
      <c r="C253" s="15" t="s">
        <v>677</v>
      </c>
      <c r="D253" s="14" t="s">
        <v>311</v>
      </c>
      <c r="E253" s="9"/>
      <c r="F253" s="9" t="s">
        <v>18</v>
      </c>
      <c r="G253" s="15">
        <v>1874</v>
      </c>
      <c r="H253" s="16" t="s">
        <v>402</v>
      </c>
      <c r="I253" s="14"/>
      <c r="J253" s="21" t="s">
        <v>21</v>
      </c>
      <c r="K253" s="21" t="s">
        <v>22</v>
      </c>
      <c r="L253" s="20" t="s">
        <v>22</v>
      </c>
      <c r="M253" s="4"/>
      <c r="N253" s="92" t="s">
        <v>2480</v>
      </c>
      <c r="O253" s="20" t="s">
        <v>2563</v>
      </c>
      <c r="P253" s="20" t="s">
        <v>2563</v>
      </c>
      <c r="Q253" s="20" t="s">
        <v>2563</v>
      </c>
      <c r="R253" s="21" t="s">
        <v>2563</v>
      </c>
      <c r="S253" s="21"/>
      <c r="T253" s="21"/>
      <c r="U253" s="21"/>
      <c r="V253" s="21"/>
      <c r="W253" s="21"/>
      <c r="X253" s="21"/>
      <c r="Y253" s="21"/>
      <c r="Z253" s="21"/>
      <c r="AA253" s="21"/>
      <c r="AB253" s="21"/>
      <c r="AC253" s="21"/>
    </row>
    <row r="254" spans="1:29" ht="14.25" customHeight="1" thickBot="1">
      <c r="A254" s="13"/>
      <c r="B254" s="78"/>
      <c r="C254" s="15" t="s">
        <v>678</v>
      </c>
      <c r="D254" s="14" t="s">
        <v>566</v>
      </c>
      <c r="E254" s="9"/>
      <c r="F254" s="9" t="s">
        <v>30</v>
      </c>
      <c r="G254" s="15">
        <v>1880</v>
      </c>
      <c r="H254" s="16" t="s">
        <v>427</v>
      </c>
      <c r="I254" s="14"/>
      <c r="J254" s="21" t="s">
        <v>50</v>
      </c>
      <c r="K254" s="21" t="s">
        <v>51</v>
      </c>
      <c r="L254" s="20" t="s">
        <v>52</v>
      </c>
      <c r="M254" s="4"/>
      <c r="N254" s="92" t="s">
        <v>2482</v>
      </c>
      <c r="O254" s="20" t="s">
        <v>2563</v>
      </c>
      <c r="P254" s="20" t="s">
        <v>2563</v>
      </c>
      <c r="Q254" s="20" t="s">
        <v>2563</v>
      </c>
      <c r="R254" s="21" t="s">
        <v>2563</v>
      </c>
      <c r="S254" s="21"/>
      <c r="T254" s="21"/>
      <c r="U254" s="21"/>
      <c r="V254" s="21"/>
      <c r="W254" s="21"/>
      <c r="X254" s="21"/>
      <c r="Y254" s="21"/>
      <c r="Z254" s="21"/>
      <c r="AA254" s="21"/>
      <c r="AB254" s="21"/>
      <c r="AC254" s="21"/>
    </row>
    <row r="255" spans="1:29" ht="14.25" customHeight="1" thickBot="1">
      <c r="A255" s="13"/>
      <c r="B255" s="78"/>
      <c r="C255" s="15" t="s">
        <v>679</v>
      </c>
      <c r="D255" s="14" t="s">
        <v>164</v>
      </c>
      <c r="E255" s="9"/>
      <c r="F255" s="9" t="s">
        <v>30</v>
      </c>
      <c r="G255" s="15">
        <f>1888 - 11</f>
        <v>1877</v>
      </c>
      <c r="H255" s="16" t="s">
        <v>329</v>
      </c>
      <c r="I255" s="14"/>
      <c r="J255" s="21" t="s">
        <v>50</v>
      </c>
      <c r="K255" s="21" t="s">
        <v>51</v>
      </c>
      <c r="L255" s="20" t="s">
        <v>52</v>
      </c>
      <c r="M255" s="4"/>
      <c r="N255" s="90" t="s">
        <v>2462</v>
      </c>
      <c r="O255" s="20" t="s">
        <v>2563</v>
      </c>
      <c r="P255" s="20" t="s">
        <v>2563</v>
      </c>
      <c r="Q255" s="20" t="s">
        <v>2563</v>
      </c>
      <c r="R255" s="21" t="s">
        <v>2563</v>
      </c>
      <c r="AB255" s="21"/>
      <c r="AC255" s="21"/>
    </row>
    <row r="256" spans="1:29" ht="14.25" customHeight="1" thickBot="1">
      <c r="A256" s="13"/>
      <c r="B256" s="78" t="s">
        <v>680</v>
      </c>
      <c r="C256" s="15" t="s">
        <v>679</v>
      </c>
      <c r="D256" s="14" t="s">
        <v>566</v>
      </c>
      <c r="E256" s="9"/>
      <c r="F256" s="9" t="s">
        <v>30</v>
      </c>
      <c r="G256" s="15">
        <f>1888 - 12</f>
        <v>1876</v>
      </c>
      <c r="H256" s="38" t="s">
        <v>536</v>
      </c>
      <c r="I256" s="21"/>
      <c r="J256" s="21" t="s">
        <v>50</v>
      </c>
      <c r="K256" s="21" t="s">
        <v>561</v>
      </c>
      <c r="L256" s="20" t="s">
        <v>52</v>
      </c>
      <c r="M256" s="6"/>
      <c r="N256" s="87" t="s">
        <v>2463</v>
      </c>
      <c r="O256" s="20" t="s">
        <v>2563</v>
      </c>
      <c r="P256" s="20" t="s">
        <v>2563</v>
      </c>
      <c r="Q256" s="20" t="s">
        <v>2563</v>
      </c>
      <c r="R256" s="21" t="s">
        <v>2563</v>
      </c>
      <c r="AB256" s="21"/>
      <c r="AC256" s="21"/>
    </row>
    <row r="257" spans="1:29" ht="14.25" customHeight="1" thickBot="1">
      <c r="A257" s="13"/>
      <c r="B257" s="78"/>
      <c r="C257" s="15" t="s">
        <v>679</v>
      </c>
      <c r="D257" s="14" t="s">
        <v>681</v>
      </c>
      <c r="E257" s="9"/>
      <c r="F257" s="9" t="s">
        <v>18</v>
      </c>
      <c r="G257" s="15">
        <v>1880</v>
      </c>
      <c r="H257" s="16" t="s">
        <v>682</v>
      </c>
      <c r="I257" s="14"/>
      <c r="J257" s="14" t="s">
        <v>50</v>
      </c>
      <c r="K257" s="17" t="s">
        <v>683</v>
      </c>
      <c r="L257" s="18" t="s">
        <v>52</v>
      </c>
      <c r="M257" s="4"/>
      <c r="N257" s="90" t="s">
        <v>2451</v>
      </c>
      <c r="O257" s="20" t="s">
        <v>2563</v>
      </c>
      <c r="P257" s="20" t="s">
        <v>2563</v>
      </c>
      <c r="Q257" s="20" t="s">
        <v>2563</v>
      </c>
      <c r="R257" s="21" t="s">
        <v>2563</v>
      </c>
      <c r="S257" s="21"/>
      <c r="T257" s="21"/>
      <c r="U257" s="21"/>
      <c r="V257" s="21"/>
      <c r="W257" s="21"/>
      <c r="X257" s="21"/>
      <c r="Y257" s="21"/>
      <c r="Z257" s="21"/>
      <c r="AA257" s="21"/>
      <c r="AB257" s="21"/>
      <c r="AC257" s="21"/>
    </row>
    <row r="258" spans="1:29" ht="14.25" customHeight="1" thickBot="1">
      <c r="A258" s="13"/>
      <c r="B258" s="78"/>
      <c r="C258" s="15" t="s">
        <v>679</v>
      </c>
      <c r="D258" s="14" t="s">
        <v>566</v>
      </c>
      <c r="E258" s="14"/>
      <c r="F258" s="14" t="s">
        <v>30</v>
      </c>
      <c r="G258" s="9">
        <v>1880</v>
      </c>
      <c r="H258" s="16" t="s">
        <v>579</v>
      </c>
      <c r="I258" s="14"/>
      <c r="J258" s="14" t="s">
        <v>50</v>
      </c>
      <c r="K258" s="17" t="s">
        <v>51</v>
      </c>
      <c r="L258" s="18" t="s">
        <v>52</v>
      </c>
      <c r="M258" s="4"/>
      <c r="N258" s="90" t="s">
        <v>2456</v>
      </c>
      <c r="O258" s="20" t="s">
        <v>2563</v>
      </c>
      <c r="P258" s="20" t="s">
        <v>2563</v>
      </c>
      <c r="Q258" s="20" t="s">
        <v>2563</v>
      </c>
      <c r="R258" s="21" t="s">
        <v>2563</v>
      </c>
      <c r="S258" s="21"/>
      <c r="T258" s="21"/>
      <c r="U258" s="21"/>
      <c r="V258" s="21"/>
      <c r="W258" s="21"/>
      <c r="X258" s="21"/>
      <c r="Y258" s="21"/>
      <c r="Z258" s="21"/>
      <c r="AA258" s="21"/>
      <c r="AB258" s="21"/>
      <c r="AC258" s="21"/>
    </row>
    <row r="259" spans="1:29" ht="14.25" customHeight="1" thickBot="1">
      <c r="A259" s="13"/>
      <c r="B259" s="78"/>
      <c r="C259" s="14" t="s">
        <v>684</v>
      </c>
      <c r="D259" s="14" t="s">
        <v>578</v>
      </c>
      <c r="E259" s="14"/>
      <c r="F259" s="14" t="s">
        <v>18</v>
      </c>
      <c r="G259" s="9">
        <v>1880</v>
      </c>
      <c r="H259" s="41" t="s">
        <v>682</v>
      </c>
      <c r="I259" s="14"/>
      <c r="J259" s="14" t="s">
        <v>50</v>
      </c>
      <c r="K259" s="17" t="s">
        <v>537</v>
      </c>
      <c r="L259" s="18" t="s">
        <v>52</v>
      </c>
      <c r="M259" s="4"/>
      <c r="N259" s="92" t="s">
        <v>2451</v>
      </c>
      <c r="O259" s="20" t="s">
        <v>2563</v>
      </c>
      <c r="P259" s="20" t="s">
        <v>2563</v>
      </c>
      <c r="Q259" s="20" t="s">
        <v>2563</v>
      </c>
      <c r="R259" s="21" t="s">
        <v>2563</v>
      </c>
      <c r="S259" s="21"/>
      <c r="T259" s="21"/>
      <c r="U259" s="21"/>
      <c r="V259" s="21"/>
      <c r="W259" s="21"/>
      <c r="X259" s="21"/>
      <c r="Y259" s="21"/>
      <c r="Z259" s="21"/>
      <c r="AA259" s="21"/>
      <c r="AB259" s="21"/>
      <c r="AC259" s="21"/>
    </row>
    <row r="260" spans="1:29" ht="14.25" customHeight="1" thickBot="1">
      <c r="A260" s="13"/>
      <c r="B260" s="78" t="s">
        <v>685</v>
      </c>
      <c r="C260" s="15" t="s">
        <v>684</v>
      </c>
      <c r="D260" s="14" t="s">
        <v>180</v>
      </c>
      <c r="E260" s="14"/>
      <c r="F260" s="14" t="s">
        <v>30</v>
      </c>
      <c r="G260" s="9">
        <v>1877</v>
      </c>
      <c r="H260" s="16" t="s">
        <v>427</v>
      </c>
      <c r="I260" s="14"/>
      <c r="J260" s="14" t="s">
        <v>50</v>
      </c>
      <c r="K260" s="17" t="s">
        <v>51</v>
      </c>
      <c r="L260" s="18" t="s">
        <v>52</v>
      </c>
      <c r="M260" s="4"/>
      <c r="N260" s="87" t="s">
        <v>2482</v>
      </c>
      <c r="O260" s="20" t="s">
        <v>2563</v>
      </c>
      <c r="P260" s="20" t="s">
        <v>2563</v>
      </c>
      <c r="Q260" s="20" t="s">
        <v>2563</v>
      </c>
      <c r="R260" s="21" t="s">
        <v>2563</v>
      </c>
      <c r="S260" s="21"/>
      <c r="T260" s="21"/>
      <c r="U260" s="21"/>
      <c r="V260" s="21"/>
      <c r="W260" s="21"/>
      <c r="X260" s="21"/>
      <c r="Y260" s="21"/>
      <c r="Z260" s="21"/>
      <c r="AA260" s="21"/>
      <c r="AB260" s="21"/>
      <c r="AC260" s="21"/>
    </row>
    <row r="261" spans="1:29" ht="14.25" customHeight="1" thickBot="1">
      <c r="A261" s="13"/>
      <c r="B261" s="78"/>
      <c r="C261" s="14" t="s">
        <v>684</v>
      </c>
      <c r="D261" s="14" t="s">
        <v>686</v>
      </c>
      <c r="E261" s="14"/>
      <c r="F261" s="14" t="s">
        <v>30</v>
      </c>
      <c r="G261" s="9">
        <v>1885</v>
      </c>
      <c r="H261" s="41" t="s">
        <v>427</v>
      </c>
      <c r="I261" s="14"/>
      <c r="J261" s="14" t="s">
        <v>50</v>
      </c>
      <c r="K261" s="17" t="s">
        <v>51</v>
      </c>
      <c r="L261" s="18" t="s">
        <v>52</v>
      </c>
      <c r="M261" s="4"/>
      <c r="N261" s="89" t="s">
        <v>2464</v>
      </c>
      <c r="O261" s="20" t="s">
        <v>2563</v>
      </c>
      <c r="P261" s="20" t="s">
        <v>2563</v>
      </c>
      <c r="Q261" s="20" t="s">
        <v>2563</v>
      </c>
      <c r="R261" s="21" t="s">
        <v>2563</v>
      </c>
      <c r="S261" s="21"/>
      <c r="T261" s="21"/>
      <c r="U261" s="21"/>
      <c r="V261" s="21"/>
      <c r="W261" s="21"/>
      <c r="X261" s="21"/>
      <c r="Y261" s="21"/>
      <c r="Z261" s="21"/>
      <c r="AA261" s="21"/>
      <c r="AB261" s="21"/>
      <c r="AC261" s="21"/>
    </row>
    <row r="262" spans="1:29" ht="14.25" customHeight="1" thickBot="1">
      <c r="A262" s="13"/>
      <c r="B262" s="78"/>
      <c r="C262" s="14" t="s">
        <v>684</v>
      </c>
      <c r="D262" s="14" t="s">
        <v>29</v>
      </c>
      <c r="E262" s="21"/>
      <c r="F262" s="21" t="s">
        <v>30</v>
      </c>
      <c r="G262" s="9">
        <v>1887</v>
      </c>
      <c r="H262" s="41" t="s">
        <v>427</v>
      </c>
      <c r="I262" s="14"/>
      <c r="J262" s="14" t="s">
        <v>50</v>
      </c>
      <c r="K262" s="17" t="s">
        <v>51</v>
      </c>
      <c r="L262" s="18" t="s">
        <v>52</v>
      </c>
      <c r="M262" s="4"/>
      <c r="N262" s="89" t="s">
        <v>2464</v>
      </c>
      <c r="O262" s="20" t="s">
        <v>2563</v>
      </c>
      <c r="P262" s="20" t="s">
        <v>2563</v>
      </c>
      <c r="Q262" s="20" t="s">
        <v>2563</v>
      </c>
      <c r="R262" s="21" t="s">
        <v>2563</v>
      </c>
      <c r="S262" s="21"/>
      <c r="T262" s="21"/>
      <c r="U262" s="21"/>
      <c r="V262" s="21"/>
      <c r="W262" s="21"/>
      <c r="X262" s="21"/>
      <c r="Y262" s="21"/>
      <c r="Z262" s="21"/>
      <c r="AA262" s="21"/>
      <c r="AB262" s="21"/>
      <c r="AC262" s="21"/>
    </row>
    <row r="263" spans="1:29" ht="14.25" customHeight="1" thickBot="1">
      <c r="A263" s="13"/>
      <c r="B263" s="78" t="s">
        <v>687</v>
      </c>
      <c r="C263" s="15" t="s">
        <v>688</v>
      </c>
      <c r="D263" s="14" t="s">
        <v>689</v>
      </c>
      <c r="E263" s="6"/>
      <c r="F263" s="6" t="s">
        <v>30</v>
      </c>
      <c r="G263" s="9">
        <f>1888 - 15</f>
        <v>1873</v>
      </c>
      <c r="H263" s="16" t="s">
        <v>84</v>
      </c>
      <c r="I263" s="14"/>
      <c r="J263" s="14" t="s">
        <v>20</v>
      </c>
      <c r="K263" s="17" t="s">
        <v>21</v>
      </c>
      <c r="L263" s="18" t="s">
        <v>22</v>
      </c>
      <c r="M263" s="4"/>
      <c r="N263" s="87" t="s">
        <v>2504</v>
      </c>
      <c r="O263" s="20" t="s">
        <v>2563</v>
      </c>
      <c r="P263" s="20" t="s">
        <v>2563</v>
      </c>
      <c r="Q263" s="20" t="s">
        <v>2563</v>
      </c>
      <c r="R263" s="21" t="s">
        <v>2563</v>
      </c>
      <c r="AB263" s="21"/>
      <c r="AC263" s="21"/>
    </row>
    <row r="264" spans="1:29" ht="14.25" customHeight="1" thickBot="1">
      <c r="A264" s="13"/>
      <c r="B264" s="78" t="s">
        <v>690</v>
      </c>
      <c r="C264" s="20" t="s">
        <v>688</v>
      </c>
      <c r="D264" s="14" t="s">
        <v>351</v>
      </c>
      <c r="E264" s="6"/>
      <c r="F264" s="6" t="s">
        <v>18</v>
      </c>
      <c r="G264" s="15">
        <v>1874</v>
      </c>
      <c r="H264" s="38" t="s">
        <v>84</v>
      </c>
      <c r="I264" s="14"/>
      <c r="J264" s="14" t="s">
        <v>20</v>
      </c>
      <c r="K264" s="17" t="s">
        <v>22</v>
      </c>
      <c r="L264" s="18" t="s">
        <v>22</v>
      </c>
      <c r="M264" s="4"/>
      <c r="N264" s="90" t="s">
        <v>2480</v>
      </c>
      <c r="O264" s="20" t="s">
        <v>2563</v>
      </c>
      <c r="P264" s="20" t="s">
        <v>2563</v>
      </c>
      <c r="Q264" s="20" t="s">
        <v>2563</v>
      </c>
      <c r="R264" s="21" t="s">
        <v>2563</v>
      </c>
      <c r="S264" s="21"/>
      <c r="T264" s="21"/>
      <c r="U264" s="21"/>
      <c r="V264" s="21"/>
      <c r="W264" s="21"/>
      <c r="X264" s="21"/>
      <c r="Y264" s="21"/>
      <c r="Z264" s="21"/>
      <c r="AA264" s="21"/>
      <c r="AB264" s="21"/>
      <c r="AC264" s="21"/>
    </row>
    <row r="265" spans="1:29" ht="14.25" customHeight="1" thickBot="1">
      <c r="A265" s="13"/>
      <c r="B265" s="78" t="s">
        <v>691</v>
      </c>
      <c r="C265" s="20" t="s">
        <v>688</v>
      </c>
      <c r="D265" s="14" t="s">
        <v>17</v>
      </c>
      <c r="E265" s="6"/>
      <c r="F265" s="6" t="s">
        <v>18</v>
      </c>
      <c r="G265" s="9">
        <v>1876</v>
      </c>
      <c r="H265" s="43" t="s">
        <v>470</v>
      </c>
      <c r="I265" s="9"/>
      <c r="J265" s="9" t="s">
        <v>21</v>
      </c>
      <c r="K265" s="4" t="s">
        <v>22</v>
      </c>
      <c r="L265" s="4" t="s">
        <v>22</v>
      </c>
      <c r="M265" s="4"/>
      <c r="N265" s="91" t="s">
        <v>2451</v>
      </c>
      <c r="O265" s="20" t="s">
        <v>2563</v>
      </c>
      <c r="P265" s="20" t="s">
        <v>2563</v>
      </c>
      <c r="Q265" s="20" t="s">
        <v>2563</v>
      </c>
      <c r="R265" s="21" t="s">
        <v>2563</v>
      </c>
      <c r="S265" s="21"/>
      <c r="T265" s="21"/>
      <c r="U265" s="21"/>
      <c r="V265" s="21"/>
      <c r="W265" s="21"/>
      <c r="X265" s="21"/>
      <c r="Y265" s="21"/>
      <c r="Z265" s="21"/>
      <c r="AA265" s="21"/>
      <c r="AB265" s="21"/>
      <c r="AC265" s="21"/>
    </row>
    <row r="266" spans="1:29" ht="14.25" customHeight="1" thickBot="1">
      <c r="A266" s="13"/>
      <c r="B266" s="78"/>
      <c r="C266" s="20" t="s">
        <v>692</v>
      </c>
      <c r="D266" s="14" t="s">
        <v>693</v>
      </c>
      <c r="E266" s="6"/>
      <c r="F266" s="6" t="s">
        <v>30</v>
      </c>
      <c r="G266" s="15">
        <f>1888 - 16</f>
        <v>1872</v>
      </c>
      <c r="H266" s="38" t="s">
        <v>329</v>
      </c>
      <c r="I266" s="14"/>
      <c r="J266" s="14" t="s">
        <v>50</v>
      </c>
      <c r="K266" s="17" t="s">
        <v>51</v>
      </c>
      <c r="L266" s="18" t="s">
        <v>52</v>
      </c>
      <c r="M266" s="4"/>
      <c r="N266" s="90" t="s">
        <v>2462</v>
      </c>
      <c r="O266" s="20" t="s">
        <v>2563</v>
      </c>
      <c r="P266" s="20" t="s">
        <v>2563</v>
      </c>
      <c r="Q266" s="20" t="s">
        <v>2563</v>
      </c>
      <c r="R266" s="21" t="s">
        <v>2563</v>
      </c>
      <c r="AB266" s="21"/>
      <c r="AC266" s="21"/>
    </row>
    <row r="267" spans="1:29" ht="14.25" customHeight="1" thickBot="1">
      <c r="A267" s="8" t="s">
        <v>694</v>
      </c>
      <c r="B267" s="80"/>
      <c r="C267" s="6" t="s">
        <v>540</v>
      </c>
      <c r="D267" s="9" t="s">
        <v>405</v>
      </c>
      <c r="E267" s="6"/>
      <c r="F267" s="6" t="s">
        <v>18</v>
      </c>
      <c r="G267" s="9">
        <v>1893</v>
      </c>
      <c r="H267" s="6" t="s">
        <v>477</v>
      </c>
      <c r="I267" s="6"/>
      <c r="J267" s="6" t="s">
        <v>159</v>
      </c>
      <c r="K267" s="6"/>
      <c r="L267" s="6"/>
      <c r="M267" s="6"/>
      <c r="N267" s="90" t="s">
        <v>2452</v>
      </c>
      <c r="O267" s="7" t="s">
        <v>2563</v>
      </c>
      <c r="P267" s="7" t="s">
        <v>2563</v>
      </c>
      <c r="Q267" s="7" t="s">
        <v>2563</v>
      </c>
      <c r="R267" t="s">
        <v>2563</v>
      </c>
    </row>
    <row r="268" spans="1:29" ht="14.25" customHeight="1" thickBot="1">
      <c r="A268" s="13"/>
      <c r="B268" s="83"/>
      <c r="C268" s="15" t="s">
        <v>540</v>
      </c>
      <c r="D268" s="14" t="s">
        <v>695</v>
      </c>
      <c r="E268" s="9"/>
      <c r="F268" s="9" t="s">
        <v>30</v>
      </c>
      <c r="G268" s="15">
        <v>1892</v>
      </c>
      <c r="H268" s="15"/>
      <c r="I268" s="14">
        <v>1900</v>
      </c>
      <c r="J268" s="14" t="s">
        <v>159</v>
      </c>
      <c r="K268" s="17"/>
      <c r="L268" s="18" t="s">
        <v>301</v>
      </c>
      <c r="M268" s="4"/>
      <c r="N268" s="87" t="s">
        <v>2459</v>
      </c>
      <c r="O268" s="20" t="s">
        <v>2600</v>
      </c>
      <c r="P268" s="20" t="s">
        <v>2563</v>
      </c>
      <c r="Q268" s="20" t="s">
        <v>2563</v>
      </c>
      <c r="R268" t="s">
        <v>2563</v>
      </c>
    </row>
    <row r="269" spans="1:29" ht="14.25" customHeight="1" thickBot="1">
      <c r="A269" s="13"/>
      <c r="B269" s="78"/>
      <c r="C269" s="15" t="s">
        <v>540</v>
      </c>
      <c r="D269" s="14" t="s">
        <v>302</v>
      </c>
      <c r="E269" s="9"/>
      <c r="F269" s="9" t="s">
        <v>30</v>
      </c>
      <c r="G269" s="15">
        <v>1887</v>
      </c>
      <c r="H269" s="15"/>
      <c r="I269" s="14">
        <v>1900</v>
      </c>
      <c r="J269" s="14" t="s">
        <v>159</v>
      </c>
      <c r="K269" s="17"/>
      <c r="L269" s="18"/>
      <c r="M269" s="4" t="s">
        <v>696</v>
      </c>
      <c r="N269" s="87" t="s">
        <v>2459</v>
      </c>
      <c r="O269" s="20" t="s">
        <v>2601</v>
      </c>
      <c r="P269" s="20" t="s">
        <v>2563</v>
      </c>
      <c r="Q269" s="20" t="s">
        <v>2563</v>
      </c>
      <c r="R269" s="21" t="s">
        <v>2563</v>
      </c>
      <c r="AB269" s="21"/>
      <c r="AC269" s="21"/>
    </row>
    <row r="270" spans="1:29" ht="14.25" customHeight="1" thickBot="1">
      <c r="A270" s="8" t="s">
        <v>697</v>
      </c>
      <c r="B270" s="80"/>
      <c r="C270" s="9" t="s">
        <v>540</v>
      </c>
      <c r="D270" s="9" t="s">
        <v>671</v>
      </c>
      <c r="E270" s="9"/>
      <c r="F270" s="9" t="s">
        <v>18</v>
      </c>
      <c r="G270" s="9">
        <v>1892</v>
      </c>
      <c r="H270" s="9"/>
      <c r="I270" s="9">
        <v>1900</v>
      </c>
      <c r="J270" s="9" t="s">
        <v>74</v>
      </c>
      <c r="K270" s="4"/>
      <c r="L270" s="4"/>
      <c r="M270" s="4" t="s">
        <v>698</v>
      </c>
      <c r="N270" s="87" t="s">
        <v>2515</v>
      </c>
      <c r="O270" s="7" t="s">
        <v>2602</v>
      </c>
      <c r="P270" s="7" t="s">
        <v>2563</v>
      </c>
      <c r="Q270" s="7" t="s">
        <v>2563</v>
      </c>
      <c r="R270" t="s">
        <v>2563</v>
      </c>
    </row>
    <row r="271" spans="1:29" ht="14.25" customHeight="1" thickBot="1">
      <c r="A271" s="8" t="s">
        <v>699</v>
      </c>
      <c r="B271" s="80"/>
      <c r="C271" s="6" t="s">
        <v>540</v>
      </c>
      <c r="D271" s="6" t="s">
        <v>700</v>
      </c>
      <c r="E271" s="6"/>
      <c r="F271" s="6" t="s">
        <v>30</v>
      </c>
      <c r="G271" s="6">
        <v>1887</v>
      </c>
      <c r="H271" s="6"/>
      <c r="I271" s="6">
        <v>1900</v>
      </c>
      <c r="J271" s="6" t="s">
        <v>233</v>
      </c>
      <c r="K271" s="6"/>
      <c r="L271" s="6"/>
      <c r="M271" s="6" t="s">
        <v>79</v>
      </c>
      <c r="N271" s="87" t="s">
        <v>2481</v>
      </c>
      <c r="O271" s="7" t="s">
        <v>2603</v>
      </c>
      <c r="P271" s="7" t="s">
        <v>2563</v>
      </c>
      <c r="Q271" s="7" t="s">
        <v>2563</v>
      </c>
      <c r="R271" t="s">
        <v>2563</v>
      </c>
    </row>
    <row r="272" spans="1:29" ht="14.25" customHeight="1" thickBot="1">
      <c r="A272" s="8"/>
      <c r="B272" s="80"/>
      <c r="C272" s="9" t="s">
        <v>540</v>
      </c>
      <c r="D272" s="9" t="s">
        <v>701</v>
      </c>
      <c r="E272" s="9"/>
      <c r="F272" s="9"/>
      <c r="G272" s="9"/>
      <c r="H272" s="9"/>
      <c r="I272" s="9"/>
      <c r="J272" s="9"/>
      <c r="K272" s="4"/>
      <c r="L272" s="4"/>
      <c r="M272" s="4"/>
      <c r="N272" s="87" t="s">
        <v>2563</v>
      </c>
      <c r="O272" s="7" t="s">
        <v>2604</v>
      </c>
      <c r="P272" s="7" t="s">
        <v>2563</v>
      </c>
      <c r="Q272" s="7" t="s">
        <v>2563</v>
      </c>
      <c r="R272" t="s">
        <v>2563</v>
      </c>
    </row>
    <row r="273" spans="1:29" ht="14.25" customHeight="1" thickBot="1">
      <c r="A273" s="13"/>
      <c r="B273" s="78"/>
      <c r="C273" s="15" t="s">
        <v>702</v>
      </c>
      <c r="D273" s="14" t="s">
        <v>551</v>
      </c>
      <c r="E273" s="9"/>
      <c r="F273" s="9" t="s">
        <v>30</v>
      </c>
      <c r="G273" s="15">
        <v>1882</v>
      </c>
      <c r="H273" s="16" t="s">
        <v>421</v>
      </c>
      <c r="I273" s="14"/>
      <c r="J273" s="14" t="s">
        <v>64</v>
      </c>
      <c r="K273" s="17"/>
      <c r="L273" s="18" t="s">
        <v>65</v>
      </c>
      <c r="M273" s="19"/>
      <c r="N273" s="88" t="s">
        <v>2454</v>
      </c>
      <c r="O273" s="20" t="s">
        <v>2563</v>
      </c>
      <c r="P273" s="20" t="s">
        <v>2563</v>
      </c>
      <c r="Q273" s="20" t="s">
        <v>2563</v>
      </c>
      <c r="R273" s="21" t="s">
        <v>2563</v>
      </c>
      <c r="S273" s="21"/>
      <c r="T273" s="21"/>
      <c r="U273" s="21"/>
      <c r="V273" s="21"/>
      <c r="W273" s="21"/>
      <c r="X273" s="21"/>
      <c r="Y273" s="21"/>
      <c r="Z273" s="21"/>
      <c r="AA273" s="21"/>
      <c r="AB273" s="21"/>
      <c r="AC273" s="21"/>
    </row>
    <row r="274" spans="1:29" ht="14.25" customHeight="1" thickBot="1">
      <c r="A274" s="13"/>
      <c r="B274" s="78" t="s">
        <v>703</v>
      </c>
      <c r="C274" s="15" t="s">
        <v>704</v>
      </c>
      <c r="D274" s="14" t="s">
        <v>513</v>
      </c>
      <c r="E274" s="9" t="s">
        <v>705</v>
      </c>
      <c r="F274" s="9" t="s">
        <v>18</v>
      </c>
      <c r="G274" s="15">
        <v>1869</v>
      </c>
      <c r="H274" s="16" t="s">
        <v>197</v>
      </c>
      <c r="I274" s="14"/>
      <c r="J274" s="14" t="s">
        <v>50</v>
      </c>
      <c r="K274" s="17" t="s">
        <v>51</v>
      </c>
      <c r="L274" s="18" t="s">
        <v>52</v>
      </c>
      <c r="M274" s="19"/>
      <c r="N274" s="88" t="s">
        <v>2472</v>
      </c>
      <c r="O274" s="20" t="s">
        <v>2563</v>
      </c>
      <c r="P274" s="20" t="s">
        <v>2563</v>
      </c>
      <c r="Q274" s="20" t="s">
        <v>2563</v>
      </c>
      <c r="R274" s="21" t="s">
        <v>2563</v>
      </c>
      <c r="S274" s="21"/>
      <c r="T274" s="21"/>
      <c r="U274" s="21"/>
      <c r="V274" s="21"/>
      <c r="W274" s="21"/>
      <c r="X274" s="21"/>
      <c r="Y274" s="21"/>
      <c r="Z274" s="21"/>
      <c r="AA274" s="21"/>
      <c r="AB274" s="21"/>
      <c r="AC274" s="21"/>
    </row>
    <row r="275" spans="1:29" ht="14.25" customHeight="1" thickBot="1">
      <c r="A275" s="13"/>
      <c r="B275" s="78" t="s">
        <v>706</v>
      </c>
      <c r="C275" s="15" t="s">
        <v>707</v>
      </c>
      <c r="D275" s="14" t="s">
        <v>708</v>
      </c>
      <c r="E275" s="9"/>
      <c r="F275" s="9" t="s">
        <v>30</v>
      </c>
      <c r="G275" s="15">
        <v>1872</v>
      </c>
      <c r="H275" s="16" t="s">
        <v>197</v>
      </c>
      <c r="I275" s="14"/>
      <c r="J275" s="14" t="s">
        <v>50</v>
      </c>
      <c r="K275" s="17" t="s">
        <v>51</v>
      </c>
      <c r="L275" s="18" t="s">
        <v>52</v>
      </c>
      <c r="M275" s="19"/>
      <c r="N275" s="88" t="s">
        <v>2457</v>
      </c>
      <c r="O275" s="20" t="s">
        <v>2563</v>
      </c>
      <c r="P275" s="20" t="s">
        <v>2563</v>
      </c>
      <c r="Q275" s="20" t="s">
        <v>2563</v>
      </c>
      <c r="R275" s="21" t="s">
        <v>2563</v>
      </c>
      <c r="S275" s="21"/>
      <c r="T275" s="21"/>
      <c r="U275" s="21"/>
      <c r="V275" s="21"/>
      <c r="W275" s="21"/>
      <c r="X275" s="21"/>
      <c r="Y275" s="21"/>
      <c r="Z275" s="21"/>
      <c r="AA275" s="21"/>
      <c r="AB275" s="21"/>
      <c r="AC275" s="21"/>
    </row>
    <row r="276" spans="1:29" ht="14.25" customHeight="1" thickBot="1">
      <c r="A276" s="13"/>
      <c r="B276" s="78" t="s">
        <v>709</v>
      </c>
      <c r="C276" s="15" t="s">
        <v>710</v>
      </c>
      <c r="D276" s="14" t="s">
        <v>711</v>
      </c>
      <c r="E276" s="9"/>
      <c r="F276" s="9" t="s">
        <v>18</v>
      </c>
      <c r="G276" s="15">
        <v>1872</v>
      </c>
      <c r="H276" s="16" t="s">
        <v>608</v>
      </c>
      <c r="I276" s="14"/>
      <c r="J276" s="14" t="s">
        <v>50</v>
      </c>
      <c r="K276" s="17" t="s">
        <v>712</v>
      </c>
      <c r="L276" s="18" t="s">
        <v>297</v>
      </c>
      <c r="M276" s="19"/>
      <c r="N276" s="88" t="s">
        <v>2473</v>
      </c>
      <c r="O276" s="20" t="s">
        <v>2563</v>
      </c>
      <c r="P276" s="20" t="s">
        <v>2563</v>
      </c>
      <c r="Q276" s="20" t="s">
        <v>2563</v>
      </c>
      <c r="R276" s="21" t="s">
        <v>2563</v>
      </c>
      <c r="S276" s="21"/>
      <c r="T276" s="21"/>
      <c r="U276" s="21"/>
      <c r="V276" s="21"/>
      <c r="W276" s="21"/>
      <c r="X276" s="21"/>
      <c r="Y276" s="21"/>
      <c r="Z276" s="21"/>
      <c r="AA276" s="21"/>
      <c r="AB276" s="21"/>
      <c r="AC276" s="21"/>
    </row>
    <row r="277" spans="1:29" ht="14.25" customHeight="1" thickBot="1">
      <c r="A277" s="13"/>
      <c r="B277" s="78" t="s">
        <v>713</v>
      </c>
      <c r="C277" s="15" t="s">
        <v>714</v>
      </c>
      <c r="D277" s="14"/>
      <c r="E277" s="9"/>
      <c r="F277" s="9" t="s">
        <v>30</v>
      </c>
      <c r="G277" s="15">
        <v>1866</v>
      </c>
      <c r="H277" s="16" t="s">
        <v>68</v>
      </c>
      <c r="I277" s="14"/>
      <c r="J277" s="14" t="s">
        <v>50</v>
      </c>
      <c r="K277" s="17" t="s">
        <v>715</v>
      </c>
      <c r="L277" s="18" t="s">
        <v>70</v>
      </c>
      <c r="M277" s="19"/>
      <c r="N277" s="88" t="s">
        <v>2457</v>
      </c>
      <c r="O277" s="20" t="s">
        <v>2563</v>
      </c>
      <c r="P277" s="20" t="s">
        <v>2563</v>
      </c>
      <c r="Q277" s="20" t="s">
        <v>2563</v>
      </c>
      <c r="R277" s="21" t="s">
        <v>2563</v>
      </c>
      <c r="S277" s="21"/>
      <c r="T277" s="21"/>
      <c r="U277" s="21"/>
      <c r="V277" s="21"/>
      <c r="W277" s="21"/>
      <c r="X277" s="21"/>
      <c r="Y277" s="21"/>
      <c r="Z277" s="21"/>
      <c r="AA277" s="21"/>
      <c r="AB277" s="21"/>
      <c r="AC277" s="21"/>
    </row>
    <row r="278" spans="1:29" ht="14.25" customHeight="1" thickBot="1">
      <c r="A278" s="13"/>
      <c r="B278" s="78" t="s">
        <v>716</v>
      </c>
      <c r="C278" s="15" t="s">
        <v>717</v>
      </c>
      <c r="D278" s="14" t="s">
        <v>513</v>
      </c>
      <c r="E278" s="9"/>
      <c r="F278" s="9" t="s">
        <v>18</v>
      </c>
      <c r="G278" s="15">
        <v>1870</v>
      </c>
      <c r="H278" s="16" t="s">
        <v>718</v>
      </c>
      <c r="I278" s="14"/>
      <c r="J278" s="14" t="s">
        <v>50</v>
      </c>
      <c r="K278" s="17" t="s">
        <v>719</v>
      </c>
      <c r="L278" s="18" t="s">
        <v>123</v>
      </c>
      <c r="M278" s="19"/>
      <c r="N278" s="88" t="s">
        <v>2493</v>
      </c>
      <c r="O278" s="20" t="s">
        <v>2563</v>
      </c>
      <c r="P278" s="20" t="s">
        <v>2563</v>
      </c>
      <c r="Q278" s="20" t="s">
        <v>2563</v>
      </c>
      <c r="R278" s="21" t="s">
        <v>2563</v>
      </c>
      <c r="S278" s="21"/>
      <c r="T278" s="21"/>
      <c r="U278" s="21"/>
      <c r="V278" s="21"/>
      <c r="W278" s="21"/>
      <c r="X278" s="21"/>
      <c r="Y278" s="21"/>
      <c r="Z278" s="21"/>
      <c r="AA278" s="21"/>
      <c r="AB278" s="21"/>
      <c r="AC278" s="21"/>
    </row>
    <row r="279" spans="1:29" ht="14.25" customHeight="1" thickBot="1">
      <c r="A279" s="13"/>
      <c r="B279" s="78" t="s">
        <v>720</v>
      </c>
      <c r="C279" s="15" t="s">
        <v>717</v>
      </c>
      <c r="D279" s="14" t="s">
        <v>250</v>
      </c>
      <c r="E279" s="9"/>
      <c r="F279" s="9" t="s">
        <v>18</v>
      </c>
      <c r="G279" s="15">
        <v>1871</v>
      </c>
      <c r="H279" s="16" t="s">
        <v>718</v>
      </c>
      <c r="I279" s="14"/>
      <c r="J279" s="14" t="s">
        <v>50</v>
      </c>
      <c r="K279" s="17" t="s">
        <v>719</v>
      </c>
      <c r="L279" s="18" t="s">
        <v>123</v>
      </c>
      <c r="M279" s="4"/>
      <c r="N279" s="87" t="s">
        <v>2516</v>
      </c>
      <c r="O279" s="20" t="s">
        <v>2563</v>
      </c>
      <c r="P279" s="20" t="s">
        <v>2563</v>
      </c>
      <c r="Q279" s="20" t="s">
        <v>2563</v>
      </c>
      <c r="R279" s="21" t="s">
        <v>2563</v>
      </c>
      <c r="S279" s="21"/>
      <c r="T279" s="21"/>
      <c r="U279" s="21"/>
      <c r="V279" s="21"/>
      <c r="W279" s="21"/>
      <c r="X279" s="21"/>
      <c r="Y279" s="21"/>
      <c r="Z279" s="21"/>
      <c r="AA279" s="21"/>
      <c r="AB279" s="21"/>
      <c r="AC279" s="21"/>
    </row>
    <row r="280" spans="1:29" ht="14.25" customHeight="1" thickBot="1">
      <c r="A280" s="13"/>
      <c r="B280" s="78" t="s">
        <v>721</v>
      </c>
      <c r="C280" s="15" t="s">
        <v>722</v>
      </c>
      <c r="D280" s="14" t="s">
        <v>723</v>
      </c>
      <c r="E280" s="9"/>
      <c r="F280" s="9" t="s">
        <v>30</v>
      </c>
      <c r="G280" s="15">
        <f>1888 - 20</f>
        <v>1868</v>
      </c>
      <c r="H280" s="16" t="s">
        <v>285</v>
      </c>
      <c r="I280" s="14"/>
      <c r="J280" s="14" t="s">
        <v>64</v>
      </c>
      <c r="K280" s="17" t="s">
        <v>146</v>
      </c>
      <c r="L280" s="18" t="s">
        <v>146</v>
      </c>
      <c r="M280" s="4"/>
      <c r="N280" s="87" t="s">
        <v>2488</v>
      </c>
      <c r="O280" s="20" t="s">
        <v>2563</v>
      </c>
      <c r="P280" s="20" t="s">
        <v>2563</v>
      </c>
      <c r="Q280" s="20" t="s">
        <v>2563</v>
      </c>
      <c r="R280" s="21" t="s">
        <v>2563</v>
      </c>
      <c r="AB280" s="21"/>
      <c r="AC280" s="21"/>
    </row>
    <row r="281" spans="1:29" ht="14.25" customHeight="1" thickBot="1">
      <c r="A281" s="8"/>
      <c r="B281" s="80" t="s">
        <v>724</v>
      </c>
      <c r="C281" s="9" t="s">
        <v>725</v>
      </c>
      <c r="D281" s="9" t="s">
        <v>566</v>
      </c>
      <c r="E281" s="9"/>
      <c r="F281" s="9" t="s">
        <v>30</v>
      </c>
      <c r="G281" s="9">
        <v>1878</v>
      </c>
      <c r="H281" s="10" t="s">
        <v>165</v>
      </c>
      <c r="I281" s="9"/>
      <c r="J281" s="9" t="s">
        <v>64</v>
      </c>
      <c r="K281" s="4" t="s">
        <v>166</v>
      </c>
      <c r="L281" s="4" t="s">
        <v>65</v>
      </c>
      <c r="M281" s="4"/>
      <c r="N281" s="87" t="s">
        <v>2482</v>
      </c>
      <c r="O281" s="7" t="s">
        <v>2563</v>
      </c>
      <c r="P281" s="7" t="s">
        <v>2563</v>
      </c>
      <c r="Q281" s="7" t="s">
        <v>2563</v>
      </c>
      <c r="R281" t="s">
        <v>2563</v>
      </c>
    </row>
    <row r="282" spans="1:29" ht="14.25" customHeight="1" thickBot="1">
      <c r="A282" s="8"/>
      <c r="B282" s="80"/>
      <c r="C282" s="9" t="s">
        <v>726</v>
      </c>
      <c r="D282" s="9" t="s">
        <v>727</v>
      </c>
      <c r="E282" s="9"/>
      <c r="F282" s="9" t="s">
        <v>18</v>
      </c>
      <c r="G282" s="9">
        <v>1885</v>
      </c>
      <c r="H282" s="10" t="s">
        <v>479</v>
      </c>
      <c r="I282" s="9"/>
      <c r="J282" s="14" t="s">
        <v>50</v>
      </c>
      <c r="K282" s="17" t="s">
        <v>51</v>
      </c>
      <c r="L282" s="18" t="s">
        <v>52</v>
      </c>
      <c r="M282" s="4"/>
      <c r="N282" s="87" t="s">
        <v>2451</v>
      </c>
      <c r="O282" s="7" t="s">
        <v>2563</v>
      </c>
      <c r="P282" s="7" t="s">
        <v>2563</v>
      </c>
      <c r="Q282" s="7" t="s">
        <v>2563</v>
      </c>
      <c r="R282" t="s">
        <v>2563</v>
      </c>
    </row>
    <row r="283" spans="1:29" ht="14.25" customHeight="1" thickBot="1">
      <c r="A283" s="8"/>
      <c r="B283" s="80"/>
      <c r="C283" s="9" t="s">
        <v>728</v>
      </c>
      <c r="D283" s="9" t="s">
        <v>729</v>
      </c>
      <c r="E283" s="9"/>
      <c r="F283" s="9" t="s">
        <v>30</v>
      </c>
      <c r="G283" s="9">
        <v>1879</v>
      </c>
      <c r="H283" s="10" t="s">
        <v>318</v>
      </c>
      <c r="I283" s="9"/>
      <c r="J283" s="9" t="s">
        <v>64</v>
      </c>
      <c r="K283" s="4"/>
      <c r="L283" s="4" t="s">
        <v>65</v>
      </c>
      <c r="M283" s="4"/>
      <c r="N283" s="87" t="s">
        <v>2492</v>
      </c>
      <c r="O283" s="7" t="s">
        <v>2563</v>
      </c>
      <c r="P283" s="7" t="s">
        <v>2563</v>
      </c>
      <c r="Q283" s="7" t="s">
        <v>2563</v>
      </c>
      <c r="R283" t="s">
        <v>2563</v>
      </c>
    </row>
    <row r="284" spans="1:29" ht="14.25" customHeight="1" thickBot="1">
      <c r="A284" s="8"/>
      <c r="B284" s="80"/>
      <c r="C284" s="9" t="s">
        <v>730</v>
      </c>
      <c r="D284" s="9" t="s">
        <v>731</v>
      </c>
      <c r="E284" s="9"/>
      <c r="F284" s="9" t="s">
        <v>30</v>
      </c>
      <c r="G284" s="9">
        <v>1881</v>
      </c>
      <c r="H284" s="10" t="s">
        <v>224</v>
      </c>
      <c r="I284" s="9"/>
      <c r="J284" s="9" t="s">
        <v>159</v>
      </c>
      <c r="K284" s="4"/>
      <c r="L284" s="4" t="s">
        <v>206</v>
      </c>
      <c r="M284" s="4"/>
      <c r="N284" s="87" t="s">
        <v>2454</v>
      </c>
      <c r="O284" s="7" t="s">
        <v>2563</v>
      </c>
      <c r="P284" s="7" t="s">
        <v>2563</v>
      </c>
      <c r="Q284" s="7" t="s">
        <v>2563</v>
      </c>
      <c r="R284" t="s">
        <v>2563</v>
      </c>
    </row>
    <row r="285" spans="1:29" ht="14.25" customHeight="1" thickBot="1">
      <c r="A285" s="8" t="s">
        <v>732</v>
      </c>
      <c r="B285" s="80"/>
      <c r="C285" s="9" t="s">
        <v>730</v>
      </c>
      <c r="D285" s="9" t="s">
        <v>25</v>
      </c>
      <c r="E285" s="9"/>
      <c r="F285" s="9" t="s">
        <v>18</v>
      </c>
      <c r="G285" s="9">
        <v>1883</v>
      </c>
      <c r="H285" s="10" t="s">
        <v>205</v>
      </c>
      <c r="I285" s="9"/>
      <c r="J285" s="9" t="s">
        <v>159</v>
      </c>
      <c r="K285" s="4"/>
      <c r="L285" s="4" t="s">
        <v>206</v>
      </c>
      <c r="M285" s="4"/>
      <c r="N285" s="87" t="s">
        <v>2458</v>
      </c>
      <c r="O285" s="7" t="s">
        <v>2563</v>
      </c>
      <c r="P285" s="7" t="s">
        <v>2563</v>
      </c>
      <c r="Q285" s="7" t="s">
        <v>2563</v>
      </c>
      <c r="R285" t="s">
        <v>2563</v>
      </c>
    </row>
    <row r="286" spans="1:29" ht="14.25" customHeight="1" thickBot="1">
      <c r="A286" s="8"/>
      <c r="B286" s="80" t="s">
        <v>733</v>
      </c>
      <c r="C286" s="9" t="s">
        <v>730</v>
      </c>
      <c r="D286" s="9" t="s">
        <v>46</v>
      </c>
      <c r="E286" s="9"/>
      <c r="F286" s="9" t="s">
        <v>18</v>
      </c>
      <c r="G286" s="9">
        <v>1869</v>
      </c>
      <c r="H286" s="10" t="s">
        <v>718</v>
      </c>
      <c r="I286" s="9"/>
      <c r="J286" s="6" t="s">
        <v>50</v>
      </c>
      <c r="K286" s="6" t="s">
        <v>298</v>
      </c>
      <c r="L286" s="6" t="s">
        <v>298</v>
      </c>
      <c r="M286" s="4"/>
      <c r="N286" s="87" t="s">
        <v>2493</v>
      </c>
      <c r="O286" s="7" t="s">
        <v>2563</v>
      </c>
      <c r="P286" s="7" t="s">
        <v>2563</v>
      </c>
      <c r="Q286" s="7" t="s">
        <v>2563</v>
      </c>
      <c r="R286" t="s">
        <v>2563</v>
      </c>
    </row>
    <row r="287" spans="1:29" ht="14.25" customHeight="1" thickBot="1">
      <c r="A287" s="8"/>
      <c r="B287" s="80" t="s">
        <v>734</v>
      </c>
      <c r="C287" s="9" t="s">
        <v>730</v>
      </c>
      <c r="D287" s="9" t="s">
        <v>410</v>
      </c>
      <c r="E287" s="9"/>
      <c r="F287" s="9" t="s">
        <v>30</v>
      </c>
      <c r="G287" s="9">
        <v>1878</v>
      </c>
      <c r="H287" s="10" t="s">
        <v>235</v>
      </c>
      <c r="I287" s="9"/>
      <c r="J287" s="6" t="s">
        <v>95</v>
      </c>
      <c r="K287" s="6"/>
      <c r="L287" s="6" t="s">
        <v>236</v>
      </c>
      <c r="M287" s="4"/>
      <c r="N287" s="87" t="s">
        <v>2482</v>
      </c>
      <c r="O287" s="7" t="s">
        <v>2563</v>
      </c>
      <c r="P287" s="7" t="s">
        <v>2563</v>
      </c>
      <c r="Q287" s="7" t="s">
        <v>2563</v>
      </c>
      <c r="R287" t="s">
        <v>2563</v>
      </c>
    </row>
    <row r="288" spans="1:29" ht="14.25" customHeight="1" thickBot="1">
      <c r="A288" s="8" t="s">
        <v>735</v>
      </c>
      <c r="B288" s="80"/>
      <c r="C288" s="9" t="s">
        <v>736</v>
      </c>
      <c r="D288" s="9" t="s">
        <v>374</v>
      </c>
      <c r="E288" s="9"/>
      <c r="F288" s="9" t="s">
        <v>30</v>
      </c>
      <c r="G288" s="9">
        <v>1887</v>
      </c>
      <c r="H288" s="9"/>
      <c r="I288" s="9"/>
      <c r="J288" s="9"/>
      <c r="K288" s="4"/>
      <c r="L288" s="4"/>
      <c r="M288" s="4"/>
      <c r="N288" s="87" t="s">
        <v>2452</v>
      </c>
      <c r="O288" s="7" t="s">
        <v>2563</v>
      </c>
      <c r="P288" s="7" t="s">
        <v>2563</v>
      </c>
      <c r="Q288" s="7" t="s">
        <v>2563</v>
      </c>
      <c r="R288" t="s">
        <v>2563</v>
      </c>
    </row>
    <row r="289" spans="1:29" ht="14.25" customHeight="1" thickBot="1">
      <c r="A289" s="8"/>
      <c r="B289" s="80" t="s">
        <v>737</v>
      </c>
      <c r="C289" s="9" t="s">
        <v>738</v>
      </c>
      <c r="D289" s="9" t="s">
        <v>335</v>
      </c>
      <c r="E289" s="9"/>
      <c r="F289" s="9" t="s">
        <v>18</v>
      </c>
      <c r="G289" s="9">
        <v>1873</v>
      </c>
      <c r="H289" s="10" t="s">
        <v>201</v>
      </c>
      <c r="I289" s="9"/>
      <c r="J289" s="9" t="s">
        <v>64</v>
      </c>
      <c r="K289" s="4" t="s">
        <v>178</v>
      </c>
      <c r="L289" s="4" t="s">
        <v>65</v>
      </c>
      <c r="M289" s="4"/>
      <c r="N289" s="87" t="s">
        <v>2493</v>
      </c>
      <c r="O289" s="7" t="s">
        <v>2563</v>
      </c>
      <c r="P289" s="7" t="s">
        <v>2563</v>
      </c>
      <c r="Q289" s="7" t="s">
        <v>2563</v>
      </c>
      <c r="R289" t="s">
        <v>2563</v>
      </c>
    </row>
    <row r="290" spans="1:29" ht="14.25" customHeight="1" thickBot="1">
      <c r="A290" s="8"/>
      <c r="B290" s="80" t="s">
        <v>739</v>
      </c>
      <c r="C290" s="9" t="s">
        <v>738</v>
      </c>
      <c r="D290" s="9" t="s">
        <v>25</v>
      </c>
      <c r="E290" s="9"/>
      <c r="F290" s="9" t="s">
        <v>18</v>
      </c>
      <c r="G290" s="9">
        <v>1877</v>
      </c>
      <c r="H290" s="10" t="s">
        <v>170</v>
      </c>
      <c r="I290" s="9"/>
      <c r="J290" s="9" t="s">
        <v>171</v>
      </c>
      <c r="K290" s="4" t="s">
        <v>172</v>
      </c>
      <c r="L290" s="4" t="s">
        <v>65</v>
      </c>
      <c r="M290" s="4"/>
      <c r="N290" s="87" t="s">
        <v>2493</v>
      </c>
      <c r="O290" s="7" t="s">
        <v>2563</v>
      </c>
      <c r="P290" s="7" t="s">
        <v>2563</v>
      </c>
      <c r="Q290" s="7" t="s">
        <v>2563</v>
      </c>
      <c r="R290" t="s">
        <v>2563</v>
      </c>
    </row>
    <row r="291" spans="1:29" ht="14.25" customHeight="1" thickBot="1">
      <c r="A291" s="8"/>
      <c r="B291" s="80" t="s">
        <v>740</v>
      </c>
      <c r="C291" s="9" t="s">
        <v>741</v>
      </c>
      <c r="D291" s="9" t="s">
        <v>708</v>
      </c>
      <c r="E291" s="9"/>
      <c r="F291" s="9" t="s">
        <v>30</v>
      </c>
      <c r="G291" s="9">
        <v>1872</v>
      </c>
      <c r="H291" s="43" t="s">
        <v>285</v>
      </c>
      <c r="I291" s="6"/>
      <c r="J291" s="6" t="s">
        <v>64</v>
      </c>
      <c r="K291" s="6" t="s">
        <v>172</v>
      </c>
      <c r="L291" s="6" t="s">
        <v>742</v>
      </c>
      <c r="M291" s="6"/>
      <c r="N291" s="87" t="s">
        <v>2517</v>
      </c>
      <c r="O291" s="7" t="s">
        <v>2563</v>
      </c>
      <c r="P291" s="7" t="s">
        <v>2563</v>
      </c>
      <c r="Q291" s="7" t="s">
        <v>2563</v>
      </c>
      <c r="R291" t="s">
        <v>2563</v>
      </c>
    </row>
    <row r="292" spans="1:29" ht="14.25" customHeight="1" thickBot="1">
      <c r="A292" s="8"/>
      <c r="B292" s="80" t="s">
        <v>743</v>
      </c>
      <c r="C292" s="9" t="s">
        <v>744</v>
      </c>
      <c r="D292" s="9" t="s">
        <v>468</v>
      </c>
      <c r="E292" s="9"/>
      <c r="F292" s="9" t="s">
        <v>30</v>
      </c>
      <c r="G292" s="9">
        <v>1870</v>
      </c>
      <c r="H292" s="10" t="s">
        <v>285</v>
      </c>
      <c r="I292" s="9"/>
      <c r="J292" s="9" t="s">
        <v>64</v>
      </c>
      <c r="K292" s="4" t="s">
        <v>146</v>
      </c>
      <c r="L292" s="4" t="s">
        <v>146</v>
      </c>
      <c r="M292" s="4"/>
      <c r="N292" s="87" t="s">
        <v>2517</v>
      </c>
      <c r="O292" s="7" t="s">
        <v>2563</v>
      </c>
      <c r="P292" s="7" t="s">
        <v>2563</v>
      </c>
      <c r="Q292" s="7" t="s">
        <v>2563</v>
      </c>
      <c r="R292" t="s">
        <v>2563</v>
      </c>
    </row>
    <row r="293" spans="1:29" ht="14.25" customHeight="1" thickBot="1">
      <c r="A293" s="8"/>
      <c r="B293" s="80" t="s">
        <v>745</v>
      </c>
      <c r="C293" s="9" t="s">
        <v>746</v>
      </c>
      <c r="D293" s="9" t="s">
        <v>747</v>
      </c>
      <c r="E293" s="9" t="s">
        <v>748</v>
      </c>
      <c r="F293" s="9" t="s">
        <v>30</v>
      </c>
      <c r="G293" s="9">
        <v>1874</v>
      </c>
      <c r="H293" s="10" t="s">
        <v>749</v>
      </c>
      <c r="I293" s="9"/>
      <c r="J293" s="9" t="s">
        <v>50</v>
      </c>
      <c r="K293" s="4" t="s">
        <v>135</v>
      </c>
      <c r="L293" s="4" t="s">
        <v>750</v>
      </c>
      <c r="M293" s="4"/>
      <c r="N293" s="87" t="s">
        <v>2482</v>
      </c>
      <c r="O293" s="7" t="s">
        <v>2563</v>
      </c>
      <c r="P293" s="7" t="s">
        <v>2563</v>
      </c>
      <c r="Q293" s="7" t="s">
        <v>2563</v>
      </c>
      <c r="R293" t="s">
        <v>2563</v>
      </c>
    </row>
    <row r="294" spans="1:29" ht="14.25" customHeight="1" thickBot="1">
      <c r="A294" s="8"/>
      <c r="B294" s="80"/>
      <c r="C294" s="9" t="s">
        <v>751</v>
      </c>
      <c r="D294" s="9" t="s">
        <v>752</v>
      </c>
      <c r="E294" s="9"/>
      <c r="F294" s="9"/>
      <c r="G294" s="9"/>
      <c r="H294" s="9"/>
      <c r="I294" s="9"/>
      <c r="J294" s="9"/>
      <c r="K294" s="4"/>
      <c r="L294" s="4"/>
      <c r="M294" s="4"/>
      <c r="N294" s="87" t="s">
        <v>2563</v>
      </c>
      <c r="O294" s="7" t="s">
        <v>2605</v>
      </c>
      <c r="P294" s="7" t="s">
        <v>2563</v>
      </c>
      <c r="Q294" s="7" t="s">
        <v>2563</v>
      </c>
      <c r="R294" t="s">
        <v>2563</v>
      </c>
    </row>
    <row r="295" spans="1:29" ht="14.25" customHeight="1" thickBot="1">
      <c r="A295" s="8" t="s">
        <v>753</v>
      </c>
      <c r="B295" s="80"/>
      <c r="C295" s="9" t="s">
        <v>754</v>
      </c>
      <c r="D295" s="9" t="s">
        <v>752</v>
      </c>
      <c r="E295" s="9"/>
      <c r="F295" s="9" t="s">
        <v>30</v>
      </c>
      <c r="G295" s="9">
        <v>1891</v>
      </c>
      <c r="H295" s="9"/>
      <c r="I295" s="9">
        <v>1900</v>
      </c>
      <c r="J295" s="9" t="s">
        <v>74</v>
      </c>
      <c r="K295" s="4"/>
      <c r="L295" s="4"/>
      <c r="M295" s="4" t="s">
        <v>755</v>
      </c>
      <c r="N295" s="87" t="s">
        <v>2481</v>
      </c>
      <c r="O295" s="7" t="s">
        <v>2606</v>
      </c>
      <c r="P295" s="7" t="s">
        <v>2563</v>
      </c>
      <c r="Q295" s="7" t="s">
        <v>2563</v>
      </c>
      <c r="R295" t="s">
        <v>2563</v>
      </c>
    </row>
    <row r="296" spans="1:29" ht="14.25" customHeight="1" thickBot="1">
      <c r="A296" s="13"/>
      <c r="B296" s="78"/>
      <c r="C296" s="15" t="s">
        <v>756</v>
      </c>
      <c r="D296" s="14" t="s">
        <v>757</v>
      </c>
      <c r="E296" s="9"/>
      <c r="F296" s="9" t="s">
        <v>30</v>
      </c>
      <c r="G296" s="15" t="s">
        <v>758</v>
      </c>
      <c r="H296" s="15"/>
      <c r="I296" s="14"/>
      <c r="J296" s="14"/>
      <c r="K296" s="17"/>
      <c r="L296" s="18"/>
      <c r="M296" s="4"/>
      <c r="N296" s="87" t="s">
        <v>2563</v>
      </c>
      <c r="O296" s="20" t="s">
        <v>2563</v>
      </c>
      <c r="P296" s="20" t="s">
        <v>2563</v>
      </c>
      <c r="Q296" s="20" t="s">
        <v>2563</v>
      </c>
      <c r="R296" s="34" t="s">
        <v>2676</v>
      </c>
      <c r="S296" s="21"/>
      <c r="T296" s="21"/>
      <c r="U296" s="21"/>
      <c r="V296" s="21"/>
      <c r="W296" s="21"/>
      <c r="X296" s="21"/>
      <c r="Y296" s="21"/>
      <c r="Z296" s="21"/>
      <c r="AA296" s="21"/>
      <c r="AB296" s="21"/>
      <c r="AC296" s="21"/>
    </row>
    <row r="297" spans="1:29" ht="14.25" customHeight="1" thickBot="1">
      <c r="A297" s="13"/>
      <c r="B297" s="78" t="s">
        <v>759</v>
      </c>
      <c r="C297" s="15" t="s">
        <v>760</v>
      </c>
      <c r="D297" s="14" t="s">
        <v>632</v>
      </c>
      <c r="E297" s="9" t="s">
        <v>761</v>
      </c>
      <c r="F297" s="9" t="s">
        <v>18</v>
      </c>
      <c r="G297" s="15">
        <v>1870</v>
      </c>
      <c r="H297" s="15" t="s">
        <v>532</v>
      </c>
      <c r="I297" s="14"/>
      <c r="J297" s="14" t="s">
        <v>762</v>
      </c>
      <c r="K297" s="17" t="s">
        <v>763</v>
      </c>
      <c r="L297" s="18" t="s">
        <v>70</v>
      </c>
      <c r="M297" s="4"/>
      <c r="N297" s="87" t="s">
        <v>2495</v>
      </c>
      <c r="O297" s="20" t="s">
        <v>2607</v>
      </c>
      <c r="P297" s="20" t="s">
        <v>2563</v>
      </c>
      <c r="Q297" s="20" t="s">
        <v>2563</v>
      </c>
      <c r="R297" s="33" t="s">
        <v>2698</v>
      </c>
      <c r="AB297" s="21"/>
      <c r="AC297" s="21"/>
    </row>
    <row r="298" spans="1:29" ht="14.25" customHeight="1" thickBot="1">
      <c r="A298" s="13"/>
      <c r="B298" s="78" t="s">
        <v>764</v>
      </c>
      <c r="C298" s="15" t="s">
        <v>760</v>
      </c>
      <c r="D298" s="14" t="s">
        <v>445</v>
      </c>
      <c r="E298" s="9"/>
      <c r="F298" s="9" t="s">
        <v>18</v>
      </c>
      <c r="G298" s="15">
        <v>1874</v>
      </c>
      <c r="H298" s="15" t="s">
        <v>532</v>
      </c>
      <c r="I298" s="39" t="s">
        <v>765</v>
      </c>
      <c r="J298" s="14" t="s">
        <v>762</v>
      </c>
      <c r="K298" s="17" t="s">
        <v>763</v>
      </c>
      <c r="L298" s="18" t="s">
        <v>70</v>
      </c>
      <c r="M298" s="4"/>
      <c r="N298" s="87" t="s">
        <v>2508</v>
      </c>
      <c r="O298" s="20" t="s">
        <v>2608</v>
      </c>
      <c r="P298" s="20" t="s">
        <v>2563</v>
      </c>
      <c r="Q298" s="20" t="s">
        <v>2563</v>
      </c>
      <c r="R298" s="70" t="s">
        <v>2698</v>
      </c>
      <c r="AB298" s="21"/>
      <c r="AC298" s="21"/>
    </row>
    <row r="299" spans="1:29" ht="14.25" customHeight="1" thickBot="1">
      <c r="A299" s="13"/>
      <c r="B299" s="78" t="s">
        <v>766</v>
      </c>
      <c r="C299" s="15" t="s">
        <v>767</v>
      </c>
      <c r="D299" s="14" t="s">
        <v>768</v>
      </c>
      <c r="E299" s="9"/>
      <c r="F299" s="9" t="s">
        <v>18</v>
      </c>
      <c r="G299" s="15">
        <v>1873</v>
      </c>
      <c r="H299" s="16" t="s">
        <v>94</v>
      </c>
      <c r="I299" s="14"/>
      <c r="J299" s="14" t="s">
        <v>95</v>
      </c>
      <c r="K299" s="17"/>
      <c r="L299" s="18" t="s">
        <v>95</v>
      </c>
      <c r="M299" s="4"/>
      <c r="N299" s="87" t="s">
        <v>2491</v>
      </c>
      <c r="O299" s="20" t="s">
        <v>2563</v>
      </c>
      <c r="P299" s="20" t="s">
        <v>2563</v>
      </c>
      <c r="Q299" s="20" t="s">
        <v>2563</v>
      </c>
      <c r="R299" s="21" t="s">
        <v>2563</v>
      </c>
      <c r="S299" s="21"/>
      <c r="T299" s="21"/>
      <c r="U299" s="21"/>
      <c r="V299" s="21"/>
      <c r="W299" s="21"/>
      <c r="X299" s="21"/>
      <c r="Y299" s="21"/>
      <c r="Z299" s="21"/>
      <c r="AA299" s="21"/>
      <c r="AB299" s="21"/>
      <c r="AC299" s="21"/>
    </row>
    <row r="300" spans="1:29" ht="14.25" customHeight="1" thickBot="1">
      <c r="A300" s="13"/>
      <c r="B300" s="78" t="s">
        <v>769</v>
      </c>
      <c r="C300" s="15" t="s">
        <v>767</v>
      </c>
      <c r="D300" s="14" t="s">
        <v>770</v>
      </c>
      <c r="E300" s="9"/>
      <c r="F300" s="9" t="s">
        <v>18</v>
      </c>
      <c r="G300" s="15">
        <v>1877</v>
      </c>
      <c r="H300" s="16" t="s">
        <v>94</v>
      </c>
      <c r="I300" s="14"/>
      <c r="J300" s="14" t="s">
        <v>95</v>
      </c>
      <c r="K300" s="17"/>
      <c r="L300" s="18" t="s">
        <v>95</v>
      </c>
      <c r="M300" s="4"/>
      <c r="N300" s="87" t="s">
        <v>2491</v>
      </c>
      <c r="O300" s="20" t="s">
        <v>2563</v>
      </c>
      <c r="P300" s="20" t="s">
        <v>2563</v>
      </c>
      <c r="Q300" s="20" t="s">
        <v>2563</v>
      </c>
      <c r="R300" s="21" t="s">
        <v>2563</v>
      </c>
      <c r="S300" s="21"/>
      <c r="T300" s="21"/>
      <c r="U300" s="21"/>
      <c r="V300" s="21"/>
      <c r="W300" s="21"/>
      <c r="X300" s="21"/>
      <c r="Y300" s="21"/>
      <c r="Z300" s="21"/>
      <c r="AA300" s="21"/>
      <c r="AB300" s="21"/>
      <c r="AC300" s="21"/>
    </row>
    <row r="301" spans="1:29" ht="14.25" customHeight="1" thickBot="1">
      <c r="A301" s="13"/>
      <c r="B301" s="78" t="s">
        <v>771</v>
      </c>
      <c r="C301" s="15" t="s">
        <v>767</v>
      </c>
      <c r="D301" s="14" t="s">
        <v>772</v>
      </c>
      <c r="E301" s="9"/>
      <c r="F301" s="9" t="s">
        <v>18</v>
      </c>
      <c r="G301" s="15">
        <v>1875</v>
      </c>
      <c r="H301" s="16" t="s">
        <v>94</v>
      </c>
      <c r="I301" s="14"/>
      <c r="J301" s="14" t="s">
        <v>95</v>
      </c>
      <c r="K301" s="17"/>
      <c r="L301" s="18" t="s">
        <v>95</v>
      </c>
      <c r="M301" s="4"/>
      <c r="N301" s="87" t="s">
        <v>2491</v>
      </c>
      <c r="O301" s="20" t="s">
        <v>2563</v>
      </c>
      <c r="P301" s="20" t="s">
        <v>2563</v>
      </c>
      <c r="Q301" s="20" t="s">
        <v>2563</v>
      </c>
      <c r="R301" s="21" t="s">
        <v>2563</v>
      </c>
      <c r="S301" s="21"/>
      <c r="T301" s="21"/>
      <c r="U301" s="21"/>
      <c r="V301" s="21"/>
      <c r="W301" s="21"/>
      <c r="X301" s="21"/>
      <c r="Y301" s="21"/>
      <c r="Z301" s="21"/>
      <c r="AA301" s="21"/>
      <c r="AB301" s="21"/>
      <c r="AC301" s="21"/>
    </row>
    <row r="302" spans="1:29" ht="14.25" customHeight="1" thickBot="1">
      <c r="A302" s="13"/>
      <c r="B302" s="78"/>
      <c r="C302" s="15" t="s">
        <v>773</v>
      </c>
      <c r="D302" s="14" t="s">
        <v>774</v>
      </c>
      <c r="E302" s="9"/>
      <c r="F302" s="9" t="s">
        <v>30</v>
      </c>
      <c r="G302" s="15">
        <v>1891</v>
      </c>
      <c r="H302" s="15"/>
      <c r="I302" s="21">
        <v>1900</v>
      </c>
      <c r="J302" s="14" t="s">
        <v>573</v>
      </c>
      <c r="K302" s="17"/>
      <c r="L302" s="18" t="s">
        <v>301</v>
      </c>
      <c r="M302" s="4"/>
      <c r="N302" s="87" t="s">
        <v>2459</v>
      </c>
      <c r="O302" s="20" t="s">
        <v>2609</v>
      </c>
      <c r="P302" s="20" t="s">
        <v>2563</v>
      </c>
      <c r="Q302" s="20" t="s">
        <v>2563</v>
      </c>
      <c r="R302" s="21" t="s">
        <v>2563</v>
      </c>
      <c r="AB302" s="21"/>
      <c r="AC302" s="21"/>
    </row>
    <row r="303" spans="1:29" ht="14.25" customHeight="1" thickBot="1">
      <c r="A303" s="13"/>
      <c r="B303" s="78" t="s">
        <v>775</v>
      </c>
      <c r="C303" s="15" t="s">
        <v>776</v>
      </c>
      <c r="D303" s="14" t="s">
        <v>777</v>
      </c>
      <c r="E303" s="9"/>
      <c r="F303" s="9" t="s">
        <v>18</v>
      </c>
      <c r="G303" s="15">
        <v>1886</v>
      </c>
      <c r="H303" s="16" t="s">
        <v>778</v>
      </c>
      <c r="I303" s="14"/>
      <c r="J303" s="21" t="s">
        <v>211</v>
      </c>
      <c r="K303" s="21"/>
      <c r="L303" s="20" t="s">
        <v>211</v>
      </c>
      <c r="M303" s="4"/>
      <c r="N303" s="87" t="s">
        <v>2475</v>
      </c>
      <c r="O303" s="20" t="s">
        <v>2563</v>
      </c>
      <c r="P303" s="20" t="s">
        <v>2563</v>
      </c>
      <c r="Q303" s="20" t="s">
        <v>2563</v>
      </c>
      <c r="R303" s="21" t="s">
        <v>2563</v>
      </c>
      <c r="S303" s="21"/>
      <c r="T303" s="21"/>
      <c r="U303" s="21"/>
      <c r="V303" s="21"/>
      <c r="W303" s="21"/>
      <c r="X303" s="21"/>
      <c r="Y303" s="21"/>
      <c r="Z303" s="21"/>
      <c r="AA303" s="21"/>
      <c r="AB303" s="21"/>
      <c r="AC303" s="21"/>
    </row>
    <row r="304" spans="1:29" ht="14.25" customHeight="1" thickBot="1">
      <c r="A304" s="13"/>
      <c r="B304" s="78" t="s">
        <v>779</v>
      </c>
      <c r="C304" s="15" t="s">
        <v>780</v>
      </c>
      <c r="D304" s="14"/>
      <c r="E304" s="9"/>
      <c r="F304" s="9" t="s">
        <v>30</v>
      </c>
      <c r="G304" s="15">
        <v>1856</v>
      </c>
      <c r="H304" s="16" t="s">
        <v>68</v>
      </c>
      <c r="I304" s="14"/>
      <c r="J304" s="21" t="s">
        <v>50</v>
      </c>
      <c r="K304" s="21" t="s">
        <v>715</v>
      </c>
      <c r="L304" s="20" t="s">
        <v>70</v>
      </c>
      <c r="M304" s="4"/>
      <c r="N304" s="87" t="s">
        <v>2457</v>
      </c>
      <c r="O304" s="20" t="s">
        <v>2563</v>
      </c>
      <c r="P304" s="20" t="s">
        <v>2563</v>
      </c>
      <c r="Q304" s="20" t="s">
        <v>2563</v>
      </c>
      <c r="R304" s="21" t="s">
        <v>2563</v>
      </c>
      <c r="S304" s="21"/>
      <c r="T304" s="21"/>
      <c r="U304" s="21"/>
      <c r="V304" s="21"/>
      <c r="W304" s="21"/>
      <c r="X304" s="21"/>
      <c r="Y304" s="21"/>
      <c r="Z304" s="21"/>
      <c r="AA304" s="21"/>
      <c r="AB304" s="21"/>
      <c r="AC304" s="21"/>
    </row>
    <row r="305" spans="1:29" ht="14.25" customHeight="1" thickBot="1">
      <c r="A305" s="13"/>
      <c r="B305" s="78" t="s">
        <v>781</v>
      </c>
      <c r="C305" s="15" t="s">
        <v>782</v>
      </c>
      <c r="D305" s="14"/>
      <c r="E305" s="9"/>
      <c r="F305" s="9" t="s">
        <v>30</v>
      </c>
      <c r="G305" s="15">
        <f>1888 - 17</f>
        <v>1871</v>
      </c>
      <c r="H305" s="16" t="s">
        <v>68</v>
      </c>
      <c r="I305" s="14"/>
      <c r="J305" s="21" t="s">
        <v>50</v>
      </c>
      <c r="K305" s="21" t="s">
        <v>69</v>
      </c>
      <c r="L305" s="20" t="s">
        <v>70</v>
      </c>
      <c r="M305" s="4"/>
      <c r="N305" s="87" t="s">
        <v>2518</v>
      </c>
      <c r="O305" s="20" t="s">
        <v>2563</v>
      </c>
      <c r="P305" s="20" t="s">
        <v>2563</v>
      </c>
      <c r="Q305" s="20" t="s">
        <v>2563</v>
      </c>
      <c r="R305" s="21" t="s">
        <v>2563</v>
      </c>
      <c r="AB305" s="21"/>
      <c r="AC305" s="21"/>
    </row>
    <row r="306" spans="1:29" ht="14.25" customHeight="1" thickBot="1">
      <c r="A306" s="8" t="s">
        <v>783</v>
      </c>
      <c r="B306" s="80"/>
      <c r="C306" s="9" t="s">
        <v>784</v>
      </c>
      <c r="D306" s="9" t="s">
        <v>388</v>
      </c>
      <c r="E306" s="9"/>
      <c r="F306" s="9" t="s">
        <v>18</v>
      </c>
      <c r="G306" s="9">
        <v>1883</v>
      </c>
      <c r="H306" s="10" t="s">
        <v>73</v>
      </c>
      <c r="I306" s="9"/>
      <c r="J306" s="9" t="s">
        <v>74</v>
      </c>
      <c r="K306" s="4"/>
      <c r="L306" s="4" t="s">
        <v>279</v>
      </c>
      <c r="M306" s="4"/>
      <c r="N306" s="87" t="s">
        <v>2513</v>
      </c>
      <c r="O306" s="37" t="s">
        <v>2598</v>
      </c>
      <c r="P306" s="7" t="s">
        <v>2563</v>
      </c>
      <c r="Q306" s="7" t="s">
        <v>2563</v>
      </c>
      <c r="R306" t="s">
        <v>2563</v>
      </c>
    </row>
    <row r="307" spans="1:29" ht="14.25" customHeight="1" thickBot="1">
      <c r="A307" s="13"/>
      <c r="B307" s="78"/>
      <c r="C307" s="15" t="s">
        <v>785</v>
      </c>
      <c r="D307" s="14" t="s">
        <v>138</v>
      </c>
      <c r="E307" s="9"/>
      <c r="F307" s="9" t="s">
        <v>30</v>
      </c>
      <c r="G307" s="15">
        <v>1880</v>
      </c>
      <c r="H307" s="16" t="s">
        <v>117</v>
      </c>
      <c r="I307" s="14"/>
      <c r="J307" s="9" t="s">
        <v>64</v>
      </c>
      <c r="K307" s="4"/>
      <c r="L307" s="4" t="s">
        <v>65</v>
      </c>
      <c r="M307" s="4"/>
      <c r="N307" s="87" t="s">
        <v>2456</v>
      </c>
      <c r="O307" s="20" t="s">
        <v>2563</v>
      </c>
      <c r="P307" s="20" t="s">
        <v>2563</v>
      </c>
      <c r="Q307" s="20" t="s">
        <v>2563</v>
      </c>
      <c r="R307" s="21" t="s">
        <v>2563</v>
      </c>
      <c r="S307" s="21"/>
      <c r="T307" s="21"/>
      <c r="U307" s="21"/>
      <c r="V307" s="21"/>
      <c r="W307" s="21"/>
      <c r="X307" s="21"/>
      <c r="Y307" s="21"/>
      <c r="Z307" s="21"/>
      <c r="AA307" s="21"/>
      <c r="AB307" s="21"/>
      <c r="AC307" s="21"/>
    </row>
    <row r="308" spans="1:29" ht="14.25" customHeight="1" thickBot="1">
      <c r="A308" s="13"/>
      <c r="B308" s="78" t="s">
        <v>786</v>
      </c>
      <c r="C308" s="15" t="s">
        <v>785</v>
      </c>
      <c r="D308" s="14" t="s">
        <v>787</v>
      </c>
      <c r="E308" s="9"/>
      <c r="F308" s="9" t="s">
        <v>30</v>
      </c>
      <c r="G308" s="15">
        <f>1888 - 10</f>
        <v>1878</v>
      </c>
      <c r="H308" s="16" t="s">
        <v>56</v>
      </c>
      <c r="I308" s="14"/>
      <c r="J308" s="14" t="s">
        <v>59</v>
      </c>
      <c r="K308" s="17" t="s">
        <v>59</v>
      </c>
      <c r="L308" s="18" t="s">
        <v>59</v>
      </c>
      <c r="M308" s="4"/>
      <c r="N308" s="87" t="s">
        <v>2463</v>
      </c>
      <c r="O308" s="20" t="s">
        <v>2563</v>
      </c>
      <c r="P308" s="20" t="s">
        <v>2563</v>
      </c>
      <c r="Q308" s="20" t="s">
        <v>2563</v>
      </c>
      <c r="R308" s="21" t="s">
        <v>2563</v>
      </c>
      <c r="AB308" s="21"/>
      <c r="AC308" s="21"/>
    </row>
    <row r="309" spans="1:29" ht="14.25" customHeight="1" thickBot="1">
      <c r="A309" s="13"/>
      <c r="B309" s="78" t="s">
        <v>788</v>
      </c>
      <c r="C309" s="15" t="s">
        <v>785</v>
      </c>
      <c r="D309" s="14" t="s">
        <v>789</v>
      </c>
      <c r="E309" s="9"/>
      <c r="F309" s="9" t="s">
        <v>18</v>
      </c>
      <c r="G309" s="15">
        <v>1879</v>
      </c>
      <c r="H309" s="16" t="s">
        <v>790</v>
      </c>
      <c r="I309" s="14"/>
      <c r="J309" s="14" t="s">
        <v>59</v>
      </c>
      <c r="K309" s="17"/>
      <c r="L309" s="18" t="s">
        <v>59</v>
      </c>
      <c r="M309" s="4"/>
      <c r="N309" s="87" t="s">
        <v>2451</v>
      </c>
      <c r="O309" s="20" t="s">
        <v>2563</v>
      </c>
      <c r="P309" s="20" t="s">
        <v>2563</v>
      </c>
      <c r="Q309" s="20" t="s">
        <v>2563</v>
      </c>
      <c r="R309" s="21" t="s">
        <v>2563</v>
      </c>
      <c r="S309" s="21"/>
      <c r="T309" s="21"/>
      <c r="U309" s="21"/>
      <c r="V309" s="21"/>
      <c r="W309" s="21"/>
      <c r="X309" s="21"/>
      <c r="Y309" s="21"/>
      <c r="Z309" s="21"/>
      <c r="AA309" s="21"/>
      <c r="AB309" s="21"/>
      <c r="AC309" s="21"/>
    </row>
    <row r="310" spans="1:29" ht="14.25" customHeight="1" thickBot="1">
      <c r="A310" s="8"/>
      <c r="B310" s="80" t="s">
        <v>791</v>
      </c>
      <c r="C310" s="9" t="s">
        <v>792</v>
      </c>
      <c r="D310" s="9" t="s">
        <v>508</v>
      </c>
      <c r="E310" s="9"/>
      <c r="F310" s="9" t="s">
        <v>30</v>
      </c>
      <c r="G310" s="9">
        <v>1881</v>
      </c>
      <c r="H310" s="10" t="s">
        <v>26</v>
      </c>
      <c r="I310" s="9"/>
      <c r="J310" s="9" t="s">
        <v>21</v>
      </c>
      <c r="K310" s="4" t="s">
        <v>22</v>
      </c>
      <c r="L310" s="4" t="s">
        <v>22</v>
      </c>
      <c r="M310" s="4"/>
      <c r="N310" s="87" t="s">
        <v>2482</v>
      </c>
      <c r="O310" s="7" t="s">
        <v>2563</v>
      </c>
      <c r="P310" s="7" t="s">
        <v>2563</v>
      </c>
      <c r="Q310" s="7" t="s">
        <v>2563</v>
      </c>
      <c r="R310" s="23" t="s">
        <v>2563</v>
      </c>
      <c r="S310" s="23"/>
      <c r="T310" s="23"/>
      <c r="U310" s="23"/>
      <c r="V310" s="23"/>
      <c r="W310" s="23"/>
      <c r="X310" s="23"/>
      <c r="Y310" s="23"/>
      <c r="Z310" s="23"/>
      <c r="AA310" s="23"/>
    </row>
    <row r="311" spans="1:29" ht="14.25" customHeight="1" thickBot="1">
      <c r="A311" s="8"/>
      <c r="B311" s="80" t="s">
        <v>793</v>
      </c>
      <c r="C311" s="9" t="s">
        <v>792</v>
      </c>
      <c r="D311" s="9" t="s">
        <v>109</v>
      </c>
      <c r="E311" s="9"/>
      <c r="F311" s="9" t="s">
        <v>30</v>
      </c>
      <c r="G311" s="9">
        <v>1884</v>
      </c>
      <c r="H311" s="10" t="s">
        <v>26</v>
      </c>
      <c r="I311" s="9"/>
      <c r="J311" s="6" t="s">
        <v>21</v>
      </c>
      <c r="K311" s="6" t="s">
        <v>22</v>
      </c>
      <c r="L311" s="6" t="s">
        <v>22</v>
      </c>
      <c r="M311" s="6"/>
      <c r="N311" s="87" t="s">
        <v>2482</v>
      </c>
      <c r="O311" s="7" t="s">
        <v>2563</v>
      </c>
      <c r="P311" s="7" t="s">
        <v>2563</v>
      </c>
      <c r="Q311" s="7" t="s">
        <v>2563</v>
      </c>
      <c r="R311" s="23" t="s">
        <v>2563</v>
      </c>
      <c r="S311" s="23"/>
      <c r="T311" s="23"/>
      <c r="U311" s="23"/>
      <c r="V311" s="23"/>
      <c r="W311" s="23"/>
      <c r="X311" s="23"/>
      <c r="Y311" s="23"/>
      <c r="Z311" s="23"/>
      <c r="AA311" s="23"/>
    </row>
    <row r="312" spans="1:29" ht="14.25" customHeight="1" thickBot="1">
      <c r="A312" s="8"/>
      <c r="B312" s="80"/>
      <c r="C312" s="9" t="s">
        <v>794</v>
      </c>
      <c r="D312" s="9" t="s">
        <v>795</v>
      </c>
      <c r="E312" s="9"/>
      <c r="F312" s="9" t="s">
        <v>18</v>
      </c>
      <c r="G312" s="9">
        <v>1881</v>
      </c>
      <c r="H312" s="10" t="s">
        <v>796</v>
      </c>
      <c r="I312" s="9"/>
      <c r="J312" s="9" t="s">
        <v>50</v>
      </c>
      <c r="K312" s="4"/>
      <c r="L312" s="4" t="s">
        <v>564</v>
      </c>
      <c r="M312" s="4"/>
      <c r="N312" s="87" t="s">
        <v>2492</v>
      </c>
      <c r="O312" s="7" t="s">
        <v>2563</v>
      </c>
      <c r="P312" s="7" t="s">
        <v>2563</v>
      </c>
      <c r="Q312" s="7" t="s">
        <v>2563</v>
      </c>
      <c r="R312" s="23" t="s">
        <v>2563</v>
      </c>
      <c r="S312" s="23"/>
      <c r="T312" s="23"/>
      <c r="U312" s="23"/>
      <c r="V312" s="23"/>
      <c r="W312" s="23"/>
      <c r="X312" s="23"/>
      <c r="Y312" s="23"/>
      <c r="Z312" s="23"/>
      <c r="AA312" s="23"/>
    </row>
    <row r="313" spans="1:29" ht="14.25" customHeight="1" thickBot="1">
      <c r="A313" s="8"/>
      <c r="B313" s="80"/>
      <c r="C313" s="9" t="s">
        <v>797</v>
      </c>
      <c r="D313" s="9" t="s">
        <v>798</v>
      </c>
      <c r="E313" s="9"/>
      <c r="F313" s="9" t="s">
        <v>18</v>
      </c>
      <c r="G313" s="9">
        <v>1869</v>
      </c>
      <c r="H313" s="9" t="s">
        <v>799</v>
      </c>
      <c r="I313" s="9"/>
      <c r="J313" s="9" t="s">
        <v>50</v>
      </c>
      <c r="K313" s="4" t="s">
        <v>800</v>
      </c>
      <c r="L313" s="4" t="s">
        <v>123</v>
      </c>
      <c r="M313" s="4"/>
      <c r="N313" s="87" t="s">
        <v>2508</v>
      </c>
      <c r="O313" s="7" t="s">
        <v>2610</v>
      </c>
      <c r="P313" s="7" t="s">
        <v>2563</v>
      </c>
      <c r="Q313" s="7" t="s">
        <v>2563</v>
      </c>
      <c r="R313" s="35" t="s">
        <v>2696</v>
      </c>
    </row>
    <row r="314" spans="1:29" ht="14.25" customHeight="1" thickBot="1">
      <c r="A314" s="13"/>
      <c r="B314" s="78" t="s">
        <v>801</v>
      </c>
      <c r="C314" s="15" t="s">
        <v>802</v>
      </c>
      <c r="D314" s="14" t="s">
        <v>242</v>
      </c>
      <c r="E314" s="9"/>
      <c r="F314" s="9" t="s">
        <v>30</v>
      </c>
      <c r="G314" s="15">
        <v>1868</v>
      </c>
      <c r="H314" s="16" t="s">
        <v>682</v>
      </c>
      <c r="I314" s="14"/>
      <c r="J314" s="14" t="s">
        <v>70</v>
      </c>
      <c r="K314" s="17"/>
      <c r="L314" s="18" t="s">
        <v>52</v>
      </c>
      <c r="M314" s="4"/>
      <c r="N314" s="87" t="s">
        <v>2482</v>
      </c>
      <c r="O314" s="20" t="s">
        <v>2563</v>
      </c>
      <c r="P314" s="20" t="s">
        <v>2563</v>
      </c>
      <c r="Q314" s="20" t="s">
        <v>2563</v>
      </c>
      <c r="R314" s="21" t="s">
        <v>2563</v>
      </c>
      <c r="S314" s="21"/>
      <c r="T314" s="21"/>
      <c r="U314" s="21"/>
      <c r="V314" s="21"/>
      <c r="W314" s="21"/>
      <c r="X314" s="21"/>
      <c r="Y314" s="21"/>
      <c r="Z314" s="21"/>
      <c r="AA314" s="21"/>
      <c r="AB314" s="21"/>
      <c r="AC314" s="21"/>
    </row>
    <row r="315" spans="1:29" ht="14.25" customHeight="1" thickBot="1">
      <c r="A315" s="13"/>
      <c r="B315" s="78"/>
      <c r="C315" s="15" t="s">
        <v>802</v>
      </c>
      <c r="D315" s="14" t="s">
        <v>578</v>
      </c>
      <c r="E315" s="9"/>
      <c r="F315" s="9" t="s">
        <v>18</v>
      </c>
      <c r="G315" s="15">
        <v>1880</v>
      </c>
      <c r="H315" s="16" t="s">
        <v>682</v>
      </c>
      <c r="I315" s="14"/>
      <c r="J315" s="14" t="s">
        <v>70</v>
      </c>
      <c r="K315" s="17" t="s">
        <v>803</v>
      </c>
      <c r="L315" s="18" t="s">
        <v>52</v>
      </c>
      <c r="M315" s="4"/>
      <c r="N315" s="87" t="s">
        <v>2450</v>
      </c>
      <c r="O315" s="20" t="s">
        <v>2563</v>
      </c>
      <c r="P315" s="20" t="s">
        <v>2563</v>
      </c>
      <c r="Q315" s="20" t="s">
        <v>2563</v>
      </c>
      <c r="R315" s="21" t="s">
        <v>2563</v>
      </c>
      <c r="S315" s="21"/>
      <c r="T315" s="21"/>
      <c r="U315" s="21"/>
      <c r="V315" s="21"/>
      <c r="W315" s="21"/>
      <c r="X315" s="21"/>
      <c r="Y315" s="21"/>
      <c r="Z315" s="21"/>
      <c r="AA315" s="21"/>
      <c r="AB315" s="21"/>
      <c r="AC315" s="21"/>
    </row>
    <row r="316" spans="1:29" ht="14.25" customHeight="1" thickBot="1">
      <c r="A316" s="13"/>
      <c r="B316" s="78"/>
      <c r="C316" s="15" t="s">
        <v>802</v>
      </c>
      <c r="D316" s="14" t="s">
        <v>109</v>
      </c>
      <c r="E316" s="9"/>
      <c r="F316" s="9" t="s">
        <v>30</v>
      </c>
      <c r="G316" s="15">
        <v>1877</v>
      </c>
      <c r="H316" s="16" t="s">
        <v>482</v>
      </c>
      <c r="I316" s="14"/>
      <c r="J316" s="9" t="s">
        <v>36</v>
      </c>
      <c r="K316" s="4"/>
      <c r="L316" s="4" t="s">
        <v>37</v>
      </c>
      <c r="M316" s="4"/>
      <c r="N316" s="87" t="s">
        <v>2454</v>
      </c>
      <c r="O316" s="20" t="s">
        <v>2563</v>
      </c>
      <c r="P316" s="20" t="s">
        <v>2563</v>
      </c>
      <c r="Q316" s="20" t="s">
        <v>2563</v>
      </c>
      <c r="R316" s="21" t="s">
        <v>2563</v>
      </c>
      <c r="S316" s="21"/>
      <c r="T316" s="21"/>
      <c r="U316" s="21"/>
      <c r="V316" s="21"/>
      <c r="W316" s="21"/>
      <c r="X316" s="21"/>
      <c r="Y316" s="21"/>
      <c r="Z316" s="21"/>
      <c r="AA316" s="21"/>
      <c r="AB316" s="21"/>
      <c r="AC316" s="21"/>
    </row>
    <row r="317" spans="1:29" ht="14.25" customHeight="1" thickBot="1">
      <c r="A317" s="8" t="s">
        <v>804</v>
      </c>
      <c r="B317" s="80"/>
      <c r="C317" s="9" t="s">
        <v>802</v>
      </c>
      <c r="D317" s="9" t="s">
        <v>407</v>
      </c>
      <c r="E317" s="9"/>
      <c r="F317" s="9" t="s">
        <v>18</v>
      </c>
      <c r="G317" s="9">
        <v>1883</v>
      </c>
      <c r="H317" s="10" t="s">
        <v>501</v>
      </c>
      <c r="I317" s="9"/>
      <c r="J317" s="9" t="s">
        <v>36</v>
      </c>
      <c r="K317" s="4"/>
      <c r="L317" s="4" t="s">
        <v>37</v>
      </c>
      <c r="M317" s="4"/>
      <c r="N317" s="87" t="s">
        <v>2458</v>
      </c>
      <c r="O317" s="7" t="s">
        <v>2563</v>
      </c>
      <c r="P317" s="7" t="s">
        <v>2563</v>
      </c>
      <c r="Q317" s="7" t="s">
        <v>2563</v>
      </c>
      <c r="R317" t="s">
        <v>2563</v>
      </c>
    </row>
    <row r="318" spans="1:29" ht="14.25" customHeight="1" thickBot="1">
      <c r="A318" s="8"/>
      <c r="B318" s="80"/>
      <c r="C318" s="9" t="s">
        <v>802</v>
      </c>
      <c r="D318" s="9" t="s">
        <v>419</v>
      </c>
      <c r="E318" s="9"/>
      <c r="F318" s="9" t="s">
        <v>30</v>
      </c>
      <c r="G318" s="9">
        <v>1884</v>
      </c>
      <c r="H318" s="10" t="s">
        <v>35</v>
      </c>
      <c r="I318" s="9"/>
      <c r="J318" s="9" t="s">
        <v>36</v>
      </c>
      <c r="K318" s="4"/>
      <c r="L318" s="4" t="s">
        <v>37</v>
      </c>
      <c r="M318" s="4"/>
      <c r="N318" s="87" t="s">
        <v>2454</v>
      </c>
      <c r="O318" s="7" t="s">
        <v>2563</v>
      </c>
      <c r="P318" s="7" t="s">
        <v>2563</v>
      </c>
      <c r="Q318" s="7" t="s">
        <v>2563</v>
      </c>
      <c r="R318" t="s">
        <v>2563</v>
      </c>
    </row>
    <row r="319" spans="1:29" ht="14.25" customHeight="1" thickBot="1">
      <c r="A319" s="8"/>
      <c r="B319" s="80"/>
      <c r="C319" s="9" t="s">
        <v>802</v>
      </c>
      <c r="D319" s="9" t="s">
        <v>805</v>
      </c>
      <c r="E319" s="9"/>
      <c r="F319" s="9" t="s">
        <v>30</v>
      </c>
      <c r="G319" s="9">
        <v>1886</v>
      </c>
      <c r="H319" s="10" t="s">
        <v>35</v>
      </c>
      <c r="I319" s="9"/>
      <c r="J319" s="9" t="s">
        <v>36</v>
      </c>
      <c r="K319" s="4"/>
      <c r="L319" s="4" t="s">
        <v>37</v>
      </c>
      <c r="M319" s="4"/>
      <c r="N319" s="87" t="s">
        <v>2454</v>
      </c>
      <c r="O319" s="7" t="s">
        <v>2563</v>
      </c>
      <c r="P319" s="7" t="s">
        <v>2563</v>
      </c>
      <c r="Q319" s="7" t="s">
        <v>2563</v>
      </c>
      <c r="R319" t="s">
        <v>2563</v>
      </c>
    </row>
    <row r="320" spans="1:29" ht="14.25" customHeight="1" thickBot="1">
      <c r="A320" s="8"/>
      <c r="B320" s="80"/>
      <c r="C320" s="9" t="s">
        <v>802</v>
      </c>
      <c r="D320" s="9" t="s">
        <v>34</v>
      </c>
      <c r="E320" s="9"/>
      <c r="F320" s="9" t="s">
        <v>30</v>
      </c>
      <c r="G320" s="9">
        <v>1888</v>
      </c>
      <c r="H320" s="9"/>
      <c r="I320" s="9">
        <v>1900</v>
      </c>
      <c r="J320" s="9" t="s">
        <v>36</v>
      </c>
      <c r="K320" s="4"/>
      <c r="L320" s="4"/>
      <c r="M320" s="4" t="s">
        <v>79</v>
      </c>
      <c r="N320" s="87" t="s">
        <v>2519</v>
      </c>
      <c r="O320" s="7" t="s">
        <v>2606</v>
      </c>
      <c r="P320" s="7" t="s">
        <v>2563</v>
      </c>
      <c r="Q320" s="7" t="s">
        <v>2563</v>
      </c>
      <c r="R320" t="s">
        <v>2563</v>
      </c>
    </row>
    <row r="321" spans="1:29" ht="14.25" customHeight="1" thickBot="1">
      <c r="A321" s="8" t="s">
        <v>806</v>
      </c>
      <c r="B321" s="80"/>
      <c r="C321" s="9" t="s">
        <v>802</v>
      </c>
      <c r="D321" s="9" t="s">
        <v>46</v>
      </c>
      <c r="E321" s="9"/>
      <c r="F321" s="9" t="s">
        <v>18</v>
      </c>
      <c r="G321" s="9">
        <v>1883</v>
      </c>
      <c r="H321" s="9"/>
      <c r="I321" s="9"/>
      <c r="J321" s="9" t="s">
        <v>36</v>
      </c>
      <c r="K321" s="4"/>
      <c r="L321" s="4"/>
      <c r="M321" s="4"/>
      <c r="N321" s="87" t="s">
        <v>2452</v>
      </c>
      <c r="O321" s="7" t="s">
        <v>2563</v>
      </c>
      <c r="P321" s="7" t="s">
        <v>2563</v>
      </c>
      <c r="Q321" s="7" t="s">
        <v>2563</v>
      </c>
      <c r="R321" t="s">
        <v>2563</v>
      </c>
    </row>
    <row r="322" spans="1:29" ht="14.25" customHeight="1" thickBot="1">
      <c r="A322" s="8"/>
      <c r="B322" s="80"/>
      <c r="C322" s="9" t="s">
        <v>802</v>
      </c>
      <c r="D322" s="9" t="s">
        <v>807</v>
      </c>
      <c r="E322" s="9"/>
      <c r="F322" s="9" t="s">
        <v>30</v>
      </c>
      <c r="G322" s="9">
        <v>1887</v>
      </c>
      <c r="H322" s="9"/>
      <c r="I322" s="9">
        <v>1900</v>
      </c>
      <c r="J322" s="9" t="s">
        <v>36</v>
      </c>
      <c r="K322" s="4"/>
      <c r="L322" s="4"/>
      <c r="M322" s="4" t="s">
        <v>79</v>
      </c>
      <c r="N322" s="87" t="s">
        <v>2519</v>
      </c>
      <c r="O322" s="7" t="s">
        <v>2611</v>
      </c>
      <c r="P322" s="7" t="s">
        <v>2563</v>
      </c>
      <c r="Q322" s="7" t="s">
        <v>2563</v>
      </c>
      <c r="R322" t="s">
        <v>2563</v>
      </c>
    </row>
    <row r="323" spans="1:29" ht="14.25" customHeight="1" thickBot="1">
      <c r="A323" s="8" t="s">
        <v>808</v>
      </c>
      <c r="B323" s="80"/>
      <c r="C323" s="9" t="s">
        <v>802</v>
      </c>
      <c r="D323" s="9" t="s">
        <v>809</v>
      </c>
      <c r="E323" s="9"/>
      <c r="F323" s="9" t="s">
        <v>18</v>
      </c>
      <c r="G323" s="9">
        <v>1889</v>
      </c>
      <c r="H323" s="9"/>
      <c r="I323" s="9"/>
      <c r="J323" s="9" t="s">
        <v>36</v>
      </c>
      <c r="K323" s="4"/>
      <c r="L323" s="4"/>
      <c r="M323" s="4"/>
      <c r="N323" s="87" t="s">
        <v>2452</v>
      </c>
      <c r="O323" s="7" t="s">
        <v>2563</v>
      </c>
      <c r="P323" s="7" t="s">
        <v>2563</v>
      </c>
      <c r="Q323" s="7" t="s">
        <v>2563</v>
      </c>
      <c r="R323" t="s">
        <v>2563</v>
      </c>
    </row>
    <row r="324" spans="1:29" ht="14.25" customHeight="1" thickBot="1">
      <c r="A324" s="8" t="s">
        <v>810</v>
      </c>
      <c r="B324" s="80"/>
      <c r="C324" s="9" t="s">
        <v>802</v>
      </c>
      <c r="D324" s="9" t="s">
        <v>811</v>
      </c>
      <c r="E324" s="9"/>
      <c r="F324" s="9" t="s">
        <v>18</v>
      </c>
      <c r="G324" s="9">
        <v>1888</v>
      </c>
      <c r="H324" s="9"/>
      <c r="I324" s="9"/>
      <c r="J324" s="9" t="s">
        <v>36</v>
      </c>
      <c r="K324" s="4"/>
      <c r="L324" s="4"/>
      <c r="M324" s="4"/>
      <c r="N324" s="87" t="s">
        <v>2452</v>
      </c>
      <c r="O324" s="7" t="s">
        <v>2563</v>
      </c>
      <c r="P324" s="7" t="s">
        <v>2563</v>
      </c>
      <c r="Q324" s="7" t="s">
        <v>2563</v>
      </c>
      <c r="R324" t="s">
        <v>2563</v>
      </c>
    </row>
    <row r="325" spans="1:29" ht="14.25" customHeight="1" thickBot="1">
      <c r="A325" s="8"/>
      <c r="B325" s="80" t="s">
        <v>812</v>
      </c>
      <c r="C325" s="9" t="s">
        <v>802</v>
      </c>
      <c r="D325" s="9" t="s">
        <v>813</v>
      </c>
      <c r="E325" s="9"/>
      <c r="F325" s="9" t="s">
        <v>30</v>
      </c>
      <c r="G325" s="9">
        <v>1869</v>
      </c>
      <c r="H325" s="52" t="s">
        <v>814</v>
      </c>
      <c r="I325" s="9"/>
      <c r="J325" s="9" t="s">
        <v>95</v>
      </c>
      <c r="K325" s="4"/>
      <c r="L325" s="4" t="s">
        <v>815</v>
      </c>
      <c r="M325" s="4"/>
      <c r="N325" s="87" t="s">
        <v>2482</v>
      </c>
      <c r="O325" s="7" t="s">
        <v>2563</v>
      </c>
      <c r="P325" s="7" t="s">
        <v>2563</v>
      </c>
      <c r="Q325" s="7" t="s">
        <v>2563</v>
      </c>
      <c r="R325" t="s">
        <v>2563</v>
      </c>
    </row>
    <row r="326" spans="1:29" ht="14.25" customHeight="1" thickBot="1">
      <c r="A326" s="8"/>
      <c r="B326" s="80"/>
      <c r="C326" s="9" t="s">
        <v>802</v>
      </c>
      <c r="D326" s="9" t="s">
        <v>816</v>
      </c>
      <c r="E326" s="9"/>
      <c r="F326" s="9" t="s">
        <v>30</v>
      </c>
      <c r="G326" s="9"/>
      <c r="H326" s="10"/>
      <c r="I326" s="9" t="s">
        <v>817</v>
      </c>
      <c r="J326" s="9"/>
      <c r="K326" s="4"/>
      <c r="L326" s="4"/>
      <c r="M326" s="4"/>
      <c r="N326" s="87" t="s">
        <v>2563</v>
      </c>
      <c r="O326" s="7" t="s">
        <v>2563</v>
      </c>
      <c r="P326" s="7" t="s">
        <v>2686</v>
      </c>
      <c r="Q326" s="7" t="s">
        <v>2692</v>
      </c>
      <c r="R326" t="s">
        <v>2563</v>
      </c>
    </row>
    <row r="327" spans="1:29" ht="14.25" customHeight="1" thickBot="1">
      <c r="A327" s="13"/>
      <c r="B327" s="78" t="s">
        <v>818</v>
      </c>
      <c r="C327" s="15" t="s">
        <v>819</v>
      </c>
      <c r="D327" s="14" t="s">
        <v>820</v>
      </c>
      <c r="E327" s="9"/>
      <c r="F327" s="9" t="s">
        <v>30</v>
      </c>
      <c r="G327" s="15">
        <f>1888 - 14</f>
        <v>1874</v>
      </c>
      <c r="H327" s="16" t="s">
        <v>94</v>
      </c>
      <c r="I327" s="14"/>
      <c r="J327" s="14" t="s">
        <v>95</v>
      </c>
      <c r="K327" s="17"/>
      <c r="L327" s="18" t="s">
        <v>95</v>
      </c>
      <c r="M327" s="4"/>
      <c r="N327" s="87" t="s">
        <v>2463</v>
      </c>
      <c r="O327" s="20" t="s">
        <v>2563</v>
      </c>
      <c r="P327" s="20" t="s">
        <v>2563</v>
      </c>
      <c r="Q327" s="20" t="s">
        <v>2563</v>
      </c>
      <c r="R327" s="21" t="s">
        <v>2563</v>
      </c>
      <c r="AB327" s="21"/>
      <c r="AC327" s="21"/>
    </row>
    <row r="328" spans="1:29" ht="14.25" customHeight="1" thickBot="1">
      <c r="A328" s="13"/>
      <c r="B328" s="78"/>
      <c r="C328" s="15" t="s">
        <v>821</v>
      </c>
      <c r="D328" s="14" t="s">
        <v>822</v>
      </c>
      <c r="E328" s="9"/>
      <c r="F328" s="9" t="s">
        <v>30</v>
      </c>
      <c r="G328" s="15">
        <f>1888 - 15</f>
        <v>1873</v>
      </c>
      <c r="H328" s="38" t="s">
        <v>644</v>
      </c>
      <c r="I328" s="21"/>
      <c r="J328" s="21" t="s">
        <v>95</v>
      </c>
      <c r="K328" s="21"/>
      <c r="L328" s="20" t="s">
        <v>95</v>
      </c>
      <c r="M328" s="6"/>
      <c r="N328" s="87" t="s">
        <v>2462</v>
      </c>
      <c r="O328" s="20" t="s">
        <v>2563</v>
      </c>
      <c r="P328" s="20" t="s">
        <v>2563</v>
      </c>
      <c r="Q328" s="20" t="s">
        <v>2563</v>
      </c>
      <c r="R328" s="21" t="s">
        <v>2563</v>
      </c>
      <c r="AB328" s="21"/>
      <c r="AC328" s="21"/>
    </row>
    <row r="329" spans="1:29" ht="14.25" customHeight="1" thickBot="1">
      <c r="A329" s="8" t="s">
        <v>823</v>
      </c>
      <c r="B329" s="80" t="s">
        <v>824</v>
      </c>
      <c r="C329" s="9" t="s">
        <v>821</v>
      </c>
      <c r="D329" s="9" t="s">
        <v>825</v>
      </c>
      <c r="E329" s="9"/>
      <c r="F329" s="9" t="s">
        <v>18</v>
      </c>
      <c r="G329" s="9">
        <v>1878</v>
      </c>
      <c r="H329" s="9"/>
      <c r="I329" s="9"/>
      <c r="J329" s="9" t="s">
        <v>95</v>
      </c>
      <c r="K329" s="4"/>
      <c r="L329" s="4"/>
      <c r="M329" s="4"/>
      <c r="N329" s="87" t="s">
        <v>2520</v>
      </c>
      <c r="O329" s="7" t="s">
        <v>2563</v>
      </c>
      <c r="P329" s="7" t="s">
        <v>2563</v>
      </c>
      <c r="Q329" s="7" t="s">
        <v>2563</v>
      </c>
      <c r="R329" t="s">
        <v>2563</v>
      </c>
    </row>
    <row r="330" spans="1:29" ht="14.25" customHeight="1" thickBot="1">
      <c r="A330" s="8"/>
      <c r="B330" s="80"/>
      <c r="C330" s="9" t="s">
        <v>826</v>
      </c>
      <c r="D330" s="9" t="s">
        <v>238</v>
      </c>
      <c r="E330" s="9"/>
      <c r="F330" s="9" t="s">
        <v>30</v>
      </c>
      <c r="G330" s="9">
        <v>1879</v>
      </c>
      <c r="H330" s="10" t="s">
        <v>827</v>
      </c>
      <c r="I330" s="9"/>
      <c r="J330" s="9" t="s">
        <v>64</v>
      </c>
      <c r="K330" s="4"/>
      <c r="L330" s="4" t="s">
        <v>65</v>
      </c>
      <c r="M330" s="4"/>
      <c r="N330" s="93" t="s">
        <v>2456</v>
      </c>
      <c r="O330" s="7" t="s">
        <v>2563</v>
      </c>
      <c r="P330" s="7" t="s">
        <v>2563</v>
      </c>
      <c r="Q330" s="7" t="s">
        <v>2563</v>
      </c>
      <c r="R330" s="23" t="s">
        <v>2563</v>
      </c>
      <c r="S330" s="23"/>
      <c r="T330" s="23"/>
      <c r="U330" s="23"/>
      <c r="V330" s="23"/>
      <c r="W330" s="23"/>
      <c r="X330" s="23"/>
      <c r="Y330" s="23"/>
      <c r="Z330" s="23"/>
      <c r="AA330" s="23"/>
    </row>
    <row r="331" spans="1:29" ht="14.25" customHeight="1" thickBot="1">
      <c r="A331" s="8"/>
      <c r="B331" s="80"/>
      <c r="C331" s="9" t="s">
        <v>828</v>
      </c>
      <c r="D331" s="9" t="s">
        <v>829</v>
      </c>
      <c r="E331" s="9"/>
      <c r="F331" s="9" t="s">
        <v>30</v>
      </c>
      <c r="G331" s="9">
        <v>1879</v>
      </c>
      <c r="H331" s="10" t="s">
        <v>318</v>
      </c>
      <c r="I331" s="9"/>
      <c r="J331" s="9" t="s">
        <v>64</v>
      </c>
      <c r="K331" s="4"/>
      <c r="L331" s="4" t="s">
        <v>65</v>
      </c>
      <c r="M331" s="4"/>
      <c r="N331" s="93" t="s">
        <v>2492</v>
      </c>
      <c r="O331" s="7" t="s">
        <v>2563</v>
      </c>
      <c r="P331" s="7" t="s">
        <v>2563</v>
      </c>
      <c r="Q331" s="7" t="s">
        <v>2563</v>
      </c>
      <c r="R331" s="23" t="s">
        <v>2563</v>
      </c>
      <c r="S331" s="23"/>
      <c r="T331" s="23"/>
      <c r="U331" s="23"/>
      <c r="V331" s="23"/>
      <c r="W331" s="23"/>
      <c r="X331" s="23"/>
      <c r="Y331" s="23"/>
      <c r="Z331" s="23"/>
      <c r="AA331" s="23"/>
    </row>
    <row r="332" spans="1:29" ht="14.25" customHeight="1" thickBot="1">
      <c r="A332" s="8"/>
      <c r="B332" s="80"/>
      <c r="C332" s="9" t="s">
        <v>828</v>
      </c>
      <c r="D332" s="9" t="s">
        <v>830</v>
      </c>
      <c r="E332" s="9"/>
      <c r="F332" s="9" t="s">
        <v>30</v>
      </c>
      <c r="G332" s="9">
        <v>1886</v>
      </c>
      <c r="H332" s="10" t="s">
        <v>831</v>
      </c>
      <c r="I332" s="9"/>
      <c r="J332" s="9" t="s">
        <v>64</v>
      </c>
      <c r="K332" s="4"/>
      <c r="L332" s="4" t="s">
        <v>65</v>
      </c>
      <c r="M332" s="4"/>
      <c r="N332" s="93" t="s">
        <v>2492</v>
      </c>
      <c r="O332" s="7" t="s">
        <v>2563</v>
      </c>
      <c r="P332" s="7" t="s">
        <v>2563</v>
      </c>
      <c r="Q332" s="7" t="s">
        <v>2563</v>
      </c>
      <c r="R332" s="23" t="s">
        <v>2563</v>
      </c>
      <c r="S332" s="23"/>
      <c r="T332" s="23"/>
      <c r="U332" s="23"/>
      <c r="V332" s="23"/>
      <c r="W332" s="23"/>
      <c r="X332" s="23"/>
      <c r="Y332" s="23"/>
      <c r="Z332" s="23"/>
      <c r="AA332" s="23"/>
    </row>
    <row r="333" spans="1:29" ht="14.25" customHeight="1" thickBot="1">
      <c r="A333" s="8"/>
      <c r="B333" s="80"/>
      <c r="C333" s="14" t="s">
        <v>828</v>
      </c>
      <c r="D333" s="9" t="s">
        <v>832</v>
      </c>
      <c r="E333" s="9"/>
      <c r="F333" s="9" t="s">
        <v>30</v>
      </c>
      <c r="G333" s="9">
        <v>1890</v>
      </c>
      <c r="H333" s="41" t="s">
        <v>831</v>
      </c>
      <c r="I333" s="9"/>
      <c r="J333" s="9" t="s">
        <v>64</v>
      </c>
      <c r="K333" s="4"/>
      <c r="L333" s="4" t="s">
        <v>65</v>
      </c>
      <c r="M333" s="4"/>
      <c r="N333" s="93" t="s">
        <v>2492</v>
      </c>
      <c r="O333" s="7" t="s">
        <v>2563</v>
      </c>
      <c r="P333" s="7" t="s">
        <v>2563</v>
      </c>
      <c r="Q333" s="7" t="s">
        <v>2563</v>
      </c>
      <c r="R333" s="23" t="s">
        <v>2563</v>
      </c>
      <c r="S333" s="23"/>
      <c r="T333" s="23"/>
      <c r="U333" s="23"/>
      <c r="V333" s="23"/>
      <c r="W333" s="23"/>
      <c r="X333" s="23"/>
      <c r="Y333" s="23"/>
      <c r="Z333" s="23"/>
      <c r="AA333" s="23"/>
    </row>
    <row r="334" spans="1:29" ht="14.25" customHeight="1" thickBot="1">
      <c r="A334" s="8"/>
      <c r="B334" s="80"/>
      <c r="C334" s="14" t="s">
        <v>828</v>
      </c>
      <c r="D334" s="9" t="s">
        <v>833</v>
      </c>
      <c r="E334" s="9"/>
      <c r="F334" s="9" t="s">
        <v>30</v>
      </c>
      <c r="G334" s="9">
        <v>1888</v>
      </c>
      <c r="H334" s="41" t="s">
        <v>831</v>
      </c>
      <c r="I334" s="9"/>
      <c r="J334" s="9" t="s">
        <v>64</v>
      </c>
      <c r="K334" s="4"/>
      <c r="L334" s="4" t="s">
        <v>65</v>
      </c>
      <c r="M334" s="9"/>
      <c r="N334" s="94" t="s">
        <v>2492</v>
      </c>
      <c r="O334" s="7" t="s">
        <v>2563</v>
      </c>
      <c r="P334" s="7" t="s">
        <v>2563</v>
      </c>
      <c r="Q334" s="7" t="s">
        <v>2563</v>
      </c>
      <c r="R334" s="23" t="s">
        <v>2563</v>
      </c>
      <c r="S334" s="23"/>
      <c r="T334" s="23"/>
      <c r="U334" s="23"/>
      <c r="V334" s="23"/>
      <c r="W334" s="23"/>
      <c r="X334" s="23"/>
      <c r="Y334" s="23"/>
      <c r="Z334" s="23"/>
      <c r="AA334" s="23"/>
    </row>
    <row r="335" spans="1:29" ht="14.25" customHeight="1" thickBot="1">
      <c r="A335" s="8"/>
      <c r="B335" s="80"/>
      <c r="C335" s="9" t="s">
        <v>834</v>
      </c>
      <c r="D335" s="9"/>
      <c r="E335" s="9"/>
      <c r="F335" s="9" t="s">
        <v>30</v>
      </c>
      <c r="G335" s="9" t="s">
        <v>174</v>
      </c>
      <c r="H335" s="10" t="s">
        <v>68</v>
      </c>
      <c r="I335" s="9"/>
      <c r="J335" s="9" t="s">
        <v>50</v>
      </c>
      <c r="K335" s="4"/>
      <c r="L335" s="4"/>
      <c r="M335" s="9"/>
      <c r="N335" s="95" t="s">
        <v>2521</v>
      </c>
      <c r="O335" s="7" t="s">
        <v>2612</v>
      </c>
      <c r="P335" s="7" t="s">
        <v>2563</v>
      </c>
      <c r="Q335" s="7" t="s">
        <v>2563</v>
      </c>
      <c r="R335" s="23" t="s">
        <v>2563</v>
      </c>
      <c r="S335" s="23"/>
      <c r="T335" s="23"/>
      <c r="U335" s="23"/>
      <c r="V335" s="23"/>
      <c r="W335" s="23"/>
      <c r="X335" s="23"/>
      <c r="Y335" s="23"/>
      <c r="Z335" s="23"/>
      <c r="AA335" s="23"/>
    </row>
    <row r="336" spans="1:29" ht="14.25" customHeight="1" thickBot="1">
      <c r="A336" s="8"/>
      <c r="B336" s="80"/>
      <c r="C336" s="6" t="s">
        <v>835</v>
      </c>
      <c r="D336" s="9" t="s">
        <v>405</v>
      </c>
      <c r="E336" s="9"/>
      <c r="F336" s="9" t="s">
        <v>18</v>
      </c>
      <c r="G336" s="9">
        <v>1878</v>
      </c>
      <c r="H336" s="43" t="s">
        <v>510</v>
      </c>
      <c r="I336" s="9"/>
      <c r="J336" s="9" t="s">
        <v>64</v>
      </c>
      <c r="K336" s="4" t="s">
        <v>506</v>
      </c>
      <c r="L336" s="4" t="s">
        <v>506</v>
      </c>
      <c r="M336" s="9"/>
      <c r="N336" s="95" t="s">
        <v>2454</v>
      </c>
      <c r="O336" s="7" t="s">
        <v>2563</v>
      </c>
      <c r="P336" s="7" t="s">
        <v>2563</v>
      </c>
      <c r="Q336" s="7" t="s">
        <v>2563</v>
      </c>
      <c r="R336" s="23" t="s">
        <v>2563</v>
      </c>
      <c r="S336" s="23"/>
      <c r="T336" s="23"/>
      <c r="U336" s="23"/>
      <c r="V336" s="23"/>
      <c r="W336" s="23"/>
      <c r="X336" s="23"/>
      <c r="Y336" s="23"/>
      <c r="Z336" s="23"/>
      <c r="AA336" s="23"/>
    </row>
    <row r="337" spans="1:29" ht="14.25" customHeight="1" thickBot="1">
      <c r="A337" s="8"/>
      <c r="B337" s="80"/>
      <c r="C337" s="9" t="s">
        <v>836</v>
      </c>
      <c r="D337" s="9" t="s">
        <v>29</v>
      </c>
      <c r="E337" s="9"/>
      <c r="F337" s="9" t="s">
        <v>30</v>
      </c>
      <c r="G337" s="9">
        <v>1875</v>
      </c>
      <c r="H337" s="10" t="s">
        <v>505</v>
      </c>
      <c r="I337" s="9"/>
      <c r="J337" s="9" t="s">
        <v>64</v>
      </c>
      <c r="K337" s="4" t="s">
        <v>506</v>
      </c>
      <c r="L337" s="4" t="s">
        <v>507</v>
      </c>
      <c r="M337" s="4"/>
      <c r="N337" s="95" t="s">
        <v>2454</v>
      </c>
      <c r="O337" s="7" t="s">
        <v>2563</v>
      </c>
      <c r="P337" s="7" t="s">
        <v>2563</v>
      </c>
      <c r="Q337" s="7" t="s">
        <v>2563</v>
      </c>
      <c r="R337" s="23" t="s">
        <v>2563</v>
      </c>
      <c r="S337" s="23"/>
      <c r="T337" s="23"/>
      <c r="U337" s="23"/>
      <c r="V337" s="23"/>
      <c r="W337" s="23"/>
      <c r="X337" s="23"/>
      <c r="Y337" s="23"/>
      <c r="Z337" s="23"/>
      <c r="AA337" s="23"/>
    </row>
    <row r="338" spans="1:29" ht="14.25" customHeight="1" thickBot="1">
      <c r="A338" s="8"/>
      <c r="B338" s="80"/>
      <c r="C338" s="6" t="s">
        <v>836</v>
      </c>
      <c r="D338" s="9" t="s">
        <v>837</v>
      </c>
      <c r="E338" s="9"/>
      <c r="F338" s="9" t="s">
        <v>30</v>
      </c>
      <c r="G338" s="9">
        <v>1881</v>
      </c>
      <c r="H338" s="6" t="s">
        <v>103</v>
      </c>
      <c r="I338" s="9"/>
      <c r="J338" s="9" t="s">
        <v>36</v>
      </c>
      <c r="K338" s="4"/>
      <c r="L338" s="4" t="s">
        <v>37</v>
      </c>
      <c r="M338" s="9"/>
      <c r="N338" s="90" t="s">
        <v>2454</v>
      </c>
      <c r="O338" s="7" t="s">
        <v>2563</v>
      </c>
      <c r="P338" s="7" t="s">
        <v>2563</v>
      </c>
      <c r="Q338" s="7" t="s">
        <v>2563</v>
      </c>
      <c r="R338" s="23" t="s">
        <v>2563</v>
      </c>
      <c r="S338" s="23"/>
      <c r="T338" s="23"/>
      <c r="U338" s="23"/>
      <c r="V338" s="23"/>
      <c r="W338" s="23"/>
      <c r="X338" s="23"/>
      <c r="Y338" s="23"/>
      <c r="Z338" s="23"/>
      <c r="AA338" s="23"/>
    </row>
    <row r="339" spans="1:29" ht="14.25" customHeight="1" thickBot="1">
      <c r="A339" s="8"/>
      <c r="B339" s="80" t="s">
        <v>838</v>
      </c>
      <c r="C339" s="9" t="s">
        <v>839</v>
      </c>
      <c r="D339" s="9" t="s">
        <v>138</v>
      </c>
      <c r="E339" s="9"/>
      <c r="F339" s="9" t="s">
        <v>30</v>
      </c>
      <c r="G339" s="9">
        <v>1869</v>
      </c>
      <c r="H339" s="10" t="s">
        <v>257</v>
      </c>
      <c r="I339" s="9"/>
      <c r="J339" s="9" t="s">
        <v>64</v>
      </c>
      <c r="K339" s="4" t="s">
        <v>178</v>
      </c>
      <c r="L339" s="4" t="s">
        <v>742</v>
      </c>
      <c r="M339" s="4"/>
      <c r="N339" s="95" t="s">
        <v>2522</v>
      </c>
      <c r="O339" s="37" t="s">
        <v>2613</v>
      </c>
      <c r="P339" s="7" t="s">
        <v>2563</v>
      </c>
      <c r="Q339" s="7" t="s">
        <v>2563</v>
      </c>
      <c r="R339" s="35" t="s">
        <v>2613</v>
      </c>
    </row>
    <row r="340" spans="1:29" ht="14.25" customHeight="1" thickBot="1">
      <c r="A340" s="8" t="s">
        <v>840</v>
      </c>
      <c r="B340" s="80"/>
      <c r="C340" s="9" t="s">
        <v>841</v>
      </c>
      <c r="D340" s="9" t="s">
        <v>362</v>
      </c>
      <c r="E340" s="9"/>
      <c r="F340" s="9" t="s">
        <v>18</v>
      </c>
      <c r="G340" s="9">
        <v>1884</v>
      </c>
      <c r="H340" s="9"/>
      <c r="I340" s="9"/>
      <c r="J340" s="9" t="s">
        <v>36</v>
      </c>
      <c r="K340" s="4"/>
      <c r="L340" s="4"/>
      <c r="M340" s="4"/>
      <c r="N340" s="90" t="s">
        <v>2452</v>
      </c>
      <c r="O340" s="7" t="s">
        <v>2563</v>
      </c>
      <c r="P340" s="7" t="s">
        <v>2563</v>
      </c>
      <c r="Q340" s="7" t="s">
        <v>2563</v>
      </c>
      <c r="R340" t="s">
        <v>2563</v>
      </c>
    </row>
    <row r="341" spans="1:29" ht="14.25" customHeight="1" thickBot="1">
      <c r="A341" s="8"/>
      <c r="B341" s="80" t="s">
        <v>842</v>
      </c>
      <c r="C341" s="9" t="s">
        <v>842</v>
      </c>
      <c r="D341" s="9" t="s">
        <v>729</v>
      </c>
      <c r="E341" s="9"/>
      <c r="F341" s="9" t="s">
        <v>30</v>
      </c>
      <c r="G341" s="9">
        <v>1860</v>
      </c>
      <c r="H341" s="10" t="s">
        <v>68</v>
      </c>
      <c r="I341" s="9"/>
      <c r="J341" s="9" t="s">
        <v>50</v>
      </c>
      <c r="K341" s="4" t="s">
        <v>135</v>
      </c>
      <c r="L341" s="17" t="s">
        <v>843</v>
      </c>
      <c r="M341" s="4"/>
      <c r="N341" s="87" t="s">
        <v>2523</v>
      </c>
      <c r="O341" s="53" t="s">
        <v>2563</v>
      </c>
      <c r="P341" s="53" t="s">
        <v>2563</v>
      </c>
      <c r="Q341" s="53" t="s">
        <v>2563</v>
      </c>
      <c r="R341" t="s">
        <v>2563</v>
      </c>
    </row>
    <row r="342" spans="1:29" ht="14.25" customHeight="1" thickBot="1">
      <c r="A342" s="8"/>
      <c r="B342" s="80" t="s">
        <v>844</v>
      </c>
      <c r="C342" s="9" t="s">
        <v>845</v>
      </c>
      <c r="D342" s="9" t="s">
        <v>846</v>
      </c>
      <c r="E342" s="9"/>
      <c r="F342" s="9" t="s">
        <v>18</v>
      </c>
      <c r="G342" s="9">
        <v>1872</v>
      </c>
      <c r="H342" s="10" t="s">
        <v>517</v>
      </c>
      <c r="I342" s="9"/>
      <c r="J342" s="9" t="s">
        <v>847</v>
      </c>
      <c r="K342" s="4" t="s">
        <v>848</v>
      </c>
      <c r="L342" s="17" t="s">
        <v>386</v>
      </c>
      <c r="M342" s="4"/>
      <c r="N342" s="90" t="s">
        <v>2493</v>
      </c>
      <c r="O342" s="53" t="s">
        <v>2563</v>
      </c>
      <c r="P342" s="53" t="s">
        <v>2563</v>
      </c>
      <c r="Q342" s="53" t="s">
        <v>2563</v>
      </c>
      <c r="R342" t="s">
        <v>2563</v>
      </c>
    </row>
    <row r="343" spans="1:29" ht="14.25" customHeight="1" thickBot="1">
      <c r="A343" s="8"/>
      <c r="B343" s="80" t="s">
        <v>849</v>
      </c>
      <c r="C343" s="9" t="s">
        <v>850</v>
      </c>
      <c r="D343" s="9" t="s">
        <v>851</v>
      </c>
      <c r="E343" s="9"/>
      <c r="F343" s="9" t="s">
        <v>18</v>
      </c>
      <c r="G343" s="9">
        <v>1868</v>
      </c>
      <c r="H343" s="10" t="s">
        <v>68</v>
      </c>
      <c r="I343" s="9"/>
      <c r="J343" s="9" t="s">
        <v>50</v>
      </c>
      <c r="K343" s="4" t="s">
        <v>69</v>
      </c>
      <c r="L343" s="4" t="s">
        <v>852</v>
      </c>
      <c r="M343" s="4"/>
      <c r="N343" s="90" t="s">
        <v>2480</v>
      </c>
      <c r="O343" s="53" t="s">
        <v>2563</v>
      </c>
      <c r="P343" s="53" t="s">
        <v>2563</v>
      </c>
      <c r="Q343" s="53" t="s">
        <v>2563</v>
      </c>
      <c r="R343" t="s">
        <v>2563</v>
      </c>
    </row>
    <row r="344" spans="1:29" ht="14.25" customHeight="1" thickBot="1">
      <c r="A344" s="8"/>
      <c r="B344" s="80"/>
      <c r="C344" s="9" t="s">
        <v>853</v>
      </c>
      <c r="D344" s="9" t="s">
        <v>138</v>
      </c>
      <c r="E344" s="9"/>
      <c r="F344" s="9" t="s">
        <v>30</v>
      </c>
      <c r="G344" s="9" t="s">
        <v>854</v>
      </c>
      <c r="H344" s="10"/>
      <c r="I344" s="9" t="s">
        <v>855</v>
      </c>
      <c r="J344" s="9"/>
      <c r="K344" s="4"/>
      <c r="L344" s="4"/>
      <c r="M344" s="4"/>
      <c r="N344" s="87" t="s">
        <v>2563</v>
      </c>
      <c r="O344" s="53" t="s">
        <v>2563</v>
      </c>
      <c r="P344" s="54" t="s">
        <v>2687</v>
      </c>
      <c r="Q344" s="11" t="s">
        <v>2692</v>
      </c>
      <c r="R344" t="s">
        <v>2563</v>
      </c>
    </row>
    <row r="345" spans="1:29" ht="14.25" customHeight="1" thickBot="1">
      <c r="A345" s="8"/>
      <c r="B345" s="80" t="s">
        <v>856</v>
      </c>
      <c r="C345" s="9" t="s">
        <v>857</v>
      </c>
      <c r="D345" s="9" t="s">
        <v>362</v>
      </c>
      <c r="E345" s="9"/>
      <c r="F345" s="9" t="s">
        <v>18</v>
      </c>
      <c r="G345" s="9">
        <v>1874</v>
      </c>
      <c r="H345" s="10" t="s">
        <v>145</v>
      </c>
      <c r="I345" s="9" t="s">
        <v>858</v>
      </c>
      <c r="J345" s="9" t="s">
        <v>50</v>
      </c>
      <c r="K345" s="4" t="s">
        <v>564</v>
      </c>
      <c r="L345" s="6" t="s">
        <v>65</v>
      </c>
      <c r="M345" s="4"/>
      <c r="N345" s="87" t="s">
        <v>2457</v>
      </c>
      <c r="O345" s="53" t="s">
        <v>2563</v>
      </c>
      <c r="P345" s="53" t="s">
        <v>2563</v>
      </c>
      <c r="Q345" s="53" t="s">
        <v>2563</v>
      </c>
      <c r="R345" t="s">
        <v>2563</v>
      </c>
    </row>
    <row r="346" spans="1:29" ht="14.25" customHeight="1" thickBot="1">
      <c r="A346" s="8" t="s">
        <v>859</v>
      </c>
      <c r="B346" s="80"/>
      <c r="C346" s="9" t="s">
        <v>860</v>
      </c>
      <c r="D346" s="9" t="s">
        <v>17</v>
      </c>
      <c r="E346" s="9"/>
      <c r="F346" s="9" t="s">
        <v>18</v>
      </c>
      <c r="G346" s="9">
        <v>1881</v>
      </c>
      <c r="H346" s="9"/>
      <c r="I346" s="9"/>
      <c r="J346" s="9" t="s">
        <v>95</v>
      </c>
      <c r="K346" s="4"/>
      <c r="L346" s="6"/>
      <c r="M346" s="4"/>
      <c r="N346" s="87" t="s">
        <v>2452</v>
      </c>
      <c r="O346" s="53" t="s">
        <v>2563</v>
      </c>
      <c r="P346" s="53" t="s">
        <v>2563</v>
      </c>
      <c r="Q346" s="53" t="s">
        <v>2563</v>
      </c>
      <c r="R346" t="s">
        <v>2563</v>
      </c>
    </row>
    <row r="347" spans="1:29" ht="14.25" customHeight="1" thickBot="1">
      <c r="A347" s="8" t="s">
        <v>861</v>
      </c>
      <c r="B347" s="80"/>
      <c r="C347" s="9" t="s">
        <v>860</v>
      </c>
      <c r="D347" s="9" t="s">
        <v>250</v>
      </c>
      <c r="E347" s="9"/>
      <c r="F347" s="9" t="s">
        <v>18</v>
      </c>
      <c r="G347" s="9">
        <v>1891</v>
      </c>
      <c r="H347" s="9"/>
      <c r="I347" s="9"/>
      <c r="J347" s="9" t="s">
        <v>95</v>
      </c>
      <c r="K347" s="4"/>
      <c r="L347" s="6"/>
      <c r="M347" s="4"/>
      <c r="N347" s="87" t="s">
        <v>2452</v>
      </c>
      <c r="O347" s="7" t="s">
        <v>2563</v>
      </c>
      <c r="P347" s="7" t="s">
        <v>2563</v>
      </c>
      <c r="Q347" s="7" t="s">
        <v>2563</v>
      </c>
      <c r="R347" t="s">
        <v>2563</v>
      </c>
    </row>
    <row r="348" spans="1:29" ht="14.25" customHeight="1" thickBot="1">
      <c r="A348" s="13"/>
      <c r="B348" s="78" t="s">
        <v>862</v>
      </c>
      <c r="C348" s="14" t="s">
        <v>863</v>
      </c>
      <c r="D348" s="14" t="s">
        <v>401</v>
      </c>
      <c r="E348" s="14"/>
      <c r="F348" s="14" t="s">
        <v>18</v>
      </c>
      <c r="G348" s="14">
        <v>1885</v>
      </c>
      <c r="H348" s="10" t="s">
        <v>26</v>
      </c>
      <c r="I348" s="9"/>
      <c r="J348" s="9" t="s">
        <v>21</v>
      </c>
      <c r="K348" s="4" t="s">
        <v>22</v>
      </c>
      <c r="L348" s="6" t="s">
        <v>446</v>
      </c>
      <c r="M348" s="4"/>
      <c r="N348" s="87" t="s">
        <v>2475</v>
      </c>
      <c r="O348" s="21" t="s">
        <v>2563</v>
      </c>
      <c r="P348" s="21" t="s">
        <v>2563</v>
      </c>
      <c r="Q348" s="21" t="s">
        <v>2563</v>
      </c>
      <c r="R348" s="21" t="s">
        <v>2563</v>
      </c>
      <c r="S348" s="21"/>
      <c r="T348" s="21"/>
      <c r="U348" s="21"/>
      <c r="V348" s="21"/>
      <c r="W348" s="21"/>
      <c r="X348" s="21"/>
      <c r="Y348" s="21"/>
      <c r="Z348" s="21"/>
      <c r="AA348" s="21"/>
      <c r="AB348" s="21"/>
      <c r="AC348" s="21"/>
    </row>
    <row r="349" spans="1:29" ht="14.25" customHeight="1" thickBot="1">
      <c r="A349" s="8"/>
      <c r="B349" s="80" t="s">
        <v>864</v>
      </c>
      <c r="C349" s="9" t="s">
        <v>863</v>
      </c>
      <c r="D349" s="9" t="s">
        <v>311</v>
      </c>
      <c r="E349" s="9"/>
      <c r="F349" s="9" t="s">
        <v>18</v>
      </c>
      <c r="G349" s="9">
        <v>1883</v>
      </c>
      <c r="H349" s="10" t="s">
        <v>26</v>
      </c>
      <c r="I349" s="9"/>
      <c r="J349" s="9" t="s">
        <v>21</v>
      </c>
      <c r="K349" s="4" t="s">
        <v>22</v>
      </c>
      <c r="L349" s="6" t="s">
        <v>446</v>
      </c>
      <c r="M349" s="4"/>
      <c r="N349" s="87" t="s">
        <v>2475</v>
      </c>
      <c r="O349" s="7" t="s">
        <v>2563</v>
      </c>
      <c r="P349" s="7" t="s">
        <v>2563</v>
      </c>
      <c r="Q349" s="7" t="s">
        <v>2563</v>
      </c>
      <c r="R349" t="s">
        <v>2563</v>
      </c>
    </row>
    <row r="350" spans="1:29" ht="14.25" customHeight="1" thickBot="1">
      <c r="A350" s="8" t="s">
        <v>865</v>
      </c>
      <c r="B350" s="80"/>
      <c r="C350" s="9" t="s">
        <v>866</v>
      </c>
      <c r="D350" s="9" t="s">
        <v>267</v>
      </c>
      <c r="E350" s="9"/>
      <c r="F350" s="9" t="s">
        <v>18</v>
      </c>
      <c r="G350" s="9">
        <v>1885</v>
      </c>
      <c r="H350" s="10" t="s">
        <v>205</v>
      </c>
      <c r="I350" s="9"/>
      <c r="J350" s="9" t="s">
        <v>159</v>
      </c>
      <c r="K350" s="4"/>
      <c r="L350" s="4" t="s">
        <v>206</v>
      </c>
      <c r="M350" s="4"/>
      <c r="N350" s="87" t="s">
        <v>2458</v>
      </c>
      <c r="O350" s="7" t="s">
        <v>2563</v>
      </c>
      <c r="P350" s="7" t="s">
        <v>2563</v>
      </c>
      <c r="Q350" s="7" t="s">
        <v>2563</v>
      </c>
      <c r="R350" t="s">
        <v>2563</v>
      </c>
    </row>
    <row r="351" spans="1:29" ht="14.25" customHeight="1" thickBot="1">
      <c r="A351" s="8"/>
      <c r="B351" s="80"/>
      <c r="C351" s="9" t="s">
        <v>867</v>
      </c>
      <c r="D351" s="9" t="s">
        <v>46</v>
      </c>
      <c r="E351" s="9"/>
      <c r="F351" s="9" t="s">
        <v>18</v>
      </c>
      <c r="G351" s="9">
        <v>1878</v>
      </c>
      <c r="H351" s="10" t="s">
        <v>181</v>
      </c>
      <c r="I351" s="9"/>
      <c r="J351" s="9" t="s">
        <v>64</v>
      </c>
      <c r="K351" s="4" t="s">
        <v>178</v>
      </c>
      <c r="L351" s="4" t="s">
        <v>65</v>
      </c>
      <c r="M351" s="4"/>
      <c r="N351" s="87" t="s">
        <v>2475</v>
      </c>
      <c r="O351" s="7" t="s">
        <v>2563</v>
      </c>
      <c r="P351" s="7" t="s">
        <v>2563</v>
      </c>
      <c r="Q351" s="7" t="s">
        <v>2563</v>
      </c>
      <c r="R351" t="s">
        <v>2563</v>
      </c>
    </row>
    <row r="352" spans="1:29" ht="16.5" thickBot="1">
      <c r="A352" s="6"/>
      <c r="B352" s="82" t="s">
        <v>868</v>
      </c>
      <c r="C352" s="6" t="s">
        <v>867</v>
      </c>
      <c r="D352" s="6" t="s">
        <v>869</v>
      </c>
      <c r="E352" s="6"/>
      <c r="F352" s="6" t="s">
        <v>30</v>
      </c>
      <c r="G352" s="6">
        <v>1882</v>
      </c>
      <c r="H352" s="10" t="s">
        <v>26</v>
      </c>
      <c r="I352" s="9"/>
      <c r="J352" s="9" t="s">
        <v>21</v>
      </c>
      <c r="K352" s="4" t="s">
        <v>22</v>
      </c>
      <c r="L352" s="4" t="s">
        <v>446</v>
      </c>
      <c r="M352" s="4"/>
      <c r="N352" s="87" t="s">
        <v>2464</v>
      </c>
      <c r="O352" s="7" t="s">
        <v>2563</v>
      </c>
      <c r="P352" s="7" t="s">
        <v>2563</v>
      </c>
      <c r="Q352" s="7" t="s">
        <v>2563</v>
      </c>
      <c r="R352" t="s">
        <v>2563</v>
      </c>
    </row>
    <row r="353" spans="1:29" ht="14.25" customHeight="1" thickBot="1">
      <c r="A353" s="8" t="s">
        <v>870</v>
      </c>
      <c r="B353" s="80" t="s">
        <v>871</v>
      </c>
      <c r="C353" s="9" t="s">
        <v>867</v>
      </c>
      <c r="D353" s="9" t="s">
        <v>872</v>
      </c>
      <c r="E353" s="9"/>
      <c r="F353" s="9" t="s">
        <v>18</v>
      </c>
      <c r="G353" s="9">
        <v>1884</v>
      </c>
      <c r="H353" s="10" t="s">
        <v>26</v>
      </c>
      <c r="I353" s="9"/>
      <c r="J353" s="9" t="s">
        <v>21</v>
      </c>
      <c r="K353" s="4" t="s">
        <v>22</v>
      </c>
      <c r="L353" s="4" t="s">
        <v>446</v>
      </c>
      <c r="M353" s="4"/>
      <c r="N353" s="87" t="s">
        <v>2524</v>
      </c>
      <c r="O353" s="7" t="s">
        <v>2563</v>
      </c>
      <c r="P353" s="7" t="s">
        <v>2563</v>
      </c>
      <c r="Q353" s="7" t="s">
        <v>2563</v>
      </c>
      <c r="R353" t="s">
        <v>2563</v>
      </c>
    </row>
    <row r="354" spans="1:29" ht="14.25" customHeight="1" thickBot="1">
      <c r="A354" s="8"/>
      <c r="B354" s="80"/>
      <c r="C354" s="9" t="s">
        <v>867</v>
      </c>
      <c r="D354" s="9" t="s">
        <v>873</v>
      </c>
      <c r="E354" s="9"/>
      <c r="F354" s="9" t="s">
        <v>30</v>
      </c>
      <c r="G354" s="9">
        <v>1881</v>
      </c>
      <c r="H354" s="10" t="s">
        <v>341</v>
      </c>
      <c r="I354" s="9"/>
      <c r="J354" s="9" t="s">
        <v>74</v>
      </c>
      <c r="K354" s="4"/>
      <c r="L354" s="4" t="s">
        <v>279</v>
      </c>
      <c r="M354" s="4"/>
      <c r="N354" s="87" t="s">
        <v>2525</v>
      </c>
      <c r="O354" s="37" t="s">
        <v>2572</v>
      </c>
      <c r="P354" s="7" t="s">
        <v>2563</v>
      </c>
      <c r="Q354" s="7" t="s">
        <v>2563</v>
      </c>
      <c r="R354" t="s">
        <v>2563</v>
      </c>
    </row>
    <row r="355" spans="1:29" ht="14.25" customHeight="1" thickBot="1">
      <c r="A355" s="8"/>
      <c r="B355" s="80"/>
      <c r="C355" s="9" t="s">
        <v>867</v>
      </c>
      <c r="D355" s="9" t="s">
        <v>729</v>
      </c>
      <c r="E355" s="9"/>
      <c r="F355" s="9" t="s">
        <v>30</v>
      </c>
      <c r="G355" s="9">
        <v>1886</v>
      </c>
      <c r="H355" s="9"/>
      <c r="I355" s="9"/>
      <c r="J355" s="9" t="s">
        <v>74</v>
      </c>
      <c r="K355" s="4"/>
      <c r="L355" s="4"/>
      <c r="M355" s="4" t="s">
        <v>366</v>
      </c>
      <c r="N355" s="87" t="s">
        <v>2519</v>
      </c>
      <c r="O355" s="7" t="s">
        <v>2614</v>
      </c>
      <c r="P355" s="7" t="s">
        <v>2563</v>
      </c>
      <c r="Q355" s="7" t="s">
        <v>2563</v>
      </c>
      <c r="R355" t="s">
        <v>2563</v>
      </c>
    </row>
    <row r="356" spans="1:29" ht="14.25" customHeight="1" thickBot="1">
      <c r="A356" s="8"/>
      <c r="B356" s="80"/>
      <c r="C356" s="9" t="s">
        <v>867</v>
      </c>
      <c r="D356" s="9" t="s">
        <v>148</v>
      </c>
      <c r="E356" s="9"/>
      <c r="F356" s="9" t="s">
        <v>30</v>
      </c>
      <c r="G356" s="9">
        <v>1888</v>
      </c>
      <c r="H356" s="9"/>
      <c r="I356" s="9"/>
      <c r="J356" s="9" t="s">
        <v>74</v>
      </c>
      <c r="K356" s="4"/>
      <c r="L356" s="4"/>
      <c r="M356" s="4" t="s">
        <v>874</v>
      </c>
      <c r="N356" s="87" t="s">
        <v>2519</v>
      </c>
      <c r="O356" s="7" t="s">
        <v>2615</v>
      </c>
      <c r="P356" s="7" t="s">
        <v>2563</v>
      </c>
      <c r="Q356" s="7" t="s">
        <v>2563</v>
      </c>
      <c r="R356" t="s">
        <v>2563</v>
      </c>
    </row>
    <row r="357" spans="1:29" ht="14.25" customHeight="1" thickBot="1">
      <c r="A357" s="8" t="s">
        <v>875</v>
      </c>
      <c r="B357" s="80"/>
      <c r="C357" s="9" t="s">
        <v>867</v>
      </c>
      <c r="D357" s="9" t="s">
        <v>876</v>
      </c>
      <c r="E357" s="9"/>
      <c r="F357" s="9" t="s">
        <v>18</v>
      </c>
      <c r="G357" s="9">
        <v>1890</v>
      </c>
      <c r="H357" s="9"/>
      <c r="I357" s="9"/>
      <c r="J357" s="9" t="s">
        <v>74</v>
      </c>
      <c r="K357" s="4"/>
      <c r="L357" s="4"/>
      <c r="M357" s="4"/>
      <c r="N357" s="87" t="s">
        <v>2452</v>
      </c>
      <c r="O357" s="7" t="s">
        <v>2563</v>
      </c>
      <c r="P357" s="7" t="s">
        <v>2563</v>
      </c>
      <c r="Q357" s="7" t="s">
        <v>2563</v>
      </c>
      <c r="R357" t="s">
        <v>2563</v>
      </c>
    </row>
    <row r="358" spans="1:29" ht="14.25" customHeight="1" thickBot="1">
      <c r="A358" s="8" t="s">
        <v>877</v>
      </c>
      <c r="B358" s="80"/>
      <c r="C358" s="9" t="s">
        <v>867</v>
      </c>
      <c r="D358" s="9" t="s">
        <v>138</v>
      </c>
      <c r="E358" s="9"/>
      <c r="F358" s="9" t="s">
        <v>30</v>
      </c>
      <c r="G358" s="9">
        <v>1892</v>
      </c>
      <c r="H358" s="9"/>
      <c r="I358" s="9"/>
      <c r="J358" s="9"/>
      <c r="K358" s="4"/>
      <c r="L358" s="4"/>
      <c r="M358" s="4"/>
      <c r="N358" s="87" t="s">
        <v>2452</v>
      </c>
      <c r="O358" s="7" t="s">
        <v>2563</v>
      </c>
      <c r="P358" s="7" t="s">
        <v>2563</v>
      </c>
      <c r="Q358" s="7" t="s">
        <v>2563</v>
      </c>
      <c r="R358" t="s">
        <v>2563</v>
      </c>
    </row>
    <row r="359" spans="1:29" ht="14.25" customHeight="1" thickBot="1">
      <c r="A359" s="8"/>
      <c r="B359" s="80"/>
      <c r="C359" s="9" t="s">
        <v>878</v>
      </c>
      <c r="D359" s="9" t="s">
        <v>879</v>
      </c>
      <c r="E359" s="9"/>
      <c r="F359" s="9" t="s">
        <v>30</v>
      </c>
      <c r="G359" s="9">
        <v>1890</v>
      </c>
      <c r="H359" s="9"/>
      <c r="I359" s="9">
        <v>1900</v>
      </c>
      <c r="J359" s="9" t="s">
        <v>20</v>
      </c>
      <c r="K359" s="4" t="s">
        <v>21</v>
      </c>
      <c r="L359" s="4" t="s">
        <v>22</v>
      </c>
      <c r="M359" s="4"/>
      <c r="N359" s="87" t="s">
        <v>2459</v>
      </c>
      <c r="O359" s="7" t="s">
        <v>2616</v>
      </c>
      <c r="P359" s="7" t="s">
        <v>2563</v>
      </c>
      <c r="Q359" s="7" t="s">
        <v>2563</v>
      </c>
      <c r="R359" t="s">
        <v>2563</v>
      </c>
    </row>
    <row r="360" spans="1:29" ht="14.25" customHeight="1" thickBot="1">
      <c r="A360" s="8"/>
      <c r="B360" s="80"/>
      <c r="C360" s="9" t="s">
        <v>878</v>
      </c>
      <c r="D360" s="9" t="s">
        <v>551</v>
      </c>
      <c r="E360" s="9"/>
      <c r="F360" s="9" t="s">
        <v>30</v>
      </c>
      <c r="G360" s="9">
        <v>1881</v>
      </c>
      <c r="H360" s="10" t="s">
        <v>224</v>
      </c>
      <c r="I360" s="9"/>
      <c r="J360" s="9" t="s">
        <v>159</v>
      </c>
      <c r="K360" s="4"/>
      <c r="L360" s="4" t="s">
        <v>206</v>
      </c>
      <c r="M360" s="4"/>
      <c r="N360" s="87" t="s">
        <v>2454</v>
      </c>
      <c r="O360" s="7" t="s">
        <v>2563</v>
      </c>
      <c r="P360" s="7" t="s">
        <v>2563</v>
      </c>
      <c r="Q360" s="7" t="s">
        <v>2563</v>
      </c>
      <c r="R360" t="s">
        <v>2563</v>
      </c>
    </row>
    <row r="361" spans="1:29" ht="14.25" customHeight="1" thickBot="1">
      <c r="A361" s="8" t="s">
        <v>880</v>
      </c>
      <c r="B361" s="80"/>
      <c r="C361" s="9" t="s">
        <v>878</v>
      </c>
      <c r="D361" s="9" t="s">
        <v>17</v>
      </c>
      <c r="E361" s="9"/>
      <c r="F361" s="9" t="s">
        <v>18</v>
      </c>
      <c r="G361" s="9">
        <v>1888</v>
      </c>
      <c r="H361" s="9"/>
      <c r="I361" s="9"/>
      <c r="J361" s="9" t="s">
        <v>159</v>
      </c>
      <c r="K361" s="4"/>
      <c r="L361" s="4"/>
      <c r="M361" s="4"/>
      <c r="N361" s="87" t="s">
        <v>2452</v>
      </c>
      <c r="O361" s="7" t="s">
        <v>2563</v>
      </c>
      <c r="P361" s="7" t="s">
        <v>2563</v>
      </c>
      <c r="Q361" s="7" t="s">
        <v>2563</v>
      </c>
      <c r="R361" t="s">
        <v>2563</v>
      </c>
    </row>
    <row r="362" spans="1:29" ht="14.25" customHeight="1" thickBot="1">
      <c r="A362" s="8"/>
      <c r="B362" s="80"/>
      <c r="C362" s="9" t="s">
        <v>881</v>
      </c>
      <c r="D362" s="9"/>
      <c r="E362" s="9"/>
      <c r="F362" s="9" t="s">
        <v>30</v>
      </c>
      <c r="G362" s="9">
        <v>1887</v>
      </c>
      <c r="H362" s="9"/>
      <c r="I362" s="9">
        <v>1900</v>
      </c>
      <c r="J362" s="9" t="s">
        <v>573</v>
      </c>
      <c r="K362" s="4"/>
      <c r="L362" s="4"/>
      <c r="M362" s="6" t="s">
        <v>79</v>
      </c>
      <c r="N362" s="87" t="s">
        <v>2459</v>
      </c>
      <c r="O362" s="7" t="s">
        <v>2617</v>
      </c>
      <c r="P362" s="7" t="s">
        <v>2563</v>
      </c>
      <c r="Q362" s="7" t="s">
        <v>2563</v>
      </c>
      <c r="R362" t="s">
        <v>2563</v>
      </c>
    </row>
    <row r="363" spans="1:29" ht="14.25" customHeight="1" thickBot="1">
      <c r="A363" s="8"/>
      <c r="B363" s="80"/>
      <c r="C363" s="9" t="s">
        <v>881</v>
      </c>
      <c r="D363" s="9" t="s">
        <v>882</v>
      </c>
      <c r="E363" s="9"/>
      <c r="F363" s="9" t="s">
        <v>30</v>
      </c>
      <c r="G363" s="9">
        <v>1888</v>
      </c>
      <c r="H363" s="9"/>
      <c r="I363" s="9">
        <v>1900</v>
      </c>
      <c r="J363" s="9" t="s">
        <v>573</v>
      </c>
      <c r="K363" s="4"/>
      <c r="L363" s="4"/>
      <c r="M363" s="4"/>
      <c r="N363" s="87" t="s">
        <v>2459</v>
      </c>
      <c r="O363" s="7" t="s">
        <v>2618</v>
      </c>
      <c r="P363" s="7" t="s">
        <v>2563</v>
      </c>
      <c r="Q363" s="7" t="s">
        <v>2563</v>
      </c>
      <c r="R363" t="s">
        <v>2563</v>
      </c>
    </row>
    <row r="364" spans="1:29" ht="14.25" customHeight="1" thickBot="1">
      <c r="A364" s="8" t="s">
        <v>883</v>
      </c>
      <c r="B364" s="80"/>
      <c r="C364" s="9" t="s">
        <v>881</v>
      </c>
      <c r="D364" s="9" t="s">
        <v>884</v>
      </c>
      <c r="E364" s="9"/>
      <c r="F364" s="9" t="s">
        <v>30</v>
      </c>
      <c r="G364" s="9">
        <v>1886</v>
      </c>
      <c r="H364" s="9"/>
      <c r="I364" s="9"/>
      <c r="J364" s="9"/>
      <c r="K364" s="4"/>
      <c r="L364" s="4"/>
      <c r="M364" s="4"/>
      <c r="N364" s="87" t="s">
        <v>2452</v>
      </c>
      <c r="O364" s="7" t="s">
        <v>2563</v>
      </c>
      <c r="P364" s="7" t="s">
        <v>2563</v>
      </c>
      <c r="Q364" s="7" t="s">
        <v>2563</v>
      </c>
      <c r="R364" t="s">
        <v>2563</v>
      </c>
    </row>
    <row r="365" spans="1:29" ht="14.25" customHeight="1" thickBot="1">
      <c r="A365" s="8" t="s">
        <v>885</v>
      </c>
      <c r="B365" s="80"/>
      <c r="C365" s="9" t="s">
        <v>881</v>
      </c>
      <c r="D365" s="9" t="s">
        <v>886</v>
      </c>
      <c r="E365" s="9"/>
      <c r="F365" s="9" t="s">
        <v>30</v>
      </c>
      <c r="G365" s="9">
        <v>1889</v>
      </c>
      <c r="H365" s="6"/>
      <c r="I365" s="6"/>
      <c r="J365" s="6"/>
      <c r="K365" s="6"/>
      <c r="L365" s="6"/>
      <c r="M365" s="6"/>
      <c r="N365" s="87" t="s">
        <v>2452</v>
      </c>
      <c r="O365" s="7" t="s">
        <v>2563</v>
      </c>
      <c r="P365" s="7" t="s">
        <v>2563</v>
      </c>
      <c r="Q365" s="7" t="s">
        <v>2563</v>
      </c>
      <c r="R365" t="s">
        <v>2563</v>
      </c>
    </row>
    <row r="366" spans="1:29" ht="14.25" customHeight="1" thickBot="1">
      <c r="A366" s="13"/>
      <c r="B366" s="78"/>
      <c r="C366" s="15" t="s">
        <v>887</v>
      </c>
      <c r="D366" s="14" t="s">
        <v>263</v>
      </c>
      <c r="E366" s="9"/>
      <c r="F366" s="9" t="s">
        <v>30</v>
      </c>
      <c r="G366" s="15">
        <f>1888 - 14</f>
        <v>1874</v>
      </c>
      <c r="H366" s="16" t="s">
        <v>329</v>
      </c>
      <c r="I366" s="14"/>
      <c r="J366" s="14" t="s">
        <v>50</v>
      </c>
      <c r="K366" s="17" t="s">
        <v>51</v>
      </c>
      <c r="L366" s="18" t="s">
        <v>52</v>
      </c>
      <c r="M366" s="4"/>
      <c r="N366" s="87" t="s">
        <v>2462</v>
      </c>
      <c r="O366" s="20" t="s">
        <v>2563</v>
      </c>
      <c r="P366" s="20" t="s">
        <v>2563</v>
      </c>
      <c r="Q366" s="20" t="s">
        <v>2563</v>
      </c>
      <c r="R366" s="21" t="s">
        <v>2563</v>
      </c>
      <c r="AB366" s="21"/>
      <c r="AC366" s="21"/>
    </row>
    <row r="367" spans="1:29" ht="14.25" customHeight="1" thickBot="1">
      <c r="A367" s="13"/>
      <c r="B367" s="78"/>
      <c r="C367" s="15" t="s">
        <v>887</v>
      </c>
      <c r="D367" s="14" t="s">
        <v>888</v>
      </c>
      <c r="E367" s="9"/>
      <c r="F367" s="9" t="s">
        <v>18</v>
      </c>
      <c r="G367" s="15">
        <v>1886</v>
      </c>
      <c r="H367" s="10" t="s">
        <v>889</v>
      </c>
      <c r="I367" s="9"/>
      <c r="J367" s="14" t="s">
        <v>50</v>
      </c>
      <c r="K367" s="17" t="s">
        <v>51</v>
      </c>
      <c r="L367" s="18" t="s">
        <v>52</v>
      </c>
      <c r="M367" s="4"/>
      <c r="N367" s="87" t="s">
        <v>2475</v>
      </c>
      <c r="O367" s="20" t="s">
        <v>2563</v>
      </c>
      <c r="P367" s="20" t="s">
        <v>2563</v>
      </c>
      <c r="Q367" s="20" t="s">
        <v>2563</v>
      </c>
      <c r="R367" s="21" t="s">
        <v>2563</v>
      </c>
      <c r="S367" s="21"/>
      <c r="T367" s="21"/>
      <c r="U367" s="21"/>
      <c r="V367" s="21"/>
      <c r="W367" s="21"/>
      <c r="X367" s="21"/>
      <c r="Y367" s="21"/>
      <c r="Z367" s="21"/>
      <c r="AA367" s="21"/>
      <c r="AB367" s="21"/>
      <c r="AC367" s="21"/>
    </row>
    <row r="368" spans="1:29" ht="14.25" customHeight="1" thickBot="1">
      <c r="A368" s="13"/>
      <c r="B368" s="78"/>
      <c r="C368" s="15" t="s">
        <v>887</v>
      </c>
      <c r="D368" s="14" t="s">
        <v>890</v>
      </c>
      <c r="E368" s="9"/>
      <c r="F368" s="9" t="s">
        <v>18</v>
      </c>
      <c r="G368" s="15">
        <v>1887</v>
      </c>
      <c r="H368" s="10" t="s">
        <v>889</v>
      </c>
      <c r="I368" s="9"/>
      <c r="J368" s="14" t="s">
        <v>50</v>
      </c>
      <c r="K368" s="17" t="s">
        <v>51</v>
      </c>
      <c r="L368" s="18" t="s">
        <v>52</v>
      </c>
      <c r="M368" s="4"/>
      <c r="N368" s="87" t="s">
        <v>2475</v>
      </c>
      <c r="O368" s="20" t="s">
        <v>2563</v>
      </c>
      <c r="P368" s="20" t="s">
        <v>2563</v>
      </c>
      <c r="Q368" s="20" t="s">
        <v>2563</v>
      </c>
      <c r="R368" s="21" t="s">
        <v>2563</v>
      </c>
      <c r="S368" s="21"/>
      <c r="T368" s="21"/>
      <c r="U368" s="21"/>
      <c r="V368" s="21"/>
      <c r="W368" s="21"/>
      <c r="X368" s="21"/>
      <c r="Y368" s="21"/>
      <c r="Z368" s="21"/>
      <c r="AA368" s="21"/>
      <c r="AB368" s="21"/>
      <c r="AC368" s="21"/>
    </row>
    <row r="369" spans="1:29" ht="14.25" customHeight="1" thickBot="1">
      <c r="A369" s="13"/>
      <c r="B369" s="78"/>
      <c r="C369" s="15" t="s">
        <v>887</v>
      </c>
      <c r="D369" s="14" t="s">
        <v>578</v>
      </c>
      <c r="E369" s="9"/>
      <c r="F369" s="9" t="s">
        <v>18</v>
      </c>
      <c r="G369" s="15">
        <v>1885</v>
      </c>
      <c r="H369" s="10" t="s">
        <v>889</v>
      </c>
      <c r="I369" s="9"/>
      <c r="J369" s="14" t="s">
        <v>50</v>
      </c>
      <c r="K369" s="17" t="s">
        <v>51</v>
      </c>
      <c r="L369" s="18" t="s">
        <v>52</v>
      </c>
      <c r="M369" s="4"/>
      <c r="N369" s="87" t="s">
        <v>2451</v>
      </c>
      <c r="O369" s="20" t="s">
        <v>2563</v>
      </c>
      <c r="P369" s="20" t="s">
        <v>2563</v>
      </c>
      <c r="Q369" s="20" t="s">
        <v>2563</v>
      </c>
      <c r="R369" s="21" t="s">
        <v>2563</v>
      </c>
      <c r="S369" s="21"/>
      <c r="T369" s="21"/>
      <c r="U369" s="21"/>
      <c r="V369" s="21"/>
      <c r="W369" s="21"/>
      <c r="X369" s="21"/>
      <c r="Y369" s="21"/>
      <c r="Z369" s="21"/>
      <c r="AA369" s="21"/>
      <c r="AB369" s="21"/>
      <c r="AC369" s="21"/>
    </row>
    <row r="370" spans="1:29" ht="14.25" customHeight="1" thickBot="1">
      <c r="A370" s="13"/>
      <c r="B370" s="78"/>
      <c r="C370" s="15" t="s">
        <v>887</v>
      </c>
      <c r="D370" s="14" t="s">
        <v>891</v>
      </c>
      <c r="E370" s="9"/>
      <c r="F370" s="9" t="s">
        <v>30</v>
      </c>
      <c r="G370" s="15">
        <v>1889</v>
      </c>
      <c r="H370" s="16" t="s">
        <v>427</v>
      </c>
      <c r="I370" s="14"/>
      <c r="J370" s="14" t="s">
        <v>50</v>
      </c>
      <c r="K370" s="17" t="s">
        <v>51</v>
      </c>
      <c r="L370" s="18" t="s">
        <v>52</v>
      </c>
      <c r="M370" s="4"/>
      <c r="N370" s="87" t="s">
        <v>2464</v>
      </c>
      <c r="O370" s="20" t="s">
        <v>2563</v>
      </c>
      <c r="P370" s="20" t="s">
        <v>2563</v>
      </c>
      <c r="Q370" s="20" t="s">
        <v>2563</v>
      </c>
      <c r="R370" s="21" t="s">
        <v>2563</v>
      </c>
      <c r="S370" s="21"/>
      <c r="T370" s="21"/>
      <c r="U370" s="21"/>
      <c r="V370" s="21"/>
      <c r="W370" s="21"/>
      <c r="X370" s="21"/>
      <c r="Y370" s="21"/>
      <c r="Z370" s="21"/>
      <c r="AA370" s="21"/>
      <c r="AB370" s="21"/>
      <c r="AC370" s="21"/>
    </row>
    <row r="371" spans="1:29" ht="14.25" customHeight="1" thickBot="1">
      <c r="A371" s="13"/>
      <c r="B371" s="78"/>
      <c r="C371" s="15" t="s">
        <v>887</v>
      </c>
      <c r="D371" s="14" t="s">
        <v>488</v>
      </c>
      <c r="E371" s="9"/>
      <c r="F371" s="9" t="s">
        <v>30</v>
      </c>
      <c r="G371" s="15">
        <v>1889</v>
      </c>
      <c r="H371" s="38" t="s">
        <v>427</v>
      </c>
      <c r="I371" s="21"/>
      <c r="J371" s="21" t="s">
        <v>50</v>
      </c>
      <c r="K371" s="21" t="s">
        <v>51</v>
      </c>
      <c r="L371" s="20" t="s">
        <v>52</v>
      </c>
      <c r="M371" s="6"/>
      <c r="N371" s="87" t="s">
        <v>2464</v>
      </c>
      <c r="O371" s="20" t="s">
        <v>2563</v>
      </c>
      <c r="P371" s="20" t="s">
        <v>2563</v>
      </c>
      <c r="Q371" s="20" t="s">
        <v>2563</v>
      </c>
      <c r="R371" s="21" t="s">
        <v>2563</v>
      </c>
      <c r="S371" s="21"/>
      <c r="T371" s="21"/>
      <c r="U371" s="21"/>
      <c r="V371" s="21"/>
      <c r="W371" s="21"/>
      <c r="X371" s="21"/>
      <c r="Y371" s="21"/>
      <c r="Z371" s="21"/>
      <c r="AA371" s="21"/>
      <c r="AB371" s="21"/>
      <c r="AC371" s="21"/>
    </row>
    <row r="372" spans="1:29" ht="14.25" customHeight="1" thickBot="1">
      <c r="A372" s="13"/>
      <c r="B372" s="78" t="s">
        <v>892</v>
      </c>
      <c r="C372" s="15" t="s">
        <v>887</v>
      </c>
      <c r="D372" s="14" t="s">
        <v>551</v>
      </c>
      <c r="E372" s="9"/>
      <c r="F372" s="9" t="s">
        <v>30</v>
      </c>
      <c r="G372" s="15">
        <v>1887</v>
      </c>
      <c r="H372" s="16" t="s">
        <v>427</v>
      </c>
      <c r="I372" s="14"/>
      <c r="J372" s="14" t="s">
        <v>50</v>
      </c>
      <c r="K372" s="17" t="s">
        <v>51</v>
      </c>
      <c r="L372" s="18" t="s">
        <v>52</v>
      </c>
      <c r="M372" s="4"/>
      <c r="N372" s="87" t="s">
        <v>2464</v>
      </c>
      <c r="O372" s="20" t="s">
        <v>2563</v>
      </c>
      <c r="P372" s="20" t="s">
        <v>2563</v>
      </c>
      <c r="Q372" s="20" t="s">
        <v>2563</v>
      </c>
      <c r="R372" s="21" t="s">
        <v>2563</v>
      </c>
      <c r="S372" s="21"/>
      <c r="T372" s="21"/>
      <c r="U372" s="21"/>
      <c r="V372" s="21"/>
      <c r="W372" s="21"/>
      <c r="X372" s="21"/>
      <c r="Y372" s="21"/>
      <c r="Z372" s="21"/>
      <c r="AA372" s="21"/>
      <c r="AB372" s="21"/>
      <c r="AC372" s="21"/>
    </row>
    <row r="373" spans="1:29" ht="14.25" customHeight="1" thickBot="1">
      <c r="A373" s="8" t="s">
        <v>893</v>
      </c>
      <c r="B373" s="80"/>
      <c r="C373" s="9" t="s">
        <v>894</v>
      </c>
      <c r="D373" s="9" t="s">
        <v>895</v>
      </c>
      <c r="E373" s="9"/>
      <c r="F373" s="9" t="s">
        <v>18</v>
      </c>
      <c r="G373" s="9">
        <v>1891</v>
      </c>
      <c r="H373" s="6"/>
      <c r="I373" s="6"/>
      <c r="J373" s="6" t="s">
        <v>21</v>
      </c>
      <c r="K373" s="6"/>
      <c r="L373" s="6"/>
      <c r="M373" s="6"/>
      <c r="N373" s="87" t="s">
        <v>2452</v>
      </c>
      <c r="O373" s="7" t="s">
        <v>2563</v>
      </c>
      <c r="P373" s="7" t="s">
        <v>2563</v>
      </c>
      <c r="Q373" s="7" t="s">
        <v>2563</v>
      </c>
      <c r="R373" t="s">
        <v>2563</v>
      </c>
    </row>
    <row r="374" spans="1:29" ht="14.25" customHeight="1" thickBot="1">
      <c r="A374" s="8"/>
      <c r="B374" s="80"/>
      <c r="C374" s="9" t="s">
        <v>896</v>
      </c>
      <c r="D374" s="9" t="s">
        <v>897</v>
      </c>
      <c r="E374" s="9"/>
      <c r="F374" s="9" t="s">
        <v>18</v>
      </c>
      <c r="G374" s="9">
        <v>1884</v>
      </c>
      <c r="H374" s="43" t="s">
        <v>656</v>
      </c>
      <c r="I374" s="6"/>
      <c r="J374" s="6" t="s">
        <v>50</v>
      </c>
      <c r="K374" s="6"/>
      <c r="L374" s="6" t="s">
        <v>657</v>
      </c>
      <c r="M374" s="6"/>
      <c r="N374" s="87" t="s">
        <v>2475</v>
      </c>
      <c r="O374" s="7" t="s">
        <v>2563</v>
      </c>
      <c r="P374" s="7" t="s">
        <v>2563</v>
      </c>
      <c r="Q374" s="7" t="s">
        <v>2563</v>
      </c>
      <c r="R374" t="s">
        <v>2563</v>
      </c>
    </row>
    <row r="375" spans="1:29" ht="14.25" customHeight="1" thickBot="1">
      <c r="A375" s="8"/>
      <c r="B375" s="80"/>
      <c r="C375" s="9" t="s">
        <v>898</v>
      </c>
      <c r="D375" s="9" t="s">
        <v>377</v>
      </c>
      <c r="E375" s="9"/>
      <c r="F375" s="9" t="s">
        <v>30</v>
      </c>
      <c r="G375" s="9">
        <v>1880</v>
      </c>
      <c r="H375" s="10" t="s">
        <v>341</v>
      </c>
      <c r="I375" s="9"/>
      <c r="J375" s="9" t="s">
        <v>74</v>
      </c>
      <c r="K375" s="4"/>
      <c r="L375" s="4" t="s">
        <v>279</v>
      </c>
      <c r="M375" s="4"/>
      <c r="N375" s="87" t="s">
        <v>2454</v>
      </c>
      <c r="O375" s="7" t="s">
        <v>2563</v>
      </c>
      <c r="P375" s="7" t="s">
        <v>2563</v>
      </c>
      <c r="Q375" s="7" t="s">
        <v>2563</v>
      </c>
      <c r="R375" t="s">
        <v>2563</v>
      </c>
    </row>
    <row r="376" spans="1:29" ht="14.25" customHeight="1" thickBot="1">
      <c r="A376" s="8"/>
      <c r="B376" s="80"/>
      <c r="C376" s="9" t="s">
        <v>898</v>
      </c>
      <c r="D376" s="9" t="s">
        <v>899</v>
      </c>
      <c r="E376" s="9"/>
      <c r="F376" s="9" t="s">
        <v>30</v>
      </c>
      <c r="G376" s="9">
        <v>1883</v>
      </c>
      <c r="H376" s="10" t="s">
        <v>341</v>
      </c>
      <c r="I376" s="9"/>
      <c r="J376" s="9" t="s">
        <v>74</v>
      </c>
      <c r="K376" s="4"/>
      <c r="L376" s="4" t="s">
        <v>279</v>
      </c>
      <c r="M376" s="4"/>
      <c r="N376" s="87" t="s">
        <v>2526</v>
      </c>
      <c r="O376" s="12" t="s">
        <v>2564</v>
      </c>
      <c r="P376" s="7" t="s">
        <v>2563</v>
      </c>
      <c r="Q376" s="7" t="s">
        <v>2563</v>
      </c>
      <c r="R376" t="s">
        <v>2563</v>
      </c>
    </row>
    <row r="377" spans="1:29" ht="14.25" customHeight="1" thickBot="1">
      <c r="A377" s="8"/>
      <c r="B377" s="80"/>
      <c r="C377" s="9" t="s">
        <v>898</v>
      </c>
      <c r="D377" s="9" t="s">
        <v>540</v>
      </c>
      <c r="E377" s="9"/>
      <c r="F377" s="9" t="s">
        <v>30</v>
      </c>
      <c r="G377" s="9">
        <v>1889</v>
      </c>
      <c r="H377" s="9"/>
      <c r="I377" s="9">
        <v>1900</v>
      </c>
      <c r="J377" s="9" t="s">
        <v>74</v>
      </c>
      <c r="K377" s="4"/>
      <c r="L377" s="4"/>
      <c r="M377" s="4" t="s">
        <v>79</v>
      </c>
      <c r="N377" s="87" t="s">
        <v>2459</v>
      </c>
      <c r="O377" s="7" t="s">
        <v>2619</v>
      </c>
      <c r="P377" s="7" t="s">
        <v>2563</v>
      </c>
      <c r="Q377" s="7" t="s">
        <v>2563</v>
      </c>
      <c r="R377" t="s">
        <v>2563</v>
      </c>
    </row>
    <row r="378" spans="1:29" ht="14.25" customHeight="1" thickBot="1">
      <c r="A378" s="8"/>
      <c r="B378" s="80"/>
      <c r="C378" s="9" t="s">
        <v>898</v>
      </c>
      <c r="D378" s="9" t="s">
        <v>884</v>
      </c>
      <c r="E378" s="9"/>
      <c r="F378" s="9" t="s">
        <v>30</v>
      </c>
      <c r="G378" s="9">
        <v>1884</v>
      </c>
      <c r="H378" s="9"/>
      <c r="I378" s="9">
        <v>1900</v>
      </c>
      <c r="J378" s="9" t="s">
        <v>74</v>
      </c>
      <c r="K378" s="4"/>
      <c r="L378" s="4"/>
      <c r="M378" s="4"/>
      <c r="N378" s="87" t="s">
        <v>2459</v>
      </c>
      <c r="O378" s="7" t="s">
        <v>2620</v>
      </c>
      <c r="P378" s="7" t="s">
        <v>2563</v>
      </c>
      <c r="Q378" s="7" t="s">
        <v>2563</v>
      </c>
      <c r="R378" t="s">
        <v>2563</v>
      </c>
    </row>
    <row r="379" spans="1:29" ht="14.25" customHeight="1" thickBot="1">
      <c r="A379" s="8"/>
      <c r="B379" s="80"/>
      <c r="C379" s="9" t="s">
        <v>164</v>
      </c>
      <c r="D379" s="9" t="s">
        <v>900</v>
      </c>
      <c r="E379" s="9"/>
      <c r="F379" s="9" t="s">
        <v>30</v>
      </c>
      <c r="G379" s="9">
        <v>1881</v>
      </c>
      <c r="H379" s="10" t="s">
        <v>341</v>
      </c>
      <c r="I379" s="9"/>
      <c r="J379" s="9" t="s">
        <v>74</v>
      </c>
      <c r="K379" s="4"/>
      <c r="L379" s="4" t="s">
        <v>279</v>
      </c>
      <c r="M379" s="4"/>
      <c r="N379" s="87" t="s">
        <v>2527</v>
      </c>
      <c r="O379" s="37" t="s">
        <v>2598</v>
      </c>
      <c r="P379" s="7" t="s">
        <v>2563</v>
      </c>
      <c r="Q379" s="7" t="s">
        <v>2563</v>
      </c>
      <c r="R379" t="s">
        <v>2563</v>
      </c>
    </row>
    <row r="380" spans="1:29" ht="14.25" customHeight="1" thickBot="1">
      <c r="A380" s="8" t="s">
        <v>901</v>
      </c>
      <c r="B380" s="80"/>
      <c r="C380" s="9" t="s">
        <v>837</v>
      </c>
      <c r="D380" s="9" t="s">
        <v>681</v>
      </c>
      <c r="E380" s="9"/>
      <c r="F380" s="9" t="s">
        <v>18</v>
      </c>
      <c r="G380" s="9">
        <v>1882</v>
      </c>
      <c r="H380" s="9"/>
      <c r="I380" s="9"/>
      <c r="J380" s="9" t="s">
        <v>159</v>
      </c>
      <c r="K380" s="4"/>
      <c r="L380" s="4"/>
      <c r="M380" s="6" t="s">
        <v>902</v>
      </c>
      <c r="N380" s="87" t="s">
        <v>2481</v>
      </c>
      <c r="O380" s="7" t="s">
        <v>2621</v>
      </c>
      <c r="P380" s="7" t="s">
        <v>2563</v>
      </c>
      <c r="Q380" s="7" t="s">
        <v>2563</v>
      </c>
      <c r="R380" t="s">
        <v>2563</v>
      </c>
    </row>
    <row r="381" spans="1:29" ht="14.25" customHeight="1" thickBot="1">
      <c r="A381" s="8"/>
      <c r="B381" s="80"/>
      <c r="C381" s="9" t="s">
        <v>837</v>
      </c>
      <c r="D381" s="9" t="s">
        <v>267</v>
      </c>
      <c r="E381" s="9"/>
      <c r="F381" s="9" t="s">
        <v>18</v>
      </c>
      <c r="G381" s="9">
        <v>1878</v>
      </c>
      <c r="H381" s="10" t="s">
        <v>903</v>
      </c>
      <c r="I381" s="9"/>
      <c r="J381" s="9" t="s">
        <v>457</v>
      </c>
      <c r="K381" s="4"/>
      <c r="L381" s="4" t="s">
        <v>457</v>
      </c>
      <c r="M381" s="4"/>
      <c r="N381" s="87" t="s">
        <v>2456</v>
      </c>
      <c r="O381" s="7" t="s">
        <v>2563</v>
      </c>
      <c r="P381" s="7" t="s">
        <v>2563</v>
      </c>
      <c r="Q381" s="7" t="s">
        <v>2563</v>
      </c>
      <c r="R381" t="s">
        <v>2563</v>
      </c>
    </row>
    <row r="382" spans="1:29" ht="14.25" customHeight="1" thickBot="1">
      <c r="A382" s="8" t="s">
        <v>904</v>
      </c>
      <c r="B382" s="80"/>
      <c r="C382" s="9" t="s">
        <v>837</v>
      </c>
      <c r="D382" s="9" t="s">
        <v>646</v>
      </c>
      <c r="E382" s="9"/>
      <c r="F382" s="9" t="s">
        <v>18</v>
      </c>
      <c r="G382" s="9">
        <v>1889</v>
      </c>
      <c r="H382" s="9"/>
      <c r="I382" s="9"/>
      <c r="J382" s="9" t="s">
        <v>74</v>
      </c>
      <c r="K382" s="4"/>
      <c r="L382" s="4"/>
      <c r="M382" s="4"/>
      <c r="N382" s="87" t="s">
        <v>2452</v>
      </c>
      <c r="O382" s="7" t="s">
        <v>2563</v>
      </c>
      <c r="P382" s="7" t="s">
        <v>2563</v>
      </c>
      <c r="Q382" s="7" t="s">
        <v>2563</v>
      </c>
      <c r="R382" t="s">
        <v>2563</v>
      </c>
    </row>
    <row r="383" spans="1:29" ht="14.25" customHeight="1" thickBot="1">
      <c r="A383" s="8" t="s">
        <v>905</v>
      </c>
      <c r="B383" s="80"/>
      <c r="C383" s="9" t="s">
        <v>837</v>
      </c>
      <c r="D383" s="9" t="s">
        <v>906</v>
      </c>
      <c r="E383" s="9"/>
      <c r="F383" s="9" t="s">
        <v>30</v>
      </c>
      <c r="G383" s="9">
        <v>1884</v>
      </c>
      <c r="H383" s="9"/>
      <c r="I383" s="9">
        <v>1900</v>
      </c>
      <c r="J383" s="9" t="s">
        <v>233</v>
      </c>
      <c r="K383" s="4"/>
      <c r="L383" s="4"/>
      <c r="M383" s="4" t="s">
        <v>907</v>
      </c>
      <c r="N383" s="87" t="s">
        <v>2481</v>
      </c>
      <c r="O383" s="7" t="s">
        <v>2622</v>
      </c>
      <c r="P383" s="7" t="s">
        <v>2563</v>
      </c>
      <c r="Q383" s="7" t="s">
        <v>2563</v>
      </c>
      <c r="R383" t="s">
        <v>2563</v>
      </c>
    </row>
    <row r="384" spans="1:29" ht="14.25" customHeight="1" thickBot="1">
      <c r="A384" s="8"/>
      <c r="B384" s="80" t="s">
        <v>908</v>
      </c>
      <c r="C384" s="9" t="s">
        <v>837</v>
      </c>
      <c r="D384" s="9" t="s">
        <v>909</v>
      </c>
      <c r="E384" s="9"/>
      <c r="F384" s="9" t="s">
        <v>18</v>
      </c>
      <c r="G384" s="9">
        <v>1889</v>
      </c>
      <c r="H384" s="10" t="s">
        <v>910</v>
      </c>
      <c r="I384" s="9"/>
      <c r="J384" s="9" t="s">
        <v>95</v>
      </c>
      <c r="K384" s="4"/>
      <c r="L384" s="4" t="s">
        <v>95</v>
      </c>
      <c r="M384" s="4"/>
      <c r="N384" s="87" t="s">
        <v>2475</v>
      </c>
      <c r="O384" s="7" t="s">
        <v>2563</v>
      </c>
      <c r="P384" s="7" t="s">
        <v>2563</v>
      </c>
      <c r="Q384" s="7" t="s">
        <v>2563</v>
      </c>
      <c r="R384" t="s">
        <v>2563</v>
      </c>
    </row>
    <row r="385" spans="1:29" ht="14.25" customHeight="1" thickBot="1">
      <c r="A385" s="8"/>
      <c r="B385" s="80" t="s">
        <v>911</v>
      </c>
      <c r="C385" s="9" t="s">
        <v>837</v>
      </c>
      <c r="D385" s="9" t="s">
        <v>540</v>
      </c>
      <c r="E385" s="9"/>
      <c r="F385" s="9" t="s">
        <v>30</v>
      </c>
      <c r="G385" s="9">
        <v>1885</v>
      </c>
      <c r="H385" s="10" t="s">
        <v>910</v>
      </c>
      <c r="I385" s="9"/>
      <c r="J385" s="9" t="s">
        <v>95</v>
      </c>
      <c r="K385" s="4"/>
      <c r="L385" s="4" t="s">
        <v>111</v>
      </c>
      <c r="M385" s="4"/>
      <c r="N385" s="87" t="s">
        <v>2470</v>
      </c>
      <c r="O385" s="7" t="s">
        <v>2563</v>
      </c>
      <c r="P385" s="7" t="s">
        <v>2563</v>
      </c>
      <c r="Q385" s="7" t="s">
        <v>2563</v>
      </c>
      <c r="R385" t="s">
        <v>2563</v>
      </c>
    </row>
    <row r="386" spans="1:29" ht="14.25" customHeight="1" thickBot="1">
      <c r="A386" s="8"/>
      <c r="B386" s="80" t="s">
        <v>912</v>
      </c>
      <c r="C386" s="9" t="s">
        <v>837</v>
      </c>
      <c r="D386" s="9" t="s">
        <v>913</v>
      </c>
      <c r="E386" s="9"/>
      <c r="F386" s="9" t="s">
        <v>18</v>
      </c>
      <c r="G386" s="9">
        <v>1887</v>
      </c>
      <c r="H386" s="10" t="s">
        <v>910</v>
      </c>
      <c r="I386" s="9"/>
      <c r="J386" s="9" t="s">
        <v>95</v>
      </c>
      <c r="K386" s="4"/>
      <c r="L386" s="4" t="s">
        <v>95</v>
      </c>
      <c r="M386" s="4"/>
      <c r="N386" s="87" t="s">
        <v>2475</v>
      </c>
      <c r="O386" s="7" t="s">
        <v>2563</v>
      </c>
      <c r="P386" s="7" t="s">
        <v>2563</v>
      </c>
      <c r="Q386" s="7" t="s">
        <v>2563</v>
      </c>
      <c r="R386" t="s">
        <v>2563</v>
      </c>
    </row>
    <row r="387" spans="1:29" ht="14.25" customHeight="1" thickBot="1">
      <c r="A387" s="8"/>
      <c r="B387" s="80" t="s">
        <v>914</v>
      </c>
      <c r="C387" s="9" t="s">
        <v>837</v>
      </c>
      <c r="D387" s="9" t="s">
        <v>401</v>
      </c>
      <c r="E387" s="9"/>
      <c r="F387" s="9" t="s">
        <v>18</v>
      </c>
      <c r="G387" s="9">
        <v>1869</v>
      </c>
      <c r="H387" s="10" t="s">
        <v>589</v>
      </c>
      <c r="I387" s="9"/>
      <c r="J387" s="9" t="s">
        <v>95</v>
      </c>
      <c r="K387" s="4"/>
      <c r="L387" s="4" t="s">
        <v>95</v>
      </c>
      <c r="M387" s="4"/>
      <c r="N387" s="87" t="s">
        <v>2450</v>
      </c>
      <c r="O387" s="7" t="s">
        <v>2563</v>
      </c>
      <c r="P387" s="7" t="s">
        <v>2563</v>
      </c>
      <c r="Q387" s="7" t="s">
        <v>2563</v>
      </c>
      <c r="R387" t="s">
        <v>2563</v>
      </c>
    </row>
    <row r="388" spans="1:29" ht="14.25" customHeight="1" thickBot="1">
      <c r="A388" s="8"/>
      <c r="B388" s="80"/>
      <c r="C388" s="9" t="s">
        <v>837</v>
      </c>
      <c r="D388" s="9" t="s">
        <v>915</v>
      </c>
      <c r="E388" s="9"/>
      <c r="F388" s="9" t="s">
        <v>18</v>
      </c>
      <c r="G388" s="9">
        <v>1883</v>
      </c>
      <c r="H388" s="16" t="s">
        <v>672</v>
      </c>
      <c r="I388" s="14"/>
      <c r="J388" s="9" t="s">
        <v>95</v>
      </c>
      <c r="K388" s="4"/>
      <c r="L388" s="4" t="s">
        <v>111</v>
      </c>
      <c r="M388" s="4"/>
      <c r="N388" s="87" t="s">
        <v>2454</v>
      </c>
      <c r="O388" s="7" t="s">
        <v>2563</v>
      </c>
      <c r="P388" s="7" t="s">
        <v>2563</v>
      </c>
      <c r="Q388" s="7" t="s">
        <v>2563</v>
      </c>
      <c r="R388" t="s">
        <v>2563</v>
      </c>
    </row>
    <row r="389" spans="1:29" ht="14.25" customHeight="1" thickBot="1">
      <c r="A389" s="8" t="s">
        <v>916</v>
      </c>
      <c r="B389" s="80"/>
      <c r="C389" s="9" t="s">
        <v>917</v>
      </c>
      <c r="D389" s="9" t="s">
        <v>204</v>
      </c>
      <c r="E389" s="9"/>
      <c r="F389" s="9" t="s">
        <v>18</v>
      </c>
      <c r="G389" s="9">
        <v>1882</v>
      </c>
      <c r="H389" s="10" t="s">
        <v>73</v>
      </c>
      <c r="I389" s="9"/>
      <c r="J389" s="9" t="s">
        <v>485</v>
      </c>
      <c r="K389" s="4"/>
      <c r="L389" s="4" t="s">
        <v>279</v>
      </c>
      <c r="M389" s="4"/>
      <c r="N389" s="87" t="s">
        <v>2513</v>
      </c>
      <c r="O389" s="37" t="s">
        <v>2598</v>
      </c>
      <c r="P389" s="7" t="s">
        <v>2563</v>
      </c>
      <c r="Q389" s="7" t="s">
        <v>2563</v>
      </c>
      <c r="R389" t="s">
        <v>2563</v>
      </c>
    </row>
    <row r="390" spans="1:29" ht="14.25" customHeight="1" thickBot="1">
      <c r="A390" s="8"/>
      <c r="B390" s="80"/>
      <c r="C390" s="9" t="s">
        <v>918</v>
      </c>
      <c r="D390" s="9" t="s">
        <v>919</v>
      </c>
      <c r="E390" s="9"/>
      <c r="F390" s="9" t="s">
        <v>18</v>
      </c>
      <c r="G390" s="9">
        <v>1883</v>
      </c>
      <c r="H390" s="10" t="s">
        <v>205</v>
      </c>
      <c r="I390" s="9"/>
      <c r="J390" s="9" t="s">
        <v>159</v>
      </c>
      <c r="K390" s="4"/>
      <c r="L390" s="4" t="s">
        <v>206</v>
      </c>
      <c r="M390" s="17"/>
      <c r="N390" s="87" t="s">
        <v>2454</v>
      </c>
      <c r="O390" s="20" t="s">
        <v>2563</v>
      </c>
      <c r="P390" s="20" t="s">
        <v>2563</v>
      </c>
      <c r="Q390" s="20" t="s">
        <v>2563</v>
      </c>
      <c r="R390" t="s">
        <v>2563</v>
      </c>
    </row>
    <row r="391" spans="1:29" ht="14.25" customHeight="1" thickBot="1">
      <c r="A391" s="8" t="s">
        <v>920</v>
      </c>
      <c r="B391" s="80"/>
      <c r="C391" s="9" t="s">
        <v>918</v>
      </c>
      <c r="D391" s="9" t="s">
        <v>388</v>
      </c>
      <c r="E391" s="9"/>
      <c r="F391" s="9" t="s">
        <v>18</v>
      </c>
      <c r="G391" s="9">
        <v>1884</v>
      </c>
      <c r="H391" s="6" t="s">
        <v>477</v>
      </c>
      <c r="I391" s="6"/>
      <c r="J391" s="6" t="s">
        <v>159</v>
      </c>
      <c r="K391" s="6"/>
      <c r="L391" s="6"/>
      <c r="M391" s="6"/>
      <c r="N391" s="87" t="s">
        <v>2452</v>
      </c>
      <c r="O391" s="7" t="s">
        <v>2563</v>
      </c>
      <c r="P391" s="7" t="s">
        <v>2563</v>
      </c>
      <c r="Q391" s="7" t="s">
        <v>2563</v>
      </c>
      <c r="R391" t="s">
        <v>2563</v>
      </c>
    </row>
    <row r="392" spans="1:29" ht="14.25" customHeight="1" thickBot="1">
      <c r="A392" s="8" t="s">
        <v>921</v>
      </c>
      <c r="B392" s="80"/>
      <c r="C392" s="9" t="s">
        <v>918</v>
      </c>
      <c r="D392" s="9" t="s">
        <v>583</v>
      </c>
      <c r="E392" s="9"/>
      <c r="F392" s="9" t="s">
        <v>18</v>
      </c>
      <c r="G392" s="9">
        <v>1887</v>
      </c>
      <c r="H392" s="9"/>
      <c r="I392" s="9"/>
      <c r="J392" s="9" t="s">
        <v>74</v>
      </c>
      <c r="K392" s="4"/>
      <c r="L392" s="4"/>
      <c r="M392" s="4"/>
      <c r="N392" s="87" t="s">
        <v>2452</v>
      </c>
      <c r="O392" s="7" t="s">
        <v>2563</v>
      </c>
      <c r="P392" s="7" t="s">
        <v>2563</v>
      </c>
      <c r="Q392" s="7" t="s">
        <v>2563</v>
      </c>
      <c r="R392" t="s">
        <v>2563</v>
      </c>
    </row>
    <row r="393" spans="1:29" ht="14.25" customHeight="1" thickBot="1">
      <c r="A393" s="13"/>
      <c r="B393" s="78" t="s">
        <v>922</v>
      </c>
      <c r="C393" s="15" t="s">
        <v>918</v>
      </c>
      <c r="D393" s="14" t="s">
        <v>180</v>
      </c>
      <c r="E393" s="9"/>
      <c r="F393" s="9" t="s">
        <v>30</v>
      </c>
      <c r="G393" s="9">
        <f>1888 - 16</f>
        <v>1872</v>
      </c>
      <c r="H393" s="16" t="s">
        <v>197</v>
      </c>
      <c r="I393" s="14"/>
      <c r="J393" s="14" t="s">
        <v>50</v>
      </c>
      <c r="K393" s="17" t="s">
        <v>51</v>
      </c>
      <c r="L393" s="18" t="s">
        <v>52</v>
      </c>
      <c r="M393" s="4"/>
      <c r="N393" s="87" t="s">
        <v>2488</v>
      </c>
      <c r="O393" s="20" t="s">
        <v>2563</v>
      </c>
      <c r="P393" s="20" t="s">
        <v>2563</v>
      </c>
      <c r="Q393" s="20" t="s">
        <v>2563</v>
      </c>
      <c r="R393" s="21" t="s">
        <v>2563</v>
      </c>
      <c r="AB393" s="21"/>
      <c r="AC393" s="21"/>
    </row>
    <row r="394" spans="1:29" ht="14.25" customHeight="1" thickBot="1">
      <c r="A394" s="8"/>
      <c r="B394" s="80"/>
      <c r="C394" s="9" t="s">
        <v>918</v>
      </c>
      <c r="D394" s="9" t="s">
        <v>923</v>
      </c>
      <c r="E394" s="9"/>
      <c r="F394" s="9" t="s">
        <v>30</v>
      </c>
      <c r="G394" s="9">
        <v>1887</v>
      </c>
      <c r="H394" s="9"/>
      <c r="I394" s="9">
        <v>1900</v>
      </c>
      <c r="J394" s="9" t="s">
        <v>233</v>
      </c>
      <c r="K394" s="6"/>
      <c r="L394" s="6"/>
      <c r="M394" s="21" t="s">
        <v>79</v>
      </c>
      <c r="N394" s="90" t="s">
        <v>2459</v>
      </c>
      <c r="O394" s="20" t="s">
        <v>2611</v>
      </c>
      <c r="P394" s="20" t="s">
        <v>2563</v>
      </c>
      <c r="Q394" s="20" t="s">
        <v>2563</v>
      </c>
      <c r="R394" t="s">
        <v>2563</v>
      </c>
    </row>
    <row r="395" spans="1:29" ht="14.25" customHeight="1" thickBot="1">
      <c r="A395" s="8" t="s">
        <v>924</v>
      </c>
      <c r="B395" s="80"/>
      <c r="C395" s="9" t="s">
        <v>918</v>
      </c>
      <c r="D395" s="9" t="s">
        <v>925</v>
      </c>
      <c r="E395" s="9"/>
      <c r="F395" s="9" t="s">
        <v>30</v>
      </c>
      <c r="G395" s="9">
        <v>1888</v>
      </c>
      <c r="H395" s="9"/>
      <c r="I395" s="9"/>
      <c r="J395" s="9"/>
      <c r="K395" s="4"/>
      <c r="L395" s="4"/>
      <c r="M395" s="4"/>
      <c r="N395" s="87" t="s">
        <v>2452</v>
      </c>
      <c r="O395" s="7" t="s">
        <v>2563</v>
      </c>
      <c r="P395" s="7" t="s">
        <v>2563</v>
      </c>
      <c r="Q395" s="7" t="s">
        <v>2563</v>
      </c>
      <c r="R395" t="s">
        <v>2563</v>
      </c>
    </row>
    <row r="396" spans="1:29" ht="14.25" customHeight="1" thickBot="1">
      <c r="A396" s="8"/>
      <c r="B396" s="80" t="s">
        <v>926</v>
      </c>
      <c r="C396" s="9" t="s">
        <v>927</v>
      </c>
      <c r="D396" s="9" t="s">
        <v>335</v>
      </c>
      <c r="E396" s="9"/>
      <c r="F396" s="9" t="s">
        <v>18</v>
      </c>
      <c r="G396" s="9">
        <v>1872</v>
      </c>
      <c r="H396" s="10" t="s">
        <v>170</v>
      </c>
      <c r="I396" s="9"/>
      <c r="J396" s="9" t="s">
        <v>64</v>
      </c>
      <c r="K396" s="4" t="s">
        <v>146</v>
      </c>
      <c r="L396" s="4" t="s">
        <v>65</v>
      </c>
      <c r="M396" s="4"/>
      <c r="N396" s="87" t="s">
        <v>2528</v>
      </c>
      <c r="O396" s="7" t="s">
        <v>2563</v>
      </c>
      <c r="P396" s="7" t="s">
        <v>2563</v>
      </c>
      <c r="Q396" s="7" t="s">
        <v>2563</v>
      </c>
      <c r="R396" s="23" t="s">
        <v>2563</v>
      </c>
      <c r="S396" s="23"/>
      <c r="T396" s="23"/>
      <c r="U396" s="23"/>
      <c r="V396" s="23"/>
      <c r="W396" s="23"/>
      <c r="X396" s="23"/>
      <c r="Y396" s="23"/>
      <c r="Z396" s="23"/>
      <c r="AA396" s="23"/>
    </row>
    <row r="397" spans="1:29" ht="14.25" customHeight="1" thickBot="1">
      <c r="A397" s="8"/>
      <c r="B397" s="80" t="s">
        <v>928</v>
      </c>
      <c r="C397" s="9" t="s">
        <v>927</v>
      </c>
      <c r="D397" s="9" t="s">
        <v>17</v>
      </c>
      <c r="E397" s="9"/>
      <c r="F397" s="9" t="s">
        <v>18</v>
      </c>
      <c r="G397" s="9">
        <v>1876</v>
      </c>
      <c r="H397" s="10" t="s">
        <v>170</v>
      </c>
      <c r="I397" s="9"/>
      <c r="J397" s="9" t="s">
        <v>64</v>
      </c>
      <c r="K397" s="4" t="s">
        <v>146</v>
      </c>
      <c r="L397" s="4" t="s">
        <v>65</v>
      </c>
      <c r="M397" s="4"/>
      <c r="N397" s="87" t="s">
        <v>2528</v>
      </c>
      <c r="O397" s="7" t="s">
        <v>2563</v>
      </c>
      <c r="P397" s="7" t="s">
        <v>2563</v>
      </c>
      <c r="Q397" s="7" t="s">
        <v>2563</v>
      </c>
      <c r="R397" s="23" t="s">
        <v>2563</v>
      </c>
      <c r="S397" s="23"/>
      <c r="T397" s="23"/>
      <c r="U397" s="23"/>
      <c r="V397" s="23"/>
      <c r="W397" s="23"/>
      <c r="X397" s="23"/>
      <c r="Y397" s="23"/>
      <c r="Z397" s="23"/>
      <c r="AA397" s="23"/>
    </row>
    <row r="398" spans="1:29" ht="14.25" customHeight="1" thickBot="1">
      <c r="A398" s="8"/>
      <c r="B398" s="80"/>
      <c r="C398" s="9" t="s">
        <v>927</v>
      </c>
      <c r="D398" s="9" t="s">
        <v>929</v>
      </c>
      <c r="E398" s="9"/>
      <c r="F398" s="9" t="s">
        <v>18</v>
      </c>
      <c r="G398" s="9">
        <v>1890</v>
      </c>
      <c r="H398" s="10" t="s">
        <v>620</v>
      </c>
      <c r="I398" s="9"/>
      <c r="J398" s="9" t="s">
        <v>64</v>
      </c>
      <c r="K398" s="4"/>
      <c r="L398" s="4" t="s">
        <v>65</v>
      </c>
      <c r="M398" s="6"/>
      <c r="N398" s="87" t="s">
        <v>2492</v>
      </c>
      <c r="O398" s="7" t="s">
        <v>2563</v>
      </c>
      <c r="P398" s="7" t="s">
        <v>2563</v>
      </c>
      <c r="Q398" s="7" t="s">
        <v>2563</v>
      </c>
      <c r="R398" s="23" t="s">
        <v>2563</v>
      </c>
      <c r="S398" s="23"/>
      <c r="T398" s="23"/>
      <c r="U398" s="23"/>
      <c r="V398" s="23"/>
      <c r="W398" s="23"/>
      <c r="X398" s="23"/>
      <c r="Y398" s="23"/>
      <c r="Z398" s="23"/>
      <c r="AA398" s="23"/>
    </row>
    <row r="399" spans="1:29" ht="14.25" customHeight="1" thickBot="1">
      <c r="A399" s="8"/>
      <c r="B399" s="80"/>
      <c r="C399" s="9" t="s">
        <v>927</v>
      </c>
      <c r="D399" s="9" t="s">
        <v>930</v>
      </c>
      <c r="E399" s="9"/>
      <c r="F399" s="9" t="s">
        <v>30</v>
      </c>
      <c r="G399" s="9">
        <v>1882</v>
      </c>
      <c r="H399" s="10" t="s">
        <v>831</v>
      </c>
      <c r="I399" s="9"/>
      <c r="J399" s="14" t="s">
        <v>64</v>
      </c>
      <c r="K399" s="17"/>
      <c r="L399" s="18" t="s">
        <v>65</v>
      </c>
      <c r="M399" s="6"/>
      <c r="N399" s="87" t="s">
        <v>2492</v>
      </c>
      <c r="O399" s="7" t="s">
        <v>2563</v>
      </c>
      <c r="P399" s="7" t="s">
        <v>2563</v>
      </c>
      <c r="Q399" s="7" t="s">
        <v>2563</v>
      </c>
      <c r="R399" s="23" t="s">
        <v>2563</v>
      </c>
      <c r="S399" s="23"/>
      <c r="T399" s="23"/>
      <c r="U399" s="23"/>
      <c r="V399" s="23"/>
      <c r="W399" s="23"/>
      <c r="X399" s="23"/>
      <c r="Y399" s="23"/>
      <c r="Z399" s="23"/>
      <c r="AA399" s="23"/>
    </row>
    <row r="400" spans="1:29" ht="14.25" customHeight="1" thickBot="1">
      <c r="A400" s="8"/>
      <c r="B400" s="80"/>
      <c r="C400" s="9" t="s">
        <v>927</v>
      </c>
      <c r="D400" s="9" t="s">
        <v>931</v>
      </c>
      <c r="E400" s="9"/>
      <c r="F400" s="9" t="s">
        <v>18</v>
      </c>
      <c r="G400" s="9">
        <v>1876</v>
      </c>
      <c r="H400" s="9">
        <v>1884</v>
      </c>
      <c r="I400" s="9" t="s">
        <v>932</v>
      </c>
      <c r="J400" s="9" t="s">
        <v>64</v>
      </c>
      <c r="K400" s="4" t="s">
        <v>146</v>
      </c>
      <c r="L400" s="4" t="s">
        <v>65</v>
      </c>
      <c r="M400" s="6"/>
      <c r="N400" s="87" t="s">
        <v>2529</v>
      </c>
      <c r="O400" s="7" t="s">
        <v>2563</v>
      </c>
      <c r="P400" s="7" t="s">
        <v>2680</v>
      </c>
      <c r="Q400" s="11" t="s">
        <v>2692</v>
      </c>
      <c r="R400" s="23" t="s">
        <v>2563</v>
      </c>
      <c r="S400" s="23"/>
      <c r="T400" s="23"/>
      <c r="U400" s="23"/>
      <c r="V400" s="23"/>
      <c r="W400" s="23"/>
      <c r="X400" s="23"/>
      <c r="Y400" s="23"/>
      <c r="Z400" s="23"/>
      <c r="AA400" s="23"/>
    </row>
    <row r="401" spans="1:29" ht="14.25" customHeight="1" thickBot="1">
      <c r="A401" s="8"/>
      <c r="B401" s="80"/>
      <c r="C401" s="9" t="s">
        <v>933</v>
      </c>
      <c r="D401" s="9" t="s">
        <v>934</v>
      </c>
      <c r="E401" s="9"/>
      <c r="F401" s="9" t="s">
        <v>18</v>
      </c>
      <c r="G401" s="9">
        <v>1877</v>
      </c>
      <c r="H401" s="10" t="s">
        <v>253</v>
      </c>
      <c r="I401" s="9"/>
      <c r="J401" s="9" t="s">
        <v>64</v>
      </c>
      <c r="K401" s="4" t="s">
        <v>146</v>
      </c>
      <c r="L401" s="4" t="s">
        <v>65</v>
      </c>
      <c r="M401" s="6"/>
      <c r="N401" s="87" t="s">
        <v>2484</v>
      </c>
      <c r="O401" s="7" t="s">
        <v>2563</v>
      </c>
      <c r="P401" s="7" t="s">
        <v>2563</v>
      </c>
      <c r="Q401" s="7" t="s">
        <v>2563</v>
      </c>
      <c r="R401" s="23" t="s">
        <v>2563</v>
      </c>
      <c r="S401" s="23"/>
      <c r="T401" s="23"/>
      <c r="U401" s="23"/>
      <c r="V401" s="23"/>
      <c r="W401" s="23"/>
      <c r="X401" s="23"/>
      <c r="Y401" s="23"/>
      <c r="Z401" s="23"/>
      <c r="AA401" s="23"/>
    </row>
    <row r="402" spans="1:29" ht="14.25" customHeight="1" thickBot="1">
      <c r="A402" s="8"/>
      <c r="B402" s="80"/>
      <c r="C402" s="9" t="s">
        <v>933</v>
      </c>
      <c r="D402" s="9" t="s">
        <v>17</v>
      </c>
      <c r="E402" s="9"/>
      <c r="F402" s="9" t="s">
        <v>18</v>
      </c>
      <c r="G402" s="9">
        <v>1884</v>
      </c>
      <c r="H402" s="10" t="s">
        <v>181</v>
      </c>
      <c r="I402" s="9"/>
      <c r="J402" s="14" t="s">
        <v>64</v>
      </c>
      <c r="K402" s="17" t="s">
        <v>178</v>
      </c>
      <c r="L402" s="18" t="s">
        <v>65</v>
      </c>
      <c r="M402" s="6"/>
      <c r="N402" s="87" t="s">
        <v>2475</v>
      </c>
      <c r="O402" s="7" t="s">
        <v>2563</v>
      </c>
      <c r="P402" s="7" t="s">
        <v>2563</v>
      </c>
      <c r="Q402" s="7" t="s">
        <v>2563</v>
      </c>
      <c r="R402" s="23" t="s">
        <v>2563</v>
      </c>
      <c r="S402" s="23"/>
      <c r="T402" s="23"/>
      <c r="U402" s="23"/>
      <c r="V402" s="23"/>
      <c r="W402" s="23"/>
      <c r="X402" s="23"/>
      <c r="Y402" s="23"/>
      <c r="Z402" s="23"/>
      <c r="AA402" s="23"/>
    </row>
    <row r="403" spans="1:29" ht="14.25" customHeight="1" thickBot="1">
      <c r="A403" s="8"/>
      <c r="B403" s="80"/>
      <c r="C403" s="9" t="s">
        <v>846</v>
      </c>
      <c r="D403" s="9"/>
      <c r="E403" s="9"/>
      <c r="F403" s="9" t="s">
        <v>18</v>
      </c>
      <c r="G403" s="9">
        <v>1872</v>
      </c>
      <c r="H403" s="9" t="s">
        <v>526</v>
      </c>
      <c r="I403" s="9"/>
      <c r="J403" s="9" t="s">
        <v>847</v>
      </c>
      <c r="K403" s="4"/>
      <c r="L403" s="4"/>
      <c r="M403" s="6"/>
      <c r="N403" s="87" t="s">
        <v>2530</v>
      </c>
      <c r="O403" s="7" t="s">
        <v>2623</v>
      </c>
      <c r="P403" s="7" t="s">
        <v>2563</v>
      </c>
      <c r="Q403" s="7" t="s">
        <v>2563</v>
      </c>
      <c r="R403" s="35" t="s">
        <v>2696</v>
      </c>
    </row>
    <row r="404" spans="1:29" ht="14.25" customHeight="1" thickBot="1">
      <c r="A404" s="8"/>
      <c r="B404" s="80"/>
      <c r="C404" s="9" t="s">
        <v>935</v>
      </c>
      <c r="D404" s="9" t="s">
        <v>936</v>
      </c>
      <c r="E404" s="9"/>
      <c r="F404" s="9" t="s">
        <v>30</v>
      </c>
      <c r="G404" s="9">
        <v>1881</v>
      </c>
      <c r="H404" s="10" t="s">
        <v>149</v>
      </c>
      <c r="I404" s="9"/>
      <c r="J404" s="9" t="s">
        <v>320</v>
      </c>
      <c r="K404" s="4"/>
      <c r="L404" s="4" t="s">
        <v>151</v>
      </c>
      <c r="M404" s="6"/>
      <c r="N404" s="87" t="s">
        <v>2454</v>
      </c>
      <c r="O404" s="7" t="s">
        <v>2563</v>
      </c>
      <c r="P404" s="7" t="s">
        <v>2563</v>
      </c>
      <c r="Q404" s="7" t="s">
        <v>2563</v>
      </c>
      <c r="R404" t="s">
        <v>2563</v>
      </c>
    </row>
    <row r="405" spans="1:29" ht="14.25" customHeight="1" thickBot="1">
      <c r="A405" s="8"/>
      <c r="B405" s="80" t="s">
        <v>937</v>
      </c>
      <c r="C405" s="9" t="s">
        <v>938</v>
      </c>
      <c r="D405" s="9" t="s">
        <v>939</v>
      </c>
      <c r="E405" s="9"/>
      <c r="F405" s="9" t="s">
        <v>30</v>
      </c>
      <c r="G405" s="9">
        <v>1887</v>
      </c>
      <c r="H405" s="9"/>
      <c r="I405" s="9">
        <v>1900</v>
      </c>
      <c r="J405" s="9" t="s">
        <v>159</v>
      </c>
      <c r="K405" s="4"/>
      <c r="L405" s="4"/>
      <c r="M405" s="4" t="s">
        <v>940</v>
      </c>
      <c r="N405" s="87" t="s">
        <v>2459</v>
      </c>
      <c r="O405" s="7" t="s">
        <v>2624</v>
      </c>
      <c r="P405" s="7" t="s">
        <v>2563</v>
      </c>
      <c r="Q405" s="7" t="s">
        <v>2563</v>
      </c>
      <c r="R405" t="s">
        <v>2563</v>
      </c>
    </row>
    <row r="406" spans="1:29" ht="14.25" customHeight="1" thickBot="1">
      <c r="A406" s="13"/>
      <c r="B406" s="78" t="s">
        <v>941</v>
      </c>
      <c r="C406" s="15" t="s">
        <v>942</v>
      </c>
      <c r="D406" s="14" t="s">
        <v>943</v>
      </c>
      <c r="E406" s="9"/>
      <c r="F406" s="9" t="s">
        <v>18</v>
      </c>
      <c r="G406" s="15">
        <v>1872</v>
      </c>
      <c r="H406" s="16" t="s">
        <v>253</v>
      </c>
      <c r="I406" s="14"/>
      <c r="J406" s="14" t="s">
        <v>64</v>
      </c>
      <c r="K406" s="17" t="s">
        <v>251</v>
      </c>
      <c r="L406" s="18" t="s">
        <v>65</v>
      </c>
      <c r="M406" s="6"/>
      <c r="N406" s="87" t="s">
        <v>2484</v>
      </c>
      <c r="O406" s="20" t="s">
        <v>2563</v>
      </c>
      <c r="P406" s="20" t="s">
        <v>2563</v>
      </c>
      <c r="Q406" s="20" t="s">
        <v>2563</v>
      </c>
      <c r="R406" s="21" t="s">
        <v>2563</v>
      </c>
      <c r="S406" s="21"/>
      <c r="T406" s="21"/>
      <c r="U406" s="21"/>
      <c r="V406" s="21"/>
      <c r="W406" s="21"/>
      <c r="X406" s="21"/>
      <c r="Y406" s="21"/>
      <c r="Z406" s="21"/>
      <c r="AA406" s="21"/>
      <c r="AB406" s="21"/>
      <c r="AC406" s="21"/>
    </row>
    <row r="407" spans="1:29" ht="14.25" customHeight="1" thickBot="1">
      <c r="A407" s="13"/>
      <c r="B407" s="78"/>
      <c r="C407" s="15" t="s">
        <v>942</v>
      </c>
      <c r="D407" s="14" t="s">
        <v>164</v>
      </c>
      <c r="E407" s="9"/>
      <c r="F407" s="9" t="s">
        <v>30</v>
      </c>
      <c r="G407" s="15">
        <v>1877</v>
      </c>
      <c r="H407" s="16" t="s">
        <v>482</v>
      </c>
      <c r="I407" s="14"/>
      <c r="J407" s="9" t="s">
        <v>36</v>
      </c>
      <c r="K407" s="4"/>
      <c r="L407" s="4" t="s">
        <v>37</v>
      </c>
      <c r="M407" s="6"/>
      <c r="N407" s="87" t="s">
        <v>2454</v>
      </c>
      <c r="O407" s="20" t="s">
        <v>2563</v>
      </c>
      <c r="P407" s="20" t="s">
        <v>2563</v>
      </c>
      <c r="Q407" s="20" t="s">
        <v>2563</v>
      </c>
      <c r="R407" s="21" t="s">
        <v>2563</v>
      </c>
      <c r="S407" s="21"/>
      <c r="T407" s="21"/>
      <c r="U407" s="21"/>
      <c r="V407" s="21"/>
      <c r="W407" s="21"/>
      <c r="X407" s="21"/>
      <c r="Y407" s="21"/>
      <c r="Z407" s="21"/>
      <c r="AA407" s="21"/>
      <c r="AB407" s="21"/>
      <c r="AC407" s="21"/>
    </row>
    <row r="408" spans="1:29" ht="14.25" customHeight="1" thickBot="1">
      <c r="A408" s="8" t="s">
        <v>944</v>
      </c>
      <c r="B408" s="80"/>
      <c r="C408" s="9" t="s">
        <v>942</v>
      </c>
      <c r="D408" s="9" t="s">
        <v>945</v>
      </c>
      <c r="E408" s="9"/>
      <c r="F408" s="9" t="s">
        <v>18</v>
      </c>
      <c r="G408" s="9">
        <v>1885</v>
      </c>
      <c r="H408" s="10" t="s">
        <v>73</v>
      </c>
      <c r="I408" s="9"/>
      <c r="J408" s="9" t="s">
        <v>74</v>
      </c>
      <c r="K408" s="4"/>
      <c r="L408" s="4" t="s">
        <v>279</v>
      </c>
      <c r="M408" s="6"/>
      <c r="N408" s="87" t="s">
        <v>2458</v>
      </c>
      <c r="O408" s="7" t="s">
        <v>2563</v>
      </c>
      <c r="P408" s="7" t="s">
        <v>2563</v>
      </c>
      <c r="Q408" s="7" t="s">
        <v>2563</v>
      </c>
      <c r="R408" t="s">
        <v>2563</v>
      </c>
    </row>
    <row r="409" spans="1:29" ht="14.25" customHeight="1" thickBot="1">
      <c r="A409" s="13"/>
      <c r="B409" s="78"/>
      <c r="C409" s="15" t="s">
        <v>942</v>
      </c>
      <c r="D409" s="14" t="s">
        <v>946</v>
      </c>
      <c r="E409" s="9"/>
      <c r="F409" s="9" t="s">
        <v>30</v>
      </c>
      <c r="G409" s="15">
        <v>1889</v>
      </c>
      <c r="H409" s="15"/>
      <c r="I409" s="14">
        <v>1900</v>
      </c>
      <c r="J409" s="14" t="s">
        <v>74</v>
      </c>
      <c r="K409" s="17"/>
      <c r="L409" s="18"/>
      <c r="M409" s="6" t="s">
        <v>755</v>
      </c>
      <c r="N409" s="87" t="s">
        <v>2459</v>
      </c>
      <c r="O409" s="20" t="s">
        <v>2625</v>
      </c>
      <c r="P409" s="20" t="s">
        <v>2563</v>
      </c>
      <c r="Q409" s="20" t="s">
        <v>2563</v>
      </c>
      <c r="R409" s="21" t="s">
        <v>2563</v>
      </c>
      <c r="AB409" s="21"/>
      <c r="AC409" s="21"/>
    </row>
    <row r="410" spans="1:29" ht="31.5">
      <c r="A410" s="21"/>
      <c r="B410" s="77" t="s">
        <v>947</v>
      </c>
      <c r="C410" s="20" t="s">
        <v>948</v>
      </c>
      <c r="D410" s="21" t="s">
        <v>949</v>
      </c>
      <c r="E410" s="6"/>
      <c r="F410" s="6" t="s">
        <v>30</v>
      </c>
      <c r="G410" s="20">
        <f>1888 - 14</f>
        <v>1874</v>
      </c>
      <c r="H410" s="38" t="s">
        <v>548</v>
      </c>
      <c r="I410" s="21"/>
      <c r="J410" s="21" t="s">
        <v>95</v>
      </c>
      <c r="K410" s="21"/>
      <c r="L410" s="20" t="s">
        <v>95</v>
      </c>
      <c r="M410" s="6"/>
      <c r="N410" s="90" t="s">
        <v>2462</v>
      </c>
      <c r="O410" s="20" t="s">
        <v>2563</v>
      </c>
      <c r="P410" s="20" t="s">
        <v>2563</v>
      </c>
      <c r="Q410" s="20" t="s">
        <v>2563</v>
      </c>
      <c r="R410" s="21" t="s">
        <v>2563</v>
      </c>
      <c r="AB410" s="21"/>
      <c r="AC410" s="21"/>
    </row>
    <row r="411" spans="1:29" ht="14.25" customHeight="1" thickBot="1">
      <c r="A411" s="13"/>
      <c r="B411" s="78" t="s">
        <v>950</v>
      </c>
      <c r="C411" s="15" t="s">
        <v>948</v>
      </c>
      <c r="D411" s="14" t="s">
        <v>951</v>
      </c>
      <c r="E411" s="9"/>
      <c r="F411" s="9" t="s">
        <v>18</v>
      </c>
      <c r="G411" s="15">
        <v>1883</v>
      </c>
      <c r="H411" s="16" t="s">
        <v>235</v>
      </c>
      <c r="I411" s="14"/>
      <c r="J411" s="14" t="s">
        <v>95</v>
      </c>
      <c r="K411" s="17"/>
      <c r="L411" s="18" t="s">
        <v>236</v>
      </c>
      <c r="M411" s="4"/>
      <c r="N411" s="87" t="s">
        <v>2475</v>
      </c>
      <c r="O411" s="20" t="s">
        <v>2563</v>
      </c>
      <c r="P411" s="20" t="s">
        <v>2563</v>
      </c>
      <c r="Q411" s="20" t="s">
        <v>2563</v>
      </c>
      <c r="R411" s="21" t="s">
        <v>2563</v>
      </c>
      <c r="S411" s="21"/>
      <c r="T411" s="21"/>
      <c r="U411" s="21"/>
      <c r="V411" s="21"/>
      <c r="W411" s="21"/>
      <c r="X411" s="21"/>
      <c r="Y411" s="21"/>
      <c r="Z411" s="21"/>
      <c r="AA411" s="21"/>
      <c r="AB411" s="21"/>
      <c r="AC411" s="21"/>
    </row>
    <row r="412" spans="1:29" ht="14.25" customHeight="1" thickBot="1">
      <c r="A412" s="13"/>
      <c r="B412" s="78" t="s">
        <v>952</v>
      </c>
      <c r="C412" s="15" t="s">
        <v>953</v>
      </c>
      <c r="D412" s="14" t="s">
        <v>247</v>
      </c>
      <c r="E412" s="9"/>
      <c r="F412" s="9" t="s">
        <v>18</v>
      </c>
      <c r="G412" s="9">
        <v>1877</v>
      </c>
      <c r="H412" s="38" t="s">
        <v>954</v>
      </c>
      <c r="I412" s="21"/>
      <c r="J412" s="21" t="s">
        <v>64</v>
      </c>
      <c r="K412" s="21" t="s">
        <v>178</v>
      </c>
      <c r="L412" s="20" t="s">
        <v>65</v>
      </c>
      <c r="M412" s="6"/>
      <c r="N412" s="87" t="s">
        <v>2450</v>
      </c>
      <c r="O412" s="20" t="s">
        <v>2563</v>
      </c>
      <c r="P412" s="20" t="s">
        <v>2563</v>
      </c>
      <c r="Q412" s="20" t="s">
        <v>2563</v>
      </c>
      <c r="R412" s="21" t="s">
        <v>2563</v>
      </c>
      <c r="S412" s="21"/>
      <c r="T412" s="21"/>
      <c r="U412" s="21"/>
      <c r="V412" s="21"/>
      <c r="W412" s="21"/>
      <c r="X412" s="21"/>
      <c r="Y412" s="21"/>
      <c r="Z412" s="21"/>
      <c r="AA412" s="21"/>
      <c r="AB412" s="21"/>
      <c r="AC412" s="21"/>
    </row>
    <row r="413" spans="1:29" ht="14.25" customHeight="1" thickBot="1">
      <c r="A413" s="13"/>
      <c r="B413" s="78" t="s">
        <v>955</v>
      </c>
      <c r="C413" s="15" t="s">
        <v>956</v>
      </c>
      <c r="D413" s="14" t="s">
        <v>957</v>
      </c>
      <c r="E413" s="9"/>
      <c r="F413" s="9" t="s">
        <v>30</v>
      </c>
      <c r="G413" s="9">
        <v>1880</v>
      </c>
      <c r="H413" s="16" t="s">
        <v>470</v>
      </c>
      <c r="I413" s="14">
        <v>1899</v>
      </c>
      <c r="J413" s="14" t="s">
        <v>21</v>
      </c>
      <c r="K413" s="17" t="s">
        <v>22</v>
      </c>
      <c r="L413" s="18" t="s">
        <v>22</v>
      </c>
      <c r="M413" s="4"/>
      <c r="N413" s="87" t="s">
        <v>2531</v>
      </c>
      <c r="O413" s="20" t="s">
        <v>2626</v>
      </c>
      <c r="P413" s="20" t="s">
        <v>2563</v>
      </c>
      <c r="Q413" s="20" t="s">
        <v>2563</v>
      </c>
      <c r="R413" s="21" t="s">
        <v>2563</v>
      </c>
      <c r="AB413" s="21"/>
      <c r="AC413" s="21"/>
    </row>
    <row r="414" spans="1:29" ht="14.25" customHeight="1" thickBot="1">
      <c r="A414" s="13"/>
      <c r="B414" s="78" t="s">
        <v>958</v>
      </c>
      <c r="C414" s="15" t="s">
        <v>959</v>
      </c>
      <c r="D414" s="14" t="s">
        <v>46</v>
      </c>
      <c r="E414" s="9"/>
      <c r="F414" s="9" t="s">
        <v>18</v>
      </c>
      <c r="G414" s="9">
        <v>1872</v>
      </c>
      <c r="H414" s="16" t="s">
        <v>718</v>
      </c>
      <c r="I414" s="14"/>
      <c r="J414" s="14" t="s">
        <v>50</v>
      </c>
      <c r="K414" s="17" t="s">
        <v>960</v>
      </c>
      <c r="L414" s="18" t="s">
        <v>123</v>
      </c>
      <c r="M414" s="4"/>
      <c r="N414" s="87" t="s">
        <v>2493</v>
      </c>
      <c r="O414" s="20" t="s">
        <v>2563</v>
      </c>
      <c r="P414" s="20" t="s">
        <v>2563</v>
      </c>
      <c r="Q414" s="20" t="s">
        <v>2563</v>
      </c>
      <c r="R414" s="21" t="s">
        <v>2563</v>
      </c>
      <c r="S414" s="21"/>
      <c r="T414" s="21"/>
      <c r="U414" s="21"/>
      <c r="V414" s="21"/>
      <c r="W414" s="21"/>
      <c r="X414" s="21"/>
      <c r="Y414" s="21"/>
      <c r="Z414" s="21"/>
      <c r="AA414" s="21"/>
      <c r="AB414" s="21"/>
      <c r="AC414" s="21"/>
    </row>
    <row r="415" spans="1:29" ht="14.25" customHeight="1" thickBot="1">
      <c r="A415" s="13"/>
      <c r="B415" s="78" t="s">
        <v>961</v>
      </c>
      <c r="C415" s="14" t="s">
        <v>959</v>
      </c>
      <c r="D415" s="14" t="s">
        <v>407</v>
      </c>
      <c r="E415" s="9"/>
      <c r="F415" s="9" t="s">
        <v>18</v>
      </c>
      <c r="G415" s="9">
        <v>1871</v>
      </c>
      <c r="H415" s="16" t="s">
        <v>718</v>
      </c>
      <c r="I415" s="14"/>
      <c r="J415" s="14" t="s">
        <v>50</v>
      </c>
      <c r="K415" s="17" t="s">
        <v>960</v>
      </c>
      <c r="L415" s="18" t="s">
        <v>123</v>
      </c>
      <c r="M415" s="4"/>
      <c r="N415" s="87" t="s">
        <v>2493</v>
      </c>
      <c r="O415" s="20" t="s">
        <v>2563</v>
      </c>
      <c r="P415" s="20" t="s">
        <v>2563</v>
      </c>
      <c r="Q415" s="20" t="s">
        <v>2563</v>
      </c>
      <c r="R415" s="21" t="s">
        <v>2563</v>
      </c>
      <c r="S415" s="21"/>
      <c r="T415" s="21"/>
      <c r="U415" s="21"/>
      <c r="V415" s="21"/>
      <c r="W415" s="21"/>
      <c r="X415" s="21"/>
      <c r="Y415" s="21"/>
      <c r="Z415" s="21"/>
      <c r="AA415" s="21"/>
      <c r="AB415" s="21"/>
      <c r="AC415" s="21"/>
    </row>
    <row r="416" spans="1:29" ht="14.25" customHeight="1" thickBot="1">
      <c r="A416" s="13"/>
      <c r="B416" s="78" t="s">
        <v>962</v>
      </c>
      <c r="C416" s="15" t="s">
        <v>963</v>
      </c>
      <c r="D416" s="14" t="s">
        <v>55</v>
      </c>
      <c r="E416" s="9"/>
      <c r="F416" s="9" t="s">
        <v>30</v>
      </c>
      <c r="G416" s="9">
        <f>1888 - 15</f>
        <v>1873</v>
      </c>
      <c r="H416" s="16" t="s">
        <v>197</v>
      </c>
      <c r="I416" s="14"/>
      <c r="J416" s="14" t="s">
        <v>50</v>
      </c>
      <c r="K416" s="17" t="s">
        <v>51</v>
      </c>
      <c r="L416" s="18" t="s">
        <v>52</v>
      </c>
      <c r="M416" s="4"/>
      <c r="N416" s="87" t="s">
        <v>2477</v>
      </c>
      <c r="O416" s="20" t="s">
        <v>2563</v>
      </c>
      <c r="P416" s="20" t="s">
        <v>2563</v>
      </c>
      <c r="Q416" s="20" t="s">
        <v>2563</v>
      </c>
      <c r="R416" s="21" t="s">
        <v>2563</v>
      </c>
      <c r="AB416" s="21"/>
      <c r="AC416" s="21"/>
    </row>
    <row r="417" spans="1:29" ht="14.25" customHeight="1" thickBot="1">
      <c r="A417" s="13"/>
      <c r="B417" s="78" t="s">
        <v>964</v>
      </c>
      <c r="C417" s="15" t="s">
        <v>963</v>
      </c>
      <c r="D417" s="14" t="s">
        <v>965</v>
      </c>
      <c r="E417" s="9"/>
      <c r="F417" s="9" t="s">
        <v>18</v>
      </c>
      <c r="G417" s="9">
        <v>1866</v>
      </c>
      <c r="H417" s="16" t="s">
        <v>197</v>
      </c>
      <c r="I417" s="14"/>
      <c r="J417" s="14" t="s">
        <v>50</v>
      </c>
      <c r="K417" s="17" t="s">
        <v>51</v>
      </c>
      <c r="L417" s="18" t="s">
        <v>52</v>
      </c>
      <c r="M417" s="4"/>
      <c r="N417" s="87" t="s">
        <v>2457</v>
      </c>
      <c r="O417" s="20" t="s">
        <v>2563</v>
      </c>
      <c r="P417" s="20" t="s">
        <v>2563</v>
      </c>
      <c r="Q417" s="20" t="s">
        <v>2563</v>
      </c>
      <c r="R417" s="21" t="s">
        <v>2563</v>
      </c>
      <c r="S417" s="21"/>
      <c r="T417" s="21"/>
      <c r="U417" s="21"/>
      <c r="V417" s="21"/>
      <c r="W417" s="21"/>
      <c r="X417" s="21"/>
      <c r="Y417" s="21"/>
      <c r="Z417" s="21"/>
      <c r="AA417" s="21"/>
      <c r="AB417" s="21"/>
      <c r="AC417" s="21"/>
    </row>
    <row r="418" spans="1:29" ht="14.25" customHeight="1" thickBot="1">
      <c r="A418" s="46"/>
      <c r="B418" s="78" t="s">
        <v>966</v>
      </c>
      <c r="C418" s="14" t="s">
        <v>967</v>
      </c>
      <c r="D418" s="14" t="s">
        <v>267</v>
      </c>
      <c r="E418" s="9"/>
      <c r="F418" s="9" t="s">
        <v>18</v>
      </c>
      <c r="G418" s="9">
        <v>1870</v>
      </c>
      <c r="H418" s="10" t="s">
        <v>402</v>
      </c>
      <c r="I418" s="9"/>
      <c r="J418" s="9" t="s">
        <v>36</v>
      </c>
      <c r="K418" s="4" t="s">
        <v>22</v>
      </c>
      <c r="L418" s="4" t="s">
        <v>22</v>
      </c>
      <c r="M418" s="4"/>
      <c r="N418" s="87" t="s">
        <v>2480</v>
      </c>
      <c r="O418" s="20" t="s">
        <v>2563</v>
      </c>
      <c r="P418" s="20" t="s">
        <v>2563</v>
      </c>
      <c r="Q418" s="20" t="s">
        <v>2563</v>
      </c>
      <c r="R418" s="21" t="s">
        <v>2563</v>
      </c>
      <c r="S418" s="21"/>
      <c r="T418" s="21"/>
      <c r="U418" s="21"/>
      <c r="V418" s="21"/>
      <c r="W418" s="21"/>
      <c r="X418" s="21"/>
      <c r="Y418" s="21"/>
      <c r="Z418" s="21"/>
      <c r="AA418" s="21"/>
      <c r="AB418" s="21"/>
      <c r="AC418" s="21"/>
    </row>
    <row r="419" spans="1:29" ht="14.25" customHeight="1" thickBot="1">
      <c r="A419" s="13"/>
      <c r="B419" s="78" t="s">
        <v>968</v>
      </c>
      <c r="C419" s="20" t="s">
        <v>967</v>
      </c>
      <c r="D419" s="14" t="s">
        <v>424</v>
      </c>
      <c r="E419" s="9"/>
      <c r="F419" s="9" t="s">
        <v>30</v>
      </c>
      <c r="G419" s="9">
        <v>1877</v>
      </c>
      <c r="H419" s="16" t="s">
        <v>969</v>
      </c>
      <c r="I419" s="14"/>
      <c r="J419" s="14" t="s">
        <v>159</v>
      </c>
      <c r="K419" s="17" t="s">
        <v>159</v>
      </c>
      <c r="L419" s="18" t="s">
        <v>159</v>
      </c>
      <c r="M419" s="4"/>
      <c r="N419" s="87" t="s">
        <v>2532</v>
      </c>
      <c r="O419" s="20" t="s">
        <v>2563</v>
      </c>
      <c r="P419" s="20" t="s">
        <v>2563</v>
      </c>
      <c r="Q419" s="20" t="s">
        <v>2563</v>
      </c>
      <c r="R419" s="21" t="s">
        <v>2563</v>
      </c>
      <c r="S419" s="21"/>
      <c r="T419" s="21"/>
      <c r="U419" s="21"/>
      <c r="V419" s="21"/>
      <c r="W419" s="21"/>
      <c r="X419" s="21"/>
      <c r="Y419" s="21"/>
      <c r="Z419" s="21"/>
      <c r="AA419" s="21"/>
      <c r="AB419" s="21"/>
      <c r="AC419" s="21"/>
    </row>
    <row r="420" spans="1:29" ht="14.25" customHeight="1" thickBot="1">
      <c r="A420" s="46"/>
      <c r="B420" s="78" t="s">
        <v>970</v>
      </c>
      <c r="C420" s="14" t="s">
        <v>967</v>
      </c>
      <c r="D420" s="14" t="s">
        <v>218</v>
      </c>
      <c r="E420" s="9"/>
      <c r="F420" s="9" t="s">
        <v>18</v>
      </c>
      <c r="G420" s="9">
        <v>1881</v>
      </c>
      <c r="H420" s="10" t="s">
        <v>158</v>
      </c>
      <c r="I420" s="9"/>
      <c r="J420" s="14" t="s">
        <v>159</v>
      </c>
      <c r="K420" s="17" t="s">
        <v>159</v>
      </c>
      <c r="L420" s="18" t="s">
        <v>159</v>
      </c>
      <c r="M420" s="4"/>
      <c r="N420" s="87" t="s">
        <v>2533</v>
      </c>
      <c r="O420" s="20" t="s">
        <v>2627</v>
      </c>
      <c r="P420" s="20" t="s">
        <v>2563</v>
      </c>
      <c r="Q420" s="20" t="s">
        <v>2563</v>
      </c>
      <c r="R420" s="21" t="s">
        <v>2563</v>
      </c>
      <c r="S420" s="21"/>
      <c r="T420" s="21"/>
      <c r="U420" s="21"/>
      <c r="V420" s="21"/>
      <c r="W420" s="21"/>
      <c r="X420" s="21"/>
      <c r="Y420" s="21"/>
      <c r="Z420" s="21"/>
      <c r="AA420" s="21"/>
      <c r="AB420" s="21"/>
      <c r="AC420" s="21"/>
    </row>
    <row r="421" spans="1:29" ht="14.25" customHeight="1" thickBot="1">
      <c r="A421" s="46"/>
      <c r="B421" s="77"/>
      <c r="C421" s="14" t="s">
        <v>967</v>
      </c>
      <c r="D421" s="14" t="s">
        <v>424</v>
      </c>
      <c r="E421" s="9"/>
      <c r="F421" s="9" t="s">
        <v>30</v>
      </c>
      <c r="G421" s="9">
        <v>1879</v>
      </c>
      <c r="H421" s="10" t="s">
        <v>796</v>
      </c>
      <c r="I421" s="9"/>
      <c r="J421" s="9" t="s">
        <v>159</v>
      </c>
      <c r="K421" s="4"/>
      <c r="L421" s="4" t="s">
        <v>159</v>
      </c>
      <c r="M421" s="4"/>
      <c r="N421" s="87" t="s">
        <v>2456</v>
      </c>
      <c r="O421" s="20" t="s">
        <v>2563</v>
      </c>
      <c r="P421" s="20" t="s">
        <v>2563</v>
      </c>
      <c r="Q421" s="20" t="s">
        <v>2563</v>
      </c>
      <c r="R421" s="21" t="s">
        <v>2563</v>
      </c>
      <c r="S421" s="21"/>
      <c r="T421" s="21"/>
      <c r="U421" s="21"/>
      <c r="V421" s="21"/>
      <c r="W421" s="21"/>
      <c r="X421" s="21"/>
      <c r="Y421" s="21"/>
      <c r="Z421" s="21"/>
      <c r="AA421" s="21"/>
      <c r="AB421" s="21"/>
      <c r="AC421" s="21"/>
    </row>
    <row r="422" spans="1:29" ht="14.25" customHeight="1" thickBot="1">
      <c r="A422" s="8"/>
      <c r="B422" s="82" t="s">
        <v>971</v>
      </c>
      <c r="C422" s="9" t="s">
        <v>972</v>
      </c>
      <c r="D422" s="9" t="s">
        <v>109</v>
      </c>
      <c r="E422" s="9"/>
      <c r="F422" s="9" t="s">
        <v>30</v>
      </c>
      <c r="G422" s="9">
        <v>1879</v>
      </c>
      <c r="H422" s="10" t="s">
        <v>26</v>
      </c>
      <c r="I422" s="9"/>
      <c r="J422" s="9" t="s">
        <v>21</v>
      </c>
      <c r="K422" s="4" t="s">
        <v>22</v>
      </c>
      <c r="L422" s="4" t="s">
        <v>22</v>
      </c>
      <c r="M422" s="4"/>
      <c r="N422" s="87" t="s">
        <v>2464</v>
      </c>
      <c r="O422" s="7" t="s">
        <v>2563</v>
      </c>
      <c r="P422" s="7" t="s">
        <v>2563</v>
      </c>
      <c r="Q422" s="7" t="s">
        <v>2563</v>
      </c>
      <c r="R422" t="s">
        <v>2563</v>
      </c>
    </row>
    <row r="423" spans="1:29" ht="14.25" customHeight="1" thickBot="1">
      <c r="A423" s="6"/>
      <c r="B423" s="82" t="s">
        <v>973</v>
      </c>
      <c r="C423" s="9" t="s">
        <v>972</v>
      </c>
      <c r="D423" s="9" t="s">
        <v>17</v>
      </c>
      <c r="E423" s="9" t="s">
        <v>974</v>
      </c>
      <c r="F423" s="9" t="s">
        <v>18</v>
      </c>
      <c r="G423" s="9">
        <v>1879</v>
      </c>
      <c r="H423" s="10" t="s">
        <v>26</v>
      </c>
      <c r="I423" s="9"/>
      <c r="J423" s="9" t="s">
        <v>21</v>
      </c>
      <c r="K423" s="4" t="s">
        <v>22</v>
      </c>
      <c r="L423" s="4" t="s">
        <v>22</v>
      </c>
      <c r="M423" s="4"/>
      <c r="N423" s="87" t="s">
        <v>2451</v>
      </c>
      <c r="O423" s="7" t="s">
        <v>2563</v>
      </c>
      <c r="P423" s="7" t="s">
        <v>2563</v>
      </c>
      <c r="Q423" s="7" t="s">
        <v>2563</v>
      </c>
      <c r="R423" t="s">
        <v>2563</v>
      </c>
    </row>
    <row r="424" spans="1:29" ht="14.25" customHeight="1" thickBot="1">
      <c r="B424" s="77" t="s">
        <v>975</v>
      </c>
      <c r="C424" s="14" t="s">
        <v>972</v>
      </c>
      <c r="D424" s="14" t="s">
        <v>976</v>
      </c>
      <c r="E424" s="9"/>
      <c r="F424" s="9" t="s">
        <v>30</v>
      </c>
      <c r="G424" s="9">
        <v>1884</v>
      </c>
      <c r="H424" s="10" t="s">
        <v>470</v>
      </c>
      <c r="I424" s="9"/>
      <c r="J424" s="9" t="s">
        <v>21</v>
      </c>
      <c r="K424" s="4" t="s">
        <v>22</v>
      </c>
      <c r="L424" s="4" t="s">
        <v>22</v>
      </c>
      <c r="M424" s="4"/>
      <c r="N424" s="87" t="s">
        <v>2470</v>
      </c>
      <c r="O424" s="20" t="s">
        <v>2563</v>
      </c>
      <c r="P424" s="20" t="s">
        <v>2563</v>
      </c>
      <c r="Q424" s="20" t="s">
        <v>2563</v>
      </c>
      <c r="R424" s="21" t="s">
        <v>2563</v>
      </c>
      <c r="S424" s="21"/>
      <c r="T424" s="21"/>
      <c r="U424" s="21"/>
      <c r="V424" s="21"/>
      <c r="W424" s="21"/>
      <c r="X424" s="21"/>
      <c r="Y424" s="21"/>
      <c r="Z424" s="21"/>
      <c r="AA424" s="21"/>
      <c r="AB424" s="21"/>
      <c r="AC424" s="21"/>
    </row>
    <row r="425" spans="1:29" ht="14.25" customHeight="1" thickBot="1">
      <c r="A425" s="6"/>
      <c r="B425" s="82" t="s">
        <v>977</v>
      </c>
      <c r="C425" s="9" t="s">
        <v>972</v>
      </c>
      <c r="D425" s="9" t="s">
        <v>551</v>
      </c>
      <c r="E425" s="9"/>
      <c r="F425" s="9" t="s">
        <v>30</v>
      </c>
      <c r="G425" s="9">
        <v>1880</v>
      </c>
      <c r="H425" s="10" t="s">
        <v>470</v>
      </c>
      <c r="I425" s="9"/>
      <c r="J425" s="9" t="s">
        <v>21</v>
      </c>
      <c r="K425" s="4" t="s">
        <v>22</v>
      </c>
      <c r="L425" s="4" t="s">
        <v>22</v>
      </c>
      <c r="M425" s="4"/>
      <c r="N425" s="87" t="s">
        <v>2470</v>
      </c>
      <c r="O425" s="7" t="s">
        <v>2563</v>
      </c>
      <c r="P425" s="7" t="s">
        <v>2563</v>
      </c>
      <c r="Q425" s="7" t="s">
        <v>2563</v>
      </c>
      <c r="R425" t="s">
        <v>2563</v>
      </c>
    </row>
    <row r="426" spans="1:29" ht="14.25" customHeight="1" thickBot="1">
      <c r="A426" s="6"/>
      <c r="B426" s="82"/>
      <c r="C426" s="8" t="s">
        <v>978</v>
      </c>
      <c r="D426" s="9" t="s">
        <v>979</v>
      </c>
      <c r="E426" s="9" t="s">
        <v>980</v>
      </c>
      <c r="F426" s="9" t="s">
        <v>18</v>
      </c>
      <c r="G426" s="9">
        <v>1878</v>
      </c>
      <c r="H426" s="9" t="s">
        <v>265</v>
      </c>
      <c r="I426" s="9"/>
      <c r="J426" s="14" t="s">
        <v>64</v>
      </c>
      <c r="K426" s="17" t="s">
        <v>178</v>
      </c>
      <c r="L426" s="18" t="s">
        <v>65</v>
      </c>
      <c r="M426" s="4"/>
      <c r="N426" s="87" t="s">
        <v>2475</v>
      </c>
      <c r="O426" s="7" t="s">
        <v>2563</v>
      </c>
      <c r="P426" s="7" t="s">
        <v>2563</v>
      </c>
      <c r="Q426" s="7" t="s">
        <v>2563</v>
      </c>
      <c r="R426" t="s">
        <v>2563</v>
      </c>
    </row>
    <row r="427" spans="1:29" ht="14.25" customHeight="1" thickBot="1">
      <c r="A427" s="8"/>
      <c r="B427" s="82"/>
      <c r="C427" s="9" t="s">
        <v>981</v>
      </c>
      <c r="D427" s="9" t="s">
        <v>138</v>
      </c>
      <c r="E427" s="9"/>
      <c r="F427" s="9" t="s">
        <v>30</v>
      </c>
      <c r="G427" s="9">
        <v>1884</v>
      </c>
      <c r="H427" s="10" t="s">
        <v>189</v>
      </c>
      <c r="I427" s="9"/>
      <c r="J427" s="14" t="s">
        <v>50</v>
      </c>
      <c r="K427" s="17"/>
      <c r="L427" s="18" t="s">
        <v>190</v>
      </c>
      <c r="M427" s="4"/>
      <c r="N427" s="87" t="s">
        <v>2492</v>
      </c>
      <c r="O427" s="7" t="s">
        <v>2563</v>
      </c>
      <c r="P427" s="7" t="s">
        <v>2563</v>
      </c>
      <c r="Q427" s="7" t="s">
        <v>2563</v>
      </c>
      <c r="R427" t="s">
        <v>2563</v>
      </c>
    </row>
    <row r="428" spans="1:29" ht="14.25" customHeight="1" thickBot="1">
      <c r="A428" s="8"/>
      <c r="B428" s="80"/>
      <c r="C428" s="9" t="s">
        <v>981</v>
      </c>
      <c r="D428" s="9" t="s">
        <v>306</v>
      </c>
      <c r="E428" s="9"/>
      <c r="F428" s="9" t="s">
        <v>30</v>
      </c>
      <c r="G428" s="9">
        <v>1886</v>
      </c>
      <c r="H428" s="10" t="s">
        <v>189</v>
      </c>
      <c r="I428" s="9"/>
      <c r="J428" s="14" t="s">
        <v>50</v>
      </c>
      <c r="K428" s="17"/>
      <c r="L428" s="18" t="s">
        <v>190</v>
      </c>
      <c r="M428" s="4"/>
      <c r="N428" s="87" t="s">
        <v>2492</v>
      </c>
      <c r="O428" s="7" t="s">
        <v>2563</v>
      </c>
      <c r="P428" s="7" t="s">
        <v>2563</v>
      </c>
      <c r="Q428" s="7" t="s">
        <v>2563</v>
      </c>
      <c r="R428" t="s">
        <v>2563</v>
      </c>
    </row>
    <row r="429" spans="1:29" ht="14.25" customHeight="1" thickBot="1">
      <c r="A429" s="8" t="s">
        <v>982</v>
      </c>
      <c r="B429" s="80"/>
      <c r="C429" s="9" t="s">
        <v>983</v>
      </c>
      <c r="D429" s="9" t="s">
        <v>909</v>
      </c>
      <c r="E429" s="9"/>
      <c r="F429" s="9" t="s">
        <v>18</v>
      </c>
      <c r="G429" s="9">
        <v>1885</v>
      </c>
      <c r="H429" s="9"/>
      <c r="I429" s="9"/>
      <c r="J429" s="9" t="s">
        <v>50</v>
      </c>
      <c r="K429" s="4"/>
      <c r="L429" s="4"/>
      <c r="M429" s="4"/>
      <c r="N429" s="87" t="s">
        <v>2452</v>
      </c>
      <c r="O429" s="7" t="s">
        <v>2563</v>
      </c>
      <c r="P429" s="7" t="s">
        <v>2563</v>
      </c>
      <c r="Q429" s="7" t="s">
        <v>2563</v>
      </c>
      <c r="R429" t="s">
        <v>2563</v>
      </c>
    </row>
    <row r="430" spans="1:29" ht="14.25" customHeight="1" thickBot="1">
      <c r="A430" s="8"/>
      <c r="B430" s="80" t="s">
        <v>984</v>
      </c>
      <c r="C430" s="9" t="s">
        <v>985</v>
      </c>
      <c r="D430" s="9" t="s">
        <v>164</v>
      </c>
      <c r="E430" s="9"/>
      <c r="F430" s="9" t="s">
        <v>30</v>
      </c>
      <c r="G430" s="9">
        <v>1865</v>
      </c>
      <c r="H430" s="10" t="s">
        <v>68</v>
      </c>
      <c r="I430" s="9"/>
      <c r="J430" s="9" t="s">
        <v>50</v>
      </c>
      <c r="K430" s="4" t="s">
        <v>135</v>
      </c>
      <c r="L430" s="4" t="s">
        <v>70</v>
      </c>
      <c r="M430" s="4"/>
      <c r="N430" s="87" t="s">
        <v>2457</v>
      </c>
      <c r="O430" s="7" t="s">
        <v>2563</v>
      </c>
      <c r="P430" s="7" t="s">
        <v>2563</v>
      </c>
      <c r="Q430" s="7" t="s">
        <v>2563</v>
      </c>
      <c r="R430" t="s">
        <v>2563</v>
      </c>
    </row>
    <row r="431" spans="1:29" ht="14.25" customHeight="1" thickBot="1">
      <c r="A431" s="8"/>
      <c r="B431" s="80" t="s">
        <v>986</v>
      </c>
      <c r="C431" s="9" t="s">
        <v>987</v>
      </c>
      <c r="D431" s="9" t="s">
        <v>551</v>
      </c>
      <c r="E431" s="9"/>
      <c r="F431" s="9" t="s">
        <v>30</v>
      </c>
      <c r="G431" s="9">
        <v>1882</v>
      </c>
      <c r="H431" s="10" t="s">
        <v>26</v>
      </c>
      <c r="I431" s="9"/>
      <c r="J431" s="9" t="s">
        <v>21</v>
      </c>
      <c r="K431" s="4" t="s">
        <v>22</v>
      </c>
      <c r="L431" s="4" t="s">
        <v>22</v>
      </c>
      <c r="M431" s="4"/>
      <c r="N431" s="87" t="s">
        <v>2475</v>
      </c>
      <c r="O431" s="7" t="s">
        <v>2563</v>
      </c>
      <c r="P431" s="7" t="s">
        <v>2563</v>
      </c>
      <c r="Q431" s="7" t="s">
        <v>2563</v>
      </c>
      <c r="R431" t="s">
        <v>2563</v>
      </c>
    </row>
    <row r="432" spans="1:29" ht="14.25" customHeight="1" thickBot="1">
      <c r="A432" s="13"/>
      <c r="B432" s="78" t="s">
        <v>988</v>
      </c>
      <c r="C432" s="15" t="s">
        <v>989</v>
      </c>
      <c r="D432" s="14" t="s">
        <v>976</v>
      </c>
      <c r="E432" s="9"/>
      <c r="F432" s="9" t="s">
        <v>30</v>
      </c>
      <c r="G432" s="9">
        <f>1888 - 17</f>
        <v>1871</v>
      </c>
      <c r="H432" s="16" t="s">
        <v>84</v>
      </c>
      <c r="I432" s="14"/>
      <c r="J432" s="14" t="s">
        <v>20</v>
      </c>
      <c r="K432" s="17" t="s">
        <v>21</v>
      </c>
      <c r="L432" s="18" t="s">
        <v>22</v>
      </c>
      <c r="M432" s="4"/>
      <c r="N432" s="87" t="s">
        <v>2534</v>
      </c>
      <c r="O432" s="20" t="s">
        <v>2563</v>
      </c>
      <c r="P432" s="20" t="s">
        <v>2563</v>
      </c>
      <c r="Q432" s="20" t="s">
        <v>2563</v>
      </c>
      <c r="R432" s="21" t="s">
        <v>2563</v>
      </c>
      <c r="AB432" s="21"/>
      <c r="AC432" s="21"/>
    </row>
    <row r="433" spans="1:29" ht="14.25" customHeight="1" thickBot="1">
      <c r="A433" s="8"/>
      <c r="B433" s="80" t="s">
        <v>990</v>
      </c>
      <c r="C433" s="9" t="s">
        <v>989</v>
      </c>
      <c r="D433" s="9" t="s">
        <v>405</v>
      </c>
      <c r="E433" s="9"/>
      <c r="F433" s="9" t="s">
        <v>18</v>
      </c>
      <c r="G433" s="9">
        <v>1872</v>
      </c>
      <c r="H433" s="10" t="s">
        <v>84</v>
      </c>
      <c r="I433" s="9"/>
      <c r="J433" s="9" t="s">
        <v>20</v>
      </c>
      <c r="K433" s="4" t="s">
        <v>22</v>
      </c>
      <c r="L433" s="4" t="s">
        <v>22</v>
      </c>
      <c r="M433" s="4"/>
      <c r="N433" s="87" t="s">
        <v>2480</v>
      </c>
      <c r="O433" s="7" t="s">
        <v>2563</v>
      </c>
      <c r="P433" s="7" t="s">
        <v>2563</v>
      </c>
      <c r="Q433" s="7" t="s">
        <v>2563</v>
      </c>
      <c r="R433" t="s">
        <v>2563</v>
      </c>
    </row>
    <row r="434" spans="1:29" ht="14.25" customHeight="1" thickBot="1">
      <c r="A434" s="8"/>
      <c r="B434" s="80" t="s">
        <v>15</v>
      </c>
      <c r="C434" s="9" t="s">
        <v>989</v>
      </c>
      <c r="D434" s="9" t="s">
        <v>17</v>
      </c>
      <c r="E434" s="9"/>
      <c r="F434" s="9" t="s">
        <v>18</v>
      </c>
      <c r="G434" s="9">
        <v>1879</v>
      </c>
      <c r="H434" s="10" t="s">
        <v>84</v>
      </c>
      <c r="I434" s="9"/>
      <c r="J434" s="9" t="s">
        <v>20</v>
      </c>
      <c r="K434" s="4" t="s">
        <v>22</v>
      </c>
      <c r="L434" s="4" t="s">
        <v>22</v>
      </c>
      <c r="M434" s="4"/>
      <c r="N434" s="87" t="s">
        <v>2480</v>
      </c>
      <c r="O434" s="7" t="s">
        <v>2563</v>
      </c>
      <c r="P434" s="7" t="s">
        <v>2563</v>
      </c>
      <c r="Q434" s="7" t="s">
        <v>2563</v>
      </c>
      <c r="R434" t="s">
        <v>2563</v>
      </c>
    </row>
    <row r="435" spans="1:29" ht="14.25" customHeight="1" thickBot="1">
      <c r="A435" s="8" t="s">
        <v>991</v>
      </c>
      <c r="B435" s="80" t="s">
        <v>992</v>
      </c>
      <c r="C435" s="9" t="s">
        <v>989</v>
      </c>
      <c r="D435" s="9" t="s">
        <v>218</v>
      </c>
      <c r="E435" s="9"/>
      <c r="F435" s="9" t="s">
        <v>18</v>
      </c>
      <c r="G435" s="9">
        <v>1886</v>
      </c>
      <c r="H435" s="10" t="s">
        <v>26</v>
      </c>
      <c r="I435" s="9">
        <v>1900</v>
      </c>
      <c r="J435" s="9" t="s">
        <v>21</v>
      </c>
      <c r="K435" s="4" t="s">
        <v>22</v>
      </c>
      <c r="L435" s="4" t="s">
        <v>22</v>
      </c>
      <c r="M435" s="4" t="s">
        <v>603</v>
      </c>
      <c r="N435" s="87" t="s">
        <v>2535</v>
      </c>
      <c r="O435" s="7" t="s">
        <v>2628</v>
      </c>
      <c r="P435" s="7" t="s">
        <v>2563</v>
      </c>
      <c r="Q435" s="7" t="s">
        <v>2563</v>
      </c>
      <c r="R435" t="s">
        <v>2563</v>
      </c>
    </row>
    <row r="436" spans="1:29" ht="14.25" customHeight="1" thickBot="1">
      <c r="A436" s="8" t="s">
        <v>993</v>
      </c>
      <c r="B436" s="80" t="s">
        <v>994</v>
      </c>
      <c r="C436" s="9" t="s">
        <v>989</v>
      </c>
      <c r="D436" s="9" t="s">
        <v>995</v>
      </c>
      <c r="E436" s="9"/>
      <c r="F436" s="9" t="s">
        <v>18</v>
      </c>
      <c r="G436" s="9">
        <v>1881</v>
      </c>
      <c r="H436" s="10" t="s">
        <v>26</v>
      </c>
      <c r="I436" s="9"/>
      <c r="J436" s="9" t="s">
        <v>21</v>
      </c>
      <c r="K436" s="4"/>
      <c r="L436" s="4"/>
      <c r="M436" s="4"/>
      <c r="N436" s="87" t="s">
        <v>2520</v>
      </c>
      <c r="O436" s="7" t="s">
        <v>2563</v>
      </c>
      <c r="P436" s="7" t="s">
        <v>2563</v>
      </c>
      <c r="Q436" s="7" t="s">
        <v>2563</v>
      </c>
      <c r="R436" t="s">
        <v>2563</v>
      </c>
    </row>
    <row r="437" spans="1:29" ht="14.25" customHeight="1" thickBot="1">
      <c r="A437" s="8"/>
      <c r="B437" s="80" t="s">
        <v>996</v>
      </c>
      <c r="C437" s="9" t="s">
        <v>989</v>
      </c>
      <c r="D437" s="9" t="s">
        <v>351</v>
      </c>
      <c r="E437" s="9"/>
      <c r="F437" s="9" t="s">
        <v>18</v>
      </c>
      <c r="G437" s="9">
        <v>1879</v>
      </c>
      <c r="H437" s="10" t="s">
        <v>26</v>
      </c>
      <c r="I437" s="9"/>
      <c r="J437" s="9" t="s">
        <v>21</v>
      </c>
      <c r="K437" s="4" t="s">
        <v>22</v>
      </c>
      <c r="L437" s="4" t="s">
        <v>22</v>
      </c>
      <c r="M437" s="4"/>
      <c r="N437" s="87" t="s">
        <v>2450</v>
      </c>
      <c r="O437" s="7" t="s">
        <v>2563</v>
      </c>
      <c r="P437" s="7" t="s">
        <v>2563</v>
      </c>
      <c r="Q437" s="7" t="s">
        <v>2563</v>
      </c>
      <c r="R437" t="s">
        <v>2563</v>
      </c>
    </row>
    <row r="438" spans="1:29" ht="14.25" customHeight="1" thickBot="1">
      <c r="A438" s="8"/>
      <c r="B438" s="80"/>
      <c r="C438" s="9" t="s">
        <v>997</v>
      </c>
      <c r="D438" s="9" t="s">
        <v>951</v>
      </c>
      <c r="E438" s="9"/>
      <c r="F438" s="9" t="s">
        <v>18</v>
      </c>
      <c r="G438" s="9">
        <v>1887</v>
      </c>
      <c r="H438" s="10" t="s">
        <v>510</v>
      </c>
      <c r="I438" s="9"/>
      <c r="J438" s="9" t="s">
        <v>64</v>
      </c>
      <c r="K438" s="4" t="s">
        <v>506</v>
      </c>
      <c r="L438" s="4" t="s">
        <v>506</v>
      </c>
      <c r="M438" s="4"/>
      <c r="N438" s="87" t="s">
        <v>2454</v>
      </c>
      <c r="O438" s="7" t="s">
        <v>2563</v>
      </c>
      <c r="P438" s="7" t="s">
        <v>2563</v>
      </c>
      <c r="Q438" s="7" t="s">
        <v>2563</v>
      </c>
      <c r="R438" t="s">
        <v>2563</v>
      </c>
    </row>
    <row r="439" spans="1:29" ht="14.25" customHeight="1" thickBot="1">
      <c r="A439" s="8" t="s">
        <v>998</v>
      </c>
      <c r="B439" s="80"/>
      <c r="C439" s="9" t="s">
        <v>999</v>
      </c>
      <c r="D439" s="9" t="s">
        <v>1000</v>
      </c>
      <c r="E439" s="9"/>
      <c r="F439" s="9" t="s">
        <v>18</v>
      </c>
      <c r="G439" s="9">
        <v>1890</v>
      </c>
      <c r="H439" s="9"/>
      <c r="I439" s="9"/>
      <c r="J439" s="9" t="s">
        <v>74</v>
      </c>
      <c r="K439" s="4"/>
      <c r="L439" s="4"/>
      <c r="M439" s="4"/>
      <c r="N439" s="87" t="s">
        <v>2452</v>
      </c>
      <c r="O439" s="7" t="s">
        <v>2563</v>
      </c>
      <c r="P439" s="7" t="s">
        <v>2563</v>
      </c>
      <c r="Q439" s="7" t="s">
        <v>2563</v>
      </c>
      <c r="R439" t="s">
        <v>2563</v>
      </c>
    </row>
    <row r="440" spans="1:29" ht="14.25" customHeight="1" thickBot="1">
      <c r="A440" s="8"/>
      <c r="B440" s="80" t="s">
        <v>1001</v>
      </c>
      <c r="C440" s="9" t="s">
        <v>1001</v>
      </c>
      <c r="D440" s="9" t="s">
        <v>17</v>
      </c>
      <c r="E440" s="9"/>
      <c r="F440" s="9" t="s">
        <v>18</v>
      </c>
      <c r="G440" s="9">
        <v>1870</v>
      </c>
      <c r="H440" s="10" t="s">
        <v>402</v>
      </c>
      <c r="I440" s="9"/>
      <c r="J440" s="9" t="s">
        <v>36</v>
      </c>
      <c r="K440" s="4" t="s">
        <v>22</v>
      </c>
      <c r="L440" s="4" t="s">
        <v>22</v>
      </c>
      <c r="M440" s="4"/>
      <c r="N440" s="87" t="s">
        <v>2480</v>
      </c>
      <c r="O440" s="7" t="s">
        <v>2563</v>
      </c>
      <c r="P440" s="7" t="s">
        <v>2563</v>
      </c>
      <c r="Q440" s="7" t="s">
        <v>2563</v>
      </c>
      <c r="R440" s="23" t="s">
        <v>2563</v>
      </c>
      <c r="S440" s="23"/>
      <c r="T440" s="23"/>
      <c r="U440" s="23"/>
      <c r="V440" s="23"/>
      <c r="W440" s="23"/>
      <c r="X440" s="23"/>
      <c r="Y440" s="23"/>
      <c r="Z440" s="23"/>
      <c r="AA440" s="23"/>
    </row>
    <row r="441" spans="1:29" ht="14.25" customHeight="1" thickBot="1">
      <c r="A441" s="8"/>
      <c r="B441" s="80" t="s">
        <v>1002</v>
      </c>
      <c r="C441" s="9" t="s">
        <v>1003</v>
      </c>
      <c r="D441" s="9" t="s">
        <v>148</v>
      </c>
      <c r="E441" s="9"/>
      <c r="F441" s="9" t="s">
        <v>30</v>
      </c>
      <c r="G441" s="9">
        <v>1886</v>
      </c>
      <c r="H441" s="10" t="s">
        <v>470</v>
      </c>
      <c r="I441" s="9"/>
      <c r="J441" s="9" t="s">
        <v>21</v>
      </c>
      <c r="K441" s="4" t="s">
        <v>22</v>
      </c>
      <c r="L441" s="4" t="s">
        <v>22</v>
      </c>
      <c r="M441" s="4"/>
      <c r="N441" s="87" t="s">
        <v>2464</v>
      </c>
      <c r="O441" s="7" t="s">
        <v>2563</v>
      </c>
      <c r="P441" s="7" t="s">
        <v>2563</v>
      </c>
      <c r="Q441" s="7" t="s">
        <v>2563</v>
      </c>
      <c r="R441" s="23" t="s">
        <v>2563</v>
      </c>
      <c r="S441" s="23"/>
      <c r="T441" s="23"/>
      <c r="U441" s="23"/>
      <c r="V441" s="23"/>
      <c r="W441" s="23"/>
      <c r="X441" s="23"/>
      <c r="Y441" s="23"/>
      <c r="Z441" s="23"/>
      <c r="AA441" s="23"/>
    </row>
    <row r="442" spans="1:29" ht="14.25" customHeight="1" thickBot="1">
      <c r="A442" s="8"/>
      <c r="B442" s="80" t="s">
        <v>1004</v>
      </c>
      <c r="C442" s="9" t="s">
        <v>1003</v>
      </c>
      <c r="D442" s="9" t="s">
        <v>1005</v>
      </c>
      <c r="E442" s="9"/>
      <c r="F442" s="9" t="s">
        <v>30</v>
      </c>
      <c r="G442" s="9">
        <v>1885</v>
      </c>
      <c r="H442" s="10" t="s">
        <v>470</v>
      </c>
      <c r="I442" s="9"/>
      <c r="J442" s="9" t="s">
        <v>21</v>
      </c>
      <c r="K442" s="4" t="s">
        <v>22</v>
      </c>
      <c r="L442" s="4" t="s">
        <v>22</v>
      </c>
      <c r="M442" s="4"/>
      <c r="N442" s="87" t="s">
        <v>2464</v>
      </c>
      <c r="O442" s="7" t="s">
        <v>2563</v>
      </c>
      <c r="P442" s="7" t="s">
        <v>2563</v>
      </c>
      <c r="Q442" s="7" t="s">
        <v>2563</v>
      </c>
      <c r="R442" s="23" t="s">
        <v>2563</v>
      </c>
      <c r="S442" s="23"/>
      <c r="T442" s="23"/>
      <c r="U442" s="23"/>
      <c r="V442" s="23"/>
      <c r="W442" s="23"/>
      <c r="X442" s="23"/>
      <c r="Y442" s="23"/>
      <c r="Z442" s="23"/>
      <c r="AA442" s="23"/>
    </row>
    <row r="443" spans="1:29" ht="14.25" customHeight="1" thickBot="1">
      <c r="A443" s="8"/>
      <c r="B443" s="80"/>
      <c r="C443" s="9" t="s">
        <v>1006</v>
      </c>
      <c r="D443" s="9" t="s">
        <v>164</v>
      </c>
      <c r="E443" s="9"/>
      <c r="F443" s="9" t="s">
        <v>30</v>
      </c>
      <c r="G443" s="9">
        <v>1884</v>
      </c>
      <c r="H443" s="55" t="s">
        <v>618</v>
      </c>
      <c r="I443" s="4"/>
      <c r="J443" s="17" t="s">
        <v>64</v>
      </c>
      <c r="K443" s="17" t="s">
        <v>178</v>
      </c>
      <c r="L443" s="18" t="s">
        <v>65</v>
      </c>
      <c r="M443" s="4"/>
      <c r="N443" s="87" t="s">
        <v>2470</v>
      </c>
      <c r="O443" s="7" t="s">
        <v>2563</v>
      </c>
      <c r="P443" s="7" t="s">
        <v>2563</v>
      </c>
      <c r="Q443" s="7" t="s">
        <v>2563</v>
      </c>
      <c r="R443" s="23" t="s">
        <v>2563</v>
      </c>
      <c r="S443" s="23"/>
      <c r="T443" s="23"/>
      <c r="U443" s="23"/>
      <c r="V443" s="23"/>
      <c r="W443" s="23"/>
      <c r="X443" s="23"/>
      <c r="Y443" s="23"/>
      <c r="Z443" s="23"/>
      <c r="AA443" s="23"/>
    </row>
    <row r="444" spans="1:29" ht="14.25" customHeight="1" thickBot="1">
      <c r="A444" s="8"/>
      <c r="B444" s="80"/>
      <c r="C444" s="9" t="s">
        <v>1006</v>
      </c>
      <c r="D444" s="9" t="s">
        <v>1007</v>
      </c>
      <c r="E444" s="9"/>
      <c r="F444" s="9" t="s">
        <v>30</v>
      </c>
      <c r="G444" s="9">
        <v>1886</v>
      </c>
      <c r="H444" s="55" t="s">
        <v>618</v>
      </c>
      <c r="I444" s="4"/>
      <c r="J444" s="17" t="s">
        <v>64</v>
      </c>
      <c r="K444" s="17" t="s">
        <v>178</v>
      </c>
      <c r="L444" s="18" t="s">
        <v>65</v>
      </c>
      <c r="M444" s="4"/>
      <c r="N444" s="87" t="s">
        <v>2470</v>
      </c>
      <c r="O444" s="7" t="s">
        <v>2563</v>
      </c>
      <c r="P444" s="7" t="s">
        <v>2563</v>
      </c>
      <c r="Q444" s="7" t="s">
        <v>2563</v>
      </c>
      <c r="R444" s="23" t="s">
        <v>2563</v>
      </c>
      <c r="S444" s="23"/>
      <c r="T444" s="23"/>
      <c r="U444" s="23"/>
      <c r="V444" s="23"/>
      <c r="W444" s="23"/>
      <c r="X444" s="23"/>
      <c r="Y444" s="23"/>
      <c r="Z444" s="23"/>
      <c r="AA444" s="23"/>
    </row>
    <row r="445" spans="1:29" ht="15.75">
      <c r="A445" s="6"/>
      <c r="B445" s="82" t="s">
        <v>1008</v>
      </c>
      <c r="C445" s="6" t="s">
        <v>1009</v>
      </c>
      <c r="D445" s="6" t="s">
        <v>1010</v>
      </c>
      <c r="E445" s="6"/>
      <c r="F445" s="4" t="s">
        <v>18</v>
      </c>
      <c r="G445" s="6">
        <v>1875</v>
      </c>
      <c r="H445" s="43" t="s">
        <v>608</v>
      </c>
      <c r="I445" s="6"/>
      <c r="J445" s="6" t="s">
        <v>50</v>
      </c>
      <c r="K445" s="4" t="s">
        <v>1011</v>
      </c>
      <c r="L445" s="4" t="s">
        <v>297</v>
      </c>
      <c r="M445" s="4"/>
      <c r="N445" s="87" t="s">
        <v>2472</v>
      </c>
      <c r="O445" s="7" t="s">
        <v>2563</v>
      </c>
      <c r="P445" s="7" t="s">
        <v>2563</v>
      </c>
      <c r="Q445" s="7" t="s">
        <v>2563</v>
      </c>
      <c r="R445" s="23" t="s">
        <v>2563</v>
      </c>
      <c r="S445" s="23"/>
      <c r="T445" s="23"/>
      <c r="U445" s="23"/>
      <c r="V445" s="23"/>
      <c r="W445" s="23"/>
      <c r="X445" s="23"/>
      <c r="Y445" s="23"/>
      <c r="Z445" s="23"/>
      <c r="AA445" s="23"/>
    </row>
    <row r="446" spans="1:29" ht="47.25">
      <c r="A446" s="6"/>
      <c r="B446" s="82"/>
      <c r="C446" s="6" t="s">
        <v>1012</v>
      </c>
      <c r="D446" s="6" t="s">
        <v>332</v>
      </c>
      <c r="E446" s="6"/>
      <c r="F446" s="4" t="s">
        <v>18</v>
      </c>
      <c r="G446" s="6">
        <v>1875</v>
      </c>
      <c r="H446" s="6" t="s">
        <v>532</v>
      </c>
      <c r="I446" s="6"/>
      <c r="J446" s="6" t="s">
        <v>70</v>
      </c>
      <c r="K446" s="4"/>
      <c r="L446" s="4"/>
      <c r="M446" s="4"/>
      <c r="N446" s="87" t="s">
        <v>2530</v>
      </c>
      <c r="O446" s="12" t="s">
        <v>2629</v>
      </c>
      <c r="P446" s="7" t="s">
        <v>2563</v>
      </c>
      <c r="Q446" s="7" t="s">
        <v>2563</v>
      </c>
      <c r="R446" s="35" t="s">
        <v>2696</v>
      </c>
    </row>
    <row r="447" spans="1:29" ht="15.75">
      <c r="A447" s="6" t="s">
        <v>1013</v>
      </c>
      <c r="B447" s="82"/>
      <c r="C447" s="6" t="s">
        <v>1014</v>
      </c>
      <c r="D447" s="6" t="s">
        <v>1015</v>
      </c>
      <c r="E447" s="6"/>
      <c r="F447" s="4" t="s">
        <v>18</v>
      </c>
      <c r="G447" s="6">
        <v>1895</v>
      </c>
      <c r="H447" s="6"/>
      <c r="I447" s="6"/>
      <c r="J447" s="6" t="s">
        <v>59</v>
      </c>
      <c r="K447" s="4"/>
      <c r="L447" s="4"/>
      <c r="M447" s="4"/>
      <c r="N447" s="87" t="s">
        <v>2452</v>
      </c>
      <c r="O447" s="7" t="s">
        <v>2563</v>
      </c>
      <c r="P447" s="7" t="s">
        <v>2563</v>
      </c>
      <c r="Q447" s="7" t="s">
        <v>2563</v>
      </c>
      <c r="R447" t="s">
        <v>2563</v>
      </c>
    </row>
    <row r="448" spans="1:29" ht="31.5" customHeight="1">
      <c r="A448" s="21"/>
      <c r="B448" s="77"/>
      <c r="C448" s="20" t="s">
        <v>1016</v>
      </c>
      <c r="D448" s="21" t="s">
        <v>1017</v>
      </c>
      <c r="E448" s="6"/>
      <c r="F448" s="4" t="s">
        <v>18</v>
      </c>
      <c r="G448" s="18">
        <v>1885</v>
      </c>
      <c r="H448" s="56" t="s">
        <v>1018</v>
      </c>
      <c r="I448" s="21"/>
      <c r="J448" s="21" t="s">
        <v>159</v>
      </c>
      <c r="K448" s="21"/>
      <c r="L448" s="20" t="s">
        <v>206</v>
      </c>
      <c r="M448" s="6"/>
      <c r="N448" s="89" t="s">
        <v>2454</v>
      </c>
      <c r="O448" s="20" t="s">
        <v>2563</v>
      </c>
      <c r="P448" s="20" t="s">
        <v>2563</v>
      </c>
      <c r="Q448" s="20" t="s">
        <v>2563</v>
      </c>
      <c r="R448" s="21" t="s">
        <v>2563</v>
      </c>
      <c r="S448" s="21"/>
      <c r="T448" s="21"/>
      <c r="U448" s="21"/>
      <c r="V448" s="21"/>
      <c r="W448" s="21"/>
      <c r="X448" s="21"/>
      <c r="Y448" s="21"/>
      <c r="Z448" s="21"/>
      <c r="AA448" s="21"/>
      <c r="AB448" s="21"/>
      <c r="AC448" s="21"/>
    </row>
    <row r="449" spans="1:29" ht="15.75">
      <c r="A449" s="21"/>
      <c r="B449" s="77"/>
      <c r="C449" s="20" t="s">
        <v>1019</v>
      </c>
      <c r="D449" s="21" t="s">
        <v>1020</v>
      </c>
      <c r="E449" s="6"/>
      <c r="F449" s="4" t="s">
        <v>30</v>
      </c>
      <c r="G449" s="18"/>
      <c r="H449" s="57" t="s">
        <v>1021</v>
      </c>
      <c r="I449" s="21"/>
      <c r="J449" s="21" t="s">
        <v>21</v>
      </c>
      <c r="K449" s="21"/>
      <c r="L449" s="20"/>
      <c r="M449" s="6"/>
      <c r="N449" s="89" t="s">
        <v>2521</v>
      </c>
      <c r="O449" s="20" t="s">
        <v>2563</v>
      </c>
      <c r="P449" s="20" t="s">
        <v>2563</v>
      </c>
      <c r="Q449" s="20" t="s">
        <v>2563</v>
      </c>
      <c r="R449" s="21" t="s">
        <v>2563</v>
      </c>
      <c r="S449" s="21"/>
      <c r="T449" s="21"/>
      <c r="U449" s="21"/>
      <c r="V449" s="21"/>
      <c r="W449" s="21"/>
      <c r="X449" s="21"/>
      <c r="Y449" s="21"/>
      <c r="Z449" s="21"/>
      <c r="AA449" s="21"/>
      <c r="AB449" s="21"/>
      <c r="AC449" s="21"/>
    </row>
    <row r="450" spans="1:29" ht="15.75">
      <c r="A450" s="21"/>
      <c r="B450" s="77"/>
      <c r="C450" s="20" t="s">
        <v>1022</v>
      </c>
      <c r="D450" s="21" t="s">
        <v>407</v>
      </c>
      <c r="E450" s="6"/>
      <c r="F450" s="4" t="s">
        <v>18</v>
      </c>
      <c r="G450" s="17">
        <v>1877</v>
      </c>
      <c r="H450" s="38" t="s">
        <v>1023</v>
      </c>
      <c r="I450" s="21"/>
      <c r="J450" s="21" t="s">
        <v>50</v>
      </c>
      <c r="K450" s="21"/>
      <c r="L450" s="20" t="s">
        <v>657</v>
      </c>
      <c r="M450" s="45"/>
      <c r="N450" s="88" t="s">
        <v>2451</v>
      </c>
      <c r="O450" s="20" t="s">
        <v>2563</v>
      </c>
      <c r="P450" s="20" t="s">
        <v>2563</v>
      </c>
      <c r="Q450" s="20" t="s">
        <v>2563</v>
      </c>
      <c r="R450" s="21" t="s">
        <v>2563</v>
      </c>
      <c r="S450" s="21"/>
      <c r="T450" s="21"/>
      <c r="U450" s="21"/>
      <c r="V450" s="21"/>
      <c r="W450" s="21"/>
      <c r="X450" s="21"/>
      <c r="Y450" s="21"/>
      <c r="Z450" s="21"/>
      <c r="AA450" s="21"/>
      <c r="AB450" s="21"/>
      <c r="AC450" s="21"/>
    </row>
    <row r="451" spans="1:29" ht="15.75">
      <c r="A451" s="21"/>
      <c r="B451" s="77" t="s">
        <v>1024</v>
      </c>
      <c r="C451" s="20" t="s">
        <v>1025</v>
      </c>
      <c r="D451" s="21" t="s">
        <v>513</v>
      </c>
      <c r="E451" s="6"/>
      <c r="F451" s="4" t="s">
        <v>18</v>
      </c>
      <c r="G451" s="17">
        <v>1873</v>
      </c>
      <c r="H451" s="38" t="s">
        <v>48</v>
      </c>
      <c r="I451" s="21"/>
      <c r="J451" s="21" t="s">
        <v>50</v>
      </c>
      <c r="K451" s="21" t="s">
        <v>51</v>
      </c>
      <c r="L451" s="20" t="s">
        <v>52</v>
      </c>
      <c r="M451" s="45"/>
      <c r="N451" s="88" t="s">
        <v>2455</v>
      </c>
      <c r="O451" s="20" t="s">
        <v>2563</v>
      </c>
      <c r="P451" s="20" t="s">
        <v>2563</v>
      </c>
      <c r="Q451" s="20" t="s">
        <v>2563</v>
      </c>
      <c r="R451" s="21" t="s">
        <v>2563</v>
      </c>
      <c r="S451" s="21"/>
      <c r="T451" s="21"/>
      <c r="U451" s="21"/>
      <c r="V451" s="21"/>
      <c r="W451" s="21"/>
      <c r="X451" s="21"/>
      <c r="Y451" s="21"/>
      <c r="Z451" s="21"/>
      <c r="AA451" s="21"/>
      <c r="AB451" s="21"/>
      <c r="AC451" s="21"/>
    </row>
    <row r="452" spans="1:29" ht="33" customHeight="1">
      <c r="A452" s="21"/>
      <c r="B452" s="77" t="s">
        <v>1026</v>
      </c>
      <c r="C452" s="20" t="s">
        <v>1025</v>
      </c>
      <c r="D452" s="21" t="s">
        <v>578</v>
      </c>
      <c r="E452" s="6"/>
      <c r="F452" s="4" t="s">
        <v>18</v>
      </c>
      <c r="G452" s="17">
        <v>1872</v>
      </c>
      <c r="H452" s="38" t="s">
        <v>48</v>
      </c>
      <c r="I452" s="21"/>
      <c r="J452" s="21" t="s">
        <v>50</v>
      </c>
      <c r="K452" s="21" t="s">
        <v>51</v>
      </c>
      <c r="L452" s="20" t="s">
        <v>52</v>
      </c>
      <c r="M452" s="45"/>
      <c r="N452" s="88" t="s">
        <v>2484</v>
      </c>
      <c r="O452" s="20" t="s">
        <v>2563</v>
      </c>
      <c r="P452" s="20" t="s">
        <v>2563</v>
      </c>
      <c r="Q452" s="20" t="s">
        <v>2563</v>
      </c>
      <c r="R452" s="21" t="s">
        <v>2563</v>
      </c>
      <c r="S452" s="21"/>
      <c r="T452" s="21"/>
      <c r="U452" s="21"/>
      <c r="V452" s="21"/>
      <c r="W452" s="21"/>
      <c r="X452" s="21"/>
      <c r="Y452" s="21"/>
      <c r="Z452" s="21"/>
      <c r="AA452" s="21"/>
      <c r="AB452" s="21"/>
      <c r="AC452" s="21"/>
    </row>
    <row r="453" spans="1:29" ht="14.25" customHeight="1">
      <c r="A453" s="21"/>
      <c r="B453" s="77" t="s">
        <v>1027</v>
      </c>
      <c r="C453" s="20" t="s">
        <v>1028</v>
      </c>
      <c r="D453" s="21" t="s">
        <v>1029</v>
      </c>
      <c r="E453" s="6"/>
      <c r="F453" s="4" t="s">
        <v>30</v>
      </c>
      <c r="G453" s="17">
        <v>1872</v>
      </c>
      <c r="H453" s="38" t="s">
        <v>197</v>
      </c>
      <c r="I453" s="21"/>
      <c r="J453" s="21" t="s">
        <v>50</v>
      </c>
      <c r="K453" s="21" t="s">
        <v>51</v>
      </c>
      <c r="L453" s="20" t="s">
        <v>52</v>
      </c>
      <c r="M453" s="6"/>
      <c r="N453" s="90" t="s">
        <v>2457</v>
      </c>
      <c r="O453" s="20" t="s">
        <v>2563</v>
      </c>
      <c r="P453" s="20" t="s">
        <v>2563</v>
      </c>
      <c r="Q453" s="20" t="s">
        <v>2563</v>
      </c>
      <c r="R453" s="21" t="s">
        <v>2563</v>
      </c>
      <c r="S453" s="21"/>
      <c r="T453" s="21"/>
      <c r="U453" s="21"/>
      <c r="V453" s="21"/>
      <c r="W453" s="21"/>
      <c r="X453" s="21"/>
      <c r="Y453" s="21"/>
      <c r="Z453" s="21"/>
      <c r="AA453" s="21"/>
      <c r="AB453" s="21"/>
      <c r="AC453" s="21"/>
    </row>
    <row r="454" spans="1:29" ht="14.25" customHeight="1">
      <c r="A454" s="21"/>
      <c r="B454" s="77" t="s">
        <v>1030</v>
      </c>
      <c r="C454" s="20" t="s">
        <v>1028</v>
      </c>
      <c r="D454" s="21" t="s">
        <v>250</v>
      </c>
      <c r="E454" s="6"/>
      <c r="F454" s="4" t="s">
        <v>18</v>
      </c>
      <c r="G454" s="17">
        <v>1884</v>
      </c>
      <c r="H454" s="38" t="s">
        <v>672</v>
      </c>
      <c r="I454" s="21"/>
      <c r="J454" s="6" t="s">
        <v>95</v>
      </c>
      <c r="K454" s="6"/>
      <c r="L454" s="6" t="s">
        <v>111</v>
      </c>
      <c r="M454" s="6"/>
      <c r="N454" s="90" t="s">
        <v>2454</v>
      </c>
      <c r="O454" s="20" t="s">
        <v>2563</v>
      </c>
      <c r="P454" s="20" t="s">
        <v>2563</v>
      </c>
      <c r="Q454" s="20" t="s">
        <v>2563</v>
      </c>
      <c r="R454" s="21" t="s">
        <v>2563</v>
      </c>
      <c r="S454" s="21"/>
      <c r="T454" s="21"/>
      <c r="U454" s="21"/>
      <c r="V454" s="21"/>
      <c r="W454" s="21"/>
      <c r="X454" s="21"/>
      <c r="Y454" s="21"/>
      <c r="Z454" s="21"/>
      <c r="AA454" s="21"/>
      <c r="AB454" s="21"/>
      <c r="AC454" s="21"/>
    </row>
    <row r="455" spans="1:29" ht="14.25" customHeight="1">
      <c r="A455" s="21"/>
      <c r="B455" s="77"/>
      <c r="C455" s="20" t="s">
        <v>1028</v>
      </c>
      <c r="D455" s="21" t="s">
        <v>1031</v>
      </c>
      <c r="E455" s="6"/>
      <c r="F455" s="4" t="s">
        <v>30</v>
      </c>
      <c r="G455" s="21" t="s">
        <v>854</v>
      </c>
      <c r="H455" s="38"/>
      <c r="I455" s="21" t="s">
        <v>1032</v>
      </c>
      <c r="J455" s="6"/>
      <c r="K455" s="6"/>
      <c r="L455" s="6"/>
      <c r="M455" s="6"/>
      <c r="N455" s="90" t="s">
        <v>2563</v>
      </c>
      <c r="O455" s="20" t="s">
        <v>2563</v>
      </c>
      <c r="P455" s="20" t="s">
        <v>2688</v>
      </c>
      <c r="Q455" s="20" t="s">
        <v>2692</v>
      </c>
      <c r="R455" s="21" t="s">
        <v>2563</v>
      </c>
      <c r="S455" s="21"/>
      <c r="T455" s="21"/>
      <c r="U455" s="21"/>
      <c r="V455" s="21"/>
      <c r="W455" s="21"/>
      <c r="X455" s="21"/>
      <c r="Y455" s="21"/>
      <c r="Z455" s="21"/>
      <c r="AA455" s="21"/>
      <c r="AB455" s="21"/>
      <c r="AC455" s="21"/>
    </row>
    <row r="456" spans="1:29" ht="14.25" customHeight="1" thickBot="1">
      <c r="A456" s="21"/>
      <c r="B456" s="77" t="s">
        <v>15</v>
      </c>
      <c r="C456" s="20" t="s">
        <v>1033</v>
      </c>
      <c r="D456" s="21" t="s">
        <v>17</v>
      </c>
      <c r="E456" s="6"/>
      <c r="F456" s="4" t="s">
        <v>18</v>
      </c>
      <c r="G456" s="21">
        <v>1874</v>
      </c>
      <c r="H456" s="38" t="s">
        <v>19</v>
      </c>
      <c r="I456" s="21"/>
      <c r="J456" s="14" t="s">
        <v>20</v>
      </c>
      <c r="K456" s="17" t="s">
        <v>21</v>
      </c>
      <c r="L456" s="18" t="s">
        <v>22</v>
      </c>
      <c r="M456" s="4"/>
      <c r="N456" s="87" t="s">
        <v>2456</v>
      </c>
      <c r="O456" s="20" t="s">
        <v>2563</v>
      </c>
      <c r="P456" s="20" t="s">
        <v>2563</v>
      </c>
      <c r="Q456" s="20" t="s">
        <v>2563</v>
      </c>
      <c r="R456" s="21" t="s">
        <v>2563</v>
      </c>
      <c r="S456" s="21"/>
      <c r="T456" s="21"/>
      <c r="U456" s="21"/>
      <c r="V456" s="21"/>
      <c r="W456" s="21"/>
      <c r="X456" s="21"/>
      <c r="Y456" s="21"/>
      <c r="Z456" s="21"/>
      <c r="AA456" s="21"/>
      <c r="AB456" s="21"/>
      <c r="AC456" s="21"/>
    </row>
    <row r="457" spans="1:29" ht="14.25" customHeight="1" thickBot="1">
      <c r="A457" s="21"/>
      <c r="B457" s="77" t="s">
        <v>1034</v>
      </c>
      <c r="C457" s="20" t="s">
        <v>1035</v>
      </c>
      <c r="D457" s="21" t="s">
        <v>1036</v>
      </c>
      <c r="E457" s="6"/>
      <c r="F457" s="4" t="s">
        <v>30</v>
      </c>
      <c r="G457" s="21">
        <v>1887</v>
      </c>
      <c r="H457" s="38" t="s">
        <v>359</v>
      </c>
      <c r="I457" s="21"/>
      <c r="J457" s="14" t="s">
        <v>64</v>
      </c>
      <c r="K457" s="17" t="s">
        <v>178</v>
      </c>
      <c r="L457" s="18" t="s">
        <v>65</v>
      </c>
      <c r="M457" s="4"/>
      <c r="N457" s="87" t="s">
        <v>2482</v>
      </c>
      <c r="O457" s="20" t="s">
        <v>2563</v>
      </c>
      <c r="P457" s="20" t="s">
        <v>2563</v>
      </c>
      <c r="Q457" s="20" t="s">
        <v>2563</v>
      </c>
      <c r="R457" s="21" t="s">
        <v>2563</v>
      </c>
      <c r="S457" s="21"/>
      <c r="T457" s="21"/>
      <c r="U457" s="21"/>
      <c r="V457" s="21"/>
      <c r="W457" s="21"/>
      <c r="X457" s="21"/>
      <c r="Y457" s="21"/>
      <c r="Z457" s="21"/>
      <c r="AA457" s="21"/>
      <c r="AB457" s="21"/>
      <c r="AC457" s="21"/>
    </row>
    <row r="458" spans="1:29" ht="14.25" customHeight="1">
      <c r="A458" s="21"/>
      <c r="B458" s="77" t="s">
        <v>1037</v>
      </c>
      <c r="C458" s="20" t="s">
        <v>1035</v>
      </c>
      <c r="D458" s="21" t="s">
        <v>29</v>
      </c>
      <c r="E458" s="6"/>
      <c r="F458" s="4" t="s">
        <v>30</v>
      </c>
      <c r="G458" s="20">
        <v>1878</v>
      </c>
      <c r="H458" s="44" t="s">
        <v>359</v>
      </c>
      <c r="I458" s="21"/>
      <c r="J458" s="21" t="s">
        <v>64</v>
      </c>
      <c r="K458" s="21" t="s">
        <v>178</v>
      </c>
      <c r="L458" s="20" t="s">
        <v>65</v>
      </c>
      <c r="M458" s="6"/>
      <c r="N458" s="87" t="s">
        <v>2482</v>
      </c>
      <c r="O458" s="20" t="s">
        <v>2563</v>
      </c>
      <c r="P458" s="20" t="s">
        <v>2563</v>
      </c>
      <c r="Q458" s="20" t="s">
        <v>2563</v>
      </c>
      <c r="R458" s="21" t="s">
        <v>2563</v>
      </c>
      <c r="S458" s="21"/>
      <c r="T458" s="21"/>
      <c r="U458" s="21"/>
      <c r="V458" s="21"/>
      <c r="W458" s="21"/>
      <c r="X458" s="21"/>
      <c r="Y458" s="21"/>
      <c r="Z458" s="21"/>
      <c r="AA458" s="21"/>
      <c r="AB458" s="21"/>
      <c r="AC458" s="21"/>
    </row>
    <row r="459" spans="1:29" ht="14.25" customHeight="1">
      <c r="A459" s="21"/>
      <c r="B459" s="77" t="s">
        <v>1038</v>
      </c>
      <c r="C459" s="20" t="s">
        <v>1039</v>
      </c>
      <c r="D459" s="21" t="s">
        <v>1040</v>
      </c>
      <c r="E459" s="6"/>
      <c r="F459" s="4" t="s">
        <v>30</v>
      </c>
      <c r="G459" s="20">
        <f>1888 - 9</f>
        <v>1879</v>
      </c>
      <c r="H459" s="38" t="s">
        <v>261</v>
      </c>
      <c r="I459" s="21"/>
      <c r="J459" s="21" t="s">
        <v>64</v>
      </c>
      <c r="K459" s="21" t="s">
        <v>178</v>
      </c>
      <c r="L459" s="20" t="s">
        <v>65</v>
      </c>
      <c r="M459" s="6"/>
      <c r="N459" s="87" t="s">
        <v>2485</v>
      </c>
      <c r="O459" s="20" t="s">
        <v>2563</v>
      </c>
      <c r="P459" s="20" t="s">
        <v>2563</v>
      </c>
      <c r="Q459" s="20" t="s">
        <v>2563</v>
      </c>
      <c r="R459" s="21" t="s">
        <v>2563</v>
      </c>
      <c r="AB459" s="21"/>
      <c r="AC459" s="21"/>
    </row>
    <row r="460" spans="1:29" ht="14.25" customHeight="1">
      <c r="A460" s="6" t="s">
        <v>1041</v>
      </c>
      <c r="B460" s="82"/>
      <c r="C460" s="6" t="s">
        <v>1042</v>
      </c>
      <c r="D460" s="6" t="s">
        <v>25</v>
      </c>
      <c r="E460" s="6"/>
      <c r="F460" s="4" t="s">
        <v>18</v>
      </c>
      <c r="G460" s="6">
        <v>1886</v>
      </c>
      <c r="H460" s="43" t="s">
        <v>73</v>
      </c>
      <c r="I460" s="6"/>
      <c r="J460" s="6" t="s">
        <v>74</v>
      </c>
      <c r="K460" s="6"/>
      <c r="L460" s="6" t="s">
        <v>279</v>
      </c>
      <c r="M460" s="6"/>
      <c r="N460" s="90" t="s">
        <v>2458</v>
      </c>
      <c r="O460" s="7" t="s">
        <v>2563</v>
      </c>
      <c r="P460" s="7" t="s">
        <v>2563</v>
      </c>
      <c r="Q460" s="7" t="s">
        <v>2563</v>
      </c>
      <c r="R460" t="s">
        <v>2563</v>
      </c>
    </row>
    <row r="461" spans="1:29" ht="14.25" customHeight="1">
      <c r="A461" s="21"/>
      <c r="B461" s="77" t="s">
        <v>1043</v>
      </c>
      <c r="C461" s="20" t="s">
        <v>1044</v>
      </c>
      <c r="D461" s="21" t="s">
        <v>822</v>
      </c>
      <c r="E461" s="6"/>
      <c r="F461" s="4" t="s">
        <v>30</v>
      </c>
      <c r="G461" s="20">
        <f>1888 - 15</f>
        <v>1873</v>
      </c>
      <c r="H461" s="38" t="s">
        <v>56</v>
      </c>
      <c r="I461" s="21"/>
      <c r="J461" s="21" t="s">
        <v>59</v>
      </c>
      <c r="K461" s="21" t="s">
        <v>59</v>
      </c>
      <c r="L461" s="20" t="s">
        <v>59</v>
      </c>
      <c r="M461" s="6"/>
      <c r="N461" s="90" t="s">
        <v>2536</v>
      </c>
      <c r="O461" s="20" t="s">
        <v>2563</v>
      </c>
      <c r="P461" s="20" t="s">
        <v>2563</v>
      </c>
      <c r="Q461" s="20" t="s">
        <v>2563</v>
      </c>
      <c r="R461" s="21" t="s">
        <v>2563</v>
      </c>
      <c r="AB461" s="21"/>
      <c r="AC461" s="21"/>
    </row>
    <row r="462" spans="1:29" ht="14.25" customHeight="1">
      <c r="A462" s="6"/>
      <c r="B462" s="82" t="s">
        <v>1045</v>
      </c>
      <c r="C462" s="6" t="s">
        <v>1046</v>
      </c>
      <c r="D462" s="6" t="s">
        <v>218</v>
      </c>
      <c r="E462" s="6"/>
      <c r="F462" s="4" t="s">
        <v>18</v>
      </c>
      <c r="G462" s="6">
        <v>1867</v>
      </c>
      <c r="H462" s="43" t="s">
        <v>145</v>
      </c>
      <c r="I462" s="6"/>
      <c r="J462" s="21" t="s">
        <v>64</v>
      </c>
      <c r="K462" s="21" t="s">
        <v>178</v>
      </c>
      <c r="L462" s="20" t="s">
        <v>65</v>
      </c>
      <c r="M462" s="6"/>
      <c r="N462" s="87" t="s">
        <v>2450</v>
      </c>
      <c r="O462" s="7" t="s">
        <v>2563</v>
      </c>
      <c r="P462" s="7" t="s">
        <v>2563</v>
      </c>
      <c r="Q462" s="7" t="s">
        <v>2563</v>
      </c>
      <c r="R462" t="s">
        <v>2563</v>
      </c>
    </row>
    <row r="463" spans="1:29" ht="14.25" customHeight="1">
      <c r="A463" s="6"/>
      <c r="B463" s="82"/>
      <c r="C463" s="6" t="s">
        <v>1047</v>
      </c>
      <c r="D463" s="6" t="s">
        <v>488</v>
      </c>
      <c r="E463" s="6"/>
      <c r="F463" s="4" t="s">
        <v>30</v>
      </c>
      <c r="G463" s="4">
        <v>1892</v>
      </c>
      <c r="H463" s="6"/>
      <c r="I463" s="6">
        <v>1900</v>
      </c>
      <c r="J463" s="6" t="s">
        <v>159</v>
      </c>
      <c r="K463" s="6"/>
      <c r="L463" s="6"/>
      <c r="M463" s="6" t="s">
        <v>1048</v>
      </c>
      <c r="N463" s="87" t="s">
        <v>2459</v>
      </c>
      <c r="O463" s="7" t="s">
        <v>2630</v>
      </c>
      <c r="P463" s="7" t="s">
        <v>2563</v>
      </c>
      <c r="Q463" s="7" t="s">
        <v>2563</v>
      </c>
      <c r="R463" t="s">
        <v>2563</v>
      </c>
    </row>
    <row r="464" spans="1:29" ht="14.25" customHeight="1">
      <c r="A464" s="6"/>
      <c r="B464" s="82" t="s">
        <v>1049</v>
      </c>
      <c r="C464" s="6" t="s">
        <v>1050</v>
      </c>
      <c r="D464" s="6" t="s">
        <v>267</v>
      </c>
      <c r="E464" s="6"/>
      <c r="F464" s="4" t="s">
        <v>18</v>
      </c>
      <c r="G464" s="4">
        <v>1869</v>
      </c>
      <c r="H464" s="43" t="s">
        <v>170</v>
      </c>
      <c r="I464" s="6"/>
      <c r="J464" s="21" t="s">
        <v>64</v>
      </c>
      <c r="K464" s="21" t="s">
        <v>178</v>
      </c>
      <c r="L464" s="20" t="s">
        <v>65</v>
      </c>
      <c r="M464" s="6"/>
      <c r="N464" s="87" t="s">
        <v>2493</v>
      </c>
      <c r="O464" s="7" t="s">
        <v>2563</v>
      </c>
      <c r="P464" s="7" t="s">
        <v>2563</v>
      </c>
      <c r="Q464" s="7" t="s">
        <v>2563</v>
      </c>
      <c r="R464" t="s">
        <v>2563</v>
      </c>
    </row>
    <row r="465" spans="1:29" ht="14.25" customHeight="1">
      <c r="A465" s="6"/>
      <c r="B465" s="82" t="s">
        <v>1051</v>
      </c>
      <c r="C465" s="6" t="s">
        <v>1050</v>
      </c>
      <c r="D465" s="6" t="s">
        <v>708</v>
      </c>
      <c r="E465" s="6"/>
      <c r="F465" s="4" t="s">
        <v>30</v>
      </c>
      <c r="G465" s="4">
        <v>1881</v>
      </c>
      <c r="H465" s="43" t="s">
        <v>359</v>
      </c>
      <c r="I465" s="6"/>
      <c r="J465" s="6" t="s">
        <v>64</v>
      </c>
      <c r="K465" s="6"/>
      <c r="L465" s="6" t="s">
        <v>65</v>
      </c>
      <c r="M465" s="6"/>
      <c r="N465" s="87" t="s">
        <v>2464</v>
      </c>
      <c r="O465" s="7" t="s">
        <v>2563</v>
      </c>
      <c r="P465" s="7" t="s">
        <v>2563</v>
      </c>
      <c r="Q465" s="7" t="s">
        <v>2563</v>
      </c>
      <c r="R465" t="s">
        <v>2563</v>
      </c>
    </row>
    <row r="466" spans="1:29" ht="14.25" customHeight="1">
      <c r="A466" s="6"/>
      <c r="B466" s="82"/>
      <c r="C466" s="6" t="s">
        <v>1050</v>
      </c>
      <c r="D466" s="6" t="s">
        <v>55</v>
      </c>
      <c r="E466" s="6"/>
      <c r="F466" s="4" t="s">
        <v>30</v>
      </c>
      <c r="G466" s="4">
        <v>1877</v>
      </c>
      <c r="H466" s="44" t="s">
        <v>359</v>
      </c>
      <c r="I466" s="6"/>
      <c r="J466" s="21" t="s">
        <v>64</v>
      </c>
      <c r="K466" s="21" t="s">
        <v>178</v>
      </c>
      <c r="L466" s="20" t="s">
        <v>65</v>
      </c>
      <c r="M466" s="6"/>
      <c r="N466" s="87" t="s">
        <v>2464</v>
      </c>
      <c r="O466" s="7" t="s">
        <v>2563</v>
      </c>
      <c r="P466" s="7" t="s">
        <v>2563</v>
      </c>
      <c r="Q466" s="7" t="s">
        <v>2563</v>
      </c>
      <c r="R466" t="s">
        <v>2563</v>
      </c>
    </row>
    <row r="467" spans="1:29" ht="14.25" customHeight="1">
      <c r="A467" s="6"/>
      <c r="B467" s="82"/>
      <c r="C467" s="6" t="s">
        <v>1050</v>
      </c>
      <c r="D467" s="6" t="s">
        <v>1052</v>
      </c>
      <c r="E467" s="6"/>
      <c r="F467" s="4" t="s">
        <v>30</v>
      </c>
      <c r="G467" s="4">
        <v>1882</v>
      </c>
      <c r="H467" s="43" t="s">
        <v>224</v>
      </c>
      <c r="I467" s="6"/>
      <c r="J467" s="6" t="s">
        <v>159</v>
      </c>
      <c r="K467" s="6"/>
      <c r="L467" s="6" t="s">
        <v>206</v>
      </c>
      <c r="M467" s="6"/>
      <c r="N467" s="87" t="s">
        <v>2454</v>
      </c>
      <c r="O467" s="7" t="s">
        <v>2563</v>
      </c>
      <c r="P467" s="7" t="s">
        <v>2563</v>
      </c>
      <c r="Q467" s="7" t="s">
        <v>2563</v>
      </c>
      <c r="R467" t="s">
        <v>2563</v>
      </c>
    </row>
    <row r="468" spans="1:29" ht="14.25" customHeight="1">
      <c r="A468" s="6" t="s">
        <v>1053</v>
      </c>
      <c r="B468" s="82"/>
      <c r="C468" s="6" t="s">
        <v>1050</v>
      </c>
      <c r="D468" s="6" t="s">
        <v>1054</v>
      </c>
      <c r="E468" s="6"/>
      <c r="F468" s="4" t="s">
        <v>18</v>
      </c>
      <c r="G468" s="4">
        <v>1892</v>
      </c>
      <c r="H468" s="6" t="s">
        <v>477</v>
      </c>
      <c r="I468" s="6"/>
      <c r="J468" s="6" t="s">
        <v>159</v>
      </c>
      <c r="K468" s="6"/>
      <c r="L468" s="6"/>
      <c r="M468" s="6"/>
      <c r="N468" s="87" t="s">
        <v>2452</v>
      </c>
      <c r="O468" s="7" t="s">
        <v>2563</v>
      </c>
      <c r="P468" s="7" t="s">
        <v>2563</v>
      </c>
      <c r="Q468" s="7" t="s">
        <v>2563</v>
      </c>
      <c r="R468" t="s">
        <v>2563</v>
      </c>
    </row>
    <row r="469" spans="1:29" ht="14.25" customHeight="1">
      <c r="A469" s="6"/>
      <c r="B469" s="82"/>
      <c r="C469" s="6" t="s">
        <v>1050</v>
      </c>
      <c r="D469" s="6" t="s">
        <v>1055</v>
      </c>
      <c r="E469" s="6"/>
      <c r="F469" s="4" t="s">
        <v>30</v>
      </c>
      <c r="G469" s="4">
        <v>1892</v>
      </c>
      <c r="H469" s="6"/>
      <c r="I469" s="6">
        <v>1900</v>
      </c>
      <c r="J469" s="6" t="s">
        <v>74</v>
      </c>
      <c r="K469" s="6"/>
      <c r="L469" s="6"/>
      <c r="M469" s="6" t="s">
        <v>698</v>
      </c>
      <c r="N469" s="87" t="s">
        <v>2459</v>
      </c>
      <c r="O469" s="7" t="s">
        <v>2631</v>
      </c>
      <c r="P469" s="7" t="s">
        <v>2563</v>
      </c>
      <c r="Q469" s="7" t="s">
        <v>2563</v>
      </c>
      <c r="R469" t="s">
        <v>2563</v>
      </c>
    </row>
    <row r="470" spans="1:29" ht="14.25" customHeight="1">
      <c r="A470" s="21"/>
      <c r="B470" s="77"/>
      <c r="C470" s="20" t="s">
        <v>1056</v>
      </c>
      <c r="D470" s="21" t="s">
        <v>29</v>
      </c>
      <c r="E470" s="6"/>
      <c r="F470" s="4" t="s">
        <v>30</v>
      </c>
      <c r="G470" s="4">
        <v>1881</v>
      </c>
      <c r="H470" s="38" t="s">
        <v>117</v>
      </c>
      <c r="I470" s="21"/>
      <c r="J470" s="6" t="s">
        <v>64</v>
      </c>
      <c r="K470" s="6"/>
      <c r="L470" s="6" t="s">
        <v>65</v>
      </c>
      <c r="M470" s="6"/>
      <c r="N470" s="87" t="s">
        <v>2492</v>
      </c>
      <c r="O470" s="20" t="s">
        <v>2563</v>
      </c>
      <c r="P470" s="20" t="s">
        <v>2563</v>
      </c>
      <c r="Q470" s="20" t="s">
        <v>2563</v>
      </c>
      <c r="R470" s="21" t="s">
        <v>2563</v>
      </c>
      <c r="S470" s="21"/>
      <c r="T470" s="21"/>
      <c r="U470" s="21"/>
      <c r="V470" s="21"/>
      <c r="W470" s="21"/>
      <c r="X470" s="21"/>
      <c r="Y470" s="21"/>
      <c r="Z470" s="21"/>
      <c r="AA470" s="21"/>
      <c r="AB470" s="21"/>
      <c r="AC470" s="21"/>
    </row>
    <row r="471" spans="1:29" ht="14.25" customHeight="1">
      <c r="A471" s="21"/>
      <c r="B471" s="77" t="s">
        <v>1057</v>
      </c>
      <c r="C471" s="20" t="s">
        <v>1058</v>
      </c>
      <c r="D471" s="21" t="s">
        <v>632</v>
      </c>
      <c r="E471" s="6"/>
      <c r="F471" s="4" t="s">
        <v>18</v>
      </c>
      <c r="G471" s="4">
        <v>1874</v>
      </c>
      <c r="H471" s="38" t="s">
        <v>170</v>
      </c>
      <c r="I471" s="21"/>
      <c r="J471" s="21" t="s">
        <v>64</v>
      </c>
      <c r="K471" s="21" t="s">
        <v>178</v>
      </c>
      <c r="L471" s="20" t="s">
        <v>65</v>
      </c>
      <c r="M471" s="6"/>
      <c r="N471" s="87" t="s">
        <v>2484</v>
      </c>
      <c r="O471" s="20" t="s">
        <v>2563</v>
      </c>
      <c r="P471" s="20" t="s">
        <v>2563</v>
      </c>
      <c r="Q471" s="20" t="s">
        <v>2563</v>
      </c>
      <c r="R471" s="21" t="s">
        <v>2563</v>
      </c>
      <c r="S471" s="21"/>
      <c r="T471" s="21"/>
      <c r="U471" s="21"/>
      <c r="V471" s="21"/>
      <c r="W471" s="21"/>
      <c r="X471" s="21"/>
      <c r="Y471" s="21"/>
      <c r="Z471" s="21"/>
      <c r="AA471" s="21"/>
      <c r="AB471" s="21"/>
      <c r="AC471" s="21"/>
    </row>
    <row r="472" spans="1:29" ht="14.25" customHeight="1">
      <c r="A472" s="21"/>
      <c r="B472" s="77" t="s">
        <v>1059</v>
      </c>
      <c r="C472" s="20" t="s">
        <v>1060</v>
      </c>
      <c r="D472" s="21"/>
      <c r="E472" s="6"/>
      <c r="F472" s="4" t="s">
        <v>30</v>
      </c>
      <c r="G472" s="4">
        <v>1863</v>
      </c>
      <c r="H472" s="20"/>
      <c r="I472" s="21"/>
      <c r="J472" s="21" t="s">
        <v>50</v>
      </c>
      <c r="K472" s="21" t="s">
        <v>715</v>
      </c>
      <c r="L472" s="20" t="s">
        <v>70</v>
      </c>
      <c r="M472" s="6"/>
      <c r="N472" s="87" t="s">
        <v>2457</v>
      </c>
      <c r="O472" s="20" t="s">
        <v>2563</v>
      </c>
      <c r="P472" s="20" t="s">
        <v>2563</v>
      </c>
      <c r="Q472" s="20" t="s">
        <v>2563</v>
      </c>
      <c r="R472" s="21" t="s">
        <v>2563</v>
      </c>
      <c r="S472" s="21"/>
      <c r="T472" s="21"/>
      <c r="U472" s="21"/>
      <c r="V472" s="21"/>
      <c r="W472" s="21"/>
      <c r="X472" s="21"/>
      <c r="Y472" s="21"/>
      <c r="Z472" s="21"/>
      <c r="AA472" s="21"/>
      <c r="AB472" s="21"/>
      <c r="AC472" s="21"/>
    </row>
    <row r="473" spans="1:29" ht="14.25" customHeight="1">
      <c r="A473" s="21"/>
      <c r="B473" s="77" t="s">
        <v>1061</v>
      </c>
      <c r="C473" s="20" t="s">
        <v>1062</v>
      </c>
      <c r="D473" s="21" t="s">
        <v>646</v>
      </c>
      <c r="E473" s="6"/>
      <c r="F473" s="4" t="s">
        <v>18</v>
      </c>
      <c r="G473" s="4">
        <v>1876</v>
      </c>
      <c r="H473" s="20" t="s">
        <v>128</v>
      </c>
      <c r="I473" s="21"/>
      <c r="J473" s="21" t="s">
        <v>130</v>
      </c>
      <c r="K473" s="21" t="s">
        <v>1063</v>
      </c>
      <c r="L473" s="20" t="s">
        <v>130</v>
      </c>
      <c r="M473" s="6"/>
      <c r="N473" s="87" t="s">
        <v>2530</v>
      </c>
      <c r="O473" s="33" t="s">
        <v>2595</v>
      </c>
      <c r="P473" s="20" t="s">
        <v>2563</v>
      </c>
      <c r="Q473" s="20" t="s">
        <v>2563</v>
      </c>
      <c r="R473" s="34" t="s">
        <v>2696</v>
      </c>
      <c r="AB473" s="21"/>
      <c r="AC473" s="21"/>
    </row>
    <row r="474" spans="1:29" ht="14.25" customHeight="1">
      <c r="A474" s="21"/>
      <c r="B474" s="77" t="s">
        <v>964</v>
      </c>
      <c r="C474" s="20" t="s">
        <v>1064</v>
      </c>
      <c r="D474" s="21" t="s">
        <v>965</v>
      </c>
      <c r="E474" s="6"/>
      <c r="F474" s="4" t="s">
        <v>18</v>
      </c>
      <c r="G474" s="4">
        <v>1869</v>
      </c>
      <c r="H474" s="38" t="s">
        <v>197</v>
      </c>
      <c r="I474" s="21"/>
      <c r="J474" s="21" t="s">
        <v>50</v>
      </c>
      <c r="K474" s="21" t="s">
        <v>51</v>
      </c>
      <c r="L474" s="20" t="s">
        <v>52</v>
      </c>
      <c r="M474" s="6"/>
      <c r="N474" s="87" t="s">
        <v>2480</v>
      </c>
      <c r="O474" s="20" t="s">
        <v>2563</v>
      </c>
      <c r="P474" s="20" t="s">
        <v>2563</v>
      </c>
      <c r="Q474" s="20" t="s">
        <v>2563</v>
      </c>
      <c r="R474" s="21" t="s">
        <v>2563</v>
      </c>
      <c r="S474" s="21"/>
      <c r="T474" s="21"/>
      <c r="U474" s="21"/>
      <c r="V474" s="21"/>
      <c r="W474" s="21"/>
      <c r="X474" s="21"/>
      <c r="Y474" s="21"/>
      <c r="Z474" s="21"/>
      <c r="AA474" s="21"/>
      <c r="AB474" s="21"/>
      <c r="AC474" s="21"/>
    </row>
    <row r="475" spans="1:29" ht="14.25" customHeight="1">
      <c r="A475" s="21"/>
      <c r="B475" s="77" t="s">
        <v>1065</v>
      </c>
      <c r="C475" s="20" t="s">
        <v>1066</v>
      </c>
      <c r="D475" s="21" t="s">
        <v>729</v>
      </c>
      <c r="E475" s="6"/>
      <c r="F475" s="4" t="s">
        <v>30</v>
      </c>
      <c r="G475" s="4">
        <v>1865</v>
      </c>
      <c r="H475" s="38" t="s">
        <v>68</v>
      </c>
      <c r="I475" s="21"/>
      <c r="J475" s="21" t="s">
        <v>50</v>
      </c>
      <c r="K475" s="21" t="s">
        <v>69</v>
      </c>
      <c r="L475" s="20" t="s">
        <v>70</v>
      </c>
      <c r="M475" s="6"/>
      <c r="N475" s="87" t="s">
        <v>2457</v>
      </c>
      <c r="O475" s="20" t="s">
        <v>2563</v>
      </c>
      <c r="P475" s="20" t="s">
        <v>2563</v>
      </c>
      <c r="Q475" s="20" t="s">
        <v>2563</v>
      </c>
      <c r="R475" s="21" t="s">
        <v>2563</v>
      </c>
      <c r="S475" s="21"/>
      <c r="T475" s="21"/>
      <c r="U475" s="21"/>
      <c r="V475" s="21"/>
      <c r="W475" s="21"/>
      <c r="X475" s="21"/>
      <c r="Y475" s="21"/>
      <c r="Z475" s="21"/>
      <c r="AA475" s="21"/>
      <c r="AB475" s="21"/>
      <c r="AC475" s="21"/>
    </row>
    <row r="476" spans="1:29" ht="14.25" customHeight="1">
      <c r="A476" s="21"/>
      <c r="B476" s="77" t="s">
        <v>1067</v>
      </c>
      <c r="C476" s="20" t="s">
        <v>1068</v>
      </c>
      <c r="D476" s="21" t="s">
        <v>401</v>
      </c>
      <c r="E476" s="6"/>
      <c r="F476" s="4" t="s">
        <v>18</v>
      </c>
      <c r="G476" s="4">
        <v>1873</v>
      </c>
      <c r="H476" s="38" t="s">
        <v>197</v>
      </c>
      <c r="I476" s="21"/>
      <c r="J476" s="21" t="s">
        <v>50</v>
      </c>
      <c r="K476" s="21" t="s">
        <v>51</v>
      </c>
      <c r="L476" s="20" t="s">
        <v>52</v>
      </c>
      <c r="M476" s="6"/>
      <c r="N476" s="87" t="s">
        <v>2480</v>
      </c>
      <c r="O476" s="20" t="s">
        <v>2563</v>
      </c>
      <c r="P476" s="20" t="s">
        <v>2563</v>
      </c>
      <c r="Q476" s="20" t="s">
        <v>2563</v>
      </c>
      <c r="R476" s="21" t="s">
        <v>2563</v>
      </c>
      <c r="S476" s="21"/>
      <c r="T476" s="21"/>
      <c r="U476" s="21"/>
      <c r="V476" s="21"/>
      <c r="W476" s="21"/>
      <c r="X476" s="21"/>
      <c r="Y476" s="21"/>
      <c r="Z476" s="21"/>
      <c r="AA476" s="21"/>
      <c r="AB476" s="21"/>
      <c r="AC476" s="21"/>
    </row>
    <row r="477" spans="1:29" ht="14.25" customHeight="1">
      <c r="A477" s="21"/>
      <c r="B477" s="77" t="s">
        <v>1069</v>
      </c>
      <c r="C477" s="20" t="s">
        <v>1070</v>
      </c>
      <c r="D477" s="21" t="s">
        <v>1071</v>
      </c>
      <c r="E477" s="6" t="s">
        <v>1072</v>
      </c>
      <c r="F477" s="4" t="s">
        <v>18</v>
      </c>
      <c r="G477" s="4">
        <v>1874</v>
      </c>
      <c r="H477" s="20" t="s">
        <v>532</v>
      </c>
      <c r="I477" s="21"/>
      <c r="J477" s="21" t="s">
        <v>1073</v>
      </c>
      <c r="K477" s="21"/>
      <c r="L477" s="20" t="s">
        <v>528</v>
      </c>
      <c r="M477" s="6"/>
      <c r="N477" s="87" t="s">
        <v>2495</v>
      </c>
      <c r="O477" s="20" t="s">
        <v>2632</v>
      </c>
      <c r="P477" s="20" t="s">
        <v>2563</v>
      </c>
      <c r="Q477" s="20" t="s">
        <v>2563</v>
      </c>
      <c r="R477" s="34" t="s">
        <v>2696</v>
      </c>
      <c r="AB477" s="21"/>
      <c r="AC477" s="21"/>
    </row>
    <row r="478" spans="1:29" ht="14.25" customHeight="1">
      <c r="A478" s="21"/>
      <c r="B478" s="77" t="s">
        <v>1074</v>
      </c>
      <c r="C478" s="20" t="s">
        <v>1070</v>
      </c>
      <c r="D478" s="21" t="s">
        <v>513</v>
      </c>
      <c r="E478" s="6"/>
      <c r="F478" s="4" t="s">
        <v>18</v>
      </c>
      <c r="G478" s="4">
        <v>1876</v>
      </c>
      <c r="H478" s="38" t="s">
        <v>536</v>
      </c>
      <c r="I478" s="21"/>
      <c r="J478" s="21" t="s">
        <v>50</v>
      </c>
      <c r="K478" s="21" t="s">
        <v>51</v>
      </c>
      <c r="L478" s="20" t="s">
        <v>52</v>
      </c>
      <c r="M478" s="6"/>
      <c r="N478" s="87" t="s">
        <v>2491</v>
      </c>
      <c r="O478" s="20" t="s">
        <v>2563</v>
      </c>
      <c r="P478" s="20" t="s">
        <v>2563</v>
      </c>
      <c r="Q478" s="20" t="s">
        <v>2563</v>
      </c>
      <c r="R478" s="21" t="s">
        <v>2563</v>
      </c>
      <c r="S478" s="21"/>
      <c r="T478" s="21"/>
      <c r="U478" s="21"/>
      <c r="V478" s="21"/>
      <c r="W478" s="21"/>
      <c r="X478" s="21"/>
      <c r="Y478" s="21"/>
      <c r="Z478" s="21"/>
      <c r="AA478" s="21"/>
      <c r="AB478" s="21"/>
      <c r="AC478" s="21"/>
    </row>
    <row r="479" spans="1:29" ht="14.25" customHeight="1">
      <c r="A479" s="21"/>
      <c r="B479" s="77"/>
      <c r="C479" s="20" t="s">
        <v>1075</v>
      </c>
      <c r="D479" s="21" t="s">
        <v>424</v>
      </c>
      <c r="E479" s="6"/>
      <c r="F479" s="4" t="s">
        <v>30</v>
      </c>
      <c r="G479" s="4">
        <v>1881</v>
      </c>
      <c r="H479" s="38" t="s">
        <v>189</v>
      </c>
      <c r="I479" s="21"/>
      <c r="J479" s="21" t="s">
        <v>50</v>
      </c>
      <c r="K479" s="21"/>
      <c r="L479" s="20" t="s">
        <v>190</v>
      </c>
      <c r="M479" s="6"/>
      <c r="N479" s="87" t="s">
        <v>2456</v>
      </c>
      <c r="O479" s="20" t="s">
        <v>2563</v>
      </c>
      <c r="P479" s="20" t="s">
        <v>2563</v>
      </c>
      <c r="Q479" s="20" t="s">
        <v>2563</v>
      </c>
      <c r="R479" s="21" t="s">
        <v>2563</v>
      </c>
      <c r="S479" s="21"/>
      <c r="T479" s="21"/>
      <c r="U479" s="21"/>
      <c r="V479" s="21"/>
      <c r="W479" s="21"/>
      <c r="X479" s="21"/>
      <c r="Y479" s="21"/>
      <c r="Z479" s="21"/>
      <c r="AA479" s="21"/>
      <c r="AB479" s="21"/>
      <c r="AC479" s="21"/>
    </row>
    <row r="480" spans="1:29" ht="14.25" customHeight="1">
      <c r="A480" s="6"/>
      <c r="B480" s="82"/>
      <c r="C480" s="6" t="s">
        <v>1076</v>
      </c>
      <c r="D480" s="6" t="s">
        <v>72</v>
      </c>
      <c r="E480" s="6"/>
      <c r="F480" s="4" t="s">
        <v>18</v>
      </c>
      <c r="G480" s="4">
        <v>1877</v>
      </c>
      <c r="H480" s="38" t="s">
        <v>618</v>
      </c>
      <c r="I480" s="21"/>
      <c r="J480" s="6" t="s">
        <v>64</v>
      </c>
      <c r="K480" s="6" t="s">
        <v>178</v>
      </c>
      <c r="L480" s="6" t="s">
        <v>65</v>
      </c>
      <c r="M480" s="6"/>
      <c r="N480" s="87" t="s">
        <v>2451</v>
      </c>
      <c r="O480" s="7" t="s">
        <v>2563</v>
      </c>
      <c r="P480" s="7" t="s">
        <v>2563</v>
      </c>
      <c r="Q480" s="7" t="s">
        <v>2563</v>
      </c>
      <c r="R480" t="s">
        <v>2563</v>
      </c>
    </row>
    <row r="481" spans="1:29" ht="14.25" customHeight="1">
      <c r="A481" s="6"/>
      <c r="B481" s="82"/>
      <c r="C481" s="6" t="s">
        <v>1076</v>
      </c>
      <c r="D481" s="6" t="s">
        <v>242</v>
      </c>
      <c r="E481" s="6"/>
      <c r="F481" s="4" t="s">
        <v>30</v>
      </c>
      <c r="G481" s="4">
        <v>1879</v>
      </c>
      <c r="H481" s="43" t="s">
        <v>620</v>
      </c>
      <c r="I481" s="6"/>
      <c r="J481" s="6" t="s">
        <v>64</v>
      </c>
      <c r="K481" s="6"/>
      <c r="L481" s="6" t="s">
        <v>65</v>
      </c>
      <c r="M481" s="6"/>
      <c r="N481" s="87" t="s">
        <v>2456</v>
      </c>
      <c r="O481" s="7" t="s">
        <v>2563</v>
      </c>
      <c r="P481" s="7" t="s">
        <v>2563</v>
      </c>
      <c r="Q481" s="7" t="s">
        <v>2563</v>
      </c>
      <c r="R481" t="s">
        <v>2563</v>
      </c>
    </row>
    <row r="482" spans="1:29" ht="14.25" customHeight="1">
      <c r="A482" s="6"/>
      <c r="B482" s="82" t="s">
        <v>1077</v>
      </c>
      <c r="C482" s="6" t="s">
        <v>1078</v>
      </c>
      <c r="D482" s="6" t="s">
        <v>314</v>
      </c>
      <c r="E482" s="6"/>
      <c r="F482" s="4" t="s">
        <v>18</v>
      </c>
      <c r="G482" s="4">
        <v>1874</v>
      </c>
      <c r="H482" s="43" t="s">
        <v>201</v>
      </c>
      <c r="I482" s="6"/>
      <c r="J482" s="21" t="s">
        <v>64</v>
      </c>
      <c r="K482" s="21" t="s">
        <v>178</v>
      </c>
      <c r="L482" s="20" t="s">
        <v>65</v>
      </c>
      <c r="M482" s="6"/>
      <c r="N482" s="87" t="s">
        <v>2493</v>
      </c>
      <c r="O482" s="7" t="s">
        <v>2563</v>
      </c>
      <c r="P482" s="7" t="s">
        <v>2563</v>
      </c>
      <c r="Q482" s="7" t="s">
        <v>2563</v>
      </c>
      <c r="R482" t="s">
        <v>2563</v>
      </c>
    </row>
    <row r="483" spans="1:29" ht="14.25" customHeight="1">
      <c r="A483" s="6"/>
      <c r="B483" s="82" t="s">
        <v>1079</v>
      </c>
      <c r="C483" s="6" t="s">
        <v>1078</v>
      </c>
      <c r="D483" s="6" t="s">
        <v>314</v>
      </c>
      <c r="E483" s="6"/>
      <c r="F483" s="4" t="s">
        <v>18</v>
      </c>
      <c r="G483" s="4">
        <v>1875</v>
      </c>
      <c r="H483" s="43" t="s">
        <v>177</v>
      </c>
      <c r="I483" s="6"/>
      <c r="J483" s="21" t="s">
        <v>64</v>
      </c>
      <c r="K483" s="21" t="s">
        <v>178</v>
      </c>
      <c r="L483" s="20" t="s">
        <v>65</v>
      </c>
      <c r="M483" s="6"/>
      <c r="N483" s="87" t="s">
        <v>2451</v>
      </c>
      <c r="O483" s="7" t="s">
        <v>2563</v>
      </c>
      <c r="P483" s="7" t="s">
        <v>2563</v>
      </c>
      <c r="Q483" s="7" t="s">
        <v>2563</v>
      </c>
      <c r="R483" t="s">
        <v>2563</v>
      </c>
    </row>
    <row r="484" spans="1:29" ht="14.25" customHeight="1">
      <c r="A484" s="6" t="s">
        <v>1080</v>
      </c>
      <c r="B484" s="82" t="s">
        <v>1081</v>
      </c>
      <c r="C484" s="6" t="s">
        <v>1078</v>
      </c>
      <c r="D484" s="6" t="s">
        <v>250</v>
      </c>
      <c r="E484" s="6"/>
      <c r="F484" s="4" t="s">
        <v>18</v>
      </c>
      <c r="G484" s="4">
        <v>1880</v>
      </c>
      <c r="H484" s="43" t="s">
        <v>359</v>
      </c>
      <c r="I484" s="6"/>
      <c r="J484" s="6" t="s">
        <v>64</v>
      </c>
      <c r="K484" s="6"/>
      <c r="L484" s="6" t="s">
        <v>65</v>
      </c>
      <c r="M484" s="6"/>
      <c r="N484" s="87" t="s">
        <v>2476</v>
      </c>
      <c r="O484" s="7" t="s">
        <v>2563</v>
      </c>
      <c r="P484" s="7" t="s">
        <v>2563</v>
      </c>
      <c r="Q484" s="7" t="s">
        <v>2563</v>
      </c>
      <c r="R484" t="s">
        <v>2563</v>
      </c>
    </row>
    <row r="485" spans="1:29" ht="14.25" customHeight="1">
      <c r="A485" s="6"/>
      <c r="B485" s="82"/>
      <c r="C485" s="6" t="s">
        <v>1082</v>
      </c>
      <c r="D485" s="6" t="s">
        <v>957</v>
      </c>
      <c r="E485" s="6"/>
      <c r="F485" s="4" t="s">
        <v>30</v>
      </c>
      <c r="G485" s="4">
        <v>1878</v>
      </c>
      <c r="H485" s="43" t="s">
        <v>1083</v>
      </c>
      <c r="I485" s="6"/>
      <c r="J485" s="21" t="s">
        <v>457</v>
      </c>
      <c r="K485" s="21"/>
      <c r="L485" s="20" t="s">
        <v>457</v>
      </c>
      <c r="M485" s="6"/>
      <c r="N485" s="87" t="s">
        <v>2537</v>
      </c>
      <c r="O485" s="7" t="s">
        <v>2563</v>
      </c>
      <c r="P485" s="7" t="s">
        <v>2563</v>
      </c>
      <c r="Q485" s="7" t="s">
        <v>2563</v>
      </c>
      <c r="R485" t="s">
        <v>2563</v>
      </c>
    </row>
    <row r="486" spans="1:29" ht="14.25" customHeight="1">
      <c r="A486" s="6"/>
      <c r="B486" s="82"/>
      <c r="C486" s="6" t="s">
        <v>1082</v>
      </c>
      <c r="D486" s="6" t="s">
        <v>995</v>
      </c>
      <c r="E486" s="6"/>
      <c r="F486" s="4" t="s">
        <v>18</v>
      </c>
      <c r="G486" s="4">
        <v>1880</v>
      </c>
      <c r="H486" s="43" t="s">
        <v>1084</v>
      </c>
      <c r="I486" s="6"/>
      <c r="J486" s="21" t="s">
        <v>457</v>
      </c>
      <c r="K486" s="21"/>
      <c r="L486" s="20" t="s">
        <v>457</v>
      </c>
      <c r="M486" s="6"/>
      <c r="N486" s="87" t="s">
        <v>2492</v>
      </c>
      <c r="O486" s="7" t="s">
        <v>2563</v>
      </c>
      <c r="P486" s="7" t="s">
        <v>2563</v>
      </c>
      <c r="Q486" s="7" t="s">
        <v>2563</v>
      </c>
      <c r="R486" t="s">
        <v>2563</v>
      </c>
    </row>
    <row r="487" spans="1:29" ht="14.25" customHeight="1">
      <c r="A487" s="6"/>
      <c r="B487" s="82" t="s">
        <v>1085</v>
      </c>
      <c r="C487" s="6" t="s">
        <v>1086</v>
      </c>
      <c r="D487" s="6" t="s">
        <v>46</v>
      </c>
      <c r="E487" s="6"/>
      <c r="F487" s="4" t="s">
        <v>18</v>
      </c>
      <c r="G487" s="4">
        <v>1872</v>
      </c>
      <c r="H487" s="43" t="s">
        <v>201</v>
      </c>
      <c r="I487" s="6"/>
      <c r="J487" s="21" t="s">
        <v>64</v>
      </c>
      <c r="K487" s="21" t="s">
        <v>178</v>
      </c>
      <c r="L487" s="20" t="s">
        <v>65</v>
      </c>
      <c r="M487" s="6"/>
      <c r="N487" s="87" t="s">
        <v>2493</v>
      </c>
      <c r="O487" s="7" t="s">
        <v>2563</v>
      </c>
      <c r="P487" s="7" t="s">
        <v>2563</v>
      </c>
      <c r="Q487" s="7" t="s">
        <v>2563</v>
      </c>
      <c r="R487" t="s">
        <v>2563</v>
      </c>
    </row>
    <row r="488" spans="1:29" ht="14.25" customHeight="1">
      <c r="A488" s="6"/>
      <c r="B488" s="82" t="s">
        <v>1057</v>
      </c>
      <c r="C488" s="6" t="s">
        <v>1087</v>
      </c>
      <c r="D488" s="6" t="s">
        <v>632</v>
      </c>
      <c r="E488" s="6"/>
      <c r="F488" s="4" t="s">
        <v>18</v>
      </c>
      <c r="G488" s="4">
        <v>1874</v>
      </c>
      <c r="H488" s="43" t="s">
        <v>170</v>
      </c>
      <c r="I488" s="6"/>
      <c r="J488" s="21" t="s">
        <v>64</v>
      </c>
      <c r="K488" s="21" t="s">
        <v>178</v>
      </c>
      <c r="L488" s="20" t="s">
        <v>65</v>
      </c>
      <c r="M488" s="6"/>
      <c r="N488" s="87" t="s">
        <v>2473</v>
      </c>
      <c r="O488" s="7" t="s">
        <v>2563</v>
      </c>
      <c r="P488" s="7" t="s">
        <v>2563</v>
      </c>
      <c r="Q488" s="7" t="s">
        <v>2563</v>
      </c>
      <c r="R488" t="s">
        <v>2563</v>
      </c>
    </row>
    <row r="489" spans="1:29" ht="14.25" customHeight="1">
      <c r="A489" s="6"/>
      <c r="B489" s="82" t="s">
        <v>1088</v>
      </c>
      <c r="C489" s="6" t="s">
        <v>1089</v>
      </c>
      <c r="D489" s="6" t="s">
        <v>242</v>
      </c>
      <c r="E489" s="6"/>
      <c r="F489" s="4" t="s">
        <v>30</v>
      </c>
      <c r="G489" s="4">
        <v>1878</v>
      </c>
      <c r="H489" s="43" t="s">
        <v>359</v>
      </c>
      <c r="I489" s="6"/>
      <c r="J489" s="21" t="s">
        <v>64</v>
      </c>
      <c r="K489" s="21" t="s">
        <v>178</v>
      </c>
      <c r="L489" s="20" t="s">
        <v>65</v>
      </c>
      <c r="M489" s="6"/>
      <c r="N489" s="87" t="s">
        <v>2464</v>
      </c>
      <c r="O489" s="7" t="s">
        <v>2563</v>
      </c>
      <c r="P489" s="7" t="s">
        <v>2563</v>
      </c>
      <c r="Q489" s="7" t="s">
        <v>2563</v>
      </c>
      <c r="R489" t="s">
        <v>2563</v>
      </c>
    </row>
    <row r="490" spans="1:29" ht="14.25" customHeight="1">
      <c r="A490" s="6"/>
      <c r="B490" s="82" t="s">
        <v>1090</v>
      </c>
      <c r="C490" s="6" t="s">
        <v>1091</v>
      </c>
      <c r="D490" s="6" t="s">
        <v>777</v>
      </c>
      <c r="E490" s="6"/>
      <c r="F490" s="4" t="s">
        <v>18</v>
      </c>
      <c r="G490" s="4">
        <v>1882</v>
      </c>
      <c r="H490" s="43" t="s">
        <v>778</v>
      </c>
      <c r="I490" s="6"/>
      <c r="J490" s="6" t="s">
        <v>211</v>
      </c>
      <c r="K490" s="6"/>
      <c r="L490" s="6" t="s">
        <v>211</v>
      </c>
      <c r="M490" s="6"/>
      <c r="N490" s="87" t="s">
        <v>2451</v>
      </c>
      <c r="O490" s="7" t="s">
        <v>2563</v>
      </c>
      <c r="P490" s="7" t="s">
        <v>2563</v>
      </c>
      <c r="Q490" s="7" t="s">
        <v>2563</v>
      </c>
      <c r="R490" t="s">
        <v>2563</v>
      </c>
    </row>
    <row r="491" spans="1:29" ht="14.25" customHeight="1">
      <c r="A491" s="6" t="s">
        <v>1092</v>
      </c>
      <c r="B491" s="82"/>
      <c r="C491" s="6" t="s">
        <v>1093</v>
      </c>
      <c r="D491" s="6" t="s">
        <v>1094</v>
      </c>
      <c r="E491" s="6"/>
      <c r="F491" s="4" t="s">
        <v>18</v>
      </c>
      <c r="G491" s="4">
        <v>1887</v>
      </c>
      <c r="H491" s="6"/>
      <c r="I491" s="6"/>
      <c r="J491" s="6" t="s">
        <v>211</v>
      </c>
      <c r="K491" s="6"/>
      <c r="L491" s="6"/>
      <c r="M491" s="6"/>
      <c r="N491" s="87" t="s">
        <v>2452</v>
      </c>
      <c r="O491" s="7" t="s">
        <v>2563</v>
      </c>
      <c r="P491" s="7" t="s">
        <v>2563</v>
      </c>
      <c r="Q491" s="7" t="s">
        <v>2563</v>
      </c>
      <c r="R491" t="s">
        <v>2563</v>
      </c>
    </row>
    <row r="492" spans="1:29" ht="14.25" customHeight="1">
      <c r="A492" s="21"/>
      <c r="B492" s="77"/>
      <c r="C492" s="20" t="s">
        <v>1095</v>
      </c>
      <c r="D492" s="21" t="s">
        <v>1096</v>
      </c>
      <c r="E492" s="6"/>
      <c r="F492" s="4" t="s">
        <v>30</v>
      </c>
      <c r="G492" s="18">
        <f>1888 - 13</f>
        <v>1875</v>
      </c>
      <c r="H492" s="38" t="s">
        <v>90</v>
      </c>
      <c r="I492" s="21"/>
      <c r="J492" s="21" t="s">
        <v>515</v>
      </c>
      <c r="K492" s="21" t="s">
        <v>51</v>
      </c>
      <c r="L492" s="20" t="s">
        <v>52</v>
      </c>
      <c r="M492" s="6"/>
      <c r="N492" s="87" t="s">
        <v>2462</v>
      </c>
      <c r="O492" s="20" t="s">
        <v>2563</v>
      </c>
      <c r="P492" s="20" t="s">
        <v>2563</v>
      </c>
      <c r="Q492" s="20" t="s">
        <v>2563</v>
      </c>
      <c r="R492" s="21" t="s">
        <v>2563</v>
      </c>
      <c r="AB492" s="21"/>
      <c r="AC492" s="21"/>
    </row>
    <row r="493" spans="1:29" ht="14.25" customHeight="1">
      <c r="A493" s="21"/>
      <c r="B493" s="77"/>
      <c r="C493" s="20" t="s">
        <v>1095</v>
      </c>
      <c r="D493" s="21" t="s">
        <v>1097</v>
      </c>
      <c r="E493" s="6"/>
      <c r="F493" s="4" t="s">
        <v>30</v>
      </c>
      <c r="G493" s="18">
        <f>1888 - 9</f>
        <v>1879</v>
      </c>
      <c r="H493" s="38" t="s">
        <v>90</v>
      </c>
      <c r="I493" s="21"/>
      <c r="J493" s="21" t="s">
        <v>515</v>
      </c>
      <c r="K493" s="21" t="s">
        <v>51</v>
      </c>
      <c r="L493" s="20" t="s">
        <v>52</v>
      </c>
      <c r="M493" s="6"/>
      <c r="N493" s="87" t="s">
        <v>2462</v>
      </c>
      <c r="O493" s="20" t="s">
        <v>2563</v>
      </c>
      <c r="P493" s="20" t="s">
        <v>2563</v>
      </c>
      <c r="Q493" s="20" t="s">
        <v>2563</v>
      </c>
      <c r="R493" s="21" t="s">
        <v>2563</v>
      </c>
      <c r="AB493" s="21"/>
      <c r="AC493" s="21"/>
    </row>
    <row r="494" spans="1:29" ht="14.25" customHeight="1">
      <c r="A494" s="21"/>
      <c r="B494" s="77" t="s">
        <v>1098</v>
      </c>
      <c r="C494" s="20" t="s">
        <v>1095</v>
      </c>
      <c r="D494" s="21" t="s">
        <v>276</v>
      </c>
      <c r="E494" s="6"/>
      <c r="F494" s="4" t="s">
        <v>18</v>
      </c>
      <c r="G494" s="4">
        <v>1875</v>
      </c>
      <c r="H494" s="38" t="s">
        <v>197</v>
      </c>
      <c r="I494" s="21"/>
      <c r="J494" s="21" t="s">
        <v>50</v>
      </c>
      <c r="K494" s="21" t="s">
        <v>51</v>
      </c>
      <c r="L494" s="20" t="s">
        <v>52</v>
      </c>
      <c r="M494" s="6"/>
      <c r="N494" s="87" t="s">
        <v>2480</v>
      </c>
      <c r="O494" s="20" t="s">
        <v>2563</v>
      </c>
      <c r="P494" s="20" t="s">
        <v>2563</v>
      </c>
      <c r="Q494" s="20" t="s">
        <v>2563</v>
      </c>
      <c r="R494" s="21" t="s">
        <v>2563</v>
      </c>
      <c r="S494" s="21"/>
      <c r="T494" s="21"/>
      <c r="U494" s="21"/>
      <c r="V494" s="21"/>
      <c r="W494" s="21"/>
      <c r="X494" s="21"/>
      <c r="Y494" s="21"/>
      <c r="Z494" s="21"/>
      <c r="AA494" s="21"/>
      <c r="AB494" s="21"/>
      <c r="AC494" s="21"/>
    </row>
    <row r="495" spans="1:29" ht="14.25" customHeight="1">
      <c r="A495" s="21"/>
      <c r="B495" s="77" t="s">
        <v>1099</v>
      </c>
      <c r="C495" s="20" t="s">
        <v>1095</v>
      </c>
      <c r="D495" s="21" t="s">
        <v>424</v>
      </c>
      <c r="E495" s="6"/>
      <c r="F495" s="4" t="s">
        <v>30</v>
      </c>
      <c r="G495" s="4">
        <f>1888 - 20</f>
        <v>1868</v>
      </c>
      <c r="H495" s="38" t="s">
        <v>197</v>
      </c>
      <c r="I495" s="21"/>
      <c r="J495" s="21" t="s">
        <v>50</v>
      </c>
      <c r="K495" s="21" t="s">
        <v>51</v>
      </c>
      <c r="L495" s="20" t="s">
        <v>52</v>
      </c>
      <c r="M495" s="6"/>
      <c r="N495" s="87" t="s">
        <v>2477</v>
      </c>
      <c r="O495" s="20" t="s">
        <v>2563</v>
      </c>
      <c r="P495" s="20" t="s">
        <v>2563</v>
      </c>
      <c r="Q495" s="20" t="s">
        <v>2563</v>
      </c>
      <c r="R495" s="21" t="s">
        <v>2563</v>
      </c>
      <c r="AB495" s="21"/>
      <c r="AC495" s="21"/>
    </row>
    <row r="496" spans="1:29" ht="14.25" customHeight="1" thickBot="1">
      <c r="A496" s="21"/>
      <c r="B496" s="77" t="s">
        <v>1100</v>
      </c>
      <c r="C496" s="20" t="s">
        <v>1101</v>
      </c>
      <c r="D496" s="21" t="s">
        <v>543</v>
      </c>
      <c r="E496" s="6"/>
      <c r="F496" s="4" t="s">
        <v>30</v>
      </c>
      <c r="G496" s="4">
        <f>1888 - 15</f>
        <v>1873</v>
      </c>
      <c r="H496" s="38" t="s">
        <v>197</v>
      </c>
      <c r="I496" s="21"/>
      <c r="J496" s="14" t="s">
        <v>50</v>
      </c>
      <c r="K496" s="17" t="s">
        <v>51</v>
      </c>
      <c r="L496" s="18" t="s">
        <v>52</v>
      </c>
      <c r="M496" s="4"/>
      <c r="N496" s="87" t="s">
        <v>2477</v>
      </c>
      <c r="O496" s="20" t="s">
        <v>2563</v>
      </c>
      <c r="P496" s="20" t="s">
        <v>2563</v>
      </c>
      <c r="Q496" s="20" t="s">
        <v>2563</v>
      </c>
      <c r="R496" s="21" t="s">
        <v>2563</v>
      </c>
      <c r="AB496" s="21"/>
      <c r="AC496" s="21"/>
    </row>
    <row r="497" spans="1:29" ht="14.25" customHeight="1">
      <c r="A497" s="21"/>
      <c r="B497" s="77"/>
      <c r="C497" s="20" t="s">
        <v>1102</v>
      </c>
      <c r="D497" s="21" t="s">
        <v>362</v>
      </c>
      <c r="E497" s="6"/>
      <c r="F497" s="4" t="s">
        <v>18</v>
      </c>
      <c r="G497" s="18">
        <v>1878</v>
      </c>
      <c r="H497" s="38" t="s">
        <v>479</v>
      </c>
      <c r="I497" s="21"/>
      <c r="J497" s="21" t="s">
        <v>50</v>
      </c>
      <c r="K497" s="21" t="s">
        <v>51</v>
      </c>
      <c r="L497" s="20" t="s">
        <v>52</v>
      </c>
      <c r="M497" s="6"/>
      <c r="N497" s="87" t="s">
        <v>2451</v>
      </c>
      <c r="O497" s="20" t="s">
        <v>2563</v>
      </c>
      <c r="P497" s="20" t="s">
        <v>2563</v>
      </c>
      <c r="Q497" s="20" t="s">
        <v>2563</v>
      </c>
      <c r="R497" s="21" t="s">
        <v>2563</v>
      </c>
      <c r="S497" s="21"/>
      <c r="T497" s="21"/>
      <c r="U497" s="21"/>
      <c r="V497" s="21"/>
      <c r="W497" s="21"/>
      <c r="X497" s="21"/>
      <c r="Y497" s="21"/>
      <c r="Z497" s="21"/>
      <c r="AA497" s="21"/>
      <c r="AB497" s="21"/>
      <c r="AC497" s="21"/>
    </row>
    <row r="498" spans="1:29" ht="14.25" customHeight="1">
      <c r="A498" s="21"/>
      <c r="B498" s="77" t="s">
        <v>1103</v>
      </c>
      <c r="C498" s="20" t="s">
        <v>1104</v>
      </c>
      <c r="D498" s="21" t="s">
        <v>488</v>
      </c>
      <c r="E498" s="6"/>
      <c r="F498" s="4" t="s">
        <v>30</v>
      </c>
      <c r="G498" s="18">
        <v>1858</v>
      </c>
      <c r="H498" s="38" t="s">
        <v>68</v>
      </c>
      <c r="I498" s="21"/>
      <c r="J498" s="21" t="s">
        <v>50</v>
      </c>
      <c r="K498" s="21" t="s">
        <v>69</v>
      </c>
      <c r="L498" s="20" t="s">
        <v>70</v>
      </c>
      <c r="M498" s="6"/>
      <c r="N498" s="87" t="s">
        <v>2457</v>
      </c>
      <c r="O498" s="20" t="s">
        <v>2563</v>
      </c>
      <c r="P498" s="20" t="s">
        <v>2563</v>
      </c>
      <c r="Q498" s="20" t="s">
        <v>2563</v>
      </c>
      <c r="R498" s="21" t="s">
        <v>2563</v>
      </c>
      <c r="S498" s="21"/>
      <c r="T498" s="21"/>
      <c r="U498" s="21"/>
      <c r="V498" s="21"/>
      <c r="W498" s="21"/>
      <c r="X498" s="21"/>
      <c r="Y498" s="21"/>
      <c r="Z498" s="21"/>
      <c r="AA498" s="21"/>
      <c r="AB498" s="21"/>
      <c r="AC498" s="21"/>
    </row>
    <row r="499" spans="1:29" ht="14.25" customHeight="1">
      <c r="A499" s="21"/>
      <c r="B499" s="77" t="s">
        <v>1105</v>
      </c>
      <c r="C499" s="20" t="s">
        <v>1106</v>
      </c>
      <c r="D499" s="21" t="s">
        <v>1107</v>
      </c>
      <c r="E499" s="6"/>
      <c r="F499" s="4" t="s">
        <v>30</v>
      </c>
      <c r="G499" s="18">
        <f>1888 - 9</f>
        <v>1879</v>
      </c>
      <c r="H499" s="38" t="s">
        <v>548</v>
      </c>
      <c r="I499" s="21"/>
      <c r="J499" s="21" t="s">
        <v>1108</v>
      </c>
      <c r="K499" s="21" t="s">
        <v>1109</v>
      </c>
      <c r="L499" s="20" t="s">
        <v>1108</v>
      </c>
      <c r="M499" s="6"/>
      <c r="N499" s="87" t="s">
        <v>2462</v>
      </c>
      <c r="O499" s="20" t="s">
        <v>2563</v>
      </c>
      <c r="P499" s="20" t="s">
        <v>2563</v>
      </c>
      <c r="Q499" s="20" t="s">
        <v>2563</v>
      </c>
      <c r="R499" s="21" t="s">
        <v>2563</v>
      </c>
      <c r="AB499" s="21"/>
      <c r="AC499" s="21"/>
    </row>
    <row r="500" spans="1:29" ht="14.25" customHeight="1">
      <c r="A500" s="21"/>
      <c r="B500" s="77" t="s">
        <v>1110</v>
      </c>
      <c r="C500" s="20" t="s">
        <v>1111</v>
      </c>
      <c r="D500" s="21" t="s">
        <v>55</v>
      </c>
      <c r="E500" s="6"/>
      <c r="F500" s="4" t="s">
        <v>30</v>
      </c>
      <c r="G500" s="18">
        <f>1888 - 18</f>
        <v>1870</v>
      </c>
      <c r="H500" s="38" t="s">
        <v>285</v>
      </c>
      <c r="I500" s="21"/>
      <c r="J500" s="21" t="s">
        <v>64</v>
      </c>
      <c r="K500" s="21" t="s">
        <v>146</v>
      </c>
      <c r="L500" s="20" t="s">
        <v>146</v>
      </c>
      <c r="M500" s="6"/>
      <c r="N500" s="87" t="s">
        <v>2485</v>
      </c>
      <c r="O500" s="20" t="s">
        <v>2563</v>
      </c>
      <c r="P500" s="20" t="s">
        <v>2563</v>
      </c>
      <c r="Q500" s="20" t="s">
        <v>2563</v>
      </c>
      <c r="R500" s="21" t="s">
        <v>2563</v>
      </c>
      <c r="AB500" s="21"/>
      <c r="AC500" s="21"/>
    </row>
    <row r="501" spans="1:29" ht="14.25" customHeight="1">
      <c r="A501" s="6" t="s">
        <v>1112</v>
      </c>
      <c r="B501" s="82"/>
      <c r="C501" s="6" t="s">
        <v>21</v>
      </c>
      <c r="D501" s="6" t="s">
        <v>362</v>
      </c>
      <c r="E501" s="6"/>
      <c r="F501" s="4" t="s">
        <v>18</v>
      </c>
      <c r="G501" s="4">
        <v>1887</v>
      </c>
      <c r="H501" s="6"/>
      <c r="I501" s="6"/>
      <c r="J501" s="6" t="s">
        <v>74</v>
      </c>
      <c r="K501" s="6"/>
      <c r="L501" s="6"/>
      <c r="M501" s="6"/>
      <c r="N501" s="87" t="s">
        <v>2452</v>
      </c>
      <c r="O501" s="7" t="s">
        <v>2563</v>
      </c>
      <c r="P501" s="7" t="s">
        <v>2563</v>
      </c>
      <c r="Q501" s="7" t="s">
        <v>2563</v>
      </c>
      <c r="R501" t="s">
        <v>2563</v>
      </c>
    </row>
    <row r="502" spans="1:29" ht="14.25" customHeight="1">
      <c r="A502" s="21"/>
      <c r="B502" s="77" t="s">
        <v>1113</v>
      </c>
      <c r="C502" s="20" t="s">
        <v>497</v>
      </c>
      <c r="D502" s="21" t="s">
        <v>424</v>
      </c>
      <c r="E502" s="6"/>
      <c r="F502" s="4" t="s">
        <v>30</v>
      </c>
      <c r="G502" s="4">
        <v>1869</v>
      </c>
      <c r="H502" s="38" t="s">
        <v>257</v>
      </c>
      <c r="I502" s="21"/>
      <c r="J502" s="21" t="s">
        <v>64</v>
      </c>
      <c r="K502" s="21" t="s">
        <v>178</v>
      </c>
      <c r="L502" s="20" t="s">
        <v>742</v>
      </c>
      <c r="M502" s="6"/>
      <c r="N502" s="87" t="s">
        <v>2517</v>
      </c>
      <c r="O502" s="20" t="s">
        <v>2563</v>
      </c>
      <c r="P502" s="20" t="s">
        <v>2563</v>
      </c>
      <c r="Q502" s="20" t="s">
        <v>2563</v>
      </c>
      <c r="R502" s="21" t="s">
        <v>2563</v>
      </c>
      <c r="S502" s="21"/>
      <c r="T502" s="21"/>
      <c r="U502" s="21"/>
      <c r="V502" s="21"/>
      <c r="W502" s="21"/>
      <c r="X502" s="21"/>
      <c r="Y502" s="21"/>
      <c r="Z502" s="21"/>
      <c r="AA502" s="21"/>
      <c r="AB502" s="21"/>
      <c r="AC502" s="21"/>
    </row>
    <row r="503" spans="1:29" ht="14.25" customHeight="1">
      <c r="A503" s="21"/>
      <c r="B503" s="77" t="s">
        <v>1114</v>
      </c>
      <c r="C503" s="20" t="s">
        <v>497</v>
      </c>
      <c r="D503" s="21" t="s">
        <v>138</v>
      </c>
      <c r="E503" s="6"/>
      <c r="F503" s="4" t="s">
        <v>30</v>
      </c>
      <c r="G503" s="4">
        <v>1881</v>
      </c>
      <c r="H503" s="38" t="s">
        <v>165</v>
      </c>
      <c r="I503" s="21"/>
      <c r="J503" s="21" t="s">
        <v>64</v>
      </c>
      <c r="K503" s="21" t="s">
        <v>166</v>
      </c>
      <c r="L503" s="20" t="s">
        <v>65</v>
      </c>
      <c r="M503" s="6"/>
      <c r="N503" s="87" t="s">
        <v>2482</v>
      </c>
      <c r="O503" s="20" t="s">
        <v>2563</v>
      </c>
      <c r="P503" s="20" t="s">
        <v>2563</v>
      </c>
      <c r="Q503" s="20" t="s">
        <v>2563</v>
      </c>
      <c r="R503" s="21" t="s">
        <v>2563</v>
      </c>
      <c r="S503" s="21"/>
      <c r="T503" s="21"/>
      <c r="U503" s="21"/>
      <c r="V503" s="21"/>
      <c r="W503" s="21"/>
      <c r="X503" s="21"/>
      <c r="Y503" s="21"/>
      <c r="Z503" s="21"/>
      <c r="AA503" s="21"/>
      <c r="AB503" s="21"/>
      <c r="AC503" s="21"/>
    </row>
    <row r="504" spans="1:29" ht="14.25" customHeight="1">
      <c r="A504" s="21"/>
      <c r="B504" s="77" t="s">
        <v>1115</v>
      </c>
      <c r="C504" s="20" t="s">
        <v>497</v>
      </c>
      <c r="D504" s="21" t="s">
        <v>488</v>
      </c>
      <c r="E504" s="6"/>
      <c r="F504" s="4" t="s">
        <v>30</v>
      </c>
      <c r="G504" s="4">
        <v>1879</v>
      </c>
      <c r="H504" s="38" t="s">
        <v>165</v>
      </c>
      <c r="I504" s="21"/>
      <c r="J504" s="21" t="s">
        <v>64</v>
      </c>
      <c r="K504" s="21" t="s">
        <v>166</v>
      </c>
      <c r="L504" s="21" t="s">
        <v>65</v>
      </c>
      <c r="M504" s="6"/>
      <c r="N504" s="89" t="s">
        <v>2464</v>
      </c>
      <c r="O504" s="20" t="s">
        <v>2563</v>
      </c>
      <c r="P504" s="20" t="s">
        <v>2563</v>
      </c>
      <c r="Q504" s="20" t="s">
        <v>2563</v>
      </c>
      <c r="R504" s="21" t="s">
        <v>2563</v>
      </c>
      <c r="S504" s="21"/>
      <c r="T504" s="21"/>
      <c r="U504" s="21"/>
      <c r="V504" s="21"/>
      <c r="W504" s="21"/>
      <c r="X504" s="21"/>
      <c r="Y504" s="21"/>
      <c r="Z504" s="21"/>
      <c r="AA504" s="21"/>
      <c r="AB504" s="21"/>
      <c r="AC504" s="21"/>
    </row>
    <row r="505" spans="1:29" ht="14.25" customHeight="1">
      <c r="A505" s="21"/>
      <c r="B505" s="77" t="s">
        <v>1116</v>
      </c>
      <c r="C505" s="20" t="s">
        <v>497</v>
      </c>
      <c r="D505" s="21" t="s">
        <v>508</v>
      </c>
      <c r="E505" s="6"/>
      <c r="F505" s="4" t="s">
        <v>30</v>
      </c>
      <c r="G505" s="4">
        <v>1878</v>
      </c>
      <c r="H505" s="38" t="s">
        <v>165</v>
      </c>
      <c r="I505" s="21"/>
      <c r="J505" s="21" t="s">
        <v>64</v>
      </c>
      <c r="K505" s="21" t="s">
        <v>166</v>
      </c>
      <c r="L505" s="21" t="s">
        <v>65</v>
      </c>
      <c r="M505" s="6"/>
      <c r="N505" s="89" t="s">
        <v>2464</v>
      </c>
      <c r="O505" s="20" t="s">
        <v>2563</v>
      </c>
      <c r="P505" s="20" t="s">
        <v>2563</v>
      </c>
      <c r="Q505" s="20" t="s">
        <v>2563</v>
      </c>
      <c r="R505" s="21" t="s">
        <v>2563</v>
      </c>
      <c r="S505" s="21"/>
      <c r="T505" s="21"/>
      <c r="U505" s="21"/>
      <c r="V505" s="21"/>
      <c r="W505" s="21"/>
      <c r="X505" s="21"/>
      <c r="Y505" s="21"/>
      <c r="Z505" s="21"/>
      <c r="AA505" s="21"/>
      <c r="AB505" s="21"/>
      <c r="AC505" s="21"/>
    </row>
    <row r="506" spans="1:29" ht="14.25" customHeight="1">
      <c r="A506" s="21"/>
      <c r="B506" s="77" t="s">
        <v>1117</v>
      </c>
      <c r="C506" s="20" t="s">
        <v>1118</v>
      </c>
      <c r="D506" s="21" t="s">
        <v>508</v>
      </c>
      <c r="E506" s="6"/>
      <c r="F506" s="4" t="s">
        <v>30</v>
      </c>
      <c r="G506" s="4">
        <v>1879</v>
      </c>
      <c r="H506" s="38" t="s">
        <v>427</v>
      </c>
      <c r="I506" s="21"/>
      <c r="J506" s="21" t="s">
        <v>50</v>
      </c>
      <c r="K506" s="21" t="s">
        <v>51</v>
      </c>
      <c r="L506" s="20" t="s">
        <v>52</v>
      </c>
      <c r="M506" s="6"/>
      <c r="N506" s="87" t="s">
        <v>2537</v>
      </c>
      <c r="O506" s="20" t="s">
        <v>2563</v>
      </c>
      <c r="P506" s="20" t="s">
        <v>2563</v>
      </c>
      <c r="Q506" s="20" t="s">
        <v>2563</v>
      </c>
      <c r="R506" s="21" t="s">
        <v>2563</v>
      </c>
      <c r="S506" s="21"/>
      <c r="T506" s="21"/>
      <c r="U506" s="21"/>
      <c r="V506" s="21"/>
      <c r="W506" s="21"/>
      <c r="X506" s="21"/>
      <c r="Y506" s="21"/>
      <c r="Z506" s="21"/>
      <c r="AA506" s="21"/>
      <c r="AB506" s="21"/>
      <c r="AC506" s="21"/>
    </row>
    <row r="507" spans="1:29" ht="14.25" customHeight="1">
      <c r="A507" s="21"/>
      <c r="B507" s="77" t="s">
        <v>1119</v>
      </c>
      <c r="C507" s="20" t="s">
        <v>1120</v>
      </c>
      <c r="D507" s="21" t="s">
        <v>1121</v>
      </c>
      <c r="E507" s="6"/>
      <c r="F507" s="4" t="s">
        <v>30</v>
      </c>
      <c r="G507" s="4">
        <f>1888 - 11</f>
        <v>1877</v>
      </c>
      <c r="H507" s="38" t="s">
        <v>197</v>
      </c>
      <c r="I507" s="21"/>
      <c r="J507" s="21" t="s">
        <v>50</v>
      </c>
      <c r="K507" s="21" t="s">
        <v>51</v>
      </c>
      <c r="L507" s="20" t="s">
        <v>52</v>
      </c>
      <c r="M507" s="6"/>
      <c r="N507" s="87" t="s">
        <v>2477</v>
      </c>
      <c r="O507" s="20" t="s">
        <v>2563</v>
      </c>
      <c r="P507" s="20" t="s">
        <v>2563</v>
      </c>
      <c r="Q507" s="20" t="s">
        <v>2563</v>
      </c>
      <c r="R507" s="21" t="s">
        <v>2563</v>
      </c>
      <c r="AB507" s="21"/>
      <c r="AC507" s="21"/>
    </row>
    <row r="508" spans="1:29" ht="14.25" customHeight="1">
      <c r="A508" s="21"/>
      <c r="B508" s="77" t="s">
        <v>1122</v>
      </c>
      <c r="C508" s="20" t="s">
        <v>1123</v>
      </c>
      <c r="D508" s="21" t="s">
        <v>311</v>
      </c>
      <c r="E508" s="6"/>
      <c r="F508" s="4" t="s">
        <v>18</v>
      </c>
      <c r="G508" s="18">
        <v>1879</v>
      </c>
      <c r="H508" s="38" t="s">
        <v>359</v>
      </c>
      <c r="I508" s="21"/>
      <c r="J508" s="21" t="s">
        <v>457</v>
      </c>
      <c r="K508" s="21"/>
      <c r="L508" s="20" t="s">
        <v>457</v>
      </c>
      <c r="M508" s="6"/>
      <c r="N508" s="87" t="s">
        <v>2451</v>
      </c>
      <c r="O508" s="20" t="s">
        <v>2563</v>
      </c>
      <c r="P508" s="20" t="s">
        <v>2563</v>
      </c>
      <c r="Q508" s="20" t="s">
        <v>2563</v>
      </c>
      <c r="R508" s="21" t="s">
        <v>2563</v>
      </c>
      <c r="S508" s="21"/>
      <c r="T508" s="21"/>
      <c r="U508" s="21"/>
      <c r="V508" s="21"/>
      <c r="W508" s="21"/>
      <c r="X508" s="21"/>
      <c r="Y508" s="21"/>
      <c r="Z508" s="21"/>
      <c r="AA508" s="21"/>
      <c r="AB508" s="21"/>
      <c r="AC508" s="21"/>
    </row>
    <row r="509" spans="1:29" ht="14.25" customHeight="1">
      <c r="A509" s="21"/>
      <c r="B509" s="77" t="s">
        <v>1124</v>
      </c>
      <c r="C509" s="20" t="s">
        <v>1123</v>
      </c>
      <c r="D509" s="21" t="s">
        <v>681</v>
      </c>
      <c r="E509" s="6"/>
      <c r="F509" s="4" t="s">
        <v>18</v>
      </c>
      <c r="G509" s="4">
        <v>1871</v>
      </c>
      <c r="H509" s="38" t="s">
        <v>197</v>
      </c>
      <c r="I509" s="21"/>
      <c r="J509" s="21" t="s">
        <v>50</v>
      </c>
      <c r="K509" s="21" t="s">
        <v>51</v>
      </c>
      <c r="L509" s="20" t="s">
        <v>52</v>
      </c>
      <c r="M509" s="6"/>
      <c r="N509" s="90" t="s">
        <v>2480</v>
      </c>
      <c r="O509" s="20" t="s">
        <v>2563</v>
      </c>
      <c r="P509" s="20" t="s">
        <v>2563</v>
      </c>
      <c r="Q509" s="20" t="s">
        <v>2563</v>
      </c>
      <c r="R509" s="21" t="s">
        <v>2563</v>
      </c>
      <c r="S509" s="21"/>
      <c r="T509" s="21"/>
      <c r="U509" s="21"/>
      <c r="V509" s="21"/>
      <c r="W509" s="21"/>
      <c r="X509" s="21"/>
      <c r="Y509" s="21"/>
      <c r="Z509" s="21"/>
      <c r="AA509" s="21"/>
      <c r="AB509" s="21"/>
      <c r="AC509" s="21"/>
    </row>
    <row r="510" spans="1:29" ht="14.25" customHeight="1">
      <c r="A510" s="21"/>
      <c r="B510" s="77" t="s">
        <v>1125</v>
      </c>
      <c r="C510" s="20" t="s">
        <v>1123</v>
      </c>
      <c r="D510" s="21" t="s">
        <v>1126</v>
      </c>
      <c r="E510" s="6"/>
      <c r="F510" s="4" t="s">
        <v>30</v>
      </c>
      <c r="G510" s="4">
        <f>1888 - 14</f>
        <v>1874</v>
      </c>
      <c r="H510" s="38" t="s">
        <v>197</v>
      </c>
      <c r="I510" s="21"/>
      <c r="J510" s="21" t="s">
        <v>50</v>
      </c>
      <c r="K510" s="21" t="s">
        <v>51</v>
      </c>
      <c r="L510" s="20" t="s">
        <v>52</v>
      </c>
      <c r="M510" s="6"/>
      <c r="N510" s="90" t="s">
        <v>2477</v>
      </c>
      <c r="O510" s="20" t="s">
        <v>2563</v>
      </c>
      <c r="P510" s="20" t="s">
        <v>2563</v>
      </c>
      <c r="Q510" s="20" t="s">
        <v>2563</v>
      </c>
      <c r="R510" s="21" t="s">
        <v>2563</v>
      </c>
      <c r="AB510" s="21"/>
      <c r="AC510" s="21"/>
    </row>
    <row r="511" spans="1:29" ht="14.25" customHeight="1">
      <c r="A511" s="21"/>
      <c r="B511" s="77" t="s">
        <v>1127</v>
      </c>
      <c r="C511" s="20" t="s">
        <v>1123</v>
      </c>
      <c r="D511" s="21" t="s">
        <v>196</v>
      </c>
      <c r="E511" s="6"/>
      <c r="F511" s="4" t="s">
        <v>30</v>
      </c>
      <c r="G511" s="18">
        <f>1888 - 10</f>
        <v>1878</v>
      </c>
      <c r="H511" s="38" t="s">
        <v>56</v>
      </c>
      <c r="I511" s="21" t="s">
        <v>1128</v>
      </c>
      <c r="J511" s="21" t="s">
        <v>59</v>
      </c>
      <c r="K511" s="21" t="s">
        <v>1129</v>
      </c>
      <c r="L511" s="20" t="s">
        <v>59</v>
      </c>
      <c r="M511" s="6"/>
      <c r="N511" s="90" t="s">
        <v>2463</v>
      </c>
      <c r="O511" s="20" t="s">
        <v>2563</v>
      </c>
      <c r="P511" s="20" t="s">
        <v>2689</v>
      </c>
      <c r="Q511" s="11" t="s">
        <v>2692</v>
      </c>
      <c r="R511" s="21" t="s">
        <v>2563</v>
      </c>
      <c r="AB511" s="21"/>
      <c r="AC511" s="21"/>
    </row>
    <row r="512" spans="1:29" ht="14.25" customHeight="1">
      <c r="A512" s="21"/>
      <c r="B512" s="77"/>
      <c r="C512" s="20" t="s">
        <v>1130</v>
      </c>
      <c r="D512" s="21" t="s">
        <v>242</v>
      </c>
      <c r="E512" s="6"/>
      <c r="F512" s="4" t="s">
        <v>30</v>
      </c>
      <c r="G512" s="18">
        <v>1888</v>
      </c>
      <c r="H512" s="38" t="s">
        <v>63</v>
      </c>
      <c r="I512" s="21"/>
      <c r="J512" s="21" t="s">
        <v>64</v>
      </c>
      <c r="K512" s="21"/>
      <c r="L512" s="20" t="s">
        <v>65</v>
      </c>
      <c r="M512" s="6"/>
      <c r="N512" s="87" t="s">
        <v>2538</v>
      </c>
      <c r="O512" s="20" t="s">
        <v>2563</v>
      </c>
      <c r="P512" s="20" t="s">
        <v>2563</v>
      </c>
      <c r="Q512" s="20" t="s">
        <v>2563</v>
      </c>
      <c r="R512" s="21" t="s">
        <v>2563</v>
      </c>
      <c r="S512" s="21"/>
      <c r="T512" s="21"/>
      <c r="U512" s="21"/>
      <c r="V512" s="21"/>
      <c r="W512" s="21"/>
      <c r="X512" s="21"/>
      <c r="Y512" s="21"/>
      <c r="Z512" s="21"/>
      <c r="AA512" s="21"/>
      <c r="AB512" s="21"/>
      <c r="AC512" s="21"/>
    </row>
    <row r="513" spans="1:29" ht="14.25" customHeight="1">
      <c r="A513" s="21"/>
      <c r="B513" s="77"/>
      <c r="C513" s="20" t="s">
        <v>1131</v>
      </c>
      <c r="D513" s="21" t="s">
        <v>1132</v>
      </c>
      <c r="E513" s="6"/>
      <c r="F513" s="4" t="s">
        <v>30</v>
      </c>
      <c r="G513" s="18">
        <f>1888 - 12</f>
        <v>1876</v>
      </c>
      <c r="H513" s="38" t="s">
        <v>90</v>
      </c>
      <c r="I513" s="21"/>
      <c r="J513" s="21" t="s">
        <v>50</v>
      </c>
      <c r="K513" s="21" t="s">
        <v>51</v>
      </c>
      <c r="L513" s="20" t="s">
        <v>52</v>
      </c>
      <c r="M513" s="6"/>
      <c r="N513" s="87" t="s">
        <v>2462</v>
      </c>
      <c r="O513" s="20" t="s">
        <v>2563</v>
      </c>
      <c r="P513" s="20" t="s">
        <v>2563</v>
      </c>
      <c r="Q513" s="20" t="s">
        <v>2563</v>
      </c>
      <c r="R513" s="21" t="s">
        <v>2563</v>
      </c>
      <c r="AB513" s="21"/>
      <c r="AC513" s="21"/>
    </row>
    <row r="514" spans="1:29" ht="14.25" customHeight="1">
      <c r="A514" s="21"/>
      <c r="B514" s="77" t="s">
        <v>1133</v>
      </c>
      <c r="C514" s="20" t="s">
        <v>1134</v>
      </c>
      <c r="D514" s="21" t="s">
        <v>1135</v>
      </c>
      <c r="E514" s="6"/>
      <c r="F514" s="4" t="s">
        <v>18</v>
      </c>
      <c r="G514" s="18">
        <v>1875</v>
      </c>
      <c r="H514" s="38" t="s">
        <v>253</v>
      </c>
      <c r="I514" s="21"/>
      <c r="J514" s="21" t="s">
        <v>64</v>
      </c>
      <c r="K514" s="21" t="s">
        <v>178</v>
      </c>
      <c r="L514" s="20" t="s">
        <v>65</v>
      </c>
      <c r="M514" s="6"/>
      <c r="N514" s="87" t="s">
        <v>2484</v>
      </c>
      <c r="O514" s="20" t="s">
        <v>2563</v>
      </c>
      <c r="P514" s="20" t="s">
        <v>2563</v>
      </c>
      <c r="Q514" s="20" t="s">
        <v>2563</v>
      </c>
      <c r="R514" s="21" t="s">
        <v>2563</v>
      </c>
      <c r="S514" s="21"/>
      <c r="T514" s="21"/>
      <c r="U514" s="21"/>
      <c r="V514" s="21"/>
      <c r="W514" s="21"/>
      <c r="X514" s="21"/>
      <c r="Y514" s="21"/>
      <c r="Z514" s="21"/>
      <c r="AA514" s="21"/>
      <c r="AB514" s="21"/>
      <c r="AC514" s="21"/>
    </row>
    <row r="515" spans="1:29" ht="14.25" customHeight="1">
      <c r="A515" s="21"/>
      <c r="B515" s="77" t="s">
        <v>1136</v>
      </c>
      <c r="C515" s="20" t="s">
        <v>1137</v>
      </c>
      <c r="D515" s="21" t="s">
        <v>153</v>
      </c>
      <c r="E515" s="6"/>
      <c r="F515" s="4" t="s">
        <v>30</v>
      </c>
      <c r="G515" s="18">
        <v>1872</v>
      </c>
      <c r="H515" s="38" t="s">
        <v>567</v>
      </c>
      <c r="I515" s="21"/>
      <c r="J515" s="21" t="s">
        <v>1108</v>
      </c>
      <c r="K515" s="21" t="s">
        <v>1138</v>
      </c>
      <c r="L515" s="20" t="s">
        <v>1139</v>
      </c>
      <c r="M515" s="6"/>
      <c r="N515" s="87" t="s">
        <v>2539</v>
      </c>
      <c r="O515" s="20" t="s">
        <v>2563</v>
      </c>
      <c r="P515" s="20" t="s">
        <v>2563</v>
      </c>
      <c r="Q515" s="20" t="s">
        <v>2563</v>
      </c>
      <c r="R515" s="21" t="s">
        <v>2563</v>
      </c>
      <c r="S515" s="21"/>
      <c r="T515" s="21"/>
      <c r="U515" s="21"/>
      <c r="V515" s="21"/>
      <c r="W515" s="21"/>
      <c r="X515" s="21"/>
      <c r="Y515" s="21"/>
      <c r="Z515" s="21"/>
      <c r="AA515" s="21"/>
      <c r="AB515" s="21"/>
      <c r="AC515" s="21"/>
    </row>
    <row r="516" spans="1:29" ht="14.25" customHeight="1">
      <c r="A516" s="21"/>
      <c r="B516" s="77" t="s">
        <v>1140</v>
      </c>
      <c r="C516" s="20" t="s">
        <v>1137</v>
      </c>
      <c r="D516" s="21" t="s">
        <v>543</v>
      </c>
      <c r="E516" s="6"/>
      <c r="F516" s="4" t="s">
        <v>30</v>
      </c>
      <c r="G516" s="18">
        <f>1888 - 10</f>
        <v>1878</v>
      </c>
      <c r="H516" s="38" t="s">
        <v>94</v>
      </c>
      <c r="I516" s="21"/>
      <c r="J516" s="21" t="s">
        <v>1108</v>
      </c>
      <c r="K516" s="21"/>
      <c r="L516" s="20" t="s">
        <v>95</v>
      </c>
      <c r="M516" s="6"/>
      <c r="N516" s="87" t="s">
        <v>2463</v>
      </c>
      <c r="O516" s="20" t="s">
        <v>2563</v>
      </c>
      <c r="P516" s="20" t="s">
        <v>2563</v>
      </c>
      <c r="Q516" s="20" t="s">
        <v>2563</v>
      </c>
      <c r="R516" s="21" t="s">
        <v>2563</v>
      </c>
      <c r="AB516" s="21"/>
      <c r="AC516" s="21"/>
    </row>
    <row r="517" spans="1:29" ht="14.25" customHeight="1">
      <c r="A517" s="21"/>
      <c r="B517" s="77" t="s">
        <v>1141</v>
      </c>
      <c r="C517" s="20" t="s">
        <v>1137</v>
      </c>
      <c r="D517" s="21" t="s">
        <v>1142</v>
      </c>
      <c r="E517" s="6" t="s">
        <v>1143</v>
      </c>
      <c r="F517" s="4" t="s">
        <v>18</v>
      </c>
      <c r="G517" s="18">
        <v>1887</v>
      </c>
      <c r="H517" s="38" t="s">
        <v>230</v>
      </c>
      <c r="I517" s="21"/>
      <c r="J517" s="21" t="s">
        <v>1108</v>
      </c>
      <c r="K517" s="21"/>
      <c r="L517" s="20" t="s">
        <v>1108</v>
      </c>
      <c r="M517" s="6"/>
      <c r="N517" s="87" t="s">
        <v>2451</v>
      </c>
      <c r="O517" s="20" t="s">
        <v>2563</v>
      </c>
      <c r="P517" s="20" t="s">
        <v>2563</v>
      </c>
      <c r="Q517" s="20" t="s">
        <v>2563</v>
      </c>
      <c r="R517" s="21" t="s">
        <v>2563</v>
      </c>
      <c r="S517" s="21"/>
      <c r="T517" s="21"/>
      <c r="U517" s="21"/>
      <c r="V517" s="21"/>
      <c r="W517" s="21"/>
      <c r="X517" s="21"/>
      <c r="Y517" s="21"/>
      <c r="Z517" s="21"/>
      <c r="AA517" s="21"/>
      <c r="AB517" s="21"/>
      <c r="AC517" s="21"/>
    </row>
    <row r="518" spans="1:29" ht="14.25" customHeight="1">
      <c r="A518" s="21"/>
      <c r="B518" s="77"/>
      <c r="C518" s="20" t="s">
        <v>1144</v>
      </c>
      <c r="D518" s="21" t="s">
        <v>25</v>
      </c>
      <c r="E518" s="6"/>
      <c r="F518" s="4" t="s">
        <v>18</v>
      </c>
      <c r="G518" s="18">
        <v>1872</v>
      </c>
      <c r="H518" s="38" t="s">
        <v>48</v>
      </c>
      <c r="I518" s="21"/>
      <c r="J518" s="21" t="s">
        <v>50</v>
      </c>
      <c r="K518" s="21" t="s">
        <v>51</v>
      </c>
      <c r="L518" s="20" t="s">
        <v>52</v>
      </c>
      <c r="M518" s="45"/>
      <c r="N518" s="88" t="s">
        <v>2484</v>
      </c>
      <c r="O518" s="20" t="s">
        <v>2563</v>
      </c>
      <c r="P518" s="20" t="s">
        <v>2563</v>
      </c>
      <c r="Q518" s="20" t="s">
        <v>2563</v>
      </c>
      <c r="R518" s="21" t="s">
        <v>2563</v>
      </c>
      <c r="S518" s="21"/>
      <c r="T518" s="21"/>
      <c r="U518" s="21"/>
      <c r="V518" s="21"/>
      <c r="W518" s="21"/>
      <c r="X518" s="21"/>
      <c r="Y518" s="21"/>
      <c r="Z518" s="21"/>
      <c r="AA518" s="21"/>
      <c r="AB518" s="21"/>
      <c r="AC518" s="21"/>
    </row>
    <row r="519" spans="1:29" ht="14.25" customHeight="1">
      <c r="A519" s="21"/>
      <c r="B519" s="77"/>
      <c r="C519" s="20" t="s">
        <v>441</v>
      </c>
      <c r="D519" s="21" t="s">
        <v>1145</v>
      </c>
      <c r="E519" s="6"/>
      <c r="F519" s="4" t="s">
        <v>30</v>
      </c>
      <c r="G519" s="18">
        <v>1881</v>
      </c>
      <c r="H519" s="43" t="s">
        <v>341</v>
      </c>
      <c r="I519" s="21"/>
      <c r="J519" s="21" t="s">
        <v>74</v>
      </c>
      <c r="K519" s="21"/>
      <c r="L519" s="20" t="s">
        <v>279</v>
      </c>
      <c r="M519" s="6"/>
      <c r="N519" s="87" t="s">
        <v>2454</v>
      </c>
      <c r="O519" s="20" t="s">
        <v>2563</v>
      </c>
      <c r="P519" s="20" t="s">
        <v>2563</v>
      </c>
      <c r="Q519" s="20" t="s">
        <v>2563</v>
      </c>
      <c r="R519" s="21" t="s">
        <v>2563</v>
      </c>
      <c r="S519" s="21"/>
      <c r="T519" s="21"/>
      <c r="U519" s="21"/>
      <c r="V519" s="21"/>
      <c r="W519" s="21"/>
      <c r="X519" s="21"/>
      <c r="Y519" s="21"/>
      <c r="Z519" s="21"/>
      <c r="AA519" s="21"/>
      <c r="AB519" s="21"/>
      <c r="AC519" s="21"/>
    </row>
    <row r="520" spans="1:29" ht="14.25" customHeight="1">
      <c r="A520" s="21"/>
      <c r="B520" s="77" t="s">
        <v>1146</v>
      </c>
      <c r="C520" s="20" t="s">
        <v>1147</v>
      </c>
      <c r="D520" s="21"/>
      <c r="E520" s="6"/>
      <c r="F520" s="4" t="s">
        <v>30</v>
      </c>
      <c r="G520" s="18">
        <f>1888 - 16</f>
        <v>1872</v>
      </c>
      <c r="H520" s="38" t="s">
        <v>68</v>
      </c>
      <c r="I520" s="21"/>
      <c r="J520" s="21" t="s">
        <v>50</v>
      </c>
      <c r="K520" s="21" t="s">
        <v>69</v>
      </c>
      <c r="L520" s="20" t="s">
        <v>70</v>
      </c>
      <c r="M520" s="6"/>
      <c r="N520" s="87" t="s">
        <v>2485</v>
      </c>
      <c r="O520" s="20" t="s">
        <v>2563</v>
      </c>
      <c r="P520" s="20" t="s">
        <v>2563</v>
      </c>
      <c r="Q520" s="20" t="s">
        <v>2563</v>
      </c>
      <c r="R520" s="21" t="s">
        <v>2563</v>
      </c>
      <c r="AB520" s="21"/>
      <c r="AC520" s="21"/>
    </row>
    <row r="521" spans="1:29" ht="14.25" customHeight="1">
      <c r="A521" s="21"/>
      <c r="B521" s="77" t="s">
        <v>1148</v>
      </c>
      <c r="C521" s="20" t="s">
        <v>1149</v>
      </c>
      <c r="D521" s="21" t="s">
        <v>138</v>
      </c>
      <c r="E521" s="6" t="s">
        <v>1150</v>
      </c>
      <c r="F521" s="4" t="s">
        <v>30</v>
      </c>
      <c r="G521" s="18">
        <f>1888 - 12</f>
        <v>1876</v>
      </c>
      <c r="H521" s="38" t="s">
        <v>261</v>
      </c>
      <c r="I521" s="21"/>
      <c r="J521" s="21" t="s">
        <v>64</v>
      </c>
      <c r="K521" s="21" t="s">
        <v>178</v>
      </c>
      <c r="L521" s="20" t="s">
        <v>65</v>
      </c>
      <c r="M521" s="6"/>
      <c r="N521" s="87" t="s">
        <v>2485</v>
      </c>
      <c r="O521" s="20" t="s">
        <v>2563</v>
      </c>
      <c r="P521" s="20" t="s">
        <v>2563</v>
      </c>
      <c r="Q521" s="20" t="s">
        <v>2563</v>
      </c>
      <c r="R521" s="21" t="s">
        <v>2563</v>
      </c>
      <c r="AB521" s="21"/>
      <c r="AC521" s="21"/>
    </row>
    <row r="522" spans="1:29" ht="14.25" customHeight="1">
      <c r="A522" s="6"/>
      <c r="B522" s="82" t="s">
        <v>1151</v>
      </c>
      <c r="C522" s="6" t="s">
        <v>1152</v>
      </c>
      <c r="D522" s="6" t="s">
        <v>311</v>
      </c>
      <c r="E522" s="6"/>
      <c r="F522" s="4" t="s">
        <v>18</v>
      </c>
      <c r="G522" s="4">
        <v>1874</v>
      </c>
      <c r="H522" s="43" t="s">
        <v>1153</v>
      </c>
      <c r="I522" s="6"/>
      <c r="J522" s="21" t="s">
        <v>64</v>
      </c>
      <c r="K522" s="21" t="s">
        <v>178</v>
      </c>
      <c r="L522" s="20" t="s">
        <v>65</v>
      </c>
      <c r="M522" s="6"/>
      <c r="N522" s="87" t="s">
        <v>2472</v>
      </c>
      <c r="O522" s="7" t="s">
        <v>2563</v>
      </c>
      <c r="P522" s="7" t="s">
        <v>2563</v>
      </c>
      <c r="Q522" s="7" t="s">
        <v>2563</v>
      </c>
      <c r="R522" t="s">
        <v>2563</v>
      </c>
    </row>
    <row r="523" spans="1:29" ht="14.25" hidden="1" customHeight="1">
      <c r="B523" s="85" t="s">
        <v>1154</v>
      </c>
      <c r="N523" s="96" t="s">
        <v>2563</v>
      </c>
      <c r="O523" s="7" t="s">
        <v>2563</v>
      </c>
      <c r="P523" s="7" t="s">
        <v>2563</v>
      </c>
      <c r="Q523" s="7" t="s">
        <v>2563</v>
      </c>
      <c r="R523" t="s">
        <v>2563</v>
      </c>
    </row>
    <row r="524" spans="1:29" ht="14.25" customHeight="1">
      <c r="A524" s="6"/>
      <c r="B524" s="82" t="s">
        <v>1079</v>
      </c>
      <c r="C524" s="6" t="s">
        <v>1155</v>
      </c>
      <c r="D524" s="6" t="s">
        <v>1156</v>
      </c>
      <c r="E524" s="6"/>
      <c r="F524" s="4" t="s">
        <v>18</v>
      </c>
      <c r="G524" s="4">
        <v>1879</v>
      </c>
      <c r="H524" s="4" t="s">
        <v>1157</v>
      </c>
      <c r="I524" s="6"/>
      <c r="J524" s="21" t="s">
        <v>64</v>
      </c>
      <c r="K524" s="21" t="s">
        <v>178</v>
      </c>
      <c r="L524" s="20" t="s">
        <v>65</v>
      </c>
      <c r="M524" s="6"/>
      <c r="N524" s="87" t="s">
        <v>2540</v>
      </c>
      <c r="O524" s="20" t="s">
        <v>2633</v>
      </c>
      <c r="P524" s="20" t="s">
        <v>2563</v>
      </c>
      <c r="Q524" s="20" t="s">
        <v>2563</v>
      </c>
      <c r="R524" t="s">
        <v>2563</v>
      </c>
    </row>
    <row r="525" spans="1:29" ht="14.25" customHeight="1">
      <c r="A525" s="6"/>
      <c r="B525" s="82" t="s">
        <v>1158</v>
      </c>
      <c r="C525" s="6" t="s">
        <v>1159</v>
      </c>
      <c r="D525" s="6" t="s">
        <v>1020</v>
      </c>
      <c r="E525" s="6"/>
      <c r="F525" s="4" t="s">
        <v>30</v>
      </c>
      <c r="G525" s="4">
        <v>1866</v>
      </c>
      <c r="H525" s="43" t="s">
        <v>68</v>
      </c>
      <c r="I525" s="6" t="s">
        <v>1160</v>
      </c>
      <c r="J525" s="6" t="s">
        <v>50</v>
      </c>
      <c r="K525" s="6" t="s">
        <v>69</v>
      </c>
      <c r="L525" s="6" t="s">
        <v>70</v>
      </c>
      <c r="M525" s="6"/>
      <c r="N525" s="87" t="s">
        <v>2457</v>
      </c>
      <c r="O525" s="7" t="s">
        <v>2563</v>
      </c>
      <c r="P525" s="7" t="s">
        <v>2678</v>
      </c>
      <c r="Q525" s="7" t="s">
        <v>2692</v>
      </c>
      <c r="R525" t="s">
        <v>2563</v>
      </c>
    </row>
    <row r="526" spans="1:29" ht="14.25" customHeight="1">
      <c r="A526" s="6"/>
      <c r="B526" s="82"/>
      <c r="C526" s="6" t="s">
        <v>1161</v>
      </c>
      <c r="D526" s="6" t="s">
        <v>1162</v>
      </c>
      <c r="E526" s="6"/>
      <c r="F526" s="4" t="s">
        <v>30</v>
      </c>
      <c r="G526" s="4">
        <v>1884</v>
      </c>
      <c r="H526" s="43" t="s">
        <v>341</v>
      </c>
      <c r="I526" s="6"/>
      <c r="J526" s="6" t="s">
        <v>74</v>
      </c>
      <c r="K526" s="6"/>
      <c r="L526" s="6" t="s">
        <v>279</v>
      </c>
      <c r="M526" s="6"/>
      <c r="N526" s="87" t="s">
        <v>2526</v>
      </c>
      <c r="O526" s="12" t="s">
        <v>2564</v>
      </c>
      <c r="P526" s="7" t="s">
        <v>2563</v>
      </c>
      <c r="Q526" s="7" t="s">
        <v>2563</v>
      </c>
      <c r="R526" t="s">
        <v>2563</v>
      </c>
    </row>
    <row r="527" spans="1:29" ht="14.25" customHeight="1">
      <c r="A527" s="6"/>
      <c r="B527" s="82"/>
      <c r="C527" s="6" t="s">
        <v>1161</v>
      </c>
      <c r="D527" s="6" t="s">
        <v>1163</v>
      </c>
      <c r="E527" s="6"/>
      <c r="F527" s="4" t="s">
        <v>30</v>
      </c>
      <c r="G527" s="4">
        <v>1890</v>
      </c>
      <c r="H527" s="6"/>
      <c r="I527" s="6">
        <v>1900</v>
      </c>
      <c r="J527" s="6" t="s">
        <v>74</v>
      </c>
      <c r="K527" s="6"/>
      <c r="L527" s="6" t="s">
        <v>292</v>
      </c>
      <c r="M527" s="6" t="s">
        <v>1164</v>
      </c>
      <c r="N527" s="87" t="s">
        <v>2459</v>
      </c>
      <c r="O527" s="7" t="s">
        <v>2634</v>
      </c>
      <c r="P527" s="7" t="s">
        <v>2563</v>
      </c>
      <c r="Q527" s="7" t="s">
        <v>2563</v>
      </c>
      <c r="R527" t="s">
        <v>2563</v>
      </c>
    </row>
    <row r="528" spans="1:29" ht="14.25" customHeight="1">
      <c r="A528" s="6"/>
      <c r="B528" s="82"/>
      <c r="C528" s="6" t="s">
        <v>1165</v>
      </c>
      <c r="D528" s="6" t="s">
        <v>1166</v>
      </c>
      <c r="E528" s="6"/>
      <c r="F528" s="4" t="s">
        <v>30</v>
      </c>
      <c r="G528" s="4">
        <v>1882</v>
      </c>
      <c r="H528" s="43" t="s">
        <v>35</v>
      </c>
      <c r="I528" s="6"/>
      <c r="J528" s="6" t="s">
        <v>36</v>
      </c>
      <c r="K528" s="6"/>
      <c r="L528" s="6" t="s">
        <v>37</v>
      </c>
      <c r="M528" s="6"/>
      <c r="N528" s="87" t="s">
        <v>2454</v>
      </c>
      <c r="O528" s="7" t="s">
        <v>2563</v>
      </c>
      <c r="P528" s="7" t="s">
        <v>2563</v>
      </c>
      <c r="Q528" s="7" t="s">
        <v>2563</v>
      </c>
      <c r="R528" t="s">
        <v>2563</v>
      </c>
    </row>
    <row r="529" spans="1:29" ht="14.25" customHeight="1">
      <c r="A529" s="6" t="s">
        <v>1167</v>
      </c>
      <c r="B529" s="82"/>
      <c r="C529" s="6" t="s">
        <v>1168</v>
      </c>
      <c r="D529" s="6" t="s">
        <v>1169</v>
      </c>
      <c r="E529" s="6"/>
      <c r="F529" s="4" t="s">
        <v>18</v>
      </c>
      <c r="G529" s="4">
        <v>1891</v>
      </c>
      <c r="H529" s="6"/>
      <c r="I529" s="6"/>
      <c r="J529" s="6" t="s">
        <v>159</v>
      </c>
      <c r="K529" s="6"/>
      <c r="L529" s="6"/>
      <c r="M529" s="6"/>
      <c r="N529" s="87" t="s">
        <v>2452</v>
      </c>
      <c r="O529" s="7" t="s">
        <v>2563</v>
      </c>
      <c r="P529" s="7" t="s">
        <v>2563</v>
      </c>
      <c r="Q529" s="7" t="s">
        <v>2563</v>
      </c>
      <c r="R529" t="s">
        <v>2563</v>
      </c>
    </row>
    <row r="530" spans="1:29" ht="14.25" customHeight="1">
      <c r="A530" s="6" t="s">
        <v>1170</v>
      </c>
      <c r="B530" s="82"/>
      <c r="C530" s="6" t="s">
        <v>1168</v>
      </c>
      <c r="D530" s="6" t="s">
        <v>311</v>
      </c>
      <c r="E530" s="6"/>
      <c r="F530" s="4" t="s">
        <v>18</v>
      </c>
      <c r="G530" s="4">
        <v>1892</v>
      </c>
      <c r="H530" s="6"/>
      <c r="I530" s="6"/>
      <c r="J530" s="6" t="s">
        <v>159</v>
      </c>
      <c r="K530" s="6"/>
      <c r="L530" s="6"/>
      <c r="M530" s="6"/>
      <c r="N530" s="87" t="s">
        <v>2452</v>
      </c>
      <c r="O530" s="7" t="s">
        <v>2563</v>
      </c>
      <c r="P530" s="7" t="s">
        <v>2563</v>
      </c>
      <c r="Q530" s="7" t="s">
        <v>2563</v>
      </c>
      <c r="R530" t="s">
        <v>2563</v>
      </c>
    </row>
    <row r="531" spans="1:29" ht="14.25" customHeight="1">
      <c r="A531" s="21"/>
      <c r="B531" s="77"/>
      <c r="C531" s="20" t="s">
        <v>1171</v>
      </c>
      <c r="D531" s="21" t="s">
        <v>508</v>
      </c>
      <c r="E531" s="6"/>
      <c r="F531" s="4" t="s">
        <v>30</v>
      </c>
      <c r="G531" s="4">
        <v>1875</v>
      </c>
      <c r="H531" s="38"/>
      <c r="I531" s="21" t="s">
        <v>1172</v>
      </c>
      <c r="J531" s="21"/>
      <c r="K531" s="21"/>
      <c r="L531" s="20"/>
      <c r="M531" s="6"/>
      <c r="N531" s="87" t="s">
        <v>2541</v>
      </c>
      <c r="O531" s="20" t="s">
        <v>2563</v>
      </c>
      <c r="P531" s="20" t="s">
        <v>2563</v>
      </c>
      <c r="Q531" s="20" t="s">
        <v>2563</v>
      </c>
      <c r="R531" s="21" t="s">
        <v>2563</v>
      </c>
      <c r="S531" s="21"/>
      <c r="T531" s="21"/>
      <c r="U531" s="21"/>
      <c r="V531" s="21"/>
      <c r="W531" s="21"/>
      <c r="X531" s="21"/>
      <c r="Y531" s="21"/>
      <c r="Z531" s="21"/>
      <c r="AA531" s="21"/>
      <c r="AB531" s="21"/>
      <c r="AC531" s="21"/>
    </row>
    <row r="532" spans="1:29" ht="14.25" customHeight="1">
      <c r="A532" s="21"/>
      <c r="B532" s="77" t="s">
        <v>1173</v>
      </c>
      <c r="C532" s="20" t="s">
        <v>1174</v>
      </c>
      <c r="D532" s="21" t="s">
        <v>430</v>
      </c>
      <c r="E532" s="6"/>
      <c r="F532" s="4" t="s">
        <v>30</v>
      </c>
      <c r="G532" s="4">
        <f>1888 - 18</f>
        <v>1870</v>
      </c>
      <c r="H532" s="38" t="s">
        <v>197</v>
      </c>
      <c r="I532" s="21"/>
      <c r="J532" s="21" t="s">
        <v>50</v>
      </c>
      <c r="K532" s="21" t="s">
        <v>51</v>
      </c>
      <c r="L532" s="20" t="s">
        <v>52</v>
      </c>
      <c r="M532" s="6"/>
      <c r="N532" s="87" t="s">
        <v>2488</v>
      </c>
      <c r="O532" s="20" t="s">
        <v>2563</v>
      </c>
      <c r="P532" s="20" t="s">
        <v>2563</v>
      </c>
      <c r="Q532" s="20" t="s">
        <v>2563</v>
      </c>
      <c r="R532" s="21" t="s">
        <v>2563</v>
      </c>
      <c r="AB532" s="21"/>
      <c r="AC532" s="21"/>
    </row>
    <row r="533" spans="1:29" ht="14.25" customHeight="1" thickBot="1">
      <c r="A533" s="6"/>
      <c r="B533" s="82" t="s">
        <v>1175</v>
      </c>
      <c r="C533" s="6" t="s">
        <v>1176</v>
      </c>
      <c r="D533" s="6" t="s">
        <v>863</v>
      </c>
      <c r="E533" s="6"/>
      <c r="F533" s="4" t="s">
        <v>30</v>
      </c>
      <c r="G533" s="4">
        <v>1871</v>
      </c>
      <c r="H533" s="10" t="s">
        <v>197</v>
      </c>
      <c r="I533" s="9"/>
      <c r="J533" s="14" t="s">
        <v>50</v>
      </c>
      <c r="K533" s="17" t="s">
        <v>51</v>
      </c>
      <c r="L533" s="18" t="s">
        <v>52</v>
      </c>
      <c r="M533" s="19"/>
      <c r="N533" s="88" t="s">
        <v>2457</v>
      </c>
      <c r="O533" s="20" t="s">
        <v>2563</v>
      </c>
      <c r="P533" s="20" t="s">
        <v>2563</v>
      </c>
      <c r="Q533" s="20" t="s">
        <v>2563</v>
      </c>
      <c r="R533" s="21" t="s">
        <v>2563</v>
      </c>
      <c r="S533" s="21"/>
      <c r="T533" s="21"/>
      <c r="U533" s="21"/>
      <c r="V533" s="21"/>
      <c r="W533" s="21"/>
      <c r="X533" s="21"/>
      <c r="Y533" s="21"/>
      <c r="Z533" s="21"/>
      <c r="AA533" s="21"/>
      <c r="AB533" s="21"/>
      <c r="AC533" s="21"/>
    </row>
    <row r="534" spans="1:29" ht="14.25" customHeight="1">
      <c r="A534" s="6"/>
      <c r="B534" s="82"/>
      <c r="C534" s="6" t="s">
        <v>1177</v>
      </c>
      <c r="D534" s="6" t="s">
        <v>362</v>
      </c>
      <c r="E534" s="6"/>
      <c r="F534" s="4" t="s">
        <v>18</v>
      </c>
      <c r="G534" s="4">
        <v>1871</v>
      </c>
      <c r="H534" s="6">
        <v>1883</v>
      </c>
      <c r="I534" s="6"/>
      <c r="J534" s="6" t="s">
        <v>50</v>
      </c>
      <c r="K534" s="6" t="s">
        <v>960</v>
      </c>
      <c r="L534" s="6" t="s">
        <v>52</v>
      </c>
      <c r="M534" s="6"/>
      <c r="N534" s="87" t="s">
        <v>2529</v>
      </c>
      <c r="O534" s="7" t="s">
        <v>2563</v>
      </c>
      <c r="P534" s="7" t="s">
        <v>2563</v>
      </c>
      <c r="Q534" s="7" t="s">
        <v>2563</v>
      </c>
      <c r="R534" t="s">
        <v>2563</v>
      </c>
    </row>
    <row r="535" spans="1:29" ht="14.25" customHeight="1">
      <c r="A535" s="21"/>
      <c r="B535" s="77"/>
      <c r="C535" s="21" t="s">
        <v>1178</v>
      </c>
      <c r="D535" s="21" t="s">
        <v>1179</v>
      </c>
      <c r="E535" s="21"/>
      <c r="F535" s="17" t="s">
        <v>30</v>
      </c>
      <c r="G535" s="17">
        <v>1882</v>
      </c>
      <c r="H535" s="44" t="s">
        <v>1180</v>
      </c>
      <c r="I535" s="21"/>
      <c r="J535" s="6" t="s">
        <v>74</v>
      </c>
      <c r="K535" s="6"/>
      <c r="L535" s="6" t="s">
        <v>390</v>
      </c>
      <c r="M535" s="6"/>
      <c r="N535" s="87" t="s">
        <v>2454</v>
      </c>
      <c r="O535" s="21" t="s">
        <v>2563</v>
      </c>
      <c r="P535" s="21" t="s">
        <v>2563</v>
      </c>
      <c r="Q535" s="21" t="s">
        <v>2563</v>
      </c>
      <c r="R535" s="21" t="s">
        <v>2563</v>
      </c>
      <c r="S535" s="21"/>
      <c r="T535" s="21"/>
      <c r="U535" s="21"/>
      <c r="V535" s="21"/>
      <c r="W535" s="21"/>
      <c r="X535" s="21"/>
      <c r="Y535" s="21"/>
      <c r="Z535" s="21"/>
      <c r="AA535" s="21"/>
      <c r="AB535" s="21"/>
      <c r="AC535" s="21"/>
    </row>
    <row r="536" spans="1:29" ht="14.25" customHeight="1">
      <c r="A536" s="6" t="s">
        <v>1181</v>
      </c>
      <c r="B536" s="82"/>
      <c r="C536" s="6" t="s">
        <v>1178</v>
      </c>
      <c r="D536" s="6" t="s">
        <v>476</v>
      </c>
      <c r="E536" s="6"/>
      <c r="F536" s="4" t="s">
        <v>18</v>
      </c>
      <c r="G536" s="4">
        <v>1885</v>
      </c>
      <c r="H536" s="43" t="s">
        <v>389</v>
      </c>
      <c r="I536" s="6"/>
      <c r="J536" s="6" t="s">
        <v>74</v>
      </c>
      <c r="K536" s="6"/>
      <c r="L536" s="6" t="s">
        <v>390</v>
      </c>
      <c r="M536" s="6"/>
      <c r="N536" s="87" t="s">
        <v>2458</v>
      </c>
      <c r="O536" s="7" t="s">
        <v>2563</v>
      </c>
      <c r="P536" s="7" t="s">
        <v>2563</v>
      </c>
      <c r="Q536" s="7" t="s">
        <v>2563</v>
      </c>
      <c r="R536" t="s">
        <v>2563</v>
      </c>
    </row>
    <row r="537" spans="1:29" ht="14.25" customHeight="1" thickBot="1">
      <c r="A537" s="6" t="s">
        <v>1182</v>
      </c>
      <c r="B537" s="82"/>
      <c r="C537" s="6" t="s">
        <v>1178</v>
      </c>
      <c r="D537" s="6" t="s">
        <v>1142</v>
      </c>
      <c r="E537" s="6"/>
      <c r="F537" s="4" t="s">
        <v>18</v>
      </c>
      <c r="G537" s="4">
        <v>1888</v>
      </c>
      <c r="H537" s="6"/>
      <c r="I537" s="6"/>
      <c r="J537" s="9" t="s">
        <v>74</v>
      </c>
      <c r="K537" s="4"/>
      <c r="L537" s="4"/>
      <c r="M537" s="4" t="s">
        <v>902</v>
      </c>
      <c r="N537" s="87" t="s">
        <v>2542</v>
      </c>
      <c r="O537" s="7" t="s">
        <v>2635</v>
      </c>
      <c r="P537" s="7" t="s">
        <v>2563</v>
      </c>
      <c r="Q537" s="7" t="s">
        <v>2563</v>
      </c>
      <c r="R537" t="s">
        <v>2563</v>
      </c>
    </row>
    <row r="538" spans="1:29" ht="14.25" customHeight="1">
      <c r="A538" s="6" t="s">
        <v>1183</v>
      </c>
      <c r="B538" s="82"/>
      <c r="C538" s="6" t="s">
        <v>1184</v>
      </c>
      <c r="D538" s="6" t="s">
        <v>1185</v>
      </c>
      <c r="E538" s="6"/>
      <c r="F538" s="4" t="s">
        <v>18</v>
      </c>
      <c r="G538" s="4">
        <v>1888</v>
      </c>
      <c r="H538" s="6"/>
      <c r="I538" s="6"/>
      <c r="J538" s="6" t="s">
        <v>485</v>
      </c>
      <c r="K538" s="6"/>
      <c r="L538" s="6"/>
      <c r="M538" s="6"/>
      <c r="N538" s="87" t="s">
        <v>2452</v>
      </c>
      <c r="O538" s="7" t="s">
        <v>2563</v>
      </c>
      <c r="P538" s="7" t="s">
        <v>2563</v>
      </c>
      <c r="Q538" s="7" t="s">
        <v>2563</v>
      </c>
      <c r="R538" t="s">
        <v>2563</v>
      </c>
    </row>
    <row r="539" spans="1:29" ht="14.25" customHeight="1">
      <c r="A539" s="21"/>
      <c r="B539" s="77"/>
      <c r="C539" s="20" t="s">
        <v>1186</v>
      </c>
      <c r="D539" s="21" t="s">
        <v>1187</v>
      </c>
      <c r="E539" s="6"/>
      <c r="F539" s="4" t="s">
        <v>30</v>
      </c>
      <c r="G539" s="18">
        <f>1888 - 12</f>
        <v>1876</v>
      </c>
      <c r="H539" s="38" t="s">
        <v>329</v>
      </c>
      <c r="I539" s="21"/>
      <c r="J539" s="21" t="s">
        <v>50</v>
      </c>
      <c r="K539" s="21" t="s">
        <v>51</v>
      </c>
      <c r="L539" s="20" t="s">
        <v>52</v>
      </c>
      <c r="M539" s="6"/>
      <c r="N539" s="87" t="s">
        <v>2462</v>
      </c>
      <c r="O539" s="20" t="s">
        <v>2563</v>
      </c>
      <c r="P539" s="20" t="s">
        <v>2563</v>
      </c>
      <c r="Q539" s="20" t="s">
        <v>2563</v>
      </c>
      <c r="R539" s="21" t="s">
        <v>2563</v>
      </c>
      <c r="AB539" s="21"/>
      <c r="AC539" s="21"/>
    </row>
    <row r="540" spans="1:29" ht="14.25" customHeight="1">
      <c r="A540" s="21"/>
      <c r="B540" s="77"/>
      <c r="C540" s="20" t="s">
        <v>1186</v>
      </c>
      <c r="D540" s="21" t="s">
        <v>1188</v>
      </c>
      <c r="E540" s="6"/>
      <c r="F540" s="4" t="s">
        <v>30</v>
      </c>
      <c r="G540" s="18">
        <f>1888 - 9</f>
        <v>1879</v>
      </c>
      <c r="H540" s="38" t="s">
        <v>329</v>
      </c>
      <c r="I540" s="21"/>
      <c r="J540" s="21" t="s">
        <v>50</v>
      </c>
      <c r="K540" s="21" t="s">
        <v>51</v>
      </c>
      <c r="L540" s="20" t="s">
        <v>52</v>
      </c>
      <c r="M540" s="6"/>
      <c r="N540" s="87" t="s">
        <v>2462</v>
      </c>
      <c r="O540" s="20" t="s">
        <v>2563</v>
      </c>
      <c r="P540" s="20" t="s">
        <v>2563</v>
      </c>
      <c r="Q540" s="20" t="s">
        <v>2563</v>
      </c>
      <c r="R540" s="21" t="s">
        <v>2563</v>
      </c>
      <c r="AB540" s="21"/>
      <c r="AC540" s="21"/>
    </row>
    <row r="541" spans="1:29" ht="14.25" customHeight="1">
      <c r="A541" s="21"/>
      <c r="B541" s="77"/>
      <c r="C541" s="20" t="s">
        <v>1189</v>
      </c>
      <c r="D541" s="21" t="s">
        <v>1190</v>
      </c>
      <c r="E541" s="6"/>
      <c r="F541" s="4" t="s">
        <v>30</v>
      </c>
      <c r="G541" s="18">
        <f>1888 - 11</f>
        <v>1877</v>
      </c>
      <c r="H541" s="38" t="s">
        <v>644</v>
      </c>
      <c r="I541" s="21"/>
      <c r="J541" s="21" t="s">
        <v>95</v>
      </c>
      <c r="K541" s="21"/>
      <c r="L541" s="20" t="s">
        <v>95</v>
      </c>
      <c r="M541" s="6"/>
      <c r="N541" s="87" t="s">
        <v>2462</v>
      </c>
      <c r="O541" s="20" t="s">
        <v>2563</v>
      </c>
      <c r="P541" s="20" t="s">
        <v>2563</v>
      </c>
      <c r="Q541" s="20" t="s">
        <v>2563</v>
      </c>
      <c r="R541" s="21" t="s">
        <v>2563</v>
      </c>
      <c r="AB541" s="21"/>
      <c r="AC541" s="21"/>
    </row>
    <row r="542" spans="1:29" ht="15.75">
      <c r="A542" s="6"/>
      <c r="B542" s="82"/>
      <c r="C542" s="6" t="s">
        <v>1189</v>
      </c>
      <c r="D542" s="6" t="s">
        <v>1191</v>
      </c>
      <c r="E542" s="6"/>
      <c r="F542" s="6" t="s">
        <v>18</v>
      </c>
      <c r="G542" s="6">
        <v>1878</v>
      </c>
      <c r="H542" s="43" t="s">
        <v>644</v>
      </c>
      <c r="I542" s="6"/>
      <c r="J542" s="21" t="s">
        <v>95</v>
      </c>
      <c r="K542" s="21"/>
      <c r="L542" s="20" t="s">
        <v>95</v>
      </c>
      <c r="M542" s="6"/>
      <c r="N542" s="87" t="s">
        <v>2484</v>
      </c>
      <c r="O542" s="7" t="s">
        <v>2563</v>
      </c>
      <c r="P542" s="7" t="s">
        <v>2563</v>
      </c>
      <c r="Q542" s="7" t="s">
        <v>2563</v>
      </c>
      <c r="R542" s="23" t="s">
        <v>2563</v>
      </c>
      <c r="S542" s="23"/>
      <c r="T542" s="23"/>
      <c r="U542" s="23"/>
      <c r="V542" s="23"/>
      <c r="W542" s="23"/>
      <c r="X542" s="23"/>
      <c r="Y542" s="23"/>
      <c r="Z542" s="23"/>
      <c r="AA542" s="23"/>
    </row>
    <row r="543" spans="1:29" ht="14.25" customHeight="1">
      <c r="A543" s="6"/>
      <c r="B543" s="82"/>
      <c r="C543" s="6" t="s">
        <v>1189</v>
      </c>
      <c r="D543" s="6" t="s">
        <v>17</v>
      </c>
      <c r="E543" s="6"/>
      <c r="F543" s="4" t="s">
        <v>18</v>
      </c>
      <c r="G543" s="4">
        <v>1876</v>
      </c>
      <c r="H543" s="43" t="s">
        <v>644</v>
      </c>
      <c r="I543" s="6"/>
      <c r="J543" s="21" t="s">
        <v>95</v>
      </c>
      <c r="K543" s="21"/>
      <c r="L543" s="20" t="s">
        <v>95</v>
      </c>
      <c r="M543" s="6"/>
      <c r="N543" s="87" t="s">
        <v>2484</v>
      </c>
      <c r="O543" s="7" t="s">
        <v>2563</v>
      </c>
      <c r="P543" s="7" t="s">
        <v>2563</v>
      </c>
      <c r="Q543" s="7" t="s">
        <v>2563</v>
      </c>
      <c r="R543" s="23" t="s">
        <v>2563</v>
      </c>
      <c r="S543" s="23"/>
      <c r="T543" s="23"/>
      <c r="U543" s="23"/>
      <c r="V543" s="23"/>
      <c r="W543" s="23"/>
      <c r="X543" s="23"/>
      <c r="Y543" s="23"/>
      <c r="Z543" s="23"/>
      <c r="AA543" s="23"/>
    </row>
    <row r="544" spans="1:29" ht="14.25" customHeight="1">
      <c r="A544" s="6"/>
      <c r="B544" s="82" t="s">
        <v>1192</v>
      </c>
      <c r="C544" s="6" t="s">
        <v>1189</v>
      </c>
      <c r="D544" s="6" t="s">
        <v>1193</v>
      </c>
      <c r="E544" s="6"/>
      <c r="F544" s="4" t="s">
        <v>18</v>
      </c>
      <c r="G544" s="4">
        <v>1881</v>
      </c>
      <c r="H544" s="43" t="s">
        <v>94</v>
      </c>
      <c r="I544" s="6"/>
      <c r="J544" s="21" t="s">
        <v>95</v>
      </c>
      <c r="K544" s="21"/>
      <c r="L544" s="20" t="s">
        <v>95</v>
      </c>
      <c r="M544" s="6"/>
      <c r="N544" s="87" t="s">
        <v>2491</v>
      </c>
      <c r="O544" s="7" t="s">
        <v>2563</v>
      </c>
      <c r="P544" s="7" t="s">
        <v>2563</v>
      </c>
      <c r="Q544" s="7" t="s">
        <v>2563</v>
      </c>
      <c r="R544" s="23" t="s">
        <v>2563</v>
      </c>
      <c r="S544" s="23"/>
      <c r="T544" s="23"/>
      <c r="U544" s="23"/>
      <c r="V544" s="23"/>
      <c r="W544" s="23"/>
      <c r="X544" s="23"/>
      <c r="Y544" s="23"/>
      <c r="Z544" s="23"/>
      <c r="AA544" s="23"/>
    </row>
    <row r="545" spans="1:27" ht="14.25" customHeight="1">
      <c r="A545" s="6"/>
      <c r="B545" s="82" t="s">
        <v>1194</v>
      </c>
      <c r="C545" s="6" t="s">
        <v>1189</v>
      </c>
      <c r="D545" s="6" t="s">
        <v>1193</v>
      </c>
      <c r="E545" s="6"/>
      <c r="F545" s="4" t="s">
        <v>18</v>
      </c>
      <c r="G545" s="4">
        <v>1881</v>
      </c>
      <c r="H545" s="43" t="s">
        <v>589</v>
      </c>
      <c r="I545" s="6"/>
      <c r="J545" s="21" t="s">
        <v>95</v>
      </c>
      <c r="K545" s="21"/>
      <c r="L545" s="20" t="s">
        <v>95</v>
      </c>
      <c r="M545" s="6"/>
      <c r="N545" s="87" t="s">
        <v>2451</v>
      </c>
      <c r="O545" s="7" t="s">
        <v>2563</v>
      </c>
      <c r="P545" s="7" t="s">
        <v>2563</v>
      </c>
      <c r="Q545" s="7" t="s">
        <v>2563</v>
      </c>
      <c r="R545" s="23" t="s">
        <v>2563</v>
      </c>
      <c r="S545" s="23"/>
      <c r="T545" s="23"/>
      <c r="U545" s="23"/>
      <c r="V545" s="23"/>
      <c r="W545" s="23"/>
      <c r="X545" s="23"/>
      <c r="Y545" s="23"/>
      <c r="Z545" s="23"/>
      <c r="AA545" s="23"/>
    </row>
    <row r="546" spans="1:27" ht="14.25" customHeight="1">
      <c r="A546" s="6"/>
      <c r="B546" s="82"/>
      <c r="C546" s="6" t="s">
        <v>1189</v>
      </c>
      <c r="D546" s="6" t="s">
        <v>1195</v>
      </c>
      <c r="E546" s="6"/>
      <c r="F546" s="4" t="s">
        <v>18</v>
      </c>
      <c r="G546" s="4">
        <v>1884</v>
      </c>
      <c r="H546" s="38" t="s">
        <v>672</v>
      </c>
      <c r="I546" s="21"/>
      <c r="J546" s="6" t="s">
        <v>95</v>
      </c>
      <c r="K546" s="6"/>
      <c r="L546" s="6" t="s">
        <v>111</v>
      </c>
      <c r="M546" s="6"/>
      <c r="N546" s="87" t="s">
        <v>2454</v>
      </c>
      <c r="O546" s="7" t="s">
        <v>2563</v>
      </c>
      <c r="P546" s="7" t="s">
        <v>2563</v>
      </c>
      <c r="Q546" s="7" t="s">
        <v>2563</v>
      </c>
      <c r="R546" s="23" t="s">
        <v>2563</v>
      </c>
      <c r="S546" s="23"/>
      <c r="T546" s="23"/>
      <c r="U546" s="23"/>
      <c r="V546" s="23"/>
      <c r="W546" s="23"/>
      <c r="X546" s="23"/>
      <c r="Y546" s="23"/>
      <c r="Z546" s="23"/>
      <c r="AA546" s="23"/>
    </row>
    <row r="547" spans="1:27" ht="14.25" customHeight="1">
      <c r="A547" s="6"/>
      <c r="B547" s="82"/>
      <c r="C547" s="6" t="s">
        <v>1189</v>
      </c>
      <c r="D547" s="6" t="s">
        <v>508</v>
      </c>
      <c r="E547" s="6"/>
      <c r="F547" s="4" t="s">
        <v>30</v>
      </c>
      <c r="G547" s="4">
        <v>1876</v>
      </c>
      <c r="H547" s="6" t="s">
        <v>1196</v>
      </c>
      <c r="I547" s="6"/>
      <c r="J547" s="6" t="s">
        <v>95</v>
      </c>
      <c r="K547" s="6"/>
      <c r="L547" s="6" t="s">
        <v>111</v>
      </c>
      <c r="M547" s="6"/>
      <c r="N547" s="87" t="s">
        <v>2464</v>
      </c>
      <c r="O547" s="7" t="s">
        <v>2563</v>
      </c>
      <c r="P547" s="7" t="s">
        <v>2563</v>
      </c>
      <c r="Q547" s="7" t="s">
        <v>2563</v>
      </c>
      <c r="R547" s="23" t="s">
        <v>2563</v>
      </c>
      <c r="S547" s="23"/>
      <c r="T547" s="23"/>
      <c r="U547" s="23"/>
      <c r="V547" s="23"/>
      <c r="W547" s="23"/>
      <c r="X547" s="23"/>
      <c r="Y547" s="23"/>
      <c r="Z547" s="23"/>
      <c r="AA547" s="23"/>
    </row>
    <row r="548" spans="1:27" ht="14.25" customHeight="1">
      <c r="A548" s="6"/>
      <c r="B548" s="82"/>
      <c r="C548" s="6" t="s">
        <v>1197</v>
      </c>
      <c r="D548" s="6" t="s">
        <v>1198</v>
      </c>
      <c r="E548" s="6"/>
      <c r="F548" s="4" t="s">
        <v>30</v>
      </c>
      <c r="G548" s="4">
        <v>1879</v>
      </c>
      <c r="H548" s="43" t="s">
        <v>177</v>
      </c>
      <c r="I548" s="6"/>
      <c r="J548" s="6" t="s">
        <v>64</v>
      </c>
      <c r="K548" s="6" t="s">
        <v>1199</v>
      </c>
      <c r="L548" s="6" t="s">
        <v>65</v>
      </c>
      <c r="M548" s="6"/>
      <c r="N548" s="87" t="s">
        <v>2482</v>
      </c>
      <c r="O548" s="7" t="s">
        <v>2563</v>
      </c>
      <c r="P548" s="7" t="s">
        <v>2563</v>
      </c>
      <c r="Q548" s="7" t="s">
        <v>2563</v>
      </c>
      <c r="R548" s="23" t="s">
        <v>2563</v>
      </c>
      <c r="S548" s="23"/>
      <c r="T548" s="23"/>
      <c r="U548" s="23"/>
      <c r="V548" s="23"/>
      <c r="W548" s="23"/>
      <c r="X548" s="23"/>
      <c r="Y548" s="23"/>
      <c r="Z548" s="23"/>
      <c r="AA548" s="23"/>
    </row>
    <row r="549" spans="1:27" ht="14.25" customHeight="1">
      <c r="A549" s="6"/>
      <c r="B549" s="82" t="s">
        <v>1200</v>
      </c>
      <c r="C549" s="6" t="s">
        <v>1197</v>
      </c>
      <c r="D549" s="6" t="s">
        <v>813</v>
      </c>
      <c r="E549" s="6" t="s">
        <v>1201</v>
      </c>
      <c r="F549" s="4" t="s">
        <v>30</v>
      </c>
      <c r="G549" s="4">
        <v>1875</v>
      </c>
      <c r="H549" s="43" t="s">
        <v>177</v>
      </c>
      <c r="I549" s="6"/>
      <c r="J549" s="6" t="s">
        <v>64</v>
      </c>
      <c r="K549" s="6" t="s">
        <v>1199</v>
      </c>
      <c r="L549" s="51" t="s">
        <v>65</v>
      </c>
      <c r="M549" s="6"/>
      <c r="N549" s="87" t="s">
        <v>2470</v>
      </c>
      <c r="O549" s="7" t="s">
        <v>2563</v>
      </c>
      <c r="P549" s="7" t="s">
        <v>2563</v>
      </c>
      <c r="Q549" s="7" t="s">
        <v>2563</v>
      </c>
      <c r="R549" s="23" t="s">
        <v>2563</v>
      </c>
      <c r="S549" s="23"/>
      <c r="T549" s="23"/>
      <c r="U549" s="23"/>
      <c r="V549" s="23"/>
      <c r="W549" s="23"/>
      <c r="X549" s="23"/>
      <c r="Y549" s="23"/>
      <c r="Z549" s="23"/>
      <c r="AA549" s="23"/>
    </row>
    <row r="550" spans="1:27" ht="14.25" customHeight="1">
      <c r="A550" s="6"/>
      <c r="B550" s="82" t="s">
        <v>1202</v>
      </c>
      <c r="C550" s="6" t="s">
        <v>1197</v>
      </c>
      <c r="D550" s="6" t="s">
        <v>1203</v>
      </c>
      <c r="E550" s="6"/>
      <c r="F550" s="4" t="s">
        <v>30</v>
      </c>
      <c r="G550" s="4">
        <v>1884</v>
      </c>
      <c r="H550" s="43" t="s">
        <v>177</v>
      </c>
      <c r="I550" s="6"/>
      <c r="J550" s="6" t="s">
        <v>64</v>
      </c>
      <c r="K550" s="6" t="s">
        <v>1199</v>
      </c>
      <c r="L550" s="51" t="s">
        <v>65</v>
      </c>
      <c r="M550" s="6"/>
      <c r="N550" s="87" t="s">
        <v>2482</v>
      </c>
      <c r="O550" s="7" t="s">
        <v>2563</v>
      </c>
      <c r="P550" s="7" t="s">
        <v>2563</v>
      </c>
      <c r="Q550" s="7" t="s">
        <v>2563</v>
      </c>
      <c r="R550" s="23" t="s">
        <v>2563</v>
      </c>
      <c r="S550" s="23"/>
      <c r="T550" s="23"/>
      <c r="U550" s="23"/>
      <c r="V550" s="23"/>
      <c r="W550" s="23"/>
      <c r="X550" s="23"/>
      <c r="Y550" s="23"/>
      <c r="Z550" s="23"/>
      <c r="AA550" s="23"/>
    </row>
    <row r="551" spans="1:27" ht="14.25" customHeight="1">
      <c r="A551" s="6"/>
      <c r="B551" s="82"/>
      <c r="C551" s="6" t="s">
        <v>1197</v>
      </c>
      <c r="D551" s="6" t="s">
        <v>540</v>
      </c>
      <c r="E551" s="6"/>
      <c r="F551" s="4" t="s">
        <v>30</v>
      </c>
      <c r="G551" s="4">
        <v>1884</v>
      </c>
      <c r="H551" s="43" t="s">
        <v>618</v>
      </c>
      <c r="I551" s="6"/>
      <c r="J551" s="6" t="s">
        <v>64</v>
      </c>
      <c r="K551" s="6" t="s">
        <v>178</v>
      </c>
      <c r="L551" s="6" t="s">
        <v>65</v>
      </c>
      <c r="M551" s="6"/>
      <c r="N551" s="87" t="s">
        <v>2464</v>
      </c>
      <c r="O551" s="7" t="s">
        <v>2563</v>
      </c>
      <c r="P551" s="7" t="s">
        <v>2563</v>
      </c>
      <c r="Q551" s="7" t="s">
        <v>2563</v>
      </c>
      <c r="R551" s="23" t="s">
        <v>2563</v>
      </c>
      <c r="S551" s="23"/>
      <c r="T551" s="23"/>
      <c r="U551" s="23"/>
      <c r="V551" s="23"/>
      <c r="W551" s="23"/>
      <c r="X551" s="23"/>
      <c r="Y551" s="23"/>
      <c r="Z551" s="23"/>
      <c r="AA551" s="23"/>
    </row>
    <row r="552" spans="1:27" ht="14.25" customHeight="1">
      <c r="A552" s="6"/>
      <c r="B552" s="82"/>
      <c r="C552" s="6" t="s">
        <v>1204</v>
      </c>
      <c r="D552" s="6" t="s">
        <v>1205</v>
      </c>
      <c r="E552" s="6"/>
      <c r="F552" s="4" t="s">
        <v>18</v>
      </c>
      <c r="G552" s="4">
        <v>1887</v>
      </c>
      <c r="H552" s="38" t="s">
        <v>618</v>
      </c>
      <c r="I552" s="21"/>
      <c r="J552" s="6" t="s">
        <v>64</v>
      </c>
      <c r="K552" s="6" t="s">
        <v>178</v>
      </c>
      <c r="L552" s="6" t="s">
        <v>65</v>
      </c>
      <c r="M552" s="6"/>
      <c r="N552" s="87" t="s">
        <v>2451</v>
      </c>
      <c r="O552" s="7" t="s">
        <v>2563</v>
      </c>
      <c r="P552" s="7" t="s">
        <v>2563</v>
      </c>
      <c r="Q552" s="7" t="s">
        <v>2563</v>
      </c>
      <c r="R552" s="23" t="s">
        <v>2563</v>
      </c>
      <c r="S552" s="23"/>
      <c r="T552" s="23"/>
      <c r="U552" s="23"/>
      <c r="V552" s="23"/>
      <c r="W552" s="23"/>
      <c r="X552" s="23"/>
      <c r="Y552" s="23"/>
      <c r="Z552" s="23"/>
      <c r="AA552" s="23"/>
    </row>
    <row r="553" spans="1:27" ht="14.25" customHeight="1">
      <c r="A553" s="6"/>
      <c r="B553" s="82"/>
      <c r="C553" s="6" t="s">
        <v>1206</v>
      </c>
      <c r="D553" s="6"/>
      <c r="E553" s="6"/>
      <c r="F553" s="4" t="s">
        <v>18</v>
      </c>
      <c r="G553" s="4">
        <v>1877</v>
      </c>
      <c r="H553" s="6" t="s">
        <v>1207</v>
      </c>
      <c r="I553" s="6"/>
      <c r="J553" s="6" t="s">
        <v>211</v>
      </c>
      <c r="K553" s="6" t="s">
        <v>212</v>
      </c>
      <c r="L553" s="6" t="s">
        <v>211</v>
      </c>
      <c r="M553" s="6"/>
      <c r="N553" s="87" t="s">
        <v>2543</v>
      </c>
      <c r="O553" s="7" t="s">
        <v>2636</v>
      </c>
      <c r="P553" s="7" t="s">
        <v>2563</v>
      </c>
      <c r="Q553" s="7" t="s">
        <v>2563</v>
      </c>
      <c r="R553" s="58" t="s">
        <v>2699</v>
      </c>
    </row>
    <row r="554" spans="1:27" ht="14.25" customHeight="1">
      <c r="A554" s="6" t="s">
        <v>1208</v>
      </c>
      <c r="B554" s="82"/>
      <c r="C554" s="6" t="s">
        <v>1209</v>
      </c>
      <c r="D554" s="6" t="s">
        <v>1210</v>
      </c>
      <c r="E554" s="6"/>
      <c r="F554" s="4" t="s">
        <v>18</v>
      </c>
      <c r="G554" s="4">
        <v>1886</v>
      </c>
      <c r="H554" s="6"/>
      <c r="I554" s="6"/>
      <c r="J554" s="6" t="s">
        <v>74</v>
      </c>
      <c r="K554" s="6"/>
      <c r="L554" s="6"/>
      <c r="M554" s="6"/>
      <c r="N554" s="87" t="s">
        <v>2452</v>
      </c>
      <c r="O554" s="7" t="s">
        <v>2563</v>
      </c>
      <c r="P554" s="7" t="s">
        <v>2563</v>
      </c>
      <c r="Q554" s="7" t="s">
        <v>2563</v>
      </c>
      <c r="R554" t="s">
        <v>2563</v>
      </c>
    </row>
    <row r="555" spans="1:27" ht="14.25" customHeight="1">
      <c r="A555" s="6"/>
      <c r="B555" s="82" t="s">
        <v>1211</v>
      </c>
      <c r="C555" s="6" t="s">
        <v>1212</v>
      </c>
      <c r="D555" s="6" t="s">
        <v>1213</v>
      </c>
      <c r="E555" s="6"/>
      <c r="F555" s="4" t="s">
        <v>18</v>
      </c>
      <c r="G555" s="4">
        <v>1870</v>
      </c>
      <c r="H555" s="43" t="s">
        <v>718</v>
      </c>
      <c r="I555" s="6"/>
      <c r="J555" s="6" t="s">
        <v>50</v>
      </c>
      <c r="K555" s="6" t="s">
        <v>298</v>
      </c>
      <c r="L555" s="6" t="s">
        <v>298</v>
      </c>
      <c r="M555" s="6"/>
      <c r="N555" s="87" t="s">
        <v>2493</v>
      </c>
      <c r="O555" s="7" t="s">
        <v>2563</v>
      </c>
      <c r="P555" s="7" t="s">
        <v>2563</v>
      </c>
      <c r="Q555" s="7" t="s">
        <v>2563</v>
      </c>
      <c r="R555" t="s">
        <v>2563</v>
      </c>
    </row>
    <row r="556" spans="1:27" ht="14.25" customHeight="1">
      <c r="A556" s="6"/>
      <c r="B556" s="82"/>
      <c r="C556" s="6" t="s">
        <v>1212</v>
      </c>
      <c r="D556" s="6" t="s">
        <v>424</v>
      </c>
      <c r="E556" s="6"/>
      <c r="F556" s="4" t="s">
        <v>30</v>
      </c>
      <c r="G556" s="4">
        <v>1878</v>
      </c>
      <c r="H556" s="43" t="s">
        <v>1023</v>
      </c>
      <c r="I556" s="6"/>
      <c r="J556" s="6" t="s">
        <v>50</v>
      </c>
      <c r="K556" s="6"/>
      <c r="L556" s="6" t="s">
        <v>657</v>
      </c>
      <c r="M556" s="6"/>
      <c r="N556" s="87" t="s">
        <v>2532</v>
      </c>
      <c r="O556" s="7" t="s">
        <v>2563</v>
      </c>
      <c r="P556" s="7" t="s">
        <v>2563</v>
      </c>
      <c r="Q556" s="7" t="s">
        <v>2563</v>
      </c>
      <c r="R556" t="s">
        <v>2563</v>
      </c>
    </row>
    <row r="557" spans="1:27" ht="14.25" customHeight="1">
      <c r="A557" s="6"/>
      <c r="B557" s="82"/>
      <c r="C557" s="6" t="s">
        <v>1214</v>
      </c>
      <c r="D557" s="6" t="s">
        <v>1215</v>
      </c>
      <c r="E557" s="6"/>
      <c r="F557" s="4" t="s">
        <v>30</v>
      </c>
      <c r="G557" s="4">
        <v>1890</v>
      </c>
      <c r="H557" s="6"/>
      <c r="I557" s="6">
        <v>1900</v>
      </c>
      <c r="J557" s="6"/>
      <c r="K557" s="6" t="s">
        <v>21</v>
      </c>
      <c r="L557" s="6" t="s">
        <v>22</v>
      </c>
      <c r="M557" s="6"/>
      <c r="N557" s="87" t="s">
        <v>2459</v>
      </c>
      <c r="O557" s="20" t="s">
        <v>2615</v>
      </c>
      <c r="P557" s="20" t="s">
        <v>2563</v>
      </c>
      <c r="Q557" s="20" t="s">
        <v>2563</v>
      </c>
      <c r="R557" t="s">
        <v>2563</v>
      </c>
    </row>
    <row r="558" spans="1:27" ht="14.25" customHeight="1">
      <c r="A558" s="6"/>
      <c r="B558" s="82" t="s">
        <v>1216</v>
      </c>
      <c r="C558" s="6" t="s">
        <v>1217</v>
      </c>
      <c r="D558" s="6" t="s">
        <v>29</v>
      </c>
      <c r="E558" s="6"/>
      <c r="F558" s="4" t="s">
        <v>30</v>
      </c>
      <c r="G558" s="4">
        <v>1878</v>
      </c>
      <c r="H558" s="43" t="s">
        <v>158</v>
      </c>
      <c r="I558" s="6"/>
      <c r="J558" s="6" t="s">
        <v>159</v>
      </c>
      <c r="K558" s="6" t="s">
        <v>159</v>
      </c>
      <c r="L558" s="6" t="s">
        <v>159</v>
      </c>
      <c r="M558" s="6"/>
      <c r="N558" s="87" t="s">
        <v>2470</v>
      </c>
      <c r="O558" s="7" t="s">
        <v>2563</v>
      </c>
      <c r="P558" s="7" t="s">
        <v>2563</v>
      </c>
      <c r="Q558" s="7" t="s">
        <v>2563</v>
      </c>
      <c r="R558" t="s">
        <v>2563</v>
      </c>
    </row>
    <row r="559" spans="1:27" ht="14.25" customHeight="1">
      <c r="A559" s="6"/>
      <c r="B559" s="82"/>
      <c r="C559" s="6" t="s">
        <v>1217</v>
      </c>
      <c r="D559" s="6" t="s">
        <v>148</v>
      </c>
      <c r="E559" s="6"/>
      <c r="F559" s="4" t="s">
        <v>30</v>
      </c>
      <c r="G559" s="4">
        <v>1881</v>
      </c>
      <c r="H559" s="43" t="s">
        <v>224</v>
      </c>
      <c r="I559" s="6"/>
      <c r="J559" s="6" t="s">
        <v>159</v>
      </c>
      <c r="K559" s="6"/>
      <c r="L559" s="6" t="s">
        <v>206</v>
      </c>
      <c r="M559" s="6"/>
      <c r="N559" s="87" t="s">
        <v>2454</v>
      </c>
      <c r="O559" s="7" t="s">
        <v>2563</v>
      </c>
      <c r="P559" s="7" t="s">
        <v>2563</v>
      </c>
      <c r="Q559" s="7" t="s">
        <v>2563</v>
      </c>
      <c r="R559" t="s">
        <v>2563</v>
      </c>
    </row>
    <row r="560" spans="1:27" ht="14.25" customHeight="1">
      <c r="A560" s="6" t="s">
        <v>1218</v>
      </c>
      <c r="B560" s="82"/>
      <c r="C560" s="6" t="s">
        <v>1219</v>
      </c>
      <c r="D560" s="6" t="s">
        <v>708</v>
      </c>
      <c r="E560" s="6"/>
      <c r="F560" s="4" t="s">
        <v>30</v>
      </c>
      <c r="G560" s="4">
        <v>1888</v>
      </c>
      <c r="H560" s="6"/>
      <c r="I560" s="6">
        <v>1900</v>
      </c>
      <c r="J560" s="6" t="s">
        <v>74</v>
      </c>
      <c r="K560" s="6"/>
      <c r="L560" s="6"/>
      <c r="M560" s="6" t="s">
        <v>79</v>
      </c>
      <c r="N560" s="87" t="s">
        <v>2481</v>
      </c>
      <c r="O560" s="20" t="s">
        <v>2637</v>
      </c>
      <c r="P560" s="20" t="s">
        <v>2563</v>
      </c>
      <c r="Q560" s="20" t="s">
        <v>2563</v>
      </c>
      <c r="R560" t="s">
        <v>2563</v>
      </c>
    </row>
    <row r="561" spans="1:29" ht="14.25" customHeight="1">
      <c r="A561" s="21"/>
      <c r="B561" s="77"/>
      <c r="C561" s="20" t="s">
        <v>1220</v>
      </c>
      <c r="D561" s="21" t="s">
        <v>1221</v>
      </c>
      <c r="E561" s="6"/>
      <c r="F561" s="4" t="s">
        <v>30</v>
      </c>
      <c r="G561" s="18">
        <v>1890</v>
      </c>
      <c r="H561" s="20"/>
      <c r="I561" s="21">
        <v>1900</v>
      </c>
      <c r="J561" s="21" t="s">
        <v>74</v>
      </c>
      <c r="K561" s="21" t="s">
        <v>233</v>
      </c>
      <c r="L561" s="20" t="s">
        <v>301</v>
      </c>
      <c r="M561" s="6" t="s">
        <v>79</v>
      </c>
      <c r="N561" s="87" t="s">
        <v>2519</v>
      </c>
      <c r="O561" s="20" t="s">
        <v>2638</v>
      </c>
      <c r="P561" s="20" t="s">
        <v>2563</v>
      </c>
      <c r="Q561" s="20" t="s">
        <v>2563</v>
      </c>
      <c r="R561" s="21" t="s">
        <v>2563</v>
      </c>
      <c r="AB561" s="21"/>
      <c r="AC561" s="21"/>
    </row>
    <row r="562" spans="1:29" ht="14.25" customHeight="1">
      <c r="A562" s="21"/>
      <c r="B562" s="77"/>
      <c r="C562" s="20" t="s">
        <v>1220</v>
      </c>
      <c r="D562" s="21" t="s">
        <v>662</v>
      </c>
      <c r="E562" s="6"/>
      <c r="F562" s="4" t="s">
        <v>30</v>
      </c>
      <c r="G562" s="18">
        <v>1887</v>
      </c>
      <c r="H562" s="20"/>
      <c r="I562" s="21">
        <v>1900</v>
      </c>
      <c r="J562" s="21" t="s">
        <v>74</v>
      </c>
      <c r="K562" s="21" t="s">
        <v>233</v>
      </c>
      <c r="L562" s="20" t="s">
        <v>301</v>
      </c>
      <c r="M562" s="6" t="s">
        <v>874</v>
      </c>
      <c r="N562" s="87" t="s">
        <v>2519</v>
      </c>
      <c r="O562" s="20" t="s">
        <v>2617</v>
      </c>
      <c r="P562" s="20" t="s">
        <v>2563</v>
      </c>
      <c r="Q562" s="20" t="s">
        <v>2563</v>
      </c>
      <c r="R562" s="21" t="s">
        <v>2563</v>
      </c>
      <c r="AB562" s="21"/>
      <c r="AC562" s="21"/>
    </row>
    <row r="563" spans="1:29" ht="14.25" customHeight="1">
      <c r="A563" s="21"/>
      <c r="B563" s="77" t="s">
        <v>1222</v>
      </c>
      <c r="C563" s="20" t="s">
        <v>1223</v>
      </c>
      <c r="D563" s="21" t="s">
        <v>55</v>
      </c>
      <c r="E563" s="6"/>
      <c r="F563" s="4" t="s">
        <v>30</v>
      </c>
      <c r="G563" s="18">
        <f>1888 - 13</f>
        <v>1875</v>
      </c>
      <c r="H563" s="38" t="s">
        <v>548</v>
      </c>
      <c r="I563" s="21" t="s">
        <v>1224</v>
      </c>
      <c r="J563" s="21" t="s">
        <v>95</v>
      </c>
      <c r="K563" s="21"/>
      <c r="L563" s="20" t="s">
        <v>95</v>
      </c>
      <c r="M563" s="6"/>
      <c r="N563" s="87" t="s">
        <v>2462</v>
      </c>
      <c r="O563" s="20" t="s">
        <v>2563</v>
      </c>
      <c r="P563" s="20" t="s">
        <v>2684</v>
      </c>
      <c r="Q563" s="20" t="s">
        <v>2692</v>
      </c>
      <c r="R563" s="21" t="s">
        <v>2563</v>
      </c>
      <c r="AB563" s="21"/>
      <c r="AC563" s="21"/>
    </row>
    <row r="564" spans="1:29" ht="14.25" customHeight="1">
      <c r="A564" s="21"/>
      <c r="B564" s="77"/>
      <c r="C564" s="20" t="s">
        <v>1225</v>
      </c>
      <c r="D564" s="21" t="s">
        <v>25</v>
      </c>
      <c r="E564" s="6"/>
      <c r="F564" s="4" t="s">
        <v>18</v>
      </c>
      <c r="G564" s="18">
        <v>1884</v>
      </c>
      <c r="H564" s="38" t="s">
        <v>618</v>
      </c>
      <c r="I564" s="21"/>
      <c r="J564" s="6" t="s">
        <v>64</v>
      </c>
      <c r="K564" s="6" t="s">
        <v>178</v>
      </c>
      <c r="L564" s="6" t="s">
        <v>65</v>
      </c>
      <c r="M564" s="6"/>
      <c r="N564" s="87" t="s">
        <v>2451</v>
      </c>
      <c r="O564" s="20" t="s">
        <v>2563</v>
      </c>
      <c r="P564" s="20" t="s">
        <v>2563</v>
      </c>
      <c r="Q564" s="20" t="s">
        <v>2563</v>
      </c>
      <c r="R564" s="21" t="s">
        <v>2563</v>
      </c>
      <c r="S564" s="21"/>
      <c r="T564" s="21"/>
      <c r="U564" s="21"/>
      <c r="V564" s="21"/>
      <c r="W564" s="21"/>
      <c r="X564" s="21"/>
      <c r="Y564" s="21"/>
      <c r="Z564" s="21"/>
      <c r="AA564" s="21"/>
      <c r="AB564" s="21"/>
      <c r="AC564" s="21"/>
    </row>
    <row r="565" spans="1:29" ht="14.25" customHeight="1">
      <c r="A565" s="21"/>
      <c r="B565" s="77"/>
      <c r="C565" s="20" t="s">
        <v>1226</v>
      </c>
      <c r="D565" s="21" t="s">
        <v>681</v>
      </c>
      <c r="E565" s="6"/>
      <c r="F565" s="4" t="s">
        <v>18</v>
      </c>
      <c r="G565" s="18">
        <v>1870</v>
      </c>
      <c r="H565" s="38" t="s">
        <v>48</v>
      </c>
      <c r="I565" s="21"/>
      <c r="J565" s="21" t="s">
        <v>50</v>
      </c>
      <c r="K565" s="21" t="s">
        <v>51</v>
      </c>
      <c r="L565" s="20" t="s">
        <v>52</v>
      </c>
      <c r="M565" s="45"/>
      <c r="N565" s="88" t="s">
        <v>2484</v>
      </c>
      <c r="O565" s="20" t="s">
        <v>2563</v>
      </c>
      <c r="P565" s="20" t="s">
        <v>2563</v>
      </c>
      <c r="Q565" s="20" t="s">
        <v>2563</v>
      </c>
      <c r="R565" s="21" t="s">
        <v>2563</v>
      </c>
      <c r="S565" s="21"/>
      <c r="T565" s="21"/>
      <c r="U565" s="21"/>
      <c r="V565" s="21"/>
      <c r="W565" s="21"/>
      <c r="X565" s="21"/>
      <c r="Y565" s="21"/>
      <c r="Z565" s="21"/>
      <c r="AA565" s="21"/>
      <c r="AB565" s="21"/>
      <c r="AC565" s="21"/>
    </row>
    <row r="566" spans="1:29" ht="14.25" customHeight="1">
      <c r="A566" s="6"/>
      <c r="B566" s="82"/>
      <c r="C566" s="6" t="s">
        <v>1226</v>
      </c>
      <c r="D566" s="32" t="s">
        <v>407</v>
      </c>
      <c r="E566" s="6"/>
      <c r="F566" s="4" t="s">
        <v>18</v>
      </c>
      <c r="G566" s="6">
        <v>1876</v>
      </c>
      <c r="H566" s="43" t="s">
        <v>48</v>
      </c>
      <c r="I566" s="6"/>
      <c r="J566" s="21" t="s">
        <v>50</v>
      </c>
      <c r="K566" s="21" t="s">
        <v>51</v>
      </c>
      <c r="L566" s="20" t="s">
        <v>52</v>
      </c>
      <c r="M566" s="45"/>
      <c r="N566" s="88" t="s">
        <v>2484</v>
      </c>
      <c r="O566" s="7" t="s">
        <v>2563</v>
      </c>
      <c r="P566" s="7" t="s">
        <v>2563</v>
      </c>
      <c r="Q566" s="7" t="s">
        <v>2563</v>
      </c>
      <c r="R566" t="s">
        <v>2563</v>
      </c>
    </row>
    <row r="567" spans="1:29" ht="14.25" customHeight="1">
      <c r="A567" s="21"/>
      <c r="B567" s="77"/>
      <c r="C567" s="20" t="s">
        <v>1226</v>
      </c>
      <c r="D567" s="21" t="s">
        <v>543</v>
      </c>
      <c r="E567" s="6"/>
      <c r="F567" s="4" t="s">
        <v>30</v>
      </c>
      <c r="G567" s="20">
        <f>1888 - 14</f>
        <v>1874</v>
      </c>
      <c r="H567" s="38" t="s">
        <v>90</v>
      </c>
      <c r="I567" s="21"/>
      <c r="J567" s="21" t="s">
        <v>50</v>
      </c>
      <c r="K567" s="21" t="s">
        <v>51</v>
      </c>
      <c r="L567" s="20" t="s">
        <v>52</v>
      </c>
      <c r="M567" s="6"/>
      <c r="N567" s="87" t="s">
        <v>2462</v>
      </c>
      <c r="O567" s="20" t="s">
        <v>2563</v>
      </c>
      <c r="P567" s="20" t="s">
        <v>2563</v>
      </c>
      <c r="Q567" s="20" t="s">
        <v>2563</v>
      </c>
      <c r="R567" s="21" t="s">
        <v>2563</v>
      </c>
      <c r="AB567" s="21"/>
      <c r="AC567" s="21"/>
    </row>
    <row r="568" spans="1:29" ht="14.25" customHeight="1">
      <c r="A568" s="6"/>
      <c r="B568" s="82" t="s">
        <v>1227</v>
      </c>
      <c r="C568" s="6" t="s">
        <v>1228</v>
      </c>
      <c r="D568" s="6" t="s">
        <v>1229</v>
      </c>
      <c r="E568" s="6"/>
      <c r="F568" s="4" t="s">
        <v>30</v>
      </c>
      <c r="G568" s="6">
        <v>1878</v>
      </c>
      <c r="H568" s="43" t="s">
        <v>158</v>
      </c>
      <c r="I568" s="6"/>
      <c r="J568" s="6" t="s">
        <v>159</v>
      </c>
      <c r="K568" s="6" t="s">
        <v>159</v>
      </c>
      <c r="L568" s="6" t="s">
        <v>159</v>
      </c>
      <c r="M568" s="6"/>
      <c r="N568" s="87" t="s">
        <v>2482</v>
      </c>
      <c r="O568" s="7" t="s">
        <v>2563</v>
      </c>
      <c r="P568" s="7" t="s">
        <v>2563</v>
      </c>
      <c r="Q568" s="7" t="s">
        <v>2563</v>
      </c>
      <c r="R568" t="s">
        <v>2563</v>
      </c>
    </row>
    <row r="569" spans="1:29" ht="14.25" customHeight="1">
      <c r="A569" s="6"/>
      <c r="B569" s="82"/>
      <c r="C569" s="6" t="s">
        <v>1230</v>
      </c>
      <c r="D569" s="6" t="s">
        <v>1231</v>
      </c>
      <c r="E569" s="6"/>
      <c r="F569" s="4" t="s">
        <v>18</v>
      </c>
      <c r="G569" s="6">
        <v>1879</v>
      </c>
      <c r="H569" s="43" t="s">
        <v>1232</v>
      </c>
      <c r="I569" s="6"/>
      <c r="J569" s="6" t="s">
        <v>36</v>
      </c>
      <c r="K569" s="6"/>
      <c r="L569" s="6" t="s">
        <v>36</v>
      </c>
      <c r="M569" s="6"/>
      <c r="N569" s="87" t="s">
        <v>2454</v>
      </c>
      <c r="O569" s="7" t="s">
        <v>2563</v>
      </c>
      <c r="P569" s="7" t="s">
        <v>2563</v>
      </c>
      <c r="Q569" s="7" t="s">
        <v>2563</v>
      </c>
      <c r="R569" t="s">
        <v>2563</v>
      </c>
    </row>
    <row r="570" spans="1:29" ht="14.25" customHeight="1" thickBot="1">
      <c r="A570" s="6"/>
      <c r="B570" s="82"/>
      <c r="C570" s="6" t="s">
        <v>1230</v>
      </c>
      <c r="D570" s="32" t="s">
        <v>891</v>
      </c>
      <c r="E570" s="6"/>
      <c r="F570" s="4" t="s">
        <v>30</v>
      </c>
      <c r="G570" s="6">
        <v>1890</v>
      </c>
      <c r="H570" s="6"/>
      <c r="I570" s="6">
        <v>1900</v>
      </c>
      <c r="J570" s="9" t="s">
        <v>36</v>
      </c>
      <c r="K570" s="4"/>
      <c r="L570" s="4"/>
      <c r="M570" s="4"/>
      <c r="N570" s="87" t="s">
        <v>2459</v>
      </c>
      <c r="O570" s="20" t="s">
        <v>2639</v>
      </c>
      <c r="P570" s="20" t="s">
        <v>2563</v>
      </c>
      <c r="Q570" s="20" t="s">
        <v>2563</v>
      </c>
      <c r="R570" t="s">
        <v>2563</v>
      </c>
    </row>
    <row r="571" spans="1:29" ht="14.25" customHeight="1">
      <c r="A571" s="6"/>
      <c r="B571" s="82"/>
      <c r="C571" s="6" t="s">
        <v>1230</v>
      </c>
      <c r="D571" s="32" t="s">
        <v>424</v>
      </c>
      <c r="E571" s="6"/>
      <c r="F571" s="4" t="s">
        <v>30</v>
      </c>
      <c r="G571" s="6">
        <v>1890</v>
      </c>
      <c r="H571" s="6"/>
      <c r="I571" s="6">
        <v>1900</v>
      </c>
      <c r="J571" s="6" t="s">
        <v>159</v>
      </c>
      <c r="K571" s="6"/>
      <c r="L571" s="6"/>
      <c r="M571" s="6" t="s">
        <v>874</v>
      </c>
      <c r="N571" s="87" t="s">
        <v>2519</v>
      </c>
      <c r="O571" s="20" t="s">
        <v>2640</v>
      </c>
      <c r="P571" s="20" t="s">
        <v>2563</v>
      </c>
      <c r="Q571" s="20" t="s">
        <v>2563</v>
      </c>
      <c r="R571" t="s">
        <v>2563</v>
      </c>
    </row>
    <row r="572" spans="1:29" ht="14.25" customHeight="1" thickBot="1">
      <c r="A572" s="6"/>
      <c r="B572" s="82"/>
      <c r="C572" s="6" t="s">
        <v>1230</v>
      </c>
      <c r="D572" s="32" t="s">
        <v>1205</v>
      </c>
      <c r="E572" s="6"/>
      <c r="F572" s="4"/>
      <c r="G572" s="6"/>
      <c r="H572" s="6"/>
      <c r="I572" s="6"/>
      <c r="J572" s="9"/>
      <c r="K572" s="4"/>
      <c r="L572" s="4"/>
      <c r="M572" s="4"/>
      <c r="N572" s="87" t="s">
        <v>2563</v>
      </c>
      <c r="O572" s="20" t="s">
        <v>2641</v>
      </c>
      <c r="P572" s="20" t="s">
        <v>2563</v>
      </c>
      <c r="Q572" s="20" t="s">
        <v>2563</v>
      </c>
      <c r="R572" t="s">
        <v>2563</v>
      </c>
    </row>
    <row r="573" spans="1:29" ht="14.25" customHeight="1">
      <c r="A573" s="6" t="s">
        <v>1233</v>
      </c>
      <c r="B573" s="82"/>
      <c r="C573" s="6" t="s">
        <v>1234</v>
      </c>
      <c r="D573" s="6" t="s">
        <v>1235</v>
      </c>
      <c r="E573" s="6"/>
      <c r="F573" s="4" t="s">
        <v>18</v>
      </c>
      <c r="G573" s="6">
        <v>1886</v>
      </c>
      <c r="H573" s="6" t="s">
        <v>1236</v>
      </c>
      <c r="I573" s="6"/>
      <c r="J573" s="6" t="s">
        <v>36</v>
      </c>
      <c r="K573" s="6"/>
      <c r="L573" s="6" t="s">
        <v>37</v>
      </c>
      <c r="M573" s="6"/>
      <c r="N573" s="87" t="s">
        <v>2458</v>
      </c>
      <c r="O573" s="7" t="s">
        <v>2563</v>
      </c>
      <c r="P573" s="7" t="s">
        <v>2563</v>
      </c>
      <c r="Q573" s="7" t="s">
        <v>2563</v>
      </c>
      <c r="R573" t="s">
        <v>2563</v>
      </c>
    </row>
    <row r="574" spans="1:29" ht="14.25" customHeight="1">
      <c r="A574" s="6" t="s">
        <v>1237</v>
      </c>
      <c r="B574" s="82"/>
      <c r="C574" s="6" t="s">
        <v>1234</v>
      </c>
      <c r="D574" s="6" t="s">
        <v>1238</v>
      </c>
      <c r="E574" s="6"/>
      <c r="F574" s="4" t="s">
        <v>18</v>
      </c>
      <c r="G574" s="6">
        <v>1883</v>
      </c>
      <c r="H574" s="6"/>
      <c r="I574" s="6"/>
      <c r="J574" s="6" t="s">
        <v>36</v>
      </c>
      <c r="K574" s="6"/>
      <c r="L574" s="6"/>
      <c r="M574" s="6"/>
      <c r="N574" s="87" t="s">
        <v>2452</v>
      </c>
      <c r="O574" s="7" t="s">
        <v>2563</v>
      </c>
      <c r="P574" s="7" t="s">
        <v>2563</v>
      </c>
      <c r="Q574" s="7" t="s">
        <v>2563</v>
      </c>
      <c r="R574" t="s">
        <v>2563</v>
      </c>
    </row>
    <row r="575" spans="1:29" ht="14.25" customHeight="1">
      <c r="A575" s="6"/>
      <c r="B575" s="82" t="s">
        <v>1239</v>
      </c>
      <c r="C575" s="6" t="s">
        <v>1240</v>
      </c>
      <c r="D575" s="6" t="s">
        <v>1241</v>
      </c>
      <c r="E575" s="6"/>
      <c r="F575" s="4" t="s">
        <v>30</v>
      </c>
      <c r="G575" s="6">
        <v>1865</v>
      </c>
      <c r="H575" s="43" t="s">
        <v>68</v>
      </c>
      <c r="I575" s="6"/>
      <c r="J575" s="6" t="s">
        <v>50</v>
      </c>
      <c r="K575" s="6" t="s">
        <v>69</v>
      </c>
      <c r="L575" s="6" t="s">
        <v>70</v>
      </c>
      <c r="M575" s="6"/>
      <c r="N575" s="87" t="s">
        <v>2457</v>
      </c>
      <c r="O575" s="7" t="s">
        <v>2563</v>
      </c>
      <c r="P575" s="7" t="s">
        <v>2563</v>
      </c>
      <c r="Q575" s="7" t="s">
        <v>2563</v>
      </c>
      <c r="R575" t="s">
        <v>2563</v>
      </c>
    </row>
    <row r="576" spans="1:29" ht="14.25" customHeight="1">
      <c r="A576" s="6"/>
      <c r="B576" s="82"/>
      <c r="C576" s="6" t="s">
        <v>1242</v>
      </c>
      <c r="D576" s="6" t="s">
        <v>374</v>
      </c>
      <c r="E576" s="6"/>
      <c r="F576" s="4" t="s">
        <v>30</v>
      </c>
      <c r="G576" s="6">
        <v>1877</v>
      </c>
      <c r="H576" s="43" t="s">
        <v>1023</v>
      </c>
      <c r="I576" s="6"/>
      <c r="J576" s="6" t="s">
        <v>50</v>
      </c>
      <c r="K576" s="6"/>
      <c r="L576" s="6" t="s">
        <v>657</v>
      </c>
      <c r="M576" s="6"/>
      <c r="N576" s="87" t="s">
        <v>2532</v>
      </c>
      <c r="O576" s="7" t="s">
        <v>2563</v>
      </c>
      <c r="P576" s="7" t="s">
        <v>2563</v>
      </c>
      <c r="Q576" s="7" t="s">
        <v>2563</v>
      </c>
      <c r="R576" t="s">
        <v>2563</v>
      </c>
    </row>
    <row r="577" spans="1:27" ht="14.25" customHeight="1">
      <c r="A577" s="6"/>
      <c r="B577" s="82" t="s">
        <v>1243</v>
      </c>
      <c r="C577" s="6" t="s">
        <v>1244</v>
      </c>
      <c r="D577" s="6" t="s">
        <v>1245</v>
      </c>
      <c r="E577" s="6"/>
      <c r="F577" s="4" t="s">
        <v>30</v>
      </c>
      <c r="G577" s="6" t="s">
        <v>1246</v>
      </c>
      <c r="H577" s="43" t="s">
        <v>545</v>
      </c>
      <c r="I577" s="6"/>
      <c r="J577" s="6" t="s">
        <v>1108</v>
      </c>
      <c r="K577" s="6" t="s">
        <v>1247</v>
      </c>
      <c r="L577" s="6" t="s">
        <v>1248</v>
      </c>
      <c r="M577" s="6"/>
      <c r="N577" s="87" t="s">
        <v>2544</v>
      </c>
      <c r="O577" s="12" t="s">
        <v>2642</v>
      </c>
      <c r="P577" s="7" t="s">
        <v>2563</v>
      </c>
      <c r="Q577" s="7" t="s">
        <v>2563</v>
      </c>
      <c r="R577" t="s">
        <v>2563</v>
      </c>
    </row>
    <row r="578" spans="1:27" ht="14.25" customHeight="1">
      <c r="A578" s="6"/>
      <c r="B578" s="82" t="s">
        <v>1249</v>
      </c>
      <c r="C578" s="6" t="s">
        <v>1244</v>
      </c>
      <c r="D578" s="6" t="s">
        <v>1188</v>
      </c>
      <c r="E578" s="6"/>
      <c r="F578" s="4" t="s">
        <v>30</v>
      </c>
      <c r="G578" s="6" t="s">
        <v>1250</v>
      </c>
      <c r="H578" s="43" t="s">
        <v>545</v>
      </c>
      <c r="I578" s="6"/>
      <c r="J578" s="6" t="s">
        <v>1108</v>
      </c>
      <c r="K578" s="6" t="s">
        <v>1247</v>
      </c>
      <c r="L578" s="6" t="s">
        <v>111</v>
      </c>
      <c r="M578" s="6"/>
      <c r="N578" s="97" t="s">
        <v>2544</v>
      </c>
      <c r="O578" s="12" t="s">
        <v>2642</v>
      </c>
      <c r="P578" s="7" t="s">
        <v>2563</v>
      </c>
      <c r="Q578" s="7" t="s">
        <v>2563</v>
      </c>
      <c r="R578" t="s">
        <v>2563</v>
      </c>
    </row>
    <row r="579" spans="1:27" ht="14.25" customHeight="1">
      <c r="A579" s="6"/>
      <c r="B579" s="82"/>
      <c r="C579" s="6" t="s">
        <v>1251</v>
      </c>
      <c r="D579" s="6" t="s">
        <v>909</v>
      </c>
      <c r="E579" s="6"/>
      <c r="F579" s="4" t="s">
        <v>18</v>
      </c>
      <c r="G579" s="6">
        <v>1888</v>
      </c>
      <c r="H579" s="43" t="s">
        <v>1252</v>
      </c>
      <c r="I579" s="6"/>
      <c r="J579" s="21" t="s">
        <v>64</v>
      </c>
      <c r="K579" s="21"/>
      <c r="L579" s="20" t="s">
        <v>65</v>
      </c>
      <c r="M579" s="45"/>
      <c r="N579" s="88" t="s">
        <v>2492</v>
      </c>
      <c r="O579" s="7" t="s">
        <v>2563</v>
      </c>
      <c r="P579" s="7" t="s">
        <v>2563</v>
      </c>
      <c r="Q579" s="7" t="s">
        <v>2563</v>
      </c>
      <c r="R579" t="s">
        <v>2563</v>
      </c>
    </row>
    <row r="580" spans="1:27" ht="14.25" customHeight="1">
      <c r="A580" s="6"/>
      <c r="B580" s="82"/>
      <c r="C580" s="6" t="s">
        <v>1251</v>
      </c>
      <c r="D580" s="6" t="s">
        <v>238</v>
      </c>
      <c r="E580" s="6"/>
      <c r="F580" s="4" t="s">
        <v>18</v>
      </c>
      <c r="G580" s="6">
        <v>1886</v>
      </c>
      <c r="H580" s="44" t="s">
        <v>1252</v>
      </c>
      <c r="I580" s="6"/>
      <c r="J580" s="21" t="s">
        <v>64</v>
      </c>
      <c r="K580" s="21"/>
      <c r="L580" s="20" t="s">
        <v>65</v>
      </c>
      <c r="M580" s="45"/>
      <c r="N580" s="88" t="s">
        <v>2492</v>
      </c>
      <c r="O580" s="7" t="s">
        <v>2563</v>
      </c>
      <c r="P580" s="7" t="s">
        <v>2563</v>
      </c>
      <c r="Q580" s="7" t="s">
        <v>2563</v>
      </c>
      <c r="R580" t="s">
        <v>2563</v>
      </c>
    </row>
    <row r="581" spans="1:27" ht="14.25" customHeight="1">
      <c r="A581" s="6"/>
      <c r="B581" s="82"/>
      <c r="C581" s="6" t="s">
        <v>1251</v>
      </c>
      <c r="D581" s="6" t="s">
        <v>1188</v>
      </c>
      <c r="E581" s="6"/>
      <c r="F581" s="4" t="s">
        <v>30</v>
      </c>
      <c r="G581" s="6">
        <v>1883</v>
      </c>
      <c r="H581" s="43" t="s">
        <v>1253</v>
      </c>
      <c r="I581" s="6"/>
      <c r="J581" s="21" t="s">
        <v>64</v>
      </c>
      <c r="K581" s="21"/>
      <c r="L581" s="20" t="s">
        <v>65</v>
      </c>
      <c r="M581" s="45"/>
      <c r="N581" s="88" t="s">
        <v>2456</v>
      </c>
      <c r="O581" s="7" t="s">
        <v>2563</v>
      </c>
      <c r="P581" s="7" t="s">
        <v>2563</v>
      </c>
      <c r="Q581" s="7" t="s">
        <v>2563</v>
      </c>
      <c r="R581" t="s">
        <v>2563</v>
      </c>
    </row>
    <row r="582" spans="1:27" ht="14.25" customHeight="1">
      <c r="A582" s="6"/>
      <c r="B582" s="82" t="s">
        <v>1254</v>
      </c>
      <c r="C582" s="6" t="s">
        <v>1255</v>
      </c>
      <c r="D582" s="6" t="s">
        <v>1256</v>
      </c>
      <c r="E582" s="6"/>
      <c r="F582" s="4" t="s">
        <v>30</v>
      </c>
      <c r="G582" s="6">
        <v>1869</v>
      </c>
      <c r="H582" s="43" t="s">
        <v>197</v>
      </c>
      <c r="I582" s="6"/>
      <c r="J582" s="21" t="s">
        <v>50</v>
      </c>
      <c r="K582" s="21" t="s">
        <v>51</v>
      </c>
      <c r="L582" s="20" t="s">
        <v>52</v>
      </c>
      <c r="M582" s="45"/>
      <c r="N582" s="88" t="s">
        <v>2517</v>
      </c>
      <c r="O582" s="7" t="s">
        <v>2563</v>
      </c>
      <c r="P582" s="7" t="s">
        <v>2563</v>
      </c>
      <c r="Q582" s="7" t="s">
        <v>2563</v>
      </c>
      <c r="R582" t="s">
        <v>2563</v>
      </c>
    </row>
    <row r="583" spans="1:27" ht="14.25" customHeight="1">
      <c r="A583" s="6"/>
      <c r="B583" s="82"/>
      <c r="C583" s="6" t="s">
        <v>1257</v>
      </c>
      <c r="D583" s="6" t="s">
        <v>78</v>
      </c>
      <c r="E583" s="6"/>
      <c r="F583" s="4" t="s">
        <v>30</v>
      </c>
      <c r="G583" s="6">
        <v>1891</v>
      </c>
      <c r="H583" s="6"/>
      <c r="I583" s="6">
        <v>1900</v>
      </c>
      <c r="J583" s="6" t="s">
        <v>159</v>
      </c>
      <c r="K583" s="6"/>
      <c r="L583" s="6"/>
      <c r="M583" s="6" t="s">
        <v>79</v>
      </c>
      <c r="N583" s="90" t="s">
        <v>2459</v>
      </c>
      <c r="O583" s="7" t="s">
        <v>2643</v>
      </c>
      <c r="P583" s="7" t="s">
        <v>2563</v>
      </c>
      <c r="Q583" s="7" t="s">
        <v>2563</v>
      </c>
      <c r="R583" t="s">
        <v>2563</v>
      </c>
    </row>
    <row r="584" spans="1:27" ht="14.25" customHeight="1">
      <c r="A584" s="6"/>
      <c r="B584" s="82"/>
      <c r="C584" s="6" t="s">
        <v>1257</v>
      </c>
      <c r="D584" s="6" t="s">
        <v>1258</v>
      </c>
      <c r="E584" s="6"/>
      <c r="F584" s="4" t="s">
        <v>30</v>
      </c>
      <c r="G584" s="6">
        <v>1888</v>
      </c>
      <c r="H584" s="6"/>
      <c r="I584" s="6">
        <v>1900</v>
      </c>
      <c r="J584" s="6" t="s">
        <v>485</v>
      </c>
      <c r="K584" s="6"/>
      <c r="L584" s="6"/>
      <c r="M584" s="6" t="s">
        <v>79</v>
      </c>
      <c r="N584" s="90" t="s">
        <v>2519</v>
      </c>
      <c r="O584" s="7" t="s">
        <v>2640</v>
      </c>
      <c r="P584" s="7" t="s">
        <v>2563</v>
      </c>
      <c r="Q584" s="7" t="s">
        <v>2563</v>
      </c>
      <c r="R584" t="s">
        <v>2563</v>
      </c>
    </row>
    <row r="585" spans="1:27" ht="14.25" customHeight="1">
      <c r="A585" s="6" t="s">
        <v>1259</v>
      </c>
      <c r="B585" s="82"/>
      <c r="C585" s="6" t="s">
        <v>1257</v>
      </c>
      <c r="D585" s="6" t="s">
        <v>513</v>
      </c>
      <c r="E585" s="6"/>
      <c r="F585" s="4" t="s">
        <v>18</v>
      </c>
      <c r="G585" s="6">
        <v>1889</v>
      </c>
      <c r="H585" s="6"/>
      <c r="I585" s="6"/>
      <c r="J585" s="6" t="s">
        <v>485</v>
      </c>
      <c r="K585" s="6"/>
      <c r="L585" s="6"/>
      <c r="M585" s="6"/>
      <c r="N585" s="90" t="s">
        <v>2452</v>
      </c>
      <c r="O585" s="7" t="s">
        <v>2563</v>
      </c>
      <c r="P585" s="7" t="s">
        <v>2563</v>
      </c>
      <c r="Q585" s="7" t="s">
        <v>2563</v>
      </c>
      <c r="R585" t="s">
        <v>2563</v>
      </c>
    </row>
    <row r="586" spans="1:27" ht="14.25" customHeight="1">
      <c r="A586" s="6"/>
      <c r="B586" s="82"/>
      <c r="C586" s="6" t="s">
        <v>1260</v>
      </c>
      <c r="D586" s="6" t="s">
        <v>551</v>
      </c>
      <c r="E586" s="6"/>
      <c r="F586" s="4" t="s">
        <v>30</v>
      </c>
      <c r="G586" s="6">
        <v>1879</v>
      </c>
      <c r="H586" s="43" t="s">
        <v>1261</v>
      </c>
      <c r="I586" s="6"/>
      <c r="J586" s="21" t="s">
        <v>64</v>
      </c>
      <c r="K586" s="21"/>
      <c r="L586" s="20" t="s">
        <v>65</v>
      </c>
      <c r="M586" s="45"/>
      <c r="N586" s="91" t="s">
        <v>2454</v>
      </c>
      <c r="O586" s="7" t="s">
        <v>2563</v>
      </c>
      <c r="P586" s="7" t="s">
        <v>2563</v>
      </c>
      <c r="Q586" s="7" t="s">
        <v>2563</v>
      </c>
      <c r="R586" t="s">
        <v>2563</v>
      </c>
    </row>
    <row r="587" spans="1:27" ht="14.25" customHeight="1" thickBot="1">
      <c r="A587" s="6" t="s">
        <v>1262</v>
      </c>
      <c r="B587" s="82"/>
      <c r="C587" s="6" t="s">
        <v>1260</v>
      </c>
      <c r="D587" s="6" t="s">
        <v>909</v>
      </c>
      <c r="E587" s="6"/>
      <c r="F587" s="4" t="s">
        <v>18</v>
      </c>
      <c r="G587" s="6">
        <v>1886</v>
      </c>
      <c r="H587" s="6"/>
      <c r="I587" s="6"/>
      <c r="J587" s="9" t="s">
        <v>64</v>
      </c>
      <c r="K587" s="4"/>
      <c r="L587" s="4"/>
      <c r="M587" s="4"/>
      <c r="N587" s="87" t="s">
        <v>2452</v>
      </c>
      <c r="O587" s="7" t="s">
        <v>2563</v>
      </c>
      <c r="P587" s="7" t="s">
        <v>2563</v>
      </c>
      <c r="Q587" s="7" t="s">
        <v>2563</v>
      </c>
      <c r="R587" t="s">
        <v>2563</v>
      </c>
    </row>
    <row r="588" spans="1:27" ht="14.25" customHeight="1">
      <c r="A588" s="6" t="s">
        <v>1263</v>
      </c>
      <c r="B588" s="82"/>
      <c r="C588" s="6" t="s">
        <v>1260</v>
      </c>
      <c r="D588" s="6" t="s">
        <v>238</v>
      </c>
      <c r="E588" s="6"/>
      <c r="F588" s="4" t="s">
        <v>18</v>
      </c>
      <c r="G588" s="6">
        <v>1883</v>
      </c>
      <c r="H588" s="6"/>
      <c r="I588" s="6"/>
      <c r="J588" s="6" t="s">
        <v>64</v>
      </c>
      <c r="K588" s="6"/>
      <c r="L588" s="6"/>
      <c r="M588" s="6"/>
      <c r="N588" s="90" t="s">
        <v>2452</v>
      </c>
      <c r="O588" s="7" t="s">
        <v>2563</v>
      </c>
      <c r="P588" s="7" t="s">
        <v>2563</v>
      </c>
      <c r="Q588" s="7" t="s">
        <v>2563</v>
      </c>
      <c r="R588" t="s">
        <v>2563</v>
      </c>
    </row>
    <row r="589" spans="1:27" ht="14.25" customHeight="1">
      <c r="A589" s="6"/>
      <c r="B589" s="82"/>
      <c r="C589" s="6" t="s">
        <v>1264</v>
      </c>
      <c r="D589" s="6" t="s">
        <v>1265</v>
      </c>
      <c r="E589" s="6"/>
      <c r="F589" s="4" t="s">
        <v>18</v>
      </c>
      <c r="G589" s="6">
        <v>1874</v>
      </c>
      <c r="H589" s="43" t="s">
        <v>48</v>
      </c>
      <c r="I589" s="6"/>
      <c r="J589" s="21" t="s">
        <v>50</v>
      </c>
      <c r="K589" s="21" t="s">
        <v>51</v>
      </c>
      <c r="L589" s="20" t="s">
        <v>52</v>
      </c>
      <c r="M589" s="45"/>
      <c r="N589" s="91" t="s">
        <v>2484</v>
      </c>
      <c r="O589" s="7" t="s">
        <v>2563</v>
      </c>
      <c r="P589" s="7" t="s">
        <v>2563</v>
      </c>
      <c r="Q589" s="7" t="s">
        <v>2563</v>
      </c>
      <c r="R589" t="s">
        <v>2563</v>
      </c>
    </row>
    <row r="590" spans="1:27" ht="14.25" customHeight="1">
      <c r="A590" s="6" t="s">
        <v>1266</v>
      </c>
      <c r="B590" s="82"/>
      <c r="C590" s="6" t="s">
        <v>1267</v>
      </c>
      <c r="D590" s="6" t="s">
        <v>1268</v>
      </c>
      <c r="E590" s="6"/>
      <c r="F590" s="4" t="s">
        <v>18</v>
      </c>
      <c r="G590" s="6">
        <v>1884</v>
      </c>
      <c r="H590" s="6"/>
      <c r="I590" s="6"/>
      <c r="J590" s="6" t="s">
        <v>211</v>
      </c>
      <c r="K590" s="6"/>
      <c r="L590" s="6"/>
      <c r="M590" s="6"/>
      <c r="N590" s="87" t="s">
        <v>2452</v>
      </c>
      <c r="O590" s="7" t="s">
        <v>2563</v>
      </c>
      <c r="P590" s="7" t="s">
        <v>2563</v>
      </c>
      <c r="Q590" s="7" t="s">
        <v>2563</v>
      </c>
      <c r="R590" t="s">
        <v>2563</v>
      </c>
    </row>
    <row r="591" spans="1:27" ht="14.25" customHeight="1">
      <c r="A591" s="6" t="s">
        <v>1269</v>
      </c>
      <c r="B591" s="82"/>
      <c r="C591" s="6" t="s">
        <v>1267</v>
      </c>
      <c r="D591" s="6" t="s">
        <v>445</v>
      </c>
      <c r="E591" s="6"/>
      <c r="F591" s="4" t="s">
        <v>18</v>
      </c>
      <c r="G591" s="6">
        <v>1886</v>
      </c>
      <c r="H591" s="6"/>
      <c r="I591" s="6"/>
      <c r="J591" s="6" t="s">
        <v>211</v>
      </c>
      <c r="K591" s="6"/>
      <c r="L591" s="6"/>
      <c r="M591" s="6"/>
      <c r="N591" s="87" t="s">
        <v>2452</v>
      </c>
      <c r="O591" s="7" t="s">
        <v>2563</v>
      </c>
      <c r="P591" s="7" t="s">
        <v>2563</v>
      </c>
      <c r="Q591" s="7" t="s">
        <v>2563</v>
      </c>
      <c r="R591" t="s">
        <v>2563</v>
      </c>
    </row>
    <row r="592" spans="1:27" ht="14.25" customHeight="1">
      <c r="A592" s="6"/>
      <c r="B592" s="82"/>
      <c r="C592" s="6" t="s">
        <v>1270</v>
      </c>
      <c r="D592" s="6" t="s">
        <v>1256</v>
      </c>
      <c r="E592" s="6"/>
      <c r="F592" s="4" t="s">
        <v>30</v>
      </c>
      <c r="G592" s="6">
        <v>1880</v>
      </c>
      <c r="H592" s="43" t="s">
        <v>1271</v>
      </c>
      <c r="I592" s="6"/>
      <c r="J592" s="6" t="s">
        <v>50</v>
      </c>
      <c r="K592" s="6" t="s">
        <v>960</v>
      </c>
      <c r="L592" s="6" t="s">
        <v>123</v>
      </c>
      <c r="M592" s="6"/>
      <c r="N592" s="87" t="s">
        <v>2464</v>
      </c>
      <c r="O592" s="7" t="s">
        <v>2563</v>
      </c>
      <c r="P592" s="7" t="s">
        <v>2563</v>
      </c>
      <c r="Q592" s="7" t="s">
        <v>2563</v>
      </c>
      <c r="R592" s="23" t="s">
        <v>2563</v>
      </c>
      <c r="S592" s="23"/>
      <c r="T592" s="23"/>
      <c r="U592" s="23"/>
      <c r="V592" s="23"/>
      <c r="W592" s="23"/>
      <c r="X592" s="23"/>
      <c r="Y592" s="23"/>
      <c r="Z592" s="23"/>
      <c r="AA592" s="23"/>
    </row>
    <row r="593" spans="1:29" ht="14.25" customHeight="1">
      <c r="A593" s="6"/>
      <c r="B593" s="82" t="s">
        <v>1272</v>
      </c>
      <c r="C593" s="6" t="s">
        <v>1273</v>
      </c>
      <c r="D593" s="6" t="s">
        <v>401</v>
      </c>
      <c r="E593" s="6"/>
      <c r="F593" s="4" t="s">
        <v>18</v>
      </c>
      <c r="G593" s="6">
        <v>1871</v>
      </c>
      <c r="H593" s="6" t="s">
        <v>121</v>
      </c>
      <c r="I593" s="6"/>
      <c r="J593" s="6" t="s">
        <v>50</v>
      </c>
      <c r="K593" s="6" t="s">
        <v>122</v>
      </c>
      <c r="L593" s="6" t="s">
        <v>123</v>
      </c>
      <c r="M593" s="6"/>
      <c r="N593" s="87" t="s">
        <v>2508</v>
      </c>
      <c r="O593" s="7" t="s">
        <v>2644</v>
      </c>
      <c r="P593" s="7" t="s">
        <v>2563</v>
      </c>
      <c r="Q593" s="7" t="s">
        <v>2563</v>
      </c>
      <c r="R593" s="35" t="s">
        <v>2696</v>
      </c>
    </row>
    <row r="594" spans="1:29" ht="14.25" customHeight="1" thickBot="1">
      <c r="A594" s="6" t="s">
        <v>1274</v>
      </c>
      <c r="B594" s="82"/>
      <c r="C594" s="6" t="s">
        <v>1275</v>
      </c>
      <c r="D594" s="6" t="s">
        <v>1276</v>
      </c>
      <c r="E594" s="6"/>
      <c r="F594" s="4" t="s">
        <v>18</v>
      </c>
      <c r="G594" s="6">
        <v>1882</v>
      </c>
      <c r="H594" s="6"/>
      <c r="I594" s="6"/>
      <c r="J594" s="9" t="s">
        <v>95</v>
      </c>
      <c r="K594" s="4"/>
      <c r="L594" s="4"/>
      <c r="M594" s="4"/>
      <c r="N594" s="87" t="s">
        <v>2452</v>
      </c>
      <c r="O594" s="7" t="s">
        <v>2563</v>
      </c>
      <c r="P594" s="7" t="s">
        <v>2563</v>
      </c>
      <c r="Q594" s="7" t="s">
        <v>2563</v>
      </c>
      <c r="R594" t="s">
        <v>2563</v>
      </c>
    </row>
    <row r="595" spans="1:29" ht="14.25" customHeight="1">
      <c r="A595" s="21"/>
      <c r="B595" s="77"/>
      <c r="C595" s="20" t="s">
        <v>1277</v>
      </c>
      <c r="D595" s="21" t="s">
        <v>374</v>
      </c>
      <c r="E595" s="6"/>
      <c r="F595" s="4" t="s">
        <v>30</v>
      </c>
      <c r="G595" s="6">
        <v>1881</v>
      </c>
      <c r="H595" s="38" t="s">
        <v>149</v>
      </c>
      <c r="I595" s="21"/>
      <c r="J595" s="21" t="s">
        <v>150</v>
      </c>
      <c r="K595" s="21"/>
      <c r="L595" s="20" t="s">
        <v>151</v>
      </c>
      <c r="M595" s="6"/>
      <c r="N595" s="87" t="s">
        <v>2563</v>
      </c>
      <c r="O595" s="20" t="s">
        <v>2563</v>
      </c>
      <c r="P595" s="20" t="s">
        <v>2563</v>
      </c>
      <c r="Q595" s="20" t="s">
        <v>2563</v>
      </c>
      <c r="R595" s="21" t="s">
        <v>2563</v>
      </c>
      <c r="S595" s="21"/>
      <c r="T595" s="21"/>
      <c r="U595" s="21"/>
      <c r="V595" s="21"/>
      <c r="W595" s="21"/>
      <c r="X595" s="21"/>
      <c r="Y595" s="21"/>
      <c r="Z595" s="21"/>
      <c r="AA595" s="21"/>
      <c r="AB595" s="21"/>
      <c r="AC595" s="21"/>
    </row>
    <row r="596" spans="1:29" ht="14.25" customHeight="1">
      <c r="A596" s="21"/>
      <c r="B596" s="77" t="s">
        <v>1278</v>
      </c>
      <c r="C596" s="20" t="s">
        <v>1279</v>
      </c>
      <c r="D596" s="21" t="s">
        <v>957</v>
      </c>
      <c r="E596" s="6"/>
      <c r="F596" s="4" t="s">
        <v>30</v>
      </c>
      <c r="G596" s="6">
        <v>1879</v>
      </c>
      <c r="H596" s="38" t="s">
        <v>1280</v>
      </c>
      <c r="I596" s="21"/>
      <c r="J596" s="21" t="s">
        <v>50</v>
      </c>
      <c r="K596" s="21" t="s">
        <v>564</v>
      </c>
      <c r="L596" s="20" t="s">
        <v>564</v>
      </c>
      <c r="M596" s="6"/>
      <c r="N596" s="87" t="s">
        <v>2464</v>
      </c>
      <c r="O596" s="20" t="s">
        <v>2563</v>
      </c>
      <c r="P596" s="20" t="s">
        <v>2563</v>
      </c>
      <c r="Q596" s="20" t="s">
        <v>2563</v>
      </c>
      <c r="R596" s="21" t="s">
        <v>2563</v>
      </c>
      <c r="S596" s="21"/>
      <c r="T596" s="21"/>
      <c r="U596" s="21"/>
      <c r="V596" s="21"/>
      <c r="W596" s="21"/>
      <c r="X596" s="21"/>
      <c r="Y596" s="21"/>
      <c r="Z596" s="21"/>
      <c r="AA596" s="21"/>
      <c r="AB596" s="21"/>
      <c r="AC596" s="21"/>
    </row>
    <row r="597" spans="1:29" ht="14.25" customHeight="1">
      <c r="A597" s="21"/>
      <c r="B597" s="77" t="s">
        <v>1281</v>
      </c>
      <c r="C597" s="20" t="s">
        <v>1282</v>
      </c>
      <c r="D597" s="21" t="s">
        <v>347</v>
      </c>
      <c r="E597" s="6"/>
      <c r="F597" s="4" t="s">
        <v>18</v>
      </c>
      <c r="G597" s="6">
        <v>1878</v>
      </c>
      <c r="H597" s="38" t="s">
        <v>94</v>
      </c>
      <c r="I597" s="21"/>
      <c r="J597" s="21" t="s">
        <v>95</v>
      </c>
      <c r="K597" s="21"/>
      <c r="L597" s="20" t="s">
        <v>95</v>
      </c>
      <c r="M597" s="6"/>
      <c r="N597" s="87" t="s">
        <v>2491</v>
      </c>
      <c r="O597" s="20" t="s">
        <v>2563</v>
      </c>
      <c r="P597" s="20" t="s">
        <v>2563</v>
      </c>
      <c r="Q597" s="20" t="s">
        <v>2563</v>
      </c>
      <c r="R597" s="21" t="s">
        <v>2563</v>
      </c>
      <c r="S597" s="21"/>
      <c r="T597" s="21"/>
      <c r="U597" s="21"/>
      <c r="V597" s="21"/>
      <c r="W597" s="21"/>
      <c r="X597" s="21"/>
      <c r="Y597" s="21"/>
      <c r="Z597" s="21"/>
      <c r="AA597" s="21"/>
      <c r="AB597" s="21"/>
      <c r="AC597" s="21"/>
    </row>
    <row r="598" spans="1:29" ht="14.25" customHeight="1">
      <c r="A598" s="21"/>
      <c r="B598" s="77" t="s">
        <v>1283</v>
      </c>
      <c r="C598" s="20" t="s">
        <v>1284</v>
      </c>
      <c r="D598" s="21" t="s">
        <v>976</v>
      </c>
      <c r="E598" s="6"/>
      <c r="F598" s="4" t="s">
        <v>30</v>
      </c>
      <c r="G598" s="6">
        <f>1888 - 25</f>
        <v>1863</v>
      </c>
      <c r="H598" s="38" t="s">
        <v>84</v>
      </c>
      <c r="I598" s="21"/>
      <c r="J598" s="21" t="s">
        <v>20</v>
      </c>
      <c r="K598" s="21" t="s">
        <v>21</v>
      </c>
      <c r="L598" s="20" t="s">
        <v>22</v>
      </c>
      <c r="M598" s="6"/>
      <c r="N598" s="87" t="s">
        <v>2477</v>
      </c>
      <c r="O598" s="20" t="s">
        <v>2645</v>
      </c>
      <c r="P598" s="20" t="s">
        <v>2563</v>
      </c>
      <c r="Q598" s="20" t="s">
        <v>2563</v>
      </c>
      <c r="R598" s="21" t="s">
        <v>2700</v>
      </c>
      <c r="AB598" s="21"/>
      <c r="AC598" s="21"/>
    </row>
    <row r="599" spans="1:29" ht="14.25" customHeight="1">
      <c r="A599" s="21"/>
      <c r="B599" s="77" t="s">
        <v>1284</v>
      </c>
      <c r="C599" s="20" t="s">
        <v>1284</v>
      </c>
      <c r="D599" s="21" t="s">
        <v>25</v>
      </c>
      <c r="E599" s="6"/>
      <c r="F599" s="4" t="s">
        <v>18</v>
      </c>
      <c r="G599" s="20">
        <v>1872</v>
      </c>
      <c r="H599" s="38" t="s">
        <v>296</v>
      </c>
      <c r="I599" s="21"/>
      <c r="J599" s="21" t="s">
        <v>1285</v>
      </c>
      <c r="K599" s="21" t="s">
        <v>22</v>
      </c>
      <c r="L599" s="21" t="s">
        <v>22</v>
      </c>
      <c r="M599" s="6"/>
      <c r="N599" s="87" t="s">
        <v>2480</v>
      </c>
      <c r="O599" s="20" t="s">
        <v>2563</v>
      </c>
      <c r="P599" s="20" t="s">
        <v>2563</v>
      </c>
      <c r="Q599" s="20" t="s">
        <v>2563</v>
      </c>
      <c r="R599" s="21" t="s">
        <v>2563</v>
      </c>
      <c r="S599" s="21"/>
      <c r="T599" s="21"/>
      <c r="U599" s="21"/>
      <c r="V599" s="21"/>
      <c r="W599" s="21"/>
      <c r="X599" s="21"/>
      <c r="Y599" s="21"/>
      <c r="Z599" s="21"/>
      <c r="AA599" s="21"/>
      <c r="AB599" s="21"/>
      <c r="AC599" s="21"/>
    </row>
    <row r="600" spans="1:29" ht="14.25" customHeight="1">
      <c r="A600" s="21"/>
      <c r="B600" s="77" t="s">
        <v>1284</v>
      </c>
      <c r="C600" s="20" t="s">
        <v>1284</v>
      </c>
      <c r="D600" s="21" t="s">
        <v>311</v>
      </c>
      <c r="E600" s="6"/>
      <c r="F600" s="4" t="s">
        <v>18</v>
      </c>
      <c r="G600" s="20">
        <v>1874</v>
      </c>
      <c r="H600" s="38" t="s">
        <v>296</v>
      </c>
      <c r="I600" s="21"/>
      <c r="J600" s="21" t="s">
        <v>1285</v>
      </c>
      <c r="K600" s="21" t="s">
        <v>22</v>
      </c>
      <c r="L600" s="21" t="s">
        <v>22</v>
      </c>
      <c r="M600" s="6"/>
      <c r="N600" s="87" t="s">
        <v>2480</v>
      </c>
      <c r="O600" s="20" t="s">
        <v>2563</v>
      </c>
      <c r="P600" s="20" t="s">
        <v>2563</v>
      </c>
      <c r="Q600" s="20" t="s">
        <v>2563</v>
      </c>
      <c r="R600" s="21" t="s">
        <v>2563</v>
      </c>
      <c r="S600" s="21"/>
      <c r="T600" s="21"/>
      <c r="U600" s="21"/>
      <c r="V600" s="21"/>
      <c r="W600" s="21"/>
      <c r="X600" s="21"/>
      <c r="Y600" s="21"/>
      <c r="Z600" s="21"/>
      <c r="AA600" s="21"/>
      <c r="AB600" s="21"/>
      <c r="AC600" s="21"/>
    </row>
    <row r="601" spans="1:29" ht="14.25" customHeight="1">
      <c r="A601" s="21"/>
      <c r="B601" s="77" t="s">
        <v>1286</v>
      </c>
      <c r="C601" s="20" t="s">
        <v>1284</v>
      </c>
      <c r="D601" s="21" t="s">
        <v>148</v>
      </c>
      <c r="E601" s="6"/>
      <c r="F601" s="4" t="s">
        <v>30</v>
      </c>
      <c r="G601" s="20">
        <v>1878</v>
      </c>
      <c r="H601" s="38" t="s">
        <v>26</v>
      </c>
      <c r="I601" s="21"/>
      <c r="J601" s="21" t="s">
        <v>1285</v>
      </c>
      <c r="K601" s="21" t="s">
        <v>22</v>
      </c>
      <c r="L601" s="21" t="s">
        <v>22</v>
      </c>
      <c r="M601" s="6"/>
      <c r="N601" s="89" t="s">
        <v>2470</v>
      </c>
      <c r="O601" t="s">
        <v>2563</v>
      </c>
      <c r="P601" t="s">
        <v>2563</v>
      </c>
      <c r="Q601" t="s">
        <v>2563</v>
      </c>
      <c r="R601" s="21" t="s">
        <v>2563</v>
      </c>
      <c r="S601" s="21"/>
      <c r="T601" s="21"/>
      <c r="U601" s="21"/>
      <c r="V601" s="21"/>
      <c r="W601" s="21"/>
      <c r="X601" s="21"/>
      <c r="Y601" s="21"/>
      <c r="Z601" s="21"/>
      <c r="AA601" s="21"/>
      <c r="AB601" s="21"/>
      <c r="AC601" s="21"/>
    </row>
    <row r="602" spans="1:29" ht="14.25" customHeight="1">
      <c r="A602" s="21"/>
      <c r="B602" s="77" t="s">
        <v>1287</v>
      </c>
      <c r="C602" s="20" t="s">
        <v>1284</v>
      </c>
      <c r="D602" s="21" t="s">
        <v>407</v>
      </c>
      <c r="E602" s="6"/>
      <c r="F602" s="4" t="s">
        <v>18</v>
      </c>
      <c r="G602" s="20">
        <v>1886</v>
      </c>
      <c r="H602" s="38" t="s">
        <v>26</v>
      </c>
      <c r="I602" s="21"/>
      <c r="J602" s="21" t="s">
        <v>1285</v>
      </c>
      <c r="K602" s="21" t="s">
        <v>22</v>
      </c>
      <c r="L602" s="21" t="s">
        <v>22</v>
      </c>
      <c r="M602" s="6"/>
      <c r="N602" s="89" t="s">
        <v>2451</v>
      </c>
      <c r="O602" s="20" t="s">
        <v>2563</v>
      </c>
      <c r="P602" s="20" t="s">
        <v>2563</v>
      </c>
      <c r="Q602" s="20" t="s">
        <v>2563</v>
      </c>
      <c r="R602" s="21" t="s">
        <v>2563</v>
      </c>
      <c r="S602" s="21"/>
      <c r="T602" s="21"/>
      <c r="U602" s="21"/>
      <c r="V602" s="21"/>
      <c r="W602" s="21"/>
      <c r="X602" s="21"/>
      <c r="Y602" s="21"/>
      <c r="Z602" s="21"/>
      <c r="AA602" s="21"/>
      <c r="AB602" s="21"/>
      <c r="AC602" s="21"/>
    </row>
    <row r="603" spans="1:29" ht="14.25" customHeight="1">
      <c r="A603" s="21"/>
      <c r="B603" s="77" t="s">
        <v>1288</v>
      </c>
      <c r="C603" s="20" t="s">
        <v>1284</v>
      </c>
      <c r="D603" s="21" t="s">
        <v>1289</v>
      </c>
      <c r="E603" s="6"/>
      <c r="F603" s="4" t="s">
        <v>18</v>
      </c>
      <c r="G603" s="20">
        <v>1879</v>
      </c>
      <c r="H603" s="38" t="s">
        <v>26</v>
      </c>
      <c r="I603" s="21"/>
      <c r="J603" s="21" t="s">
        <v>1285</v>
      </c>
      <c r="K603" s="21" t="s">
        <v>22</v>
      </c>
      <c r="L603" s="21" t="s">
        <v>22</v>
      </c>
      <c r="M603" s="6"/>
      <c r="N603" s="89" t="s">
        <v>2451</v>
      </c>
      <c r="O603" s="20" t="s">
        <v>2563</v>
      </c>
      <c r="P603" s="20" t="s">
        <v>2563</v>
      </c>
      <c r="Q603" s="20" t="s">
        <v>2563</v>
      </c>
      <c r="R603" s="21" t="s">
        <v>2563</v>
      </c>
      <c r="S603" s="21"/>
      <c r="T603" s="21"/>
      <c r="U603" s="21"/>
      <c r="V603" s="21"/>
      <c r="W603" s="21"/>
      <c r="X603" s="21"/>
      <c r="Y603" s="21"/>
      <c r="Z603" s="21"/>
      <c r="AA603" s="21"/>
      <c r="AB603" s="21"/>
      <c r="AC603" s="21"/>
    </row>
    <row r="604" spans="1:29" ht="14.25" customHeight="1">
      <c r="A604" s="21"/>
      <c r="B604" s="77"/>
      <c r="C604" s="20" t="s">
        <v>882</v>
      </c>
      <c r="D604" s="21" t="s">
        <v>424</v>
      </c>
      <c r="E604" s="6"/>
      <c r="F604" s="4" t="s">
        <v>30</v>
      </c>
      <c r="G604" s="20">
        <f>1888 - 13</f>
        <v>1875</v>
      </c>
      <c r="H604" s="38" t="s">
        <v>644</v>
      </c>
      <c r="I604" s="21"/>
      <c r="J604" s="21" t="s">
        <v>95</v>
      </c>
      <c r="K604" s="21"/>
      <c r="L604" s="20" t="s">
        <v>95</v>
      </c>
      <c r="M604" s="6"/>
      <c r="N604" s="87" t="s">
        <v>2462</v>
      </c>
      <c r="O604" s="20" t="s">
        <v>2563</v>
      </c>
      <c r="P604" s="20" t="s">
        <v>2563</v>
      </c>
      <c r="Q604" s="20" t="s">
        <v>2563</v>
      </c>
      <c r="R604" s="21" t="s">
        <v>2563</v>
      </c>
      <c r="AB604" s="21"/>
      <c r="AC604" s="21"/>
    </row>
    <row r="605" spans="1:29" ht="14.25" customHeight="1">
      <c r="A605" s="6"/>
      <c r="B605" s="82"/>
      <c r="C605" s="6" t="s">
        <v>882</v>
      </c>
      <c r="D605" s="6" t="s">
        <v>25</v>
      </c>
      <c r="E605" s="6"/>
      <c r="F605" s="4" t="s">
        <v>18</v>
      </c>
      <c r="G605" s="6">
        <v>1877</v>
      </c>
      <c r="H605" s="43" t="s">
        <v>644</v>
      </c>
      <c r="I605" s="6"/>
      <c r="J605" s="21" t="s">
        <v>95</v>
      </c>
      <c r="K605" s="21"/>
      <c r="L605" s="20" t="s">
        <v>95</v>
      </c>
      <c r="M605" s="6"/>
      <c r="N605" s="90" t="s">
        <v>2545</v>
      </c>
      <c r="O605" s="7" t="s">
        <v>2563</v>
      </c>
      <c r="P605" s="7" t="s">
        <v>2563</v>
      </c>
      <c r="Q605" s="7" t="s">
        <v>2563</v>
      </c>
      <c r="R605" t="s">
        <v>2563</v>
      </c>
    </row>
    <row r="606" spans="1:29" ht="14.25" customHeight="1">
      <c r="A606" s="21"/>
      <c r="B606" s="77" t="s">
        <v>1290</v>
      </c>
      <c r="C606" s="20" t="s">
        <v>882</v>
      </c>
      <c r="D606" s="21" t="s">
        <v>425</v>
      </c>
      <c r="E606" s="6"/>
      <c r="F606" s="4" t="s">
        <v>30</v>
      </c>
      <c r="G606" s="20">
        <f>1888 - 14</f>
        <v>1874</v>
      </c>
      <c r="H606" s="38" t="s">
        <v>94</v>
      </c>
      <c r="I606" s="21"/>
      <c r="J606" s="21" t="s">
        <v>95</v>
      </c>
      <c r="K606" s="21"/>
      <c r="L606" s="20" t="s">
        <v>95</v>
      </c>
      <c r="M606" s="6"/>
      <c r="N606" s="92" t="s">
        <v>2463</v>
      </c>
      <c r="O606" s="20" t="s">
        <v>2563</v>
      </c>
      <c r="P606" s="20" t="s">
        <v>2563</v>
      </c>
      <c r="Q606" s="20" t="s">
        <v>2563</v>
      </c>
      <c r="R606" s="21" t="s">
        <v>2563</v>
      </c>
      <c r="AB606" s="21"/>
      <c r="AC606" s="21"/>
    </row>
    <row r="607" spans="1:29" ht="14.25" customHeight="1">
      <c r="A607" s="21"/>
      <c r="B607" s="77" t="s">
        <v>1291</v>
      </c>
      <c r="C607" s="20" t="s">
        <v>882</v>
      </c>
      <c r="D607" s="21" t="s">
        <v>424</v>
      </c>
      <c r="E607" s="6"/>
      <c r="F607" s="4" t="s">
        <v>30</v>
      </c>
      <c r="G607" s="20">
        <v>1877</v>
      </c>
      <c r="H607" s="38" t="s">
        <v>910</v>
      </c>
      <c r="I607" s="21"/>
      <c r="J607" s="21" t="s">
        <v>95</v>
      </c>
      <c r="K607" s="21"/>
      <c r="L607" s="20" t="s">
        <v>111</v>
      </c>
      <c r="M607" s="6"/>
      <c r="N607" s="90" t="s">
        <v>2464</v>
      </c>
      <c r="O607" s="20" t="s">
        <v>2563</v>
      </c>
      <c r="P607" s="20" t="s">
        <v>2563</v>
      </c>
      <c r="Q607" s="20" t="s">
        <v>2563</v>
      </c>
      <c r="R607" s="21" t="s">
        <v>2563</v>
      </c>
      <c r="S607" s="21"/>
      <c r="T607" s="21"/>
      <c r="U607" s="21"/>
      <c r="V607" s="21"/>
      <c r="W607" s="21"/>
      <c r="X607" s="21"/>
      <c r="Y607" s="21"/>
      <c r="Z607" s="21"/>
      <c r="AA607" s="21"/>
      <c r="AB607" s="21"/>
      <c r="AC607" s="21"/>
    </row>
    <row r="608" spans="1:29" ht="14.25" customHeight="1">
      <c r="A608" s="6"/>
      <c r="B608" s="82" t="s">
        <v>1292</v>
      </c>
      <c r="C608" s="6" t="s">
        <v>1293</v>
      </c>
      <c r="D608" s="6" t="s">
        <v>277</v>
      </c>
      <c r="E608" s="6"/>
      <c r="F608" s="4" t="s">
        <v>30</v>
      </c>
      <c r="G608" s="6">
        <v>1871</v>
      </c>
      <c r="H608" s="43" t="s">
        <v>197</v>
      </c>
      <c r="I608" s="6"/>
      <c r="J608" s="6"/>
      <c r="K608" s="6"/>
      <c r="L608" s="6"/>
      <c r="M608" s="6"/>
      <c r="N608" s="90" t="s">
        <v>2563</v>
      </c>
      <c r="O608" s="7" t="s">
        <v>2563</v>
      </c>
      <c r="P608" s="7" t="s">
        <v>2563</v>
      </c>
      <c r="Q608" s="7" t="s">
        <v>2563</v>
      </c>
      <c r="R608" t="s">
        <v>2563</v>
      </c>
    </row>
    <row r="609" spans="1:29" ht="14.25" customHeight="1">
      <c r="A609" s="6"/>
      <c r="B609" s="82" t="s">
        <v>1294</v>
      </c>
      <c r="C609" s="6" t="s">
        <v>1295</v>
      </c>
      <c r="D609" s="6" t="s">
        <v>445</v>
      </c>
      <c r="E609" s="6"/>
      <c r="F609" s="4" t="s">
        <v>18</v>
      </c>
      <c r="G609" s="6">
        <v>1871</v>
      </c>
      <c r="H609" s="43" t="s">
        <v>48</v>
      </c>
      <c r="I609" s="6"/>
      <c r="J609" s="21" t="s">
        <v>50</v>
      </c>
      <c r="K609" s="21" t="s">
        <v>51</v>
      </c>
      <c r="L609" s="20" t="s">
        <v>52</v>
      </c>
      <c r="M609" s="45"/>
      <c r="N609" s="91" t="s">
        <v>2484</v>
      </c>
      <c r="O609" s="7" t="s">
        <v>2563</v>
      </c>
      <c r="P609" s="7" t="s">
        <v>2563</v>
      </c>
      <c r="Q609" s="7" t="s">
        <v>2563</v>
      </c>
      <c r="R609" t="s">
        <v>2563</v>
      </c>
    </row>
    <row r="610" spans="1:29" ht="14.25" customHeight="1">
      <c r="A610" s="6"/>
      <c r="B610" s="82"/>
      <c r="C610" s="6" t="s">
        <v>1296</v>
      </c>
      <c r="D610" s="6"/>
      <c r="E610" s="6"/>
      <c r="F610" s="4" t="s">
        <v>30</v>
      </c>
      <c r="G610" s="6" t="s">
        <v>174</v>
      </c>
      <c r="H610" s="43" t="s">
        <v>68</v>
      </c>
      <c r="I610" s="6"/>
      <c r="J610" s="6" t="s">
        <v>50</v>
      </c>
      <c r="K610" s="6"/>
      <c r="L610" s="6"/>
      <c r="M610" s="6"/>
      <c r="N610" s="87" t="s">
        <v>2521</v>
      </c>
      <c r="O610" s="7" t="s">
        <v>2612</v>
      </c>
      <c r="P610" s="7" t="s">
        <v>2563</v>
      </c>
      <c r="Q610" s="7" t="s">
        <v>2563</v>
      </c>
      <c r="R610" t="s">
        <v>2563</v>
      </c>
    </row>
    <row r="611" spans="1:29" ht="14.25" customHeight="1">
      <c r="A611" s="6"/>
      <c r="B611" s="82"/>
      <c r="C611" s="6" t="s">
        <v>683</v>
      </c>
      <c r="D611" s="6" t="s">
        <v>46</v>
      </c>
      <c r="E611" s="6"/>
      <c r="F611" s="4" t="s">
        <v>18</v>
      </c>
      <c r="G611" s="6">
        <v>1879</v>
      </c>
      <c r="H611" s="43" t="s">
        <v>1297</v>
      </c>
      <c r="I611" s="6"/>
      <c r="J611" s="21" t="s">
        <v>50</v>
      </c>
      <c r="K611" s="21" t="s">
        <v>51</v>
      </c>
      <c r="L611" s="20" t="s">
        <v>52</v>
      </c>
      <c r="M611" s="6"/>
      <c r="N611" s="87" t="s">
        <v>2451</v>
      </c>
      <c r="O611" s="7" t="s">
        <v>2563</v>
      </c>
      <c r="P611" s="7" t="s">
        <v>2563</v>
      </c>
      <c r="Q611" s="7" t="s">
        <v>2563</v>
      </c>
      <c r="R611" t="s">
        <v>2563</v>
      </c>
    </row>
    <row r="612" spans="1:29" ht="14.25" customHeight="1">
      <c r="A612" s="6"/>
      <c r="B612" s="82"/>
      <c r="C612" s="6" t="s">
        <v>683</v>
      </c>
      <c r="D612" s="6" t="s">
        <v>17</v>
      </c>
      <c r="E612" s="6"/>
      <c r="F612" s="4" t="s">
        <v>18</v>
      </c>
      <c r="G612" s="6">
        <v>1878</v>
      </c>
      <c r="H612" s="43" t="s">
        <v>1297</v>
      </c>
      <c r="I612" s="6"/>
      <c r="J612" s="21" t="s">
        <v>50</v>
      </c>
      <c r="K612" s="21" t="s">
        <v>51</v>
      </c>
      <c r="L612" s="20" t="s">
        <v>52</v>
      </c>
      <c r="M612" s="6"/>
      <c r="N612" s="90" t="s">
        <v>2451</v>
      </c>
      <c r="O612" s="7" t="s">
        <v>2563</v>
      </c>
      <c r="P612" s="7" t="s">
        <v>2563</v>
      </c>
      <c r="Q612" s="7" t="s">
        <v>2563</v>
      </c>
      <c r="R612" t="s">
        <v>2563</v>
      </c>
    </row>
    <row r="613" spans="1:29" ht="14.25" customHeight="1">
      <c r="A613" s="6"/>
      <c r="B613" s="82" t="s">
        <v>1298</v>
      </c>
      <c r="C613" s="6" t="s">
        <v>683</v>
      </c>
      <c r="D613" s="6" t="s">
        <v>362</v>
      </c>
      <c r="E613" s="6"/>
      <c r="F613" s="4" t="s">
        <v>18</v>
      </c>
      <c r="G613" s="6">
        <v>1883</v>
      </c>
      <c r="H613" s="43" t="s">
        <v>889</v>
      </c>
      <c r="I613" s="6"/>
      <c r="J613" s="21" t="s">
        <v>50</v>
      </c>
      <c r="K613" s="21" t="s">
        <v>51</v>
      </c>
      <c r="L613" s="20" t="s">
        <v>52</v>
      </c>
      <c r="M613" s="6"/>
      <c r="N613" s="87" t="s">
        <v>2451</v>
      </c>
      <c r="O613" s="7" t="s">
        <v>2563</v>
      </c>
      <c r="P613" s="7" t="s">
        <v>2563</v>
      </c>
      <c r="Q613" s="7" t="s">
        <v>2563</v>
      </c>
      <c r="R613" t="s">
        <v>2563</v>
      </c>
    </row>
    <row r="614" spans="1:29" ht="14.25" customHeight="1">
      <c r="A614" s="6"/>
      <c r="B614" s="82" t="s">
        <v>1299</v>
      </c>
      <c r="C614" s="6" t="s">
        <v>1300</v>
      </c>
      <c r="D614" s="6" t="s">
        <v>425</v>
      </c>
      <c r="E614" s="6"/>
      <c r="F614" s="4" t="s">
        <v>30</v>
      </c>
      <c r="G614" s="43" t="s">
        <v>285</v>
      </c>
      <c r="H614" s="43"/>
      <c r="I614" s="6"/>
      <c r="J614" s="6" t="s">
        <v>64</v>
      </c>
      <c r="K614" s="6" t="s">
        <v>146</v>
      </c>
      <c r="L614" s="6" t="s">
        <v>1301</v>
      </c>
      <c r="M614" s="6"/>
      <c r="N614" s="87" t="s">
        <v>2457</v>
      </c>
      <c r="O614" s="7" t="s">
        <v>2563</v>
      </c>
      <c r="P614" s="7" t="s">
        <v>2563</v>
      </c>
      <c r="Q614" s="7" t="s">
        <v>2563</v>
      </c>
      <c r="R614" t="s">
        <v>2563</v>
      </c>
    </row>
    <row r="615" spans="1:29" ht="14.25" customHeight="1" thickBot="1">
      <c r="A615" s="6"/>
      <c r="B615" s="82" t="s">
        <v>1302</v>
      </c>
      <c r="C615" s="6" t="s">
        <v>1303</v>
      </c>
      <c r="D615" s="6" t="s">
        <v>46</v>
      </c>
      <c r="E615" s="6"/>
      <c r="F615" s="4" t="s">
        <v>18</v>
      </c>
      <c r="G615" s="6">
        <v>1868</v>
      </c>
      <c r="H615" s="43" t="s">
        <v>145</v>
      </c>
      <c r="I615" s="6"/>
      <c r="J615" s="9" t="s">
        <v>50</v>
      </c>
      <c r="K615" s="4" t="s">
        <v>564</v>
      </c>
      <c r="L615" s="4" t="s">
        <v>65</v>
      </c>
      <c r="M615" s="4"/>
      <c r="N615" s="87" t="s">
        <v>2457</v>
      </c>
      <c r="O615" s="7" t="s">
        <v>2563</v>
      </c>
      <c r="P615" s="7" t="s">
        <v>2563</v>
      </c>
      <c r="Q615" s="7" t="s">
        <v>2563</v>
      </c>
      <c r="R615" t="s">
        <v>2563</v>
      </c>
    </row>
    <row r="616" spans="1:29" ht="14.25" customHeight="1">
      <c r="A616" s="6" t="s">
        <v>1304</v>
      </c>
      <c r="B616" s="82"/>
      <c r="C616" s="6" t="s">
        <v>1305</v>
      </c>
      <c r="D616" s="6" t="s">
        <v>1306</v>
      </c>
      <c r="E616" s="6"/>
      <c r="F616" s="4" t="s">
        <v>18</v>
      </c>
      <c r="G616" s="6">
        <v>1884</v>
      </c>
      <c r="H616" s="43" t="s">
        <v>205</v>
      </c>
      <c r="I616" s="6"/>
      <c r="J616" s="6" t="s">
        <v>159</v>
      </c>
      <c r="K616" s="6"/>
      <c r="L616" s="6" t="s">
        <v>206</v>
      </c>
      <c r="M616" s="6"/>
      <c r="N616" s="87" t="s">
        <v>2458</v>
      </c>
      <c r="O616" s="7" t="s">
        <v>2563</v>
      </c>
      <c r="P616" s="7" t="s">
        <v>2563</v>
      </c>
      <c r="Q616" s="7" t="s">
        <v>2563</v>
      </c>
      <c r="R616" t="s">
        <v>2563</v>
      </c>
    </row>
    <row r="617" spans="1:29" ht="14.25" customHeight="1">
      <c r="A617" s="21"/>
      <c r="B617" s="77"/>
      <c r="C617" s="20" t="s">
        <v>1307</v>
      </c>
      <c r="D617" s="21" t="s">
        <v>681</v>
      </c>
      <c r="E617" s="6"/>
      <c r="F617" s="4" t="s">
        <v>18</v>
      </c>
      <c r="G617" s="20">
        <v>1884</v>
      </c>
      <c r="H617" s="38" t="s">
        <v>1084</v>
      </c>
      <c r="I617" s="21"/>
      <c r="J617" s="21" t="s">
        <v>457</v>
      </c>
      <c r="K617" s="21"/>
      <c r="L617" s="20" t="s">
        <v>457</v>
      </c>
      <c r="M617" s="6"/>
      <c r="N617" s="87" t="s">
        <v>2492</v>
      </c>
      <c r="O617" s="20" t="s">
        <v>2563</v>
      </c>
      <c r="P617" s="20" t="s">
        <v>2563</v>
      </c>
      <c r="Q617" s="20" t="s">
        <v>2563</v>
      </c>
      <c r="R617" s="21" t="s">
        <v>2563</v>
      </c>
      <c r="S617" s="21"/>
      <c r="T617" s="21"/>
      <c r="U617" s="21"/>
      <c r="V617" s="21"/>
      <c r="W617" s="21"/>
      <c r="X617" s="21"/>
      <c r="Y617" s="21"/>
      <c r="Z617" s="21"/>
      <c r="AA617" s="21"/>
      <c r="AB617" s="21"/>
      <c r="AC617" s="21"/>
    </row>
    <row r="618" spans="1:29" ht="14.25" customHeight="1">
      <c r="A618" s="21"/>
      <c r="B618" s="77"/>
      <c r="C618" s="20" t="s">
        <v>1308</v>
      </c>
      <c r="D618" s="21" t="s">
        <v>566</v>
      </c>
      <c r="E618" s="6"/>
      <c r="F618" s="4" t="s">
        <v>30</v>
      </c>
      <c r="G618" s="20">
        <f>1888 - 13</f>
        <v>1875</v>
      </c>
      <c r="H618" s="38" t="s">
        <v>644</v>
      </c>
      <c r="I618" s="21"/>
      <c r="J618" s="21" t="s">
        <v>95</v>
      </c>
      <c r="K618" s="21"/>
      <c r="L618" s="20" t="s">
        <v>95</v>
      </c>
      <c r="M618" s="6"/>
      <c r="N618" s="87" t="s">
        <v>2462</v>
      </c>
      <c r="O618" s="20" t="s">
        <v>2563</v>
      </c>
      <c r="P618" s="20" t="s">
        <v>2563</v>
      </c>
      <c r="Q618" s="20" t="s">
        <v>2563</v>
      </c>
      <c r="R618" s="21" t="s">
        <v>2563</v>
      </c>
      <c r="AB618" s="21"/>
      <c r="AC618" s="21"/>
    </row>
    <row r="619" spans="1:29" ht="14.25" customHeight="1">
      <c r="A619" s="21"/>
      <c r="B619" s="77" t="s">
        <v>1309</v>
      </c>
      <c r="C619" s="20" t="s">
        <v>1310</v>
      </c>
      <c r="D619" s="21" t="s">
        <v>795</v>
      </c>
      <c r="E619" s="6"/>
      <c r="F619" s="4" t="s">
        <v>18</v>
      </c>
      <c r="G619" s="20">
        <v>1876</v>
      </c>
      <c r="H619" s="38" t="s">
        <v>94</v>
      </c>
      <c r="I619" s="21"/>
      <c r="J619" s="21" t="s">
        <v>95</v>
      </c>
      <c r="K619" s="21"/>
      <c r="L619" s="20" t="s">
        <v>95</v>
      </c>
      <c r="M619" s="6"/>
      <c r="N619" s="87" t="s">
        <v>2491</v>
      </c>
      <c r="O619" s="20" t="s">
        <v>2563</v>
      </c>
      <c r="P619" s="20" t="s">
        <v>2563</v>
      </c>
      <c r="Q619" s="20" t="s">
        <v>2563</v>
      </c>
      <c r="R619" s="21" t="s">
        <v>2563</v>
      </c>
      <c r="S619" s="21"/>
      <c r="T619" s="21"/>
      <c r="U619" s="21"/>
      <c r="V619" s="21"/>
      <c r="W619" s="21"/>
      <c r="X619" s="21"/>
      <c r="Y619" s="21"/>
      <c r="Z619" s="21"/>
      <c r="AA619" s="21"/>
      <c r="AB619" s="21"/>
      <c r="AC619" s="21"/>
    </row>
    <row r="620" spans="1:29" ht="14.25" customHeight="1">
      <c r="A620" s="21"/>
      <c r="B620" s="77" t="s">
        <v>1311</v>
      </c>
      <c r="C620" s="20" t="s">
        <v>1310</v>
      </c>
      <c r="D620" s="21" t="s">
        <v>164</v>
      </c>
      <c r="E620" s="6"/>
      <c r="F620" s="4" t="s">
        <v>30</v>
      </c>
      <c r="G620" s="20">
        <f>1888 - 13</f>
        <v>1875</v>
      </c>
      <c r="H620" s="20"/>
      <c r="I620" s="21"/>
      <c r="J620" s="21" t="s">
        <v>95</v>
      </c>
      <c r="K620" s="21"/>
      <c r="L620" s="20" t="s">
        <v>95</v>
      </c>
      <c r="M620" s="6"/>
      <c r="N620" s="87" t="s">
        <v>2462</v>
      </c>
      <c r="O620" s="20" t="s">
        <v>2563</v>
      </c>
      <c r="P620" s="20" t="s">
        <v>2563</v>
      </c>
      <c r="Q620" s="20" t="s">
        <v>2563</v>
      </c>
      <c r="R620" s="21" t="s">
        <v>2563</v>
      </c>
      <c r="AB620" s="21"/>
      <c r="AC620" s="21"/>
    </row>
    <row r="621" spans="1:29" ht="14.25" customHeight="1">
      <c r="A621" s="21"/>
      <c r="B621" s="77" t="s">
        <v>1312</v>
      </c>
      <c r="C621" s="20" t="s">
        <v>1313</v>
      </c>
      <c r="D621" s="21" t="s">
        <v>337</v>
      </c>
      <c r="E621" s="6"/>
      <c r="F621" s="4" t="s">
        <v>18</v>
      </c>
      <c r="G621" s="20">
        <v>1878</v>
      </c>
      <c r="H621" s="38" t="s">
        <v>94</v>
      </c>
      <c r="I621" s="21"/>
      <c r="J621" s="21" t="s">
        <v>95</v>
      </c>
      <c r="K621" s="21"/>
      <c r="L621" s="20" t="s">
        <v>95</v>
      </c>
      <c r="M621" s="6"/>
      <c r="N621" s="87" t="s">
        <v>2491</v>
      </c>
      <c r="O621" s="20" t="s">
        <v>2563</v>
      </c>
      <c r="P621" s="20" t="s">
        <v>2563</v>
      </c>
      <c r="Q621" s="20" t="s">
        <v>2563</v>
      </c>
      <c r="R621" s="21" t="s">
        <v>2563</v>
      </c>
      <c r="S621" s="21"/>
      <c r="T621" s="21"/>
      <c r="U621" s="21"/>
      <c r="V621" s="21"/>
      <c r="W621" s="21"/>
      <c r="X621" s="21"/>
      <c r="Y621" s="21"/>
      <c r="Z621" s="21"/>
      <c r="AA621" s="21"/>
      <c r="AB621" s="21"/>
      <c r="AC621" s="21"/>
    </row>
    <row r="622" spans="1:29" ht="14.25" customHeight="1">
      <c r="A622" s="21"/>
      <c r="B622" s="77"/>
      <c r="C622" s="20" t="s">
        <v>1314</v>
      </c>
      <c r="D622" s="21" t="s">
        <v>97</v>
      </c>
      <c r="E622" s="6"/>
      <c r="F622" s="4" t="s">
        <v>30</v>
      </c>
      <c r="G622" s="20">
        <v>1876</v>
      </c>
      <c r="H622" s="38" t="s">
        <v>98</v>
      </c>
      <c r="I622" s="21"/>
      <c r="J622" s="21" t="s">
        <v>64</v>
      </c>
      <c r="K622" s="21"/>
      <c r="L622" s="20" t="s">
        <v>99</v>
      </c>
      <c r="M622" s="6"/>
      <c r="N622" s="87" t="s">
        <v>2537</v>
      </c>
      <c r="O622" s="20" t="s">
        <v>2563</v>
      </c>
      <c r="P622" s="20" t="s">
        <v>2563</v>
      </c>
      <c r="Q622" s="20" t="s">
        <v>2563</v>
      </c>
      <c r="R622" s="21" t="s">
        <v>2563</v>
      </c>
      <c r="S622" s="21"/>
      <c r="T622" s="21"/>
      <c r="U622" s="21"/>
      <c r="V622" s="21"/>
      <c r="W622" s="21"/>
      <c r="X622" s="21"/>
      <c r="Y622" s="21"/>
      <c r="Z622" s="21"/>
      <c r="AA622" s="21"/>
      <c r="AB622" s="21"/>
      <c r="AC622" s="21"/>
    </row>
    <row r="623" spans="1:29" ht="14.25" customHeight="1">
      <c r="A623" s="21"/>
      <c r="B623" s="77" t="s">
        <v>250</v>
      </c>
      <c r="C623" s="20" t="s">
        <v>1315</v>
      </c>
      <c r="D623" s="21" t="s">
        <v>1193</v>
      </c>
      <c r="E623" s="6"/>
      <c r="F623" s="4" t="s">
        <v>18</v>
      </c>
      <c r="G623" s="20">
        <v>1869</v>
      </c>
      <c r="H623" s="38" t="s">
        <v>718</v>
      </c>
      <c r="I623" s="21"/>
      <c r="J623" s="21" t="s">
        <v>50</v>
      </c>
      <c r="K623" s="21" t="s">
        <v>1316</v>
      </c>
      <c r="L623" s="20" t="s">
        <v>70</v>
      </c>
      <c r="M623" s="6"/>
      <c r="N623" s="87" t="s">
        <v>2473</v>
      </c>
      <c r="O623" s="20" t="s">
        <v>2563</v>
      </c>
      <c r="P623" s="20" t="s">
        <v>2563</v>
      </c>
      <c r="Q623" s="20" t="s">
        <v>2563</v>
      </c>
      <c r="R623" s="21" t="s">
        <v>2563</v>
      </c>
      <c r="S623" s="21"/>
      <c r="T623" s="21"/>
      <c r="U623" s="21"/>
      <c r="V623" s="21"/>
      <c r="W623" s="21"/>
      <c r="X623" s="21"/>
      <c r="Y623" s="21"/>
      <c r="Z623" s="21"/>
      <c r="AA623" s="21"/>
      <c r="AB623" s="21"/>
      <c r="AC623" s="21"/>
    </row>
    <row r="624" spans="1:29" ht="14.25" customHeight="1">
      <c r="A624" s="21"/>
      <c r="B624" s="77" t="s">
        <v>1317</v>
      </c>
      <c r="C624" s="20" t="s">
        <v>1318</v>
      </c>
      <c r="D624" s="21" t="s">
        <v>164</v>
      </c>
      <c r="E624" s="6"/>
      <c r="F624" s="4" t="s">
        <v>30</v>
      </c>
      <c r="G624" s="20">
        <v>1879</v>
      </c>
      <c r="H624" s="38" t="s">
        <v>165</v>
      </c>
      <c r="I624" s="21"/>
      <c r="J624" s="21" t="s">
        <v>64</v>
      </c>
      <c r="K624" s="21" t="s">
        <v>166</v>
      </c>
      <c r="L624" s="20" t="s">
        <v>65</v>
      </c>
      <c r="M624" s="6"/>
      <c r="N624" s="87" t="s">
        <v>2482</v>
      </c>
      <c r="O624" s="20" t="s">
        <v>2563</v>
      </c>
      <c r="P624" s="20" t="s">
        <v>2563</v>
      </c>
      <c r="Q624" s="20" t="s">
        <v>2563</v>
      </c>
      <c r="R624" s="21" t="s">
        <v>2563</v>
      </c>
      <c r="S624" s="21"/>
      <c r="T624" s="21"/>
      <c r="U624" s="21"/>
      <c r="V624" s="21"/>
      <c r="W624" s="21"/>
      <c r="X624" s="21"/>
      <c r="Y624" s="21"/>
      <c r="Z624" s="21"/>
      <c r="AA624" s="21"/>
      <c r="AB624" s="21"/>
      <c r="AC624" s="21"/>
    </row>
    <row r="625" spans="1:29" ht="14.25" customHeight="1">
      <c r="A625" s="21"/>
      <c r="B625" s="77"/>
      <c r="C625" s="20" t="s">
        <v>1319</v>
      </c>
      <c r="D625" s="21" t="s">
        <v>1320</v>
      </c>
      <c r="E625" s="6"/>
      <c r="F625" s="4" t="s">
        <v>18</v>
      </c>
      <c r="G625" s="20">
        <v>1872</v>
      </c>
      <c r="H625" s="38" t="s">
        <v>718</v>
      </c>
      <c r="I625" s="21"/>
      <c r="J625" s="21" t="s">
        <v>50</v>
      </c>
      <c r="K625" s="21" t="s">
        <v>960</v>
      </c>
      <c r="L625" s="20" t="s">
        <v>52</v>
      </c>
      <c r="M625" s="6"/>
      <c r="N625" s="87" t="s">
        <v>2472</v>
      </c>
      <c r="O625" s="20" t="s">
        <v>2563</v>
      </c>
      <c r="P625" s="20" t="s">
        <v>2563</v>
      </c>
      <c r="Q625" s="20" t="s">
        <v>2563</v>
      </c>
      <c r="R625" s="21" t="s">
        <v>2563</v>
      </c>
      <c r="S625" s="21"/>
      <c r="T625" s="21"/>
      <c r="U625" s="21"/>
      <c r="V625" s="21"/>
      <c r="W625" s="21"/>
      <c r="X625" s="21"/>
      <c r="Y625" s="21"/>
      <c r="Z625" s="21"/>
      <c r="AA625" s="21"/>
      <c r="AB625" s="21"/>
      <c r="AC625" s="21"/>
    </row>
    <row r="626" spans="1:29" ht="14.25" customHeight="1">
      <c r="A626" s="21"/>
      <c r="B626" s="77" t="s">
        <v>1321</v>
      </c>
      <c r="C626" s="20" t="s">
        <v>1319</v>
      </c>
      <c r="D626" s="21" t="s">
        <v>401</v>
      </c>
      <c r="E626" s="6"/>
      <c r="F626" s="4" t="s">
        <v>18</v>
      </c>
      <c r="G626" s="20">
        <v>1868</v>
      </c>
      <c r="H626" s="38" t="s">
        <v>197</v>
      </c>
      <c r="I626" s="21"/>
      <c r="J626" s="21" t="s">
        <v>50</v>
      </c>
      <c r="K626" s="21" t="s">
        <v>51</v>
      </c>
      <c r="L626" s="20" t="s">
        <v>52</v>
      </c>
      <c r="M626" s="6"/>
      <c r="N626" s="87" t="s">
        <v>2457</v>
      </c>
      <c r="O626" s="20" t="s">
        <v>2563</v>
      </c>
      <c r="P626" s="20" t="s">
        <v>2563</v>
      </c>
      <c r="Q626" s="20" t="s">
        <v>2563</v>
      </c>
      <c r="R626" s="21" t="s">
        <v>2563</v>
      </c>
      <c r="S626" s="21"/>
      <c r="T626" s="21"/>
      <c r="U626" s="21"/>
      <c r="V626" s="21"/>
      <c r="W626" s="21"/>
      <c r="X626" s="21"/>
      <c r="Y626" s="21"/>
      <c r="Z626" s="21"/>
      <c r="AA626" s="21"/>
      <c r="AB626" s="21"/>
      <c r="AC626" s="21"/>
    </row>
    <row r="627" spans="1:29" ht="14.25" customHeight="1">
      <c r="A627" s="21"/>
      <c r="B627" s="77"/>
      <c r="C627" s="20" t="s">
        <v>1322</v>
      </c>
      <c r="D627" s="21" t="s">
        <v>1323</v>
      </c>
      <c r="E627" s="6"/>
      <c r="F627" s="4" t="s">
        <v>18</v>
      </c>
      <c r="G627" s="20">
        <v>1881</v>
      </c>
      <c r="H627" s="43" t="s">
        <v>889</v>
      </c>
      <c r="I627" s="6"/>
      <c r="J627" s="21" t="s">
        <v>50</v>
      </c>
      <c r="K627" s="21" t="s">
        <v>51</v>
      </c>
      <c r="L627" s="20" t="s">
        <v>52</v>
      </c>
      <c r="M627" s="6"/>
      <c r="N627" s="87" t="s">
        <v>2475</v>
      </c>
      <c r="O627" s="20" t="s">
        <v>2563</v>
      </c>
      <c r="P627" s="20" t="s">
        <v>2563</v>
      </c>
      <c r="Q627" s="20" t="s">
        <v>2563</v>
      </c>
      <c r="R627" s="21" t="s">
        <v>2563</v>
      </c>
      <c r="S627" s="21"/>
      <c r="T627" s="21"/>
      <c r="U627" s="21"/>
      <c r="V627" s="21"/>
      <c r="W627" s="21"/>
      <c r="X627" s="21"/>
      <c r="Y627" s="21"/>
      <c r="Z627" s="21"/>
      <c r="AA627" s="21"/>
      <c r="AB627" s="21"/>
      <c r="AC627" s="21"/>
    </row>
    <row r="628" spans="1:29" ht="14.25" customHeight="1">
      <c r="A628" s="6"/>
      <c r="B628" s="82"/>
      <c r="C628" s="6" t="s">
        <v>1324</v>
      </c>
      <c r="D628" s="6" t="s">
        <v>1325</v>
      </c>
      <c r="E628" s="6"/>
      <c r="F628" s="4" t="s">
        <v>18</v>
      </c>
      <c r="G628" s="6">
        <v>1878</v>
      </c>
      <c r="H628" s="43" t="s">
        <v>48</v>
      </c>
      <c r="I628" s="6"/>
      <c r="J628" s="21" t="s">
        <v>50</v>
      </c>
      <c r="K628" s="21" t="s">
        <v>51</v>
      </c>
      <c r="L628" s="20" t="s">
        <v>52</v>
      </c>
      <c r="M628" s="45"/>
      <c r="N628" s="88" t="s">
        <v>2484</v>
      </c>
      <c r="O628" s="7" t="s">
        <v>2563</v>
      </c>
      <c r="P628" s="7" t="s">
        <v>2563</v>
      </c>
      <c r="Q628" s="7" t="s">
        <v>2563</v>
      </c>
      <c r="R628" t="s">
        <v>2563</v>
      </c>
    </row>
    <row r="629" spans="1:29" ht="14.25" customHeight="1">
      <c r="A629" s="21"/>
      <c r="B629" s="77"/>
      <c r="C629" s="20" t="s">
        <v>1324</v>
      </c>
      <c r="D629" s="21" t="s">
        <v>424</v>
      </c>
      <c r="E629" s="6"/>
      <c r="F629" s="4" t="s">
        <v>30</v>
      </c>
      <c r="G629" s="20">
        <f>1888 - 11</f>
        <v>1877</v>
      </c>
      <c r="H629" s="38" t="s">
        <v>90</v>
      </c>
      <c r="I629" s="21"/>
      <c r="J629" s="21" t="s">
        <v>50</v>
      </c>
      <c r="K629" s="21" t="s">
        <v>51</v>
      </c>
      <c r="L629" s="20" t="s">
        <v>52</v>
      </c>
      <c r="M629" s="6"/>
      <c r="N629" s="87" t="s">
        <v>2462</v>
      </c>
      <c r="O629" s="20" t="s">
        <v>2563</v>
      </c>
      <c r="P629" s="20" t="s">
        <v>2563</v>
      </c>
      <c r="Q629" s="20" t="s">
        <v>2563</v>
      </c>
      <c r="R629" s="21" t="s">
        <v>2563</v>
      </c>
      <c r="AB629" s="21"/>
      <c r="AC629" s="21"/>
    </row>
    <row r="630" spans="1:29" ht="14.25" customHeight="1">
      <c r="A630" s="6" t="s">
        <v>1326</v>
      </c>
      <c r="B630" s="82"/>
      <c r="C630" s="6" t="s">
        <v>1327</v>
      </c>
      <c r="D630" s="6" t="s">
        <v>107</v>
      </c>
      <c r="E630" s="6"/>
      <c r="F630" s="4" t="s">
        <v>18</v>
      </c>
      <c r="G630" s="6">
        <v>1880</v>
      </c>
      <c r="H630" s="6"/>
      <c r="I630" s="6"/>
      <c r="J630" s="6" t="s">
        <v>50</v>
      </c>
      <c r="K630" s="6"/>
      <c r="L630" s="6"/>
      <c r="M630" s="6"/>
      <c r="N630" s="87" t="s">
        <v>2452</v>
      </c>
      <c r="O630" s="7" t="s">
        <v>2563</v>
      </c>
      <c r="P630" s="7" t="s">
        <v>2563</v>
      </c>
      <c r="Q630" s="7" t="s">
        <v>2563</v>
      </c>
      <c r="R630" t="s">
        <v>2563</v>
      </c>
    </row>
    <row r="631" spans="1:29" ht="14.25" customHeight="1">
      <c r="A631" s="6" t="s">
        <v>1328</v>
      </c>
      <c r="B631" s="82"/>
      <c r="C631" s="6" t="s">
        <v>1327</v>
      </c>
      <c r="D631" s="6" t="s">
        <v>412</v>
      </c>
      <c r="E631" s="6"/>
      <c r="F631" s="4" t="s">
        <v>18</v>
      </c>
      <c r="G631" s="6">
        <v>1882</v>
      </c>
      <c r="H631" s="6"/>
      <c r="I631" s="6"/>
      <c r="J631" s="6" t="s">
        <v>50</v>
      </c>
      <c r="K631" s="6"/>
      <c r="L631" s="6"/>
      <c r="M631" s="6"/>
      <c r="N631" s="87" t="s">
        <v>2452</v>
      </c>
      <c r="O631" s="7" t="s">
        <v>2563</v>
      </c>
      <c r="P631" s="7" t="s">
        <v>2563</v>
      </c>
      <c r="Q631" s="7" t="s">
        <v>2563</v>
      </c>
      <c r="R631" t="s">
        <v>2563</v>
      </c>
    </row>
    <row r="632" spans="1:29" ht="14.25" customHeight="1">
      <c r="A632" s="21"/>
      <c r="B632" s="77" t="s">
        <v>1329</v>
      </c>
      <c r="C632" s="20" t="s">
        <v>1330</v>
      </c>
      <c r="D632" s="21" t="s">
        <v>1331</v>
      </c>
      <c r="E632" s="6"/>
      <c r="F632" s="4" t="s">
        <v>30</v>
      </c>
      <c r="G632" s="20">
        <v>1868</v>
      </c>
      <c r="H632" s="38" t="s">
        <v>197</v>
      </c>
      <c r="I632" s="21"/>
      <c r="J632" s="21" t="s">
        <v>50</v>
      </c>
      <c r="K632" s="21" t="s">
        <v>51</v>
      </c>
      <c r="L632" s="20" t="s">
        <v>52</v>
      </c>
      <c r="M632" s="45"/>
      <c r="N632" s="88" t="s">
        <v>2457</v>
      </c>
      <c r="O632" s="20" t="s">
        <v>2563</v>
      </c>
      <c r="P632" s="20" t="s">
        <v>2563</v>
      </c>
      <c r="Q632" s="20" t="s">
        <v>2563</v>
      </c>
      <c r="R632" s="21" t="s">
        <v>2563</v>
      </c>
      <c r="S632" s="21"/>
      <c r="T632" s="21"/>
      <c r="U632" s="21"/>
      <c r="V632" s="21"/>
      <c r="W632" s="21"/>
      <c r="X632" s="21"/>
      <c r="Y632" s="21"/>
      <c r="Z632" s="21"/>
      <c r="AA632" s="21"/>
      <c r="AB632" s="21"/>
      <c r="AC632" s="21"/>
    </row>
    <row r="633" spans="1:29" ht="14.25" customHeight="1">
      <c r="A633" s="21"/>
      <c r="B633" s="77" t="s">
        <v>1332</v>
      </c>
      <c r="C633" s="20" t="s">
        <v>1333</v>
      </c>
      <c r="D633" s="21" t="s">
        <v>424</v>
      </c>
      <c r="E633" s="6"/>
      <c r="F633" s="4" t="s">
        <v>30</v>
      </c>
      <c r="G633" s="20">
        <v>1879</v>
      </c>
      <c r="H633" s="38" t="s">
        <v>1334</v>
      </c>
      <c r="I633" s="21"/>
      <c r="J633" s="21" t="s">
        <v>64</v>
      </c>
      <c r="K633" s="21"/>
      <c r="L633" s="20" t="s">
        <v>65</v>
      </c>
      <c r="M633" s="6"/>
      <c r="N633" s="87" t="s">
        <v>2482</v>
      </c>
      <c r="O633" s="20" t="s">
        <v>2563</v>
      </c>
      <c r="P633" s="20" t="s">
        <v>2563</v>
      </c>
      <c r="Q633" s="20" t="s">
        <v>2563</v>
      </c>
      <c r="R633" s="21" t="s">
        <v>2563</v>
      </c>
      <c r="S633" s="21"/>
      <c r="T633" s="21"/>
      <c r="U633" s="21"/>
      <c r="V633" s="21"/>
      <c r="W633" s="21"/>
      <c r="X633" s="21"/>
      <c r="Y633" s="21"/>
      <c r="Z633" s="21"/>
      <c r="AA633" s="21"/>
      <c r="AB633" s="21"/>
      <c r="AC633" s="21"/>
    </row>
    <row r="634" spans="1:29" ht="14.25" customHeight="1">
      <c r="A634" s="21"/>
      <c r="B634" s="77" t="s">
        <v>1335</v>
      </c>
      <c r="C634" s="20" t="s">
        <v>1333</v>
      </c>
      <c r="D634" s="21" t="s">
        <v>566</v>
      </c>
      <c r="E634" s="6"/>
      <c r="F634" s="4" t="s">
        <v>30</v>
      </c>
      <c r="G634" s="20">
        <f>1888 - 13</f>
        <v>1875</v>
      </c>
      <c r="H634" s="38" t="s">
        <v>56</v>
      </c>
      <c r="I634" s="21"/>
      <c r="J634" s="21" t="s">
        <v>59</v>
      </c>
      <c r="K634" s="21" t="s">
        <v>1129</v>
      </c>
      <c r="L634" s="20" t="s">
        <v>59</v>
      </c>
      <c r="M634" s="6"/>
      <c r="N634" s="89" t="s">
        <v>2463</v>
      </c>
      <c r="O634" s="20" t="s">
        <v>2646</v>
      </c>
      <c r="P634" s="20" t="s">
        <v>2563</v>
      </c>
      <c r="Q634" s="20" t="s">
        <v>2563</v>
      </c>
      <c r="R634" s="21" t="s">
        <v>2563</v>
      </c>
      <c r="AB634" s="21"/>
      <c r="AC634" s="21"/>
    </row>
    <row r="635" spans="1:29" ht="14.25" customHeight="1" thickBot="1">
      <c r="A635" s="6" t="s">
        <v>1336</v>
      </c>
      <c r="B635" s="82"/>
      <c r="C635" s="6" t="s">
        <v>1337</v>
      </c>
      <c r="D635" s="6" t="s">
        <v>1338</v>
      </c>
      <c r="E635" s="6" t="s">
        <v>1339</v>
      </c>
      <c r="F635" s="4" t="s">
        <v>18</v>
      </c>
      <c r="G635" s="6">
        <v>1883</v>
      </c>
      <c r="H635" s="6"/>
      <c r="I635" s="6"/>
      <c r="J635" s="9" t="s">
        <v>1340</v>
      </c>
      <c r="K635" s="4"/>
      <c r="L635" s="4"/>
      <c r="M635" s="4" t="s">
        <v>1341</v>
      </c>
      <c r="N635" s="87" t="s">
        <v>2481</v>
      </c>
      <c r="O635" s="7" t="s">
        <v>2563</v>
      </c>
      <c r="P635" s="7" t="s">
        <v>2563</v>
      </c>
      <c r="Q635" s="7" t="s">
        <v>2563</v>
      </c>
      <c r="R635" t="s">
        <v>2563</v>
      </c>
    </row>
    <row r="636" spans="1:29" ht="14.25" customHeight="1">
      <c r="A636" s="6"/>
      <c r="B636" s="82" t="s">
        <v>1342</v>
      </c>
      <c r="C636" s="6" t="s">
        <v>1337</v>
      </c>
      <c r="D636" s="6" t="s">
        <v>1343</v>
      </c>
      <c r="E636" s="6"/>
      <c r="F636" s="4" t="s">
        <v>18</v>
      </c>
      <c r="G636" s="6">
        <v>1866</v>
      </c>
      <c r="H636" s="6" t="s">
        <v>121</v>
      </c>
      <c r="I636" s="6"/>
      <c r="J636" s="6" t="s">
        <v>50</v>
      </c>
      <c r="K636" s="6" t="s">
        <v>1340</v>
      </c>
      <c r="L636" s="6" t="s">
        <v>123</v>
      </c>
      <c r="N636" s="87" t="s">
        <v>2495</v>
      </c>
      <c r="O636" s="7" t="s">
        <v>2644</v>
      </c>
      <c r="P636" s="7" t="s">
        <v>2563</v>
      </c>
      <c r="Q636" s="7" t="s">
        <v>2563</v>
      </c>
      <c r="R636" s="35" t="s">
        <v>2696</v>
      </c>
    </row>
    <row r="637" spans="1:29" ht="14.25" customHeight="1">
      <c r="A637" s="6"/>
      <c r="B637" s="82"/>
      <c r="C637" s="6" t="s">
        <v>1344</v>
      </c>
      <c r="D637" s="6" t="s">
        <v>1345</v>
      </c>
      <c r="E637" s="6"/>
      <c r="F637" s="4" t="s">
        <v>18</v>
      </c>
      <c r="G637" s="6"/>
      <c r="H637" s="43"/>
      <c r="I637" s="6" t="s">
        <v>1346</v>
      </c>
      <c r="J637" s="6"/>
      <c r="K637" s="6"/>
      <c r="L637" s="6"/>
      <c r="N637" s="87" t="s">
        <v>2563</v>
      </c>
      <c r="O637" s="7" t="s">
        <v>2563</v>
      </c>
      <c r="P637" s="7" t="s">
        <v>2684</v>
      </c>
      <c r="Q637" s="11" t="s">
        <v>2692</v>
      </c>
      <c r="R637" t="s">
        <v>2563</v>
      </c>
    </row>
    <row r="638" spans="1:29" ht="14.25" customHeight="1" thickBot="1">
      <c r="A638" s="6"/>
      <c r="B638" s="82"/>
      <c r="C638" s="6" t="s">
        <v>1347</v>
      </c>
      <c r="D638" s="6" t="s">
        <v>1348</v>
      </c>
      <c r="E638" s="6"/>
      <c r="F638" s="4" t="s">
        <v>30</v>
      </c>
      <c r="G638" s="6">
        <v>1880</v>
      </c>
      <c r="H638" s="43" t="s">
        <v>177</v>
      </c>
      <c r="I638" s="6"/>
      <c r="J638" s="9" t="s">
        <v>64</v>
      </c>
      <c r="K638" s="4" t="s">
        <v>178</v>
      </c>
      <c r="L638" s="4" t="s">
        <v>65</v>
      </c>
      <c r="M638" s="36"/>
      <c r="N638" s="87" t="s">
        <v>2482</v>
      </c>
      <c r="O638" s="7" t="s">
        <v>2563</v>
      </c>
      <c r="P638" s="7" t="s">
        <v>2563</v>
      </c>
      <c r="Q638" s="7" t="s">
        <v>2563</v>
      </c>
      <c r="R638" t="s">
        <v>2563</v>
      </c>
    </row>
    <row r="639" spans="1:29" ht="14.25" customHeight="1">
      <c r="A639" s="6"/>
      <c r="B639" s="82"/>
      <c r="C639" s="6" t="s">
        <v>1347</v>
      </c>
      <c r="D639" s="6" t="s">
        <v>1349</v>
      </c>
      <c r="E639" s="6"/>
      <c r="F639" s="4" t="s">
        <v>30</v>
      </c>
      <c r="G639" s="6">
        <v>1883</v>
      </c>
      <c r="H639" s="44" t="s">
        <v>177</v>
      </c>
      <c r="I639" s="6"/>
      <c r="J639" s="6" t="s">
        <v>64</v>
      </c>
      <c r="K639" s="6" t="s">
        <v>178</v>
      </c>
      <c r="L639" s="6" t="s">
        <v>65</v>
      </c>
      <c r="N639" s="87" t="s">
        <v>2482</v>
      </c>
      <c r="O639" s="7" t="s">
        <v>2563</v>
      </c>
      <c r="P639" s="7" t="s">
        <v>2563</v>
      </c>
      <c r="Q639" s="7" t="s">
        <v>2563</v>
      </c>
      <c r="R639" t="s">
        <v>2563</v>
      </c>
    </row>
    <row r="640" spans="1:29" ht="14.25" customHeight="1">
      <c r="A640" s="6"/>
      <c r="B640" s="82"/>
      <c r="C640" s="6" t="s">
        <v>1347</v>
      </c>
      <c r="D640" s="6" t="s">
        <v>1350</v>
      </c>
      <c r="E640" s="6"/>
      <c r="F640" s="4" t="s">
        <v>30</v>
      </c>
      <c r="G640" s="6">
        <v>1885</v>
      </c>
      <c r="H640" s="44" t="s">
        <v>177</v>
      </c>
      <c r="I640" s="6"/>
      <c r="J640" s="6" t="s">
        <v>64</v>
      </c>
      <c r="K640" s="6" t="s">
        <v>178</v>
      </c>
      <c r="L640" s="6" t="s">
        <v>65</v>
      </c>
      <c r="N640" s="90" t="s">
        <v>2482</v>
      </c>
      <c r="O640" s="7" t="s">
        <v>2563</v>
      </c>
      <c r="P640" s="7" t="s">
        <v>2563</v>
      </c>
      <c r="Q640" s="7" t="s">
        <v>2563</v>
      </c>
      <c r="R640" t="s">
        <v>2563</v>
      </c>
    </row>
    <row r="641" spans="1:29" ht="14.25" customHeight="1">
      <c r="A641" s="6"/>
      <c r="B641" s="82"/>
      <c r="C641" s="6" t="s">
        <v>1347</v>
      </c>
      <c r="D641" s="6" t="s">
        <v>405</v>
      </c>
      <c r="E641" s="6"/>
      <c r="F641" s="4" t="s">
        <v>18</v>
      </c>
      <c r="G641" s="6">
        <v>1881</v>
      </c>
      <c r="H641" s="43" t="s">
        <v>510</v>
      </c>
      <c r="I641" s="6"/>
      <c r="J641" s="6" t="s">
        <v>64</v>
      </c>
      <c r="K641" s="6" t="s">
        <v>1351</v>
      </c>
      <c r="L641" s="6" t="s">
        <v>506</v>
      </c>
      <c r="N641" s="87" t="s">
        <v>2454</v>
      </c>
      <c r="O641" s="7" t="s">
        <v>2563</v>
      </c>
      <c r="P641" s="7" t="s">
        <v>2563</v>
      </c>
      <c r="Q641" s="7" t="s">
        <v>2563</v>
      </c>
      <c r="R641" t="s">
        <v>2563</v>
      </c>
    </row>
    <row r="642" spans="1:29" ht="14.25" customHeight="1">
      <c r="A642" s="21"/>
      <c r="B642" s="77" t="s">
        <v>1211</v>
      </c>
      <c r="C642" s="20" t="s">
        <v>1352</v>
      </c>
      <c r="D642" s="21" t="s">
        <v>267</v>
      </c>
      <c r="E642" s="6"/>
      <c r="F642" s="4" t="s">
        <v>18</v>
      </c>
      <c r="G642" s="6">
        <v>1869</v>
      </c>
      <c r="H642" s="38" t="s">
        <v>197</v>
      </c>
      <c r="I642" s="21"/>
      <c r="J642" s="21" t="s">
        <v>50</v>
      </c>
      <c r="K642" s="21" t="s">
        <v>51</v>
      </c>
      <c r="L642" s="20" t="s">
        <v>52</v>
      </c>
      <c r="M642" s="6"/>
      <c r="N642" s="87" t="s">
        <v>2480</v>
      </c>
      <c r="O642" s="20" t="s">
        <v>2563</v>
      </c>
      <c r="P642" s="20" t="s">
        <v>2563</v>
      </c>
      <c r="Q642" s="20" t="s">
        <v>2563</v>
      </c>
      <c r="R642" s="21" t="s">
        <v>2563</v>
      </c>
      <c r="S642" s="21"/>
      <c r="T642" s="21"/>
      <c r="U642" s="21"/>
      <c r="V642" s="21"/>
      <c r="W642" s="21"/>
      <c r="X642" s="21"/>
      <c r="Y642" s="21"/>
      <c r="Z642" s="21"/>
      <c r="AA642" s="21"/>
      <c r="AB642" s="21"/>
      <c r="AC642" s="21"/>
    </row>
    <row r="643" spans="1:29" ht="14.25" customHeight="1">
      <c r="A643" s="21"/>
      <c r="B643" s="77" t="s">
        <v>1353</v>
      </c>
      <c r="C643" s="20" t="s">
        <v>1352</v>
      </c>
      <c r="D643" s="21" t="s">
        <v>425</v>
      </c>
      <c r="E643" s="6"/>
      <c r="F643" s="4" t="s">
        <v>30</v>
      </c>
      <c r="G643" s="6">
        <f>1888 - 14</f>
        <v>1874</v>
      </c>
      <c r="H643" s="38" t="s">
        <v>197</v>
      </c>
      <c r="I643" s="21"/>
      <c r="J643" s="21" t="s">
        <v>50</v>
      </c>
      <c r="K643" s="21" t="s">
        <v>51</v>
      </c>
      <c r="L643" s="20" t="s">
        <v>52</v>
      </c>
      <c r="M643" s="6"/>
      <c r="N643" s="87" t="s">
        <v>2477</v>
      </c>
      <c r="O643" s="20" t="s">
        <v>2563</v>
      </c>
      <c r="P643" s="20" t="s">
        <v>2563</v>
      </c>
      <c r="Q643" s="20" t="s">
        <v>2563</v>
      </c>
      <c r="R643" s="21" t="s">
        <v>2563</v>
      </c>
      <c r="AB643" s="21"/>
      <c r="AC643" s="21"/>
    </row>
    <row r="644" spans="1:29" ht="14.25" customHeight="1">
      <c r="A644" s="21"/>
      <c r="B644" s="77" t="s">
        <v>1354</v>
      </c>
      <c r="C644" s="20" t="s">
        <v>1355</v>
      </c>
      <c r="D644" s="21"/>
      <c r="E644" s="6"/>
      <c r="F644" s="4" t="s">
        <v>30</v>
      </c>
      <c r="G644" s="20">
        <f>1888 - 16</f>
        <v>1872</v>
      </c>
      <c r="H644" s="38" t="s">
        <v>68</v>
      </c>
      <c r="I644" s="21"/>
      <c r="J644" s="21" t="s">
        <v>50</v>
      </c>
      <c r="K644" s="21" t="s">
        <v>1356</v>
      </c>
      <c r="L644" s="20" t="s">
        <v>70</v>
      </c>
      <c r="M644" s="6"/>
      <c r="N644" s="87" t="s">
        <v>2469</v>
      </c>
      <c r="O644" s="20" t="s">
        <v>2563</v>
      </c>
      <c r="P644" s="20" t="s">
        <v>2563</v>
      </c>
      <c r="Q644" s="20" t="s">
        <v>2563</v>
      </c>
      <c r="R644" s="21" t="s">
        <v>2563</v>
      </c>
      <c r="AB644" s="21"/>
      <c r="AC644" s="21"/>
    </row>
    <row r="645" spans="1:29" ht="14.25" customHeight="1">
      <c r="A645" s="21"/>
      <c r="B645" s="77" t="s">
        <v>1357</v>
      </c>
      <c r="C645" s="20" t="s">
        <v>1358</v>
      </c>
      <c r="D645" s="21" t="s">
        <v>1359</v>
      </c>
      <c r="E645" s="6"/>
      <c r="F645" s="4" t="s">
        <v>18</v>
      </c>
      <c r="G645" s="6">
        <v>1883</v>
      </c>
      <c r="H645" s="38" t="s">
        <v>235</v>
      </c>
      <c r="I645" s="21"/>
      <c r="J645" s="21" t="s">
        <v>95</v>
      </c>
      <c r="K645" s="21"/>
      <c r="L645" s="20" t="s">
        <v>236</v>
      </c>
      <c r="M645" s="6"/>
      <c r="N645" s="87" t="s">
        <v>2450</v>
      </c>
      <c r="O645" s="20" t="s">
        <v>2563</v>
      </c>
      <c r="P645" s="20" t="s">
        <v>2563</v>
      </c>
      <c r="Q645" s="20" t="s">
        <v>2563</v>
      </c>
      <c r="R645" s="21" t="s">
        <v>2563</v>
      </c>
      <c r="S645" s="21"/>
      <c r="T645" s="21"/>
      <c r="U645" s="21"/>
      <c r="V645" s="21"/>
      <c r="W645" s="21"/>
      <c r="X645" s="21"/>
      <c r="Y645" s="21"/>
      <c r="Z645" s="21"/>
      <c r="AA645" s="21"/>
      <c r="AB645" s="21"/>
      <c r="AC645" s="21"/>
    </row>
    <row r="646" spans="1:29" ht="14.25" customHeight="1">
      <c r="A646" s="21"/>
      <c r="B646" s="77"/>
      <c r="C646" s="20" t="s">
        <v>1360</v>
      </c>
      <c r="D646" s="21" t="s">
        <v>646</v>
      </c>
      <c r="E646" s="6"/>
      <c r="F646" s="4" t="s">
        <v>18</v>
      </c>
      <c r="G646" s="6">
        <v>1882</v>
      </c>
      <c r="H646" s="38" t="s">
        <v>510</v>
      </c>
      <c r="I646" s="21"/>
      <c r="J646" s="21" t="s">
        <v>64</v>
      </c>
      <c r="K646" s="21" t="s">
        <v>506</v>
      </c>
      <c r="L646" s="20" t="s">
        <v>506</v>
      </c>
      <c r="M646" s="6"/>
      <c r="N646" s="87" t="s">
        <v>2454</v>
      </c>
      <c r="O646" s="20" t="s">
        <v>2563</v>
      </c>
      <c r="P646" s="20" t="s">
        <v>2563</v>
      </c>
      <c r="Q646" s="20" t="s">
        <v>2563</v>
      </c>
      <c r="R646" s="21" t="s">
        <v>2563</v>
      </c>
      <c r="S646" s="21"/>
      <c r="T646" s="21"/>
      <c r="U646" s="21"/>
      <c r="V646" s="21"/>
      <c r="W646" s="21"/>
      <c r="X646" s="21"/>
      <c r="Y646" s="21"/>
      <c r="Z646" s="21"/>
      <c r="AA646" s="21"/>
      <c r="AB646" s="21"/>
      <c r="AC646" s="21"/>
    </row>
    <row r="647" spans="1:29" ht="14.25" customHeight="1">
      <c r="A647" s="21"/>
      <c r="B647" s="77" t="s">
        <v>1361</v>
      </c>
      <c r="C647" s="20" t="s">
        <v>1362</v>
      </c>
      <c r="D647" s="21" t="s">
        <v>578</v>
      </c>
      <c r="E647" s="6"/>
      <c r="F647" s="4" t="s">
        <v>18</v>
      </c>
      <c r="G647" s="6">
        <v>1870</v>
      </c>
      <c r="H647" s="38" t="s">
        <v>197</v>
      </c>
      <c r="I647" s="21"/>
      <c r="J647" s="21" t="s">
        <v>50</v>
      </c>
      <c r="K647" s="21" t="s">
        <v>51</v>
      </c>
      <c r="L647" s="20" t="s">
        <v>52</v>
      </c>
      <c r="M647" s="6"/>
      <c r="N647" s="87" t="s">
        <v>2480</v>
      </c>
      <c r="O647" s="20" t="s">
        <v>2563</v>
      </c>
      <c r="P647" s="20" t="s">
        <v>2563</v>
      </c>
      <c r="Q647" s="20" t="s">
        <v>2563</v>
      </c>
      <c r="R647" s="21" t="s">
        <v>2563</v>
      </c>
      <c r="S647" s="21"/>
      <c r="T647" s="21"/>
      <c r="U647" s="21"/>
      <c r="V647" s="21"/>
      <c r="W647" s="21"/>
      <c r="X647" s="21"/>
      <c r="Y647" s="21"/>
      <c r="Z647" s="21"/>
      <c r="AA647" s="21"/>
      <c r="AB647" s="21"/>
      <c r="AC647" s="21"/>
    </row>
    <row r="648" spans="1:29" ht="14.25" customHeight="1">
      <c r="A648" s="21"/>
      <c r="B648" s="77" t="s">
        <v>1363</v>
      </c>
      <c r="C648" s="20" t="s">
        <v>1364</v>
      </c>
      <c r="D648" s="21" t="s">
        <v>976</v>
      </c>
      <c r="E648" s="6"/>
      <c r="F648" s="4" t="s">
        <v>30</v>
      </c>
      <c r="G648" s="6">
        <f>1888 - 12</f>
        <v>1876</v>
      </c>
      <c r="H648" s="38" t="s">
        <v>84</v>
      </c>
      <c r="I648" s="21"/>
      <c r="J648" s="21" t="s">
        <v>20</v>
      </c>
      <c r="K648" s="21" t="s">
        <v>21</v>
      </c>
      <c r="L648" s="20" t="s">
        <v>22</v>
      </c>
      <c r="M648" s="6"/>
      <c r="N648" s="87" t="s">
        <v>2504</v>
      </c>
      <c r="O648" s="20" t="s">
        <v>2563</v>
      </c>
      <c r="P648" s="20" t="s">
        <v>2563</v>
      </c>
      <c r="Q648" s="20" t="s">
        <v>2563</v>
      </c>
      <c r="R648" s="21" t="s">
        <v>2563</v>
      </c>
      <c r="AB648" s="21"/>
      <c r="AC648" s="21"/>
    </row>
    <row r="649" spans="1:29" ht="14.25" customHeight="1">
      <c r="A649" s="6"/>
      <c r="B649" s="82"/>
      <c r="C649" s="6" t="s">
        <v>1365</v>
      </c>
      <c r="D649" s="6" t="s">
        <v>551</v>
      </c>
      <c r="E649" s="6"/>
      <c r="F649" s="4" t="s">
        <v>30</v>
      </c>
      <c r="G649" s="6">
        <v>1877</v>
      </c>
      <c r="H649" s="43" t="s">
        <v>1023</v>
      </c>
      <c r="I649" s="6"/>
      <c r="J649" s="6" t="s">
        <v>50</v>
      </c>
      <c r="K649" s="6"/>
      <c r="L649" s="6" t="s">
        <v>657</v>
      </c>
      <c r="M649" s="6"/>
      <c r="N649" s="87" t="s">
        <v>2546</v>
      </c>
      <c r="O649" s="7" t="s">
        <v>2563</v>
      </c>
      <c r="P649" s="7" t="s">
        <v>2563</v>
      </c>
      <c r="Q649" s="7" t="s">
        <v>2563</v>
      </c>
      <c r="R649" t="s">
        <v>2563</v>
      </c>
    </row>
    <row r="650" spans="1:29" ht="14.25" customHeight="1">
      <c r="A650" s="6"/>
      <c r="B650" s="82" t="s">
        <v>1366</v>
      </c>
      <c r="C650" s="6" t="s">
        <v>1367</v>
      </c>
      <c r="D650" s="6" t="s">
        <v>513</v>
      </c>
      <c r="E650" s="6"/>
      <c r="F650" s="4" t="s">
        <v>18</v>
      </c>
      <c r="G650" s="6"/>
      <c r="H650" s="43"/>
      <c r="I650" s="6"/>
      <c r="J650" s="21" t="s">
        <v>50</v>
      </c>
      <c r="K650" s="21" t="s">
        <v>51</v>
      </c>
      <c r="L650" s="20" t="s">
        <v>52</v>
      </c>
      <c r="M650" s="6"/>
      <c r="N650" s="87" t="s">
        <v>2480</v>
      </c>
      <c r="O650" s="7" t="s">
        <v>2563</v>
      </c>
      <c r="P650" s="7" t="s">
        <v>2563</v>
      </c>
      <c r="Q650" s="7" t="s">
        <v>2563</v>
      </c>
      <c r="R650" t="s">
        <v>2563</v>
      </c>
    </row>
    <row r="651" spans="1:29" ht="14.25" customHeight="1">
      <c r="A651" s="6"/>
      <c r="B651" s="82" t="s">
        <v>988</v>
      </c>
      <c r="C651" s="6" t="s">
        <v>1368</v>
      </c>
      <c r="D651" s="6" t="s">
        <v>976</v>
      </c>
      <c r="E651" s="6"/>
      <c r="F651" s="4" t="s">
        <v>30</v>
      </c>
      <c r="G651" s="6">
        <v>1879</v>
      </c>
      <c r="H651" s="43" t="s">
        <v>84</v>
      </c>
      <c r="I651" s="6"/>
      <c r="J651" s="21" t="s">
        <v>20</v>
      </c>
      <c r="K651" s="21" t="s">
        <v>21</v>
      </c>
      <c r="L651" s="20" t="s">
        <v>22</v>
      </c>
      <c r="M651" s="6"/>
      <c r="N651" s="87" t="s">
        <v>2457</v>
      </c>
      <c r="O651" s="7" t="s">
        <v>2563</v>
      </c>
      <c r="P651" s="7" t="s">
        <v>2563</v>
      </c>
      <c r="Q651" s="7" t="s">
        <v>2563</v>
      </c>
      <c r="R651" t="s">
        <v>2563</v>
      </c>
    </row>
    <row r="652" spans="1:29" ht="14.25" customHeight="1">
      <c r="A652" s="6"/>
      <c r="B652" s="82" t="s">
        <v>1369</v>
      </c>
      <c r="C652" s="6" t="s">
        <v>1370</v>
      </c>
      <c r="D652" s="6" t="s">
        <v>401</v>
      </c>
      <c r="E652" s="6"/>
      <c r="F652" s="4" t="s">
        <v>18</v>
      </c>
      <c r="G652" s="6">
        <v>1871</v>
      </c>
      <c r="H652" s="43" t="s">
        <v>170</v>
      </c>
      <c r="I652" s="6"/>
      <c r="J652" s="6" t="s">
        <v>64</v>
      </c>
      <c r="K652" s="6" t="s">
        <v>146</v>
      </c>
      <c r="L652" s="6" t="s">
        <v>65</v>
      </c>
      <c r="M652" s="6"/>
      <c r="N652" s="87" t="s">
        <v>2473</v>
      </c>
      <c r="O652" s="7" t="s">
        <v>2563</v>
      </c>
      <c r="P652" s="7" t="s">
        <v>2563</v>
      </c>
      <c r="Q652" s="7" t="s">
        <v>2563</v>
      </c>
      <c r="R652" t="s">
        <v>2563</v>
      </c>
    </row>
    <row r="653" spans="1:29" ht="14.25" customHeight="1">
      <c r="A653" s="6"/>
      <c r="B653" s="82"/>
      <c r="C653" s="6" t="s">
        <v>1371</v>
      </c>
      <c r="D653" s="6" t="s">
        <v>1372</v>
      </c>
      <c r="E653" s="6"/>
      <c r="F653" s="4" t="s">
        <v>30</v>
      </c>
      <c r="G653" s="6">
        <v>1882</v>
      </c>
      <c r="H653" s="43" t="s">
        <v>224</v>
      </c>
      <c r="I653" s="6"/>
      <c r="J653" s="6" t="s">
        <v>159</v>
      </c>
      <c r="K653" s="6"/>
      <c r="L653" s="6" t="s">
        <v>206</v>
      </c>
      <c r="M653" s="6"/>
      <c r="N653" s="87" t="s">
        <v>2454</v>
      </c>
      <c r="O653" s="7" t="s">
        <v>2563</v>
      </c>
      <c r="P653" s="7" t="s">
        <v>2563</v>
      </c>
      <c r="Q653" s="7" t="s">
        <v>2563</v>
      </c>
      <c r="R653" t="s">
        <v>2563</v>
      </c>
    </row>
    <row r="654" spans="1:29" ht="14.25" customHeight="1">
      <c r="A654" s="6"/>
      <c r="B654" s="82"/>
      <c r="C654" s="6" t="s">
        <v>1373</v>
      </c>
      <c r="D654" s="6" t="s">
        <v>1374</v>
      </c>
      <c r="E654" s="6"/>
      <c r="F654" s="4" t="s">
        <v>30</v>
      </c>
      <c r="G654" s="6">
        <v>1889</v>
      </c>
      <c r="H654" s="6"/>
      <c r="I654" s="6">
        <v>1900</v>
      </c>
      <c r="J654" s="6" t="s">
        <v>159</v>
      </c>
      <c r="K654" s="6"/>
      <c r="L654" s="6"/>
      <c r="M654" s="6" t="s">
        <v>1375</v>
      </c>
      <c r="N654" s="87" t="s">
        <v>2519</v>
      </c>
      <c r="O654" s="7" t="s">
        <v>2647</v>
      </c>
      <c r="P654" s="7" t="s">
        <v>2563</v>
      </c>
      <c r="Q654" s="7" t="s">
        <v>2563</v>
      </c>
      <c r="R654" t="s">
        <v>2563</v>
      </c>
    </row>
    <row r="655" spans="1:29" ht="14.25" customHeight="1">
      <c r="A655" s="6"/>
      <c r="B655" s="82" t="s">
        <v>1376</v>
      </c>
      <c r="C655" s="6" t="s">
        <v>1377</v>
      </c>
      <c r="D655" s="6" t="s">
        <v>1378</v>
      </c>
      <c r="E655" s="6"/>
      <c r="F655" s="4" t="s">
        <v>18</v>
      </c>
      <c r="G655" s="6">
        <v>1875</v>
      </c>
      <c r="H655" s="43" t="s">
        <v>296</v>
      </c>
      <c r="I655" s="6"/>
      <c r="J655" s="6" t="s">
        <v>50</v>
      </c>
      <c r="K655" s="6" t="s">
        <v>1379</v>
      </c>
      <c r="L655" s="6" t="s">
        <v>123</v>
      </c>
      <c r="M655" s="6"/>
      <c r="N655" s="89" t="s">
        <v>2457</v>
      </c>
      <c r="O655" s="7" t="s">
        <v>2563</v>
      </c>
      <c r="P655" s="7" t="s">
        <v>2563</v>
      </c>
      <c r="Q655" s="7" t="s">
        <v>2563</v>
      </c>
      <c r="R655" t="s">
        <v>2563</v>
      </c>
    </row>
    <row r="656" spans="1:29" ht="14.25" customHeight="1">
      <c r="A656" s="6"/>
      <c r="B656" s="82" t="s">
        <v>1211</v>
      </c>
      <c r="C656" s="6" t="s">
        <v>1377</v>
      </c>
      <c r="D656" s="6" t="s">
        <v>1380</v>
      </c>
      <c r="E656" s="6"/>
      <c r="F656" s="4" t="s">
        <v>18</v>
      </c>
      <c r="G656" s="6">
        <v>1877</v>
      </c>
      <c r="H656" s="43" t="s">
        <v>296</v>
      </c>
      <c r="I656" s="6"/>
      <c r="J656" s="6" t="s">
        <v>50</v>
      </c>
      <c r="K656" s="6" t="s">
        <v>1379</v>
      </c>
      <c r="L656" s="6" t="s">
        <v>123</v>
      </c>
      <c r="M656" s="6"/>
      <c r="N656" s="89" t="s">
        <v>2457</v>
      </c>
      <c r="O656" s="7" t="s">
        <v>2563</v>
      </c>
      <c r="P656" s="7" t="s">
        <v>2563</v>
      </c>
      <c r="Q656" s="7" t="s">
        <v>2563</v>
      </c>
      <c r="R656" t="s">
        <v>2563</v>
      </c>
    </row>
    <row r="657" spans="1:29" ht="14.25" customHeight="1">
      <c r="A657" s="6"/>
      <c r="B657" s="82" t="s">
        <v>1381</v>
      </c>
      <c r="C657" s="6" t="s">
        <v>1377</v>
      </c>
      <c r="D657" s="6" t="s">
        <v>43</v>
      </c>
      <c r="E657" s="6"/>
      <c r="F657" s="4" t="s">
        <v>18</v>
      </c>
      <c r="G657" s="6">
        <v>1871</v>
      </c>
      <c r="H657" s="43" t="s">
        <v>296</v>
      </c>
      <c r="I657" s="6"/>
      <c r="J657" s="6" t="s">
        <v>50</v>
      </c>
      <c r="K657" s="6" t="s">
        <v>1379</v>
      </c>
      <c r="L657" s="6" t="s">
        <v>123</v>
      </c>
      <c r="M657" s="6"/>
      <c r="N657" s="89" t="s">
        <v>2457</v>
      </c>
      <c r="O657" s="7" t="s">
        <v>2563</v>
      </c>
      <c r="P657" s="7" t="s">
        <v>2563</v>
      </c>
      <c r="Q657" s="7" t="s">
        <v>2563</v>
      </c>
      <c r="R657" t="s">
        <v>2563</v>
      </c>
    </row>
    <row r="658" spans="1:29" ht="14.25" customHeight="1">
      <c r="A658" s="6" t="s">
        <v>1382</v>
      </c>
      <c r="B658" s="82"/>
      <c r="C658" s="6" t="s">
        <v>1383</v>
      </c>
      <c r="D658" s="6" t="s">
        <v>107</v>
      </c>
      <c r="E658" s="6"/>
      <c r="F658" s="4" t="s">
        <v>18</v>
      </c>
      <c r="G658" s="6">
        <v>1881</v>
      </c>
      <c r="H658" s="6"/>
      <c r="I658" s="6"/>
      <c r="J658" s="6" t="s">
        <v>64</v>
      </c>
      <c r="K658" s="6"/>
      <c r="L658" s="6"/>
      <c r="M658" s="6"/>
      <c r="N658" s="87" t="s">
        <v>2452</v>
      </c>
      <c r="O658" s="7" t="s">
        <v>2563</v>
      </c>
      <c r="P658" s="7" t="s">
        <v>2563</v>
      </c>
      <c r="Q658" s="7" t="s">
        <v>2563</v>
      </c>
      <c r="R658" t="s">
        <v>2563</v>
      </c>
    </row>
    <row r="659" spans="1:29" ht="14.25" customHeight="1">
      <c r="A659" s="6"/>
      <c r="B659" s="82"/>
      <c r="C659" s="6" t="s">
        <v>1384</v>
      </c>
      <c r="D659" s="6" t="s">
        <v>180</v>
      </c>
      <c r="E659" s="6"/>
      <c r="F659" s="4" t="s">
        <v>30</v>
      </c>
      <c r="G659" s="6">
        <v>1882</v>
      </c>
      <c r="H659" s="43">
        <v>29515</v>
      </c>
      <c r="I659" s="6"/>
      <c r="J659" s="6" t="s">
        <v>64</v>
      </c>
      <c r="K659" s="6" t="s">
        <v>178</v>
      </c>
      <c r="L659" s="6" t="s">
        <v>65</v>
      </c>
      <c r="M659" s="6"/>
      <c r="N659" s="87" t="s">
        <v>2464</v>
      </c>
      <c r="O659" s="7" t="s">
        <v>2563</v>
      </c>
      <c r="P659" s="7" t="s">
        <v>2563</v>
      </c>
      <c r="Q659" s="7" t="s">
        <v>2563</v>
      </c>
      <c r="R659" t="s">
        <v>2563</v>
      </c>
    </row>
    <row r="660" spans="1:29" ht="14.25" customHeight="1">
      <c r="A660" s="6"/>
      <c r="B660" s="82"/>
      <c r="C660" s="6" t="s">
        <v>74</v>
      </c>
      <c r="D660" s="6" t="s">
        <v>186</v>
      </c>
      <c r="E660" s="6"/>
      <c r="F660" s="4" t="s">
        <v>30</v>
      </c>
      <c r="G660" s="6">
        <v>1883</v>
      </c>
      <c r="H660" s="43" t="s">
        <v>341</v>
      </c>
      <c r="I660" s="6"/>
      <c r="J660" s="6" t="s">
        <v>74</v>
      </c>
      <c r="K660" s="6"/>
      <c r="L660" s="6" t="s">
        <v>279</v>
      </c>
      <c r="M660" s="6"/>
      <c r="N660" s="87" t="s">
        <v>2454</v>
      </c>
      <c r="O660" s="7" t="s">
        <v>2648</v>
      </c>
      <c r="P660" s="7" t="s">
        <v>2563</v>
      </c>
      <c r="Q660" s="7" t="s">
        <v>2563</v>
      </c>
      <c r="R660" t="s">
        <v>2563</v>
      </c>
    </row>
    <row r="661" spans="1:29" ht="14.25" customHeight="1">
      <c r="A661" s="6" t="s">
        <v>1385</v>
      </c>
      <c r="B661" s="82"/>
      <c r="C661" s="6" t="s">
        <v>74</v>
      </c>
      <c r="D661" s="6" t="s">
        <v>1386</v>
      </c>
      <c r="E661" s="6" t="s">
        <v>1387</v>
      </c>
      <c r="F661" s="4" t="s">
        <v>18</v>
      </c>
      <c r="G661" s="6">
        <v>1891</v>
      </c>
      <c r="H661" s="6"/>
      <c r="I661" s="6"/>
      <c r="J661" s="6" t="s">
        <v>74</v>
      </c>
      <c r="K661" s="6"/>
      <c r="L661" s="6"/>
      <c r="M661" s="6" t="s">
        <v>755</v>
      </c>
      <c r="N661" s="90" t="s">
        <v>2481</v>
      </c>
      <c r="O661" s="7" t="s">
        <v>2563</v>
      </c>
      <c r="P661" s="7" t="s">
        <v>2563</v>
      </c>
      <c r="Q661" s="7" t="s">
        <v>2563</v>
      </c>
      <c r="R661" t="s">
        <v>2563</v>
      </c>
    </row>
    <row r="662" spans="1:29" ht="14.25" customHeight="1">
      <c r="A662" s="21"/>
      <c r="B662" s="77"/>
      <c r="C662" s="20" t="s">
        <v>1388</v>
      </c>
      <c r="D662" s="21" t="s">
        <v>78</v>
      </c>
      <c r="E662" s="6"/>
      <c r="F662" s="4" t="s">
        <v>30</v>
      </c>
      <c r="G662" s="20"/>
      <c r="H662" s="38"/>
      <c r="I662" s="21" t="s">
        <v>1389</v>
      </c>
      <c r="J662" s="21"/>
      <c r="K662" s="21"/>
      <c r="L662" s="20"/>
      <c r="M662" s="6"/>
      <c r="N662" s="90" t="s">
        <v>2541</v>
      </c>
      <c r="O662" s="20" t="s">
        <v>2563</v>
      </c>
      <c r="P662" s="20" t="s">
        <v>2563</v>
      </c>
      <c r="Q662" s="20" t="s">
        <v>2563</v>
      </c>
      <c r="R662" s="21" t="s">
        <v>2563</v>
      </c>
      <c r="S662" s="21"/>
      <c r="T662" s="21"/>
      <c r="U662" s="21"/>
      <c r="V662" s="21"/>
      <c r="W662" s="21"/>
      <c r="X662" s="21"/>
      <c r="Y662" s="21"/>
      <c r="Z662" s="21"/>
      <c r="AA662" s="21"/>
      <c r="AB662" s="21"/>
      <c r="AC662" s="21"/>
    </row>
    <row r="663" spans="1:29" ht="14.25" customHeight="1">
      <c r="A663" s="21"/>
      <c r="B663" s="77" t="s">
        <v>1390</v>
      </c>
      <c r="C663" s="20" t="s">
        <v>1391</v>
      </c>
      <c r="D663" s="21" t="s">
        <v>566</v>
      </c>
      <c r="E663" s="6"/>
      <c r="F663" s="4" t="s">
        <v>30</v>
      </c>
      <c r="G663" s="20">
        <f>1888 - 12</f>
        <v>1876</v>
      </c>
      <c r="H663" s="38" t="s">
        <v>94</v>
      </c>
      <c r="I663" s="21"/>
      <c r="J663" s="21" t="s">
        <v>95</v>
      </c>
      <c r="K663" s="21"/>
      <c r="L663" s="20" t="s">
        <v>95</v>
      </c>
      <c r="M663" s="6"/>
      <c r="N663" s="90" t="s">
        <v>2463</v>
      </c>
      <c r="O663" s="20" t="s">
        <v>2563</v>
      </c>
      <c r="P663" s="20" t="s">
        <v>2563</v>
      </c>
      <c r="Q663" s="20" t="s">
        <v>2563</v>
      </c>
      <c r="R663" s="21" t="s">
        <v>2563</v>
      </c>
      <c r="AB663" s="21"/>
      <c r="AC663" s="21"/>
    </row>
    <row r="664" spans="1:29" ht="14.25" customHeight="1">
      <c r="A664" s="21"/>
      <c r="B664" s="77" t="s">
        <v>1392</v>
      </c>
      <c r="C664" s="20" t="s">
        <v>1393</v>
      </c>
      <c r="D664" s="21" t="s">
        <v>1394</v>
      </c>
      <c r="E664" s="6"/>
      <c r="F664" s="4" t="s">
        <v>30</v>
      </c>
      <c r="G664" s="20">
        <f>1888 - 10</f>
        <v>1878</v>
      </c>
      <c r="H664" s="38" t="s">
        <v>536</v>
      </c>
      <c r="I664" s="21"/>
      <c r="J664" s="21" t="s">
        <v>50</v>
      </c>
      <c r="K664" s="21" t="s">
        <v>1395</v>
      </c>
      <c r="L664" s="20" t="s">
        <v>52</v>
      </c>
      <c r="M664" s="6"/>
      <c r="N664" s="90" t="s">
        <v>2547</v>
      </c>
      <c r="O664" s="20" t="s">
        <v>2563</v>
      </c>
      <c r="P664" s="20" t="s">
        <v>2563</v>
      </c>
      <c r="Q664" s="20" t="s">
        <v>2563</v>
      </c>
      <c r="R664" s="21" t="s">
        <v>2563</v>
      </c>
      <c r="AB664" s="21"/>
      <c r="AC664" s="21"/>
    </row>
    <row r="665" spans="1:29" ht="14.25" customHeight="1">
      <c r="A665" s="6"/>
      <c r="B665" s="82" t="s">
        <v>1396</v>
      </c>
      <c r="C665" s="6" t="s">
        <v>1393</v>
      </c>
      <c r="D665" s="6" t="s">
        <v>934</v>
      </c>
      <c r="E665" s="6"/>
      <c r="F665" s="6" t="s">
        <v>18</v>
      </c>
      <c r="G665" s="6">
        <v>1876</v>
      </c>
      <c r="H665" s="43" t="s">
        <v>536</v>
      </c>
      <c r="I665" s="6"/>
      <c r="J665" s="21" t="s">
        <v>50</v>
      </c>
      <c r="K665" s="21" t="s">
        <v>1395</v>
      </c>
      <c r="L665" s="20" t="s">
        <v>52</v>
      </c>
      <c r="M665" s="6"/>
      <c r="N665" s="87" t="s">
        <v>2491</v>
      </c>
      <c r="O665" s="7" t="s">
        <v>2563</v>
      </c>
      <c r="P665" s="7" t="s">
        <v>2563</v>
      </c>
      <c r="Q665" s="7" t="s">
        <v>2563</v>
      </c>
      <c r="R665" t="s">
        <v>2563</v>
      </c>
    </row>
    <row r="666" spans="1:29" ht="14.25" customHeight="1">
      <c r="A666" s="6"/>
      <c r="B666" s="82"/>
      <c r="C666" s="6" t="s">
        <v>1397</v>
      </c>
      <c r="D666" s="6" t="s">
        <v>1398</v>
      </c>
      <c r="E666" s="6"/>
      <c r="F666" s="4" t="s">
        <v>30</v>
      </c>
      <c r="G666" s="6">
        <v>1878</v>
      </c>
      <c r="H666" s="43" t="s">
        <v>427</v>
      </c>
      <c r="I666" s="6"/>
      <c r="J666" s="6" t="s">
        <v>50</v>
      </c>
      <c r="K666" s="6" t="s">
        <v>51</v>
      </c>
      <c r="L666" s="6" t="s">
        <v>52</v>
      </c>
      <c r="M666" s="6"/>
      <c r="N666" s="87" t="s">
        <v>2482</v>
      </c>
      <c r="O666" s="7" t="s">
        <v>2563</v>
      </c>
      <c r="P666" s="7" t="s">
        <v>2563</v>
      </c>
      <c r="Q666" s="7" t="s">
        <v>2563</v>
      </c>
      <c r="R666" t="s">
        <v>2563</v>
      </c>
    </row>
    <row r="667" spans="1:29" ht="14.25" customHeight="1">
      <c r="A667" s="6" t="s">
        <v>1399</v>
      </c>
      <c r="B667" s="82"/>
      <c r="C667" s="6" t="s">
        <v>1400</v>
      </c>
      <c r="D667" s="6" t="s">
        <v>1401</v>
      </c>
      <c r="E667" s="6"/>
      <c r="F667" s="4" t="s">
        <v>18</v>
      </c>
      <c r="G667" s="6">
        <v>1891</v>
      </c>
      <c r="H667" s="6"/>
      <c r="I667" s="6"/>
      <c r="J667" s="6" t="s">
        <v>74</v>
      </c>
      <c r="K667" s="6"/>
      <c r="L667" s="6"/>
      <c r="M667" s="6"/>
      <c r="N667" s="87" t="s">
        <v>2452</v>
      </c>
      <c r="O667" s="7" t="s">
        <v>2563</v>
      </c>
      <c r="P667" s="7" t="s">
        <v>2563</v>
      </c>
      <c r="Q667" s="7" t="s">
        <v>2563</v>
      </c>
      <c r="R667" t="s">
        <v>2563</v>
      </c>
    </row>
    <row r="668" spans="1:29" ht="14.25" customHeight="1" thickBot="1">
      <c r="A668" s="6"/>
      <c r="B668" s="82"/>
      <c r="C668" s="6" t="s">
        <v>1402</v>
      </c>
      <c r="D668" s="6" t="s">
        <v>891</v>
      </c>
      <c r="E668" s="6"/>
      <c r="F668" s="4" t="s">
        <v>30</v>
      </c>
      <c r="G668" s="6">
        <v>1884</v>
      </c>
      <c r="H668" s="10" t="s">
        <v>393</v>
      </c>
      <c r="I668" s="9"/>
      <c r="J668" s="9" t="s">
        <v>50</v>
      </c>
      <c r="K668" s="4" t="s">
        <v>960</v>
      </c>
      <c r="L668" s="4" t="s">
        <v>123</v>
      </c>
      <c r="M668" s="59"/>
      <c r="N668" s="87" t="s">
        <v>2470</v>
      </c>
      <c r="O668" s="7" t="s">
        <v>2563</v>
      </c>
      <c r="P668" s="7" t="s">
        <v>2563</v>
      </c>
      <c r="Q668" s="7" t="s">
        <v>2563</v>
      </c>
      <c r="R668" t="s">
        <v>2563</v>
      </c>
    </row>
    <row r="669" spans="1:29" ht="47.25" customHeight="1">
      <c r="A669" s="6" t="s">
        <v>1403</v>
      </c>
      <c r="B669" s="82"/>
      <c r="C669" s="6" t="s">
        <v>1404</v>
      </c>
      <c r="D669" s="6" t="s">
        <v>1405</v>
      </c>
      <c r="E669" s="23" t="s">
        <v>1406</v>
      </c>
      <c r="F669" s="4" t="s">
        <v>18</v>
      </c>
      <c r="G669" s="6">
        <v>1887</v>
      </c>
      <c r="H669" s="6"/>
      <c r="I669" s="6"/>
      <c r="J669" s="6" t="s">
        <v>36</v>
      </c>
      <c r="K669" s="6"/>
      <c r="L669" s="6"/>
      <c r="M669" s="59" t="s">
        <v>603</v>
      </c>
      <c r="N669" s="87" t="s">
        <v>2481</v>
      </c>
      <c r="O669" s="7" t="s">
        <v>2563</v>
      </c>
      <c r="P669" s="7" t="s">
        <v>2563</v>
      </c>
      <c r="Q669" s="7" t="s">
        <v>2563</v>
      </c>
      <c r="R669" t="s">
        <v>2563</v>
      </c>
    </row>
    <row r="670" spans="1:29" ht="14.25" customHeight="1">
      <c r="A670" s="6"/>
      <c r="B670" s="82"/>
      <c r="C670" s="6" t="s">
        <v>1407</v>
      </c>
      <c r="D670" s="6" t="s">
        <v>1408</v>
      </c>
      <c r="E670" s="6"/>
      <c r="F670" s="4" t="s">
        <v>30</v>
      </c>
      <c r="G670" s="6">
        <v>1889</v>
      </c>
      <c r="H670" s="6"/>
      <c r="I670" s="6">
        <v>1900</v>
      </c>
      <c r="J670" s="6" t="s">
        <v>36</v>
      </c>
      <c r="K670" s="6"/>
      <c r="L670" s="6"/>
      <c r="M670" s="6" t="s">
        <v>79</v>
      </c>
      <c r="N670" s="87" t="s">
        <v>2459</v>
      </c>
      <c r="O670" s="7" t="s">
        <v>2563</v>
      </c>
      <c r="P670" s="7" t="s">
        <v>2563</v>
      </c>
      <c r="Q670" s="7" t="s">
        <v>2563</v>
      </c>
      <c r="R670" t="s">
        <v>2563</v>
      </c>
    </row>
    <row r="671" spans="1:29" ht="14.25" customHeight="1">
      <c r="A671" s="6"/>
      <c r="B671" s="82"/>
      <c r="C671" s="6" t="s">
        <v>1409</v>
      </c>
      <c r="D671" s="6" t="s">
        <v>863</v>
      </c>
      <c r="E671" s="6"/>
      <c r="F671" s="4" t="s">
        <v>30</v>
      </c>
      <c r="G671" s="6">
        <v>1880</v>
      </c>
      <c r="H671" s="43" t="s">
        <v>1180</v>
      </c>
      <c r="I671" s="6"/>
      <c r="J671" s="6" t="s">
        <v>74</v>
      </c>
      <c r="K671" s="6"/>
      <c r="L671" s="6" t="s">
        <v>390</v>
      </c>
      <c r="M671" s="6"/>
      <c r="N671" s="87" t="s">
        <v>2454</v>
      </c>
      <c r="O671" s="7" t="s">
        <v>2563</v>
      </c>
      <c r="P671" s="7" t="s">
        <v>2563</v>
      </c>
      <c r="Q671" s="7" t="s">
        <v>2563</v>
      </c>
      <c r="R671" t="s">
        <v>2563</v>
      </c>
    </row>
    <row r="672" spans="1:29" ht="14.25" customHeight="1">
      <c r="A672" s="6" t="s">
        <v>1410</v>
      </c>
      <c r="B672" s="82"/>
      <c r="C672" s="6" t="s">
        <v>1411</v>
      </c>
      <c r="D672" s="6" t="s">
        <v>377</v>
      </c>
      <c r="E672" s="6"/>
      <c r="F672" s="4" t="s">
        <v>30</v>
      </c>
      <c r="G672" s="6">
        <v>1887</v>
      </c>
      <c r="H672" s="6" t="s">
        <v>477</v>
      </c>
      <c r="I672" s="6">
        <v>1900</v>
      </c>
      <c r="J672" s="6" t="s">
        <v>74</v>
      </c>
      <c r="K672" s="6" t="s">
        <v>233</v>
      </c>
      <c r="L672" s="6" t="s">
        <v>301</v>
      </c>
      <c r="M672" s="6" t="s">
        <v>1412</v>
      </c>
      <c r="N672" s="87" t="s">
        <v>2481</v>
      </c>
      <c r="O672" s="7" t="s">
        <v>2649</v>
      </c>
      <c r="P672" s="7" t="s">
        <v>2563</v>
      </c>
      <c r="Q672" s="7" t="s">
        <v>2563</v>
      </c>
      <c r="R672" t="s">
        <v>2563</v>
      </c>
    </row>
    <row r="673" spans="1:18" ht="14.25" customHeight="1">
      <c r="A673" s="6"/>
      <c r="B673" s="82"/>
      <c r="C673" s="6" t="s">
        <v>1413</v>
      </c>
      <c r="D673" s="6" t="s">
        <v>423</v>
      </c>
      <c r="E673" s="6"/>
      <c r="F673" s="4" t="s">
        <v>30</v>
      </c>
      <c r="G673" s="6">
        <v>1883</v>
      </c>
      <c r="H673" s="43" t="s">
        <v>341</v>
      </c>
      <c r="I673" s="6"/>
      <c r="J673" s="6" t="s">
        <v>74</v>
      </c>
      <c r="K673" s="6"/>
      <c r="L673" s="6" t="s">
        <v>279</v>
      </c>
      <c r="M673" s="6"/>
      <c r="N673" s="87" t="s">
        <v>2454</v>
      </c>
      <c r="O673" s="7" t="s">
        <v>2563</v>
      </c>
      <c r="P673" s="7" t="s">
        <v>2563</v>
      </c>
      <c r="Q673" s="7" t="s">
        <v>2563</v>
      </c>
      <c r="R673" t="s">
        <v>2563</v>
      </c>
    </row>
    <row r="674" spans="1:18" ht="14.25" customHeight="1">
      <c r="A674" s="6"/>
      <c r="B674" s="82"/>
      <c r="C674" s="6" t="s">
        <v>1413</v>
      </c>
      <c r="D674" s="6" t="s">
        <v>592</v>
      </c>
      <c r="E674" s="6"/>
      <c r="F674" s="4" t="s">
        <v>18</v>
      </c>
      <c r="G674" s="6">
        <v>1885</v>
      </c>
      <c r="H674" s="43" t="s">
        <v>73</v>
      </c>
      <c r="I674" s="6"/>
      <c r="J674" s="6" t="s">
        <v>74</v>
      </c>
      <c r="K674" s="6"/>
      <c r="L674" s="6" t="s">
        <v>1414</v>
      </c>
      <c r="M674" s="6"/>
      <c r="N674" s="87" t="s">
        <v>2454</v>
      </c>
      <c r="O674" s="7" t="s">
        <v>2563</v>
      </c>
      <c r="P674" s="7" t="s">
        <v>2563</v>
      </c>
      <c r="Q674" s="7" t="s">
        <v>2563</v>
      </c>
      <c r="R674" t="s">
        <v>2563</v>
      </c>
    </row>
    <row r="675" spans="1:18" ht="14.25" customHeight="1">
      <c r="A675" s="6"/>
      <c r="B675" s="82" t="s">
        <v>1415</v>
      </c>
      <c r="C675" s="6" t="s">
        <v>1416</v>
      </c>
      <c r="D675" s="6"/>
      <c r="E675" s="6"/>
      <c r="F675" s="4" t="s">
        <v>30</v>
      </c>
      <c r="G675" s="6">
        <v>1865</v>
      </c>
      <c r="H675" s="43" t="s">
        <v>68</v>
      </c>
      <c r="I675" s="6"/>
      <c r="J675" s="6" t="s">
        <v>50</v>
      </c>
      <c r="K675" s="6" t="s">
        <v>69</v>
      </c>
      <c r="L675" s="6" t="s">
        <v>70</v>
      </c>
      <c r="M675" s="6"/>
      <c r="N675" s="87" t="s">
        <v>2457</v>
      </c>
      <c r="O675" s="7" t="s">
        <v>2563</v>
      </c>
      <c r="P675" s="7" t="s">
        <v>2563</v>
      </c>
      <c r="Q675" s="7" t="s">
        <v>2563</v>
      </c>
      <c r="R675" t="s">
        <v>2563</v>
      </c>
    </row>
    <row r="676" spans="1:18" ht="14.25" customHeight="1">
      <c r="A676" s="6" t="s">
        <v>1417</v>
      </c>
      <c r="B676" s="82"/>
      <c r="C676" s="6" t="s">
        <v>1418</v>
      </c>
      <c r="D676" s="6" t="s">
        <v>1419</v>
      </c>
      <c r="E676" s="6"/>
      <c r="F676" s="4" t="s">
        <v>18</v>
      </c>
      <c r="G676" s="6">
        <v>1885</v>
      </c>
      <c r="H676" s="6"/>
      <c r="I676" s="6"/>
      <c r="J676" s="6" t="s">
        <v>159</v>
      </c>
      <c r="K676" s="6"/>
      <c r="L676" s="6"/>
      <c r="M676" s="6"/>
      <c r="N676" s="87" t="s">
        <v>2452</v>
      </c>
      <c r="O676" s="7" t="s">
        <v>2563</v>
      </c>
      <c r="P676" s="7" t="s">
        <v>2563</v>
      </c>
      <c r="Q676" s="7" t="s">
        <v>2563</v>
      </c>
      <c r="R676" t="s">
        <v>2563</v>
      </c>
    </row>
    <row r="677" spans="1:18" ht="14.25" customHeight="1">
      <c r="A677" s="6" t="s">
        <v>1420</v>
      </c>
      <c r="B677" s="82"/>
      <c r="C677" s="6" t="s">
        <v>1421</v>
      </c>
      <c r="D677" s="6" t="s">
        <v>1213</v>
      </c>
      <c r="E677" s="6"/>
      <c r="F677" s="4" t="s">
        <v>18</v>
      </c>
      <c r="G677" s="6">
        <v>1887</v>
      </c>
      <c r="H677" s="6"/>
      <c r="I677" s="6"/>
      <c r="J677" s="6" t="s">
        <v>74</v>
      </c>
      <c r="K677" s="6"/>
      <c r="L677" s="6"/>
      <c r="M677" s="6"/>
      <c r="N677" s="87" t="s">
        <v>2452</v>
      </c>
      <c r="O677" s="7" t="s">
        <v>2563</v>
      </c>
      <c r="P677" s="7" t="s">
        <v>2563</v>
      </c>
      <c r="Q677" s="7" t="s">
        <v>2563</v>
      </c>
      <c r="R677" t="s">
        <v>2563</v>
      </c>
    </row>
    <row r="678" spans="1:18" ht="14.25" customHeight="1">
      <c r="A678" s="6" t="s">
        <v>1422</v>
      </c>
      <c r="B678" s="82"/>
      <c r="C678" s="6" t="s">
        <v>1421</v>
      </c>
      <c r="D678" s="6" t="s">
        <v>1423</v>
      </c>
      <c r="E678" s="6"/>
      <c r="F678" s="4" t="s">
        <v>18</v>
      </c>
      <c r="G678" s="6">
        <v>1889</v>
      </c>
      <c r="H678" s="6"/>
      <c r="I678" s="6"/>
      <c r="J678" s="6" t="s">
        <v>74</v>
      </c>
      <c r="K678" s="6"/>
      <c r="L678" s="6"/>
      <c r="M678" s="6"/>
      <c r="N678" s="87" t="s">
        <v>2452</v>
      </c>
      <c r="O678" s="7" t="s">
        <v>2563</v>
      </c>
      <c r="P678" s="7" t="s">
        <v>2563</v>
      </c>
      <c r="Q678" s="7" t="s">
        <v>2563</v>
      </c>
      <c r="R678" t="s">
        <v>2563</v>
      </c>
    </row>
    <row r="679" spans="1:18" ht="14.25" customHeight="1" thickBot="1">
      <c r="A679" s="6"/>
      <c r="B679" s="82" t="s">
        <v>1424</v>
      </c>
      <c r="C679" s="6" t="s">
        <v>1425</v>
      </c>
      <c r="D679" s="6" t="s">
        <v>566</v>
      </c>
      <c r="E679" s="6"/>
      <c r="F679" s="4" t="s">
        <v>30</v>
      </c>
      <c r="G679" s="6">
        <v>1865</v>
      </c>
      <c r="H679" s="10" t="s">
        <v>68</v>
      </c>
      <c r="I679" s="9"/>
      <c r="J679" s="9" t="s">
        <v>50</v>
      </c>
      <c r="K679" s="4" t="s">
        <v>69</v>
      </c>
      <c r="L679" s="4" t="s">
        <v>70</v>
      </c>
      <c r="M679" s="6"/>
      <c r="N679" s="98" t="s">
        <v>2457</v>
      </c>
      <c r="O679" s="7" t="s">
        <v>2563</v>
      </c>
      <c r="P679" s="7" t="s">
        <v>2563</v>
      </c>
      <c r="Q679" s="7" t="s">
        <v>2563</v>
      </c>
      <c r="R679" t="s">
        <v>2563</v>
      </c>
    </row>
    <row r="680" spans="1:18" ht="14.25" customHeight="1">
      <c r="A680" s="6"/>
      <c r="B680" s="82"/>
      <c r="C680" s="6" t="s">
        <v>1426</v>
      </c>
      <c r="D680" s="6" t="s">
        <v>1427</v>
      </c>
      <c r="E680" s="6"/>
      <c r="F680" s="4" t="s">
        <v>30</v>
      </c>
      <c r="G680" s="6">
        <v>1882</v>
      </c>
      <c r="H680" s="43" t="s">
        <v>35</v>
      </c>
      <c r="I680" s="6"/>
      <c r="J680" s="6" t="s">
        <v>36</v>
      </c>
      <c r="K680" s="6"/>
      <c r="L680" s="6" t="s">
        <v>37</v>
      </c>
      <c r="M680" s="6"/>
      <c r="N680" s="87" t="s">
        <v>2454</v>
      </c>
      <c r="O680" s="7" t="s">
        <v>2563</v>
      </c>
      <c r="P680" s="7" t="s">
        <v>2563</v>
      </c>
      <c r="Q680" s="7" t="s">
        <v>2563</v>
      </c>
      <c r="R680" t="s">
        <v>2563</v>
      </c>
    </row>
    <row r="681" spans="1:18" ht="14.25" customHeight="1">
      <c r="A681" s="6"/>
      <c r="B681" s="82"/>
      <c r="C681" s="6" t="s">
        <v>1406</v>
      </c>
      <c r="D681" s="6" t="s">
        <v>1428</v>
      </c>
      <c r="E681" s="6"/>
      <c r="F681" s="4" t="s">
        <v>30</v>
      </c>
      <c r="G681" s="6">
        <v>1885</v>
      </c>
      <c r="H681" s="43" t="s">
        <v>482</v>
      </c>
      <c r="I681" s="6"/>
      <c r="J681" s="6" t="s">
        <v>36</v>
      </c>
      <c r="K681" s="6"/>
      <c r="L681" s="6" t="s">
        <v>37</v>
      </c>
      <c r="M681" s="6"/>
      <c r="N681" s="87" t="s">
        <v>2454</v>
      </c>
      <c r="O681" s="7" t="s">
        <v>2563</v>
      </c>
      <c r="P681" s="7" t="s">
        <v>2563</v>
      </c>
      <c r="Q681" s="7" t="s">
        <v>2563</v>
      </c>
      <c r="R681" t="s">
        <v>2563</v>
      </c>
    </row>
    <row r="682" spans="1:18" ht="14.25" customHeight="1">
      <c r="A682" s="6" t="s">
        <v>1429</v>
      </c>
      <c r="B682" s="82"/>
      <c r="C682" s="6" t="s">
        <v>1430</v>
      </c>
      <c r="D682" s="6" t="s">
        <v>1431</v>
      </c>
      <c r="E682" s="6"/>
      <c r="F682" s="4" t="s">
        <v>18</v>
      </c>
      <c r="G682" s="6">
        <v>1887</v>
      </c>
      <c r="H682" s="43" t="s">
        <v>389</v>
      </c>
      <c r="I682" s="6"/>
      <c r="J682" s="6" t="s">
        <v>74</v>
      </c>
      <c r="K682" s="6"/>
      <c r="L682" s="6" t="s">
        <v>1432</v>
      </c>
      <c r="M682" s="6"/>
      <c r="N682" s="87" t="s">
        <v>2458</v>
      </c>
      <c r="O682" s="7" t="s">
        <v>2563</v>
      </c>
      <c r="P682" s="7" t="s">
        <v>2563</v>
      </c>
      <c r="Q682" s="7" t="s">
        <v>2563</v>
      </c>
      <c r="R682" t="s">
        <v>2563</v>
      </c>
    </row>
    <row r="683" spans="1:18" ht="14.25" customHeight="1">
      <c r="A683" s="6"/>
      <c r="B683" s="82"/>
      <c r="C683" s="6" t="s">
        <v>1430</v>
      </c>
      <c r="D683" s="6" t="s">
        <v>540</v>
      </c>
      <c r="E683" s="6"/>
      <c r="F683" s="4" t="s">
        <v>30</v>
      </c>
      <c r="G683" s="6">
        <v>1888</v>
      </c>
      <c r="H683" s="6"/>
      <c r="I683" s="6">
        <v>1900</v>
      </c>
      <c r="J683" s="6" t="s">
        <v>74</v>
      </c>
      <c r="K683" s="6" t="s">
        <v>233</v>
      </c>
      <c r="L683" s="6"/>
      <c r="M683" s="6" t="s">
        <v>79</v>
      </c>
      <c r="N683" s="87" t="s">
        <v>2459</v>
      </c>
      <c r="O683" s="7" t="s">
        <v>2650</v>
      </c>
      <c r="P683" s="7" t="s">
        <v>2563</v>
      </c>
      <c r="Q683" s="7" t="s">
        <v>2563</v>
      </c>
      <c r="R683" t="s">
        <v>2563</v>
      </c>
    </row>
    <row r="684" spans="1:18" ht="14.25" customHeight="1">
      <c r="A684" s="6"/>
      <c r="B684" s="82"/>
      <c r="C684" s="6" t="s">
        <v>1430</v>
      </c>
      <c r="D684" s="6" t="s">
        <v>420</v>
      </c>
      <c r="E684" s="6"/>
      <c r="F684" s="4" t="s">
        <v>30</v>
      </c>
      <c r="G684" s="6">
        <v>1889</v>
      </c>
      <c r="H684" s="6"/>
      <c r="I684" s="6">
        <v>1900</v>
      </c>
      <c r="J684" s="6" t="s">
        <v>74</v>
      </c>
      <c r="K684" s="6" t="s">
        <v>233</v>
      </c>
      <c r="L684" s="6"/>
      <c r="M684" s="6" t="s">
        <v>755</v>
      </c>
      <c r="N684" s="87" t="s">
        <v>2459</v>
      </c>
      <c r="O684" s="7" t="s">
        <v>2651</v>
      </c>
      <c r="P684" s="7" t="s">
        <v>2563</v>
      </c>
      <c r="Q684" s="7" t="s">
        <v>2563</v>
      </c>
      <c r="R684" t="s">
        <v>2563</v>
      </c>
    </row>
    <row r="685" spans="1:18" ht="14.25" customHeight="1">
      <c r="A685" s="6"/>
      <c r="B685" s="82"/>
      <c r="C685" s="6" t="s">
        <v>1430</v>
      </c>
      <c r="D685" s="6" t="s">
        <v>1433</v>
      </c>
      <c r="E685" s="6"/>
      <c r="F685" s="4" t="s">
        <v>30</v>
      </c>
      <c r="G685" s="6">
        <v>1888</v>
      </c>
      <c r="H685" s="6"/>
      <c r="I685" s="6"/>
      <c r="J685" s="6" t="s">
        <v>74</v>
      </c>
      <c r="K685" s="6" t="s">
        <v>233</v>
      </c>
      <c r="L685" s="6"/>
      <c r="M685" s="6" t="s">
        <v>755</v>
      </c>
      <c r="N685" s="87" t="s">
        <v>2459</v>
      </c>
      <c r="O685" s="7" t="s">
        <v>2640</v>
      </c>
      <c r="P685" s="7" t="s">
        <v>2563</v>
      </c>
      <c r="Q685" s="7" t="s">
        <v>2563</v>
      </c>
      <c r="R685" t="s">
        <v>2563</v>
      </c>
    </row>
    <row r="686" spans="1:18" ht="14.25" customHeight="1" thickBot="1">
      <c r="A686" s="6"/>
      <c r="B686" s="82" t="s">
        <v>1434</v>
      </c>
      <c r="C686" s="6" t="s">
        <v>1435</v>
      </c>
      <c r="D686" s="6" t="s">
        <v>1436</v>
      </c>
      <c r="E686" s="6"/>
      <c r="F686" s="4" t="s">
        <v>30</v>
      </c>
      <c r="G686" s="6">
        <v>1867</v>
      </c>
      <c r="H686" s="10" t="s">
        <v>197</v>
      </c>
      <c r="I686" s="9"/>
      <c r="J686" s="14" t="s">
        <v>50</v>
      </c>
      <c r="K686" s="17" t="s">
        <v>51</v>
      </c>
      <c r="L686" s="18" t="s">
        <v>52</v>
      </c>
      <c r="M686" s="19"/>
      <c r="N686" s="88" t="s">
        <v>2457</v>
      </c>
      <c r="O686" s="7" t="s">
        <v>2563</v>
      </c>
      <c r="P686" s="7" t="s">
        <v>2563</v>
      </c>
      <c r="Q686" s="7" t="s">
        <v>2563</v>
      </c>
      <c r="R686" t="s">
        <v>2563</v>
      </c>
    </row>
    <row r="687" spans="1:18" ht="14.25" customHeight="1">
      <c r="A687" s="6"/>
      <c r="B687" s="82" t="s">
        <v>1437</v>
      </c>
      <c r="C687" s="6" t="s">
        <v>1438</v>
      </c>
      <c r="D687" s="6" t="s">
        <v>401</v>
      </c>
      <c r="E687" s="6"/>
      <c r="F687" s="4" t="s">
        <v>18</v>
      </c>
      <c r="G687" s="6">
        <v>1871</v>
      </c>
      <c r="H687" s="43" t="s">
        <v>201</v>
      </c>
      <c r="I687" s="6"/>
      <c r="J687" s="6" t="s">
        <v>64</v>
      </c>
      <c r="K687" s="6" t="s">
        <v>178</v>
      </c>
      <c r="L687" s="6" t="s">
        <v>65</v>
      </c>
      <c r="M687" s="6"/>
      <c r="N687" s="87" t="s">
        <v>2473</v>
      </c>
      <c r="O687" s="7" t="s">
        <v>2563</v>
      </c>
      <c r="P687" s="7" t="s">
        <v>2563</v>
      </c>
      <c r="Q687" s="7" t="s">
        <v>2563</v>
      </c>
      <c r="R687" t="s">
        <v>2563</v>
      </c>
    </row>
    <row r="688" spans="1:18" ht="14.25" customHeight="1">
      <c r="A688" s="6"/>
      <c r="B688" s="82" t="s">
        <v>1439</v>
      </c>
      <c r="C688" s="6" t="s">
        <v>1438</v>
      </c>
      <c r="D688" s="6" t="s">
        <v>1440</v>
      </c>
      <c r="E688" s="6"/>
      <c r="F688" s="4" t="s">
        <v>18</v>
      </c>
      <c r="G688" s="6">
        <v>1874</v>
      </c>
      <c r="H688" s="43" t="s">
        <v>201</v>
      </c>
      <c r="I688" s="6"/>
      <c r="J688" s="6" t="s">
        <v>64</v>
      </c>
      <c r="K688" s="6" t="s">
        <v>146</v>
      </c>
      <c r="L688" s="6" t="s">
        <v>65</v>
      </c>
      <c r="M688" s="6"/>
      <c r="N688" s="87" t="s">
        <v>2478</v>
      </c>
      <c r="O688" s="7" t="s">
        <v>2563</v>
      </c>
      <c r="P688" s="7" t="s">
        <v>2563</v>
      </c>
      <c r="Q688" s="7" t="s">
        <v>2563</v>
      </c>
      <c r="R688" t="s">
        <v>2563</v>
      </c>
    </row>
    <row r="689" spans="1:18" ht="14.25" customHeight="1">
      <c r="A689" s="6"/>
      <c r="B689" s="82"/>
      <c r="C689" s="6" t="s">
        <v>1438</v>
      </c>
      <c r="D689" s="6" t="s">
        <v>1441</v>
      </c>
      <c r="E689" s="6"/>
      <c r="F689" s="4" t="s">
        <v>30</v>
      </c>
      <c r="G689" s="23">
        <v>1877</v>
      </c>
      <c r="H689" s="43" t="s">
        <v>618</v>
      </c>
      <c r="I689" s="6"/>
      <c r="J689" s="6" t="s">
        <v>64</v>
      </c>
      <c r="K689" s="6" t="s">
        <v>178</v>
      </c>
      <c r="L689" s="6" t="s">
        <v>65</v>
      </c>
      <c r="M689" s="6"/>
      <c r="N689" s="88" t="s">
        <v>2464</v>
      </c>
      <c r="O689" s="7" t="s">
        <v>2563</v>
      </c>
      <c r="P689" s="7" t="s">
        <v>2563</v>
      </c>
      <c r="Q689" s="7" t="s">
        <v>2563</v>
      </c>
      <c r="R689" t="s">
        <v>2563</v>
      </c>
    </row>
    <row r="690" spans="1:18" ht="14.25" customHeight="1">
      <c r="A690" s="6"/>
      <c r="B690" s="82" t="s">
        <v>1442</v>
      </c>
      <c r="C690" s="6" t="s">
        <v>1438</v>
      </c>
      <c r="D690" s="6" t="s">
        <v>551</v>
      </c>
      <c r="E690" s="6"/>
      <c r="F690" s="4" t="s">
        <v>30</v>
      </c>
      <c r="G690" s="6">
        <v>1878</v>
      </c>
      <c r="H690" s="43" t="s">
        <v>359</v>
      </c>
      <c r="I690" s="6"/>
      <c r="J690" s="6" t="s">
        <v>64</v>
      </c>
      <c r="K690" s="6" t="s">
        <v>178</v>
      </c>
      <c r="L690" s="6" t="s">
        <v>65</v>
      </c>
      <c r="M690" s="6"/>
      <c r="N690" s="88" t="s">
        <v>2464</v>
      </c>
      <c r="O690" s="7" t="s">
        <v>2563</v>
      </c>
      <c r="P690" s="7" t="s">
        <v>2563</v>
      </c>
      <c r="Q690" s="7" t="s">
        <v>2563</v>
      </c>
      <c r="R690" t="s">
        <v>2563</v>
      </c>
    </row>
    <row r="691" spans="1:18" ht="14.25" customHeight="1">
      <c r="A691" s="6"/>
      <c r="B691" s="82"/>
      <c r="C691" s="6" t="s">
        <v>1438</v>
      </c>
      <c r="D691" s="6" t="s">
        <v>1020</v>
      </c>
      <c r="E691" s="6" t="s">
        <v>1004</v>
      </c>
      <c r="F691" s="4" t="s">
        <v>30</v>
      </c>
      <c r="G691" s="6">
        <v>1880</v>
      </c>
      <c r="H691" s="43" t="s">
        <v>482</v>
      </c>
      <c r="I691" s="6"/>
      <c r="J691" s="6" t="s">
        <v>36</v>
      </c>
      <c r="K691" s="6"/>
      <c r="L691" s="6" t="s">
        <v>37</v>
      </c>
      <c r="M691" s="6"/>
      <c r="N691" s="87" t="s">
        <v>2548</v>
      </c>
      <c r="O691" s="12" t="s">
        <v>2652</v>
      </c>
      <c r="P691" s="7" t="s">
        <v>2563</v>
      </c>
      <c r="Q691" s="7" t="s">
        <v>2563</v>
      </c>
      <c r="R691" t="s">
        <v>2563</v>
      </c>
    </row>
    <row r="692" spans="1:18" ht="14.25" customHeight="1" thickBot="1">
      <c r="A692" s="6"/>
      <c r="B692" s="82"/>
      <c r="C692" s="6" t="s">
        <v>1438</v>
      </c>
      <c r="D692" s="6" t="s">
        <v>1193</v>
      </c>
      <c r="E692" s="6"/>
      <c r="F692" s="4" t="s">
        <v>18</v>
      </c>
      <c r="G692" s="6">
        <v>1880</v>
      </c>
      <c r="H692" s="43" t="s">
        <v>158</v>
      </c>
      <c r="I692" s="6"/>
      <c r="J692" s="14" t="s">
        <v>159</v>
      </c>
      <c r="K692" s="17" t="s">
        <v>159</v>
      </c>
      <c r="L692" s="18" t="s">
        <v>159</v>
      </c>
      <c r="M692" s="4"/>
      <c r="N692" s="87" t="s">
        <v>2475</v>
      </c>
      <c r="O692" s="7" t="s">
        <v>2563</v>
      </c>
      <c r="P692" s="7" t="s">
        <v>2563</v>
      </c>
      <c r="Q692" s="7" t="s">
        <v>2563</v>
      </c>
      <c r="R692" t="s">
        <v>2563</v>
      </c>
    </row>
    <row r="693" spans="1:18" ht="14.25" customHeight="1">
      <c r="A693" s="6" t="s">
        <v>1443</v>
      </c>
      <c r="B693" s="82"/>
      <c r="C693" s="6" t="s">
        <v>1438</v>
      </c>
      <c r="D693" s="6" t="s">
        <v>1440</v>
      </c>
      <c r="E693" s="6"/>
      <c r="F693" s="4" t="s">
        <v>18</v>
      </c>
      <c r="G693" s="6">
        <v>1885</v>
      </c>
      <c r="H693" s="43" t="s">
        <v>205</v>
      </c>
      <c r="I693" s="6">
        <v>1900</v>
      </c>
      <c r="J693" s="6" t="s">
        <v>159</v>
      </c>
      <c r="K693" s="6"/>
      <c r="L693" s="6" t="s">
        <v>1444</v>
      </c>
      <c r="M693" s="6" t="s">
        <v>603</v>
      </c>
      <c r="N693" s="87" t="s">
        <v>2549</v>
      </c>
      <c r="O693" s="7" t="s">
        <v>2640</v>
      </c>
      <c r="P693" s="7" t="s">
        <v>2563</v>
      </c>
      <c r="Q693" s="7" t="s">
        <v>2563</v>
      </c>
      <c r="R693" t="s">
        <v>2563</v>
      </c>
    </row>
    <row r="694" spans="1:18" ht="14.25" customHeight="1">
      <c r="A694" s="6"/>
      <c r="B694" s="82"/>
      <c r="C694" s="6" t="s">
        <v>1438</v>
      </c>
      <c r="D694" s="6" t="s">
        <v>1445</v>
      </c>
      <c r="E694" s="6"/>
      <c r="F694" s="4" t="s">
        <v>30</v>
      </c>
      <c r="G694" s="6">
        <v>1886</v>
      </c>
      <c r="H694" s="6"/>
      <c r="I694" s="6">
        <v>1900</v>
      </c>
      <c r="J694" s="6" t="s">
        <v>159</v>
      </c>
      <c r="K694" s="6"/>
      <c r="L694" s="6"/>
      <c r="M694" s="6"/>
      <c r="N694" s="87" t="s">
        <v>2459</v>
      </c>
      <c r="O694" s="7" t="s">
        <v>2653</v>
      </c>
      <c r="P694" s="7" t="s">
        <v>2563</v>
      </c>
      <c r="Q694" s="7" t="s">
        <v>2563</v>
      </c>
      <c r="R694" t="s">
        <v>2563</v>
      </c>
    </row>
    <row r="695" spans="1:18" ht="14.25" customHeight="1" thickBot="1">
      <c r="A695" s="6" t="s">
        <v>1446</v>
      </c>
      <c r="B695" s="82"/>
      <c r="C695" s="6" t="s">
        <v>1438</v>
      </c>
      <c r="D695" s="6" t="s">
        <v>1447</v>
      </c>
      <c r="E695" s="6"/>
      <c r="F695" s="4" t="s">
        <v>18</v>
      </c>
      <c r="G695" s="6" t="s">
        <v>1448</v>
      </c>
      <c r="H695" s="6"/>
      <c r="I695" s="6"/>
      <c r="J695" s="9" t="s">
        <v>1449</v>
      </c>
      <c r="K695" s="4"/>
      <c r="L695" s="4"/>
      <c r="M695" s="4"/>
      <c r="N695" s="87" t="s">
        <v>2452</v>
      </c>
      <c r="O695" s="12" t="s">
        <v>2654</v>
      </c>
      <c r="P695" s="7" t="s">
        <v>2563</v>
      </c>
      <c r="Q695" s="7" t="s">
        <v>2563</v>
      </c>
      <c r="R695" s="35" t="s">
        <v>2676</v>
      </c>
    </row>
    <row r="696" spans="1:18" ht="14.25" customHeight="1">
      <c r="A696" s="6" t="s">
        <v>1450</v>
      </c>
      <c r="B696" s="82"/>
      <c r="C696" s="6" t="s">
        <v>1438</v>
      </c>
      <c r="D696" s="6" t="s">
        <v>1451</v>
      </c>
      <c r="E696" s="6"/>
      <c r="F696" s="4" t="s">
        <v>18</v>
      </c>
      <c r="G696" s="6">
        <v>1883</v>
      </c>
      <c r="H696" s="6"/>
      <c r="I696" s="6"/>
      <c r="J696" s="6" t="s">
        <v>1449</v>
      </c>
      <c r="K696" s="6"/>
      <c r="L696" s="6"/>
      <c r="M696" s="6"/>
      <c r="N696" s="87" t="s">
        <v>2452</v>
      </c>
      <c r="O696" s="7" t="s">
        <v>2563</v>
      </c>
      <c r="P696" s="7" t="s">
        <v>2563</v>
      </c>
      <c r="Q696" s="7" t="s">
        <v>2563</v>
      </c>
      <c r="R696" t="s">
        <v>2563</v>
      </c>
    </row>
    <row r="697" spans="1:18" ht="14.25" customHeight="1">
      <c r="A697" s="6" t="s">
        <v>1452</v>
      </c>
      <c r="B697" s="82"/>
      <c r="C697" s="6" t="s">
        <v>1438</v>
      </c>
      <c r="D697" s="6" t="s">
        <v>1453</v>
      </c>
      <c r="E697" s="6"/>
      <c r="F697" s="4" t="s">
        <v>18</v>
      </c>
      <c r="G697" s="6">
        <v>1881</v>
      </c>
      <c r="H697" s="6"/>
      <c r="I697" s="6"/>
      <c r="J697" s="6" t="s">
        <v>1449</v>
      </c>
      <c r="K697" s="6"/>
      <c r="L697" s="6"/>
      <c r="M697" s="6"/>
      <c r="N697" s="87" t="s">
        <v>2452</v>
      </c>
      <c r="O697" s="7" t="s">
        <v>2563</v>
      </c>
      <c r="P697" s="7" t="s">
        <v>2563</v>
      </c>
      <c r="Q697" s="7" t="s">
        <v>2563</v>
      </c>
      <c r="R697" t="s">
        <v>2563</v>
      </c>
    </row>
    <row r="698" spans="1:18" ht="14.25" customHeight="1">
      <c r="A698" s="6"/>
      <c r="B698" s="82"/>
      <c r="C698" s="6" t="s">
        <v>1438</v>
      </c>
      <c r="D698" s="6" t="s">
        <v>43</v>
      </c>
      <c r="E698" s="6"/>
      <c r="F698" s="4" t="s">
        <v>18</v>
      </c>
      <c r="G698" s="6">
        <v>1880</v>
      </c>
      <c r="H698" s="43" t="s">
        <v>479</v>
      </c>
      <c r="I698" s="6" t="s">
        <v>1454</v>
      </c>
      <c r="J698" s="21" t="s">
        <v>50</v>
      </c>
      <c r="K698" s="21" t="s">
        <v>51</v>
      </c>
      <c r="L698" s="20" t="s">
        <v>52</v>
      </c>
      <c r="M698" s="6"/>
      <c r="N698" s="88" t="s">
        <v>2451</v>
      </c>
      <c r="O698" s="7" t="s">
        <v>2563</v>
      </c>
      <c r="P698" s="7" t="s">
        <v>2680</v>
      </c>
      <c r="Q698" s="7" t="s">
        <v>2695</v>
      </c>
      <c r="R698" s="58" t="s">
        <v>2701</v>
      </c>
    </row>
    <row r="699" spans="1:18" ht="14.25" customHeight="1">
      <c r="A699" s="6"/>
      <c r="B699" s="82"/>
      <c r="C699" s="6" t="s">
        <v>1438</v>
      </c>
      <c r="D699" s="6" t="s">
        <v>1445</v>
      </c>
      <c r="E699" s="6"/>
      <c r="F699" s="4" t="s">
        <v>30</v>
      </c>
      <c r="G699" s="6"/>
      <c r="H699" s="6"/>
      <c r="I699" s="6"/>
      <c r="J699" s="6"/>
      <c r="K699" s="6"/>
      <c r="L699" s="6"/>
      <c r="M699" s="6"/>
      <c r="N699" s="87" t="s">
        <v>2550</v>
      </c>
      <c r="O699" s="12" t="s">
        <v>2655</v>
      </c>
      <c r="P699" s="7" t="s">
        <v>2563</v>
      </c>
      <c r="Q699" s="7" t="s">
        <v>2563</v>
      </c>
      <c r="R699" s="7" t="s">
        <v>2702</v>
      </c>
    </row>
    <row r="700" spans="1:18" ht="14.25" customHeight="1">
      <c r="A700" s="6"/>
      <c r="B700" s="82" t="s">
        <v>1455</v>
      </c>
      <c r="C700" s="6" t="s">
        <v>1455</v>
      </c>
      <c r="D700" s="6" t="s">
        <v>1456</v>
      </c>
      <c r="E700" s="6"/>
      <c r="F700" s="4" t="s">
        <v>18</v>
      </c>
      <c r="G700" s="6">
        <v>1870</v>
      </c>
      <c r="H700" s="43" t="s">
        <v>402</v>
      </c>
      <c r="I700" s="6"/>
      <c r="J700" s="6" t="s">
        <v>21</v>
      </c>
      <c r="K700" s="6" t="s">
        <v>22</v>
      </c>
      <c r="L700" s="6" t="s">
        <v>22</v>
      </c>
      <c r="M700" s="6"/>
      <c r="N700" s="88" t="s">
        <v>2480</v>
      </c>
      <c r="O700" s="7" t="s">
        <v>2563</v>
      </c>
      <c r="P700" s="7" t="s">
        <v>2563</v>
      </c>
      <c r="Q700" s="7" t="s">
        <v>2563</v>
      </c>
      <c r="R700" t="s">
        <v>2563</v>
      </c>
    </row>
    <row r="701" spans="1:18" ht="14.25" customHeight="1">
      <c r="A701" s="6"/>
      <c r="B701" s="82" t="s">
        <v>1457</v>
      </c>
      <c r="C701" s="6" t="s">
        <v>1455</v>
      </c>
      <c r="D701" s="6" t="s">
        <v>551</v>
      </c>
      <c r="E701" s="6"/>
      <c r="F701" s="4" t="s">
        <v>30</v>
      </c>
      <c r="G701" s="6">
        <v>1886</v>
      </c>
      <c r="H701" s="43" t="s">
        <v>26</v>
      </c>
      <c r="I701" s="6"/>
      <c r="J701" s="6" t="s">
        <v>21</v>
      </c>
      <c r="K701" s="6" t="s">
        <v>22</v>
      </c>
      <c r="L701" s="6" t="s">
        <v>22</v>
      </c>
      <c r="M701" s="6"/>
      <c r="N701" s="88" t="s">
        <v>2470</v>
      </c>
      <c r="O701" s="7" t="s">
        <v>2563</v>
      </c>
      <c r="P701" s="7" t="s">
        <v>2563</v>
      </c>
      <c r="Q701" s="7" t="s">
        <v>2563</v>
      </c>
      <c r="R701" t="s">
        <v>2563</v>
      </c>
    </row>
    <row r="702" spans="1:18" ht="14.25" customHeight="1">
      <c r="A702" s="6"/>
      <c r="B702" s="82" t="s">
        <v>1458</v>
      </c>
      <c r="C702" s="6" t="s">
        <v>1455</v>
      </c>
      <c r="D702" s="6" t="s">
        <v>215</v>
      </c>
      <c r="E702" s="6"/>
      <c r="F702" s="4" t="s">
        <v>18</v>
      </c>
      <c r="G702" s="6">
        <v>1881</v>
      </c>
      <c r="H702" s="43" t="s">
        <v>470</v>
      </c>
      <c r="I702" s="6"/>
      <c r="J702" s="6" t="s">
        <v>21</v>
      </c>
      <c r="K702" s="6" t="s">
        <v>22</v>
      </c>
      <c r="L702" s="6" t="s">
        <v>22</v>
      </c>
      <c r="M702" s="6"/>
      <c r="N702" s="88" t="s">
        <v>2475</v>
      </c>
      <c r="O702" s="7" t="s">
        <v>2563</v>
      </c>
      <c r="P702" s="7" t="s">
        <v>2563</v>
      </c>
      <c r="Q702" s="7" t="s">
        <v>2563</v>
      </c>
      <c r="R702" t="s">
        <v>2563</v>
      </c>
    </row>
    <row r="703" spans="1:18" ht="14.25" customHeight="1">
      <c r="A703" s="6"/>
      <c r="B703" s="82" t="s">
        <v>1459</v>
      </c>
      <c r="C703" s="6" t="s">
        <v>1455</v>
      </c>
      <c r="D703" s="6" t="s">
        <v>351</v>
      </c>
      <c r="E703" s="6" t="s">
        <v>1460</v>
      </c>
      <c r="F703" s="4" t="s">
        <v>18</v>
      </c>
      <c r="G703" s="6">
        <v>1879</v>
      </c>
      <c r="H703" s="43" t="s">
        <v>470</v>
      </c>
      <c r="I703" s="6"/>
      <c r="J703" s="6" t="s">
        <v>21</v>
      </c>
      <c r="K703" s="6" t="s">
        <v>22</v>
      </c>
      <c r="L703" s="6" t="s">
        <v>22</v>
      </c>
      <c r="M703" s="6"/>
      <c r="N703" s="91" t="s">
        <v>2475</v>
      </c>
      <c r="O703" s="7" t="s">
        <v>2563</v>
      </c>
      <c r="P703" s="7" t="s">
        <v>2563</v>
      </c>
      <c r="Q703" s="7" t="s">
        <v>2563</v>
      </c>
      <c r="R703" t="s">
        <v>2563</v>
      </c>
    </row>
    <row r="704" spans="1:18" ht="14.25" customHeight="1">
      <c r="A704" s="6"/>
      <c r="B704" s="82" t="s">
        <v>1461</v>
      </c>
      <c r="C704" s="6" t="s">
        <v>1455</v>
      </c>
      <c r="D704" s="6"/>
      <c r="E704" s="6"/>
      <c r="F704" s="4" t="s">
        <v>30</v>
      </c>
      <c r="G704" s="6">
        <v>1870</v>
      </c>
      <c r="H704" s="43" t="s">
        <v>68</v>
      </c>
      <c r="I704" s="6"/>
      <c r="J704" s="6" t="s">
        <v>50</v>
      </c>
      <c r="K704" s="6" t="s">
        <v>69</v>
      </c>
      <c r="L704" s="6" t="s">
        <v>70</v>
      </c>
      <c r="M704" s="6"/>
      <c r="N704" s="91" t="s">
        <v>2457</v>
      </c>
      <c r="O704" s="7" t="s">
        <v>2563</v>
      </c>
      <c r="P704" s="7" t="s">
        <v>2563</v>
      </c>
      <c r="Q704" s="7" t="s">
        <v>2563</v>
      </c>
      <c r="R704" t="s">
        <v>2563</v>
      </c>
    </row>
    <row r="705" spans="1:29" ht="14.25" customHeight="1">
      <c r="A705" s="6"/>
      <c r="B705" s="82"/>
      <c r="C705" s="6" t="s">
        <v>1462</v>
      </c>
      <c r="D705" s="6"/>
      <c r="E705" s="6"/>
      <c r="F705" s="4" t="s">
        <v>18</v>
      </c>
      <c r="G705" s="6"/>
      <c r="H705" s="6"/>
      <c r="I705" s="6"/>
      <c r="J705" s="6"/>
      <c r="K705" s="6"/>
      <c r="L705" s="6"/>
      <c r="M705" s="6"/>
      <c r="N705" s="91" t="s">
        <v>2551</v>
      </c>
      <c r="O705" s="12" t="s">
        <v>2656</v>
      </c>
      <c r="P705" s="7" t="s">
        <v>2563</v>
      </c>
      <c r="Q705" s="7" t="s">
        <v>2563</v>
      </c>
      <c r="R705" t="s">
        <v>2563</v>
      </c>
    </row>
    <row r="706" spans="1:29" ht="14.25" customHeight="1">
      <c r="A706" s="6" t="s">
        <v>1463</v>
      </c>
      <c r="B706" s="82"/>
      <c r="C706" s="6" t="s">
        <v>1464</v>
      </c>
      <c r="D706" s="6" t="s">
        <v>770</v>
      </c>
      <c r="E706" s="6"/>
      <c r="F706" s="4" t="s">
        <v>18</v>
      </c>
      <c r="G706" s="6">
        <v>1880</v>
      </c>
      <c r="H706" s="43" t="s">
        <v>389</v>
      </c>
      <c r="I706" s="6"/>
      <c r="J706" s="6" t="s">
        <v>74</v>
      </c>
      <c r="K706" s="6"/>
      <c r="L706" s="6" t="s">
        <v>1432</v>
      </c>
      <c r="M706" s="6"/>
      <c r="N706" s="90" t="s">
        <v>2458</v>
      </c>
      <c r="O706" s="7" t="s">
        <v>2563</v>
      </c>
      <c r="P706" s="7" t="s">
        <v>2563</v>
      </c>
      <c r="Q706" s="7" t="s">
        <v>2563</v>
      </c>
      <c r="R706" t="s">
        <v>2563</v>
      </c>
    </row>
    <row r="707" spans="1:29" ht="14.25" customHeight="1">
      <c r="A707" s="21"/>
      <c r="B707" s="77" t="s">
        <v>1465</v>
      </c>
      <c r="C707" s="20" t="s">
        <v>1466</v>
      </c>
      <c r="D707" s="21" t="s">
        <v>1132</v>
      </c>
      <c r="E707" s="6"/>
      <c r="F707" s="4" t="s">
        <v>30</v>
      </c>
      <c r="G707" s="6">
        <f>1888 - 11</f>
        <v>1877</v>
      </c>
      <c r="H707" s="38" t="s">
        <v>197</v>
      </c>
      <c r="I707" s="21"/>
      <c r="J707" s="21" t="s">
        <v>50</v>
      </c>
      <c r="K707" s="21" t="s">
        <v>51</v>
      </c>
      <c r="L707" s="20" t="s">
        <v>52</v>
      </c>
      <c r="M707" s="6"/>
      <c r="N707" s="90" t="s">
        <v>2477</v>
      </c>
      <c r="O707" s="20" t="s">
        <v>2563</v>
      </c>
      <c r="P707" s="20" t="s">
        <v>2563</v>
      </c>
      <c r="Q707" s="20" t="s">
        <v>2563</v>
      </c>
      <c r="R707" s="21" t="s">
        <v>2563</v>
      </c>
      <c r="AB707" s="21"/>
      <c r="AC707" s="21"/>
    </row>
    <row r="708" spans="1:29" ht="14.25" customHeight="1">
      <c r="A708" s="21"/>
      <c r="B708" s="77" t="s">
        <v>1467</v>
      </c>
      <c r="C708" s="20" t="s">
        <v>1468</v>
      </c>
      <c r="D708" s="21"/>
      <c r="E708" s="6"/>
      <c r="F708" s="4" t="s">
        <v>30</v>
      </c>
      <c r="G708" s="20">
        <v>1865</v>
      </c>
      <c r="H708" s="38" t="s">
        <v>68</v>
      </c>
      <c r="I708" s="21"/>
      <c r="J708" s="21" t="s">
        <v>50</v>
      </c>
      <c r="K708" s="21" t="s">
        <v>69</v>
      </c>
      <c r="L708" s="20" t="s">
        <v>70</v>
      </c>
      <c r="M708" s="6"/>
      <c r="N708" s="90" t="s">
        <v>2457</v>
      </c>
      <c r="O708" s="20" t="s">
        <v>2563</v>
      </c>
      <c r="P708" s="20" t="s">
        <v>2563</v>
      </c>
      <c r="Q708" s="20" t="s">
        <v>2563</v>
      </c>
      <c r="R708" s="21" t="s">
        <v>2563</v>
      </c>
      <c r="S708" s="21"/>
      <c r="T708" s="21"/>
      <c r="U708" s="21"/>
      <c r="V708" s="21"/>
      <c r="W708" s="21"/>
      <c r="X708" s="21"/>
      <c r="Y708" s="21"/>
      <c r="Z708" s="21"/>
      <c r="AA708" s="21"/>
      <c r="AB708" s="21"/>
      <c r="AC708" s="21"/>
    </row>
    <row r="709" spans="1:29" ht="14.25" customHeight="1">
      <c r="A709" s="21"/>
      <c r="B709" s="77"/>
      <c r="C709" s="20" t="s">
        <v>1469</v>
      </c>
      <c r="D709" s="21" t="s">
        <v>1470</v>
      </c>
      <c r="E709" s="6"/>
      <c r="F709" s="4" t="s">
        <v>18</v>
      </c>
      <c r="G709" s="20">
        <v>1880</v>
      </c>
      <c r="H709" s="38" t="s">
        <v>1471</v>
      </c>
      <c r="I709" s="21"/>
      <c r="J709" s="21" t="s">
        <v>36</v>
      </c>
      <c r="K709" s="21"/>
      <c r="L709" s="20" t="s">
        <v>151</v>
      </c>
      <c r="M709" s="6"/>
      <c r="N709" s="90" t="s">
        <v>2475</v>
      </c>
      <c r="O709" s="20" t="s">
        <v>2563</v>
      </c>
      <c r="P709" s="20" t="s">
        <v>2563</v>
      </c>
      <c r="Q709" s="20" t="s">
        <v>2563</v>
      </c>
      <c r="R709" s="21" t="s">
        <v>2563</v>
      </c>
      <c r="S709" s="21"/>
      <c r="T709" s="21"/>
      <c r="U709" s="21"/>
      <c r="V709" s="21"/>
      <c r="W709" s="21"/>
      <c r="X709" s="21"/>
      <c r="Y709" s="21"/>
      <c r="Z709" s="21"/>
      <c r="AA709" s="21"/>
      <c r="AB709" s="21"/>
      <c r="AC709" s="21"/>
    </row>
    <row r="710" spans="1:29" ht="14.25" customHeight="1">
      <c r="A710" s="21"/>
      <c r="B710" s="77" t="s">
        <v>1472</v>
      </c>
      <c r="C710" s="20" t="s">
        <v>1473</v>
      </c>
      <c r="D710" s="21" t="s">
        <v>218</v>
      </c>
      <c r="E710" s="6"/>
      <c r="F710" s="4" t="s">
        <v>18</v>
      </c>
      <c r="G710" s="20">
        <v>1871</v>
      </c>
      <c r="H710" s="38" t="s">
        <v>517</v>
      </c>
      <c r="I710" s="21"/>
      <c r="J710" s="21" t="s">
        <v>50</v>
      </c>
      <c r="K710" s="21" t="s">
        <v>122</v>
      </c>
      <c r="L710" s="20" t="s">
        <v>123</v>
      </c>
      <c r="M710" s="6"/>
      <c r="N710" s="90" t="s">
        <v>2508</v>
      </c>
      <c r="O710" s="33" t="s">
        <v>2657</v>
      </c>
      <c r="P710" s="20" t="s">
        <v>2563</v>
      </c>
      <c r="Q710" s="20" t="s">
        <v>2563</v>
      </c>
      <c r="R710" s="34" t="s">
        <v>2697</v>
      </c>
      <c r="AB710" s="21"/>
      <c r="AC710" s="21"/>
    </row>
    <row r="711" spans="1:29" ht="14.25" customHeight="1">
      <c r="A711" s="21"/>
      <c r="B711" s="77"/>
      <c r="C711" s="20" t="s">
        <v>1474</v>
      </c>
      <c r="D711" s="21" t="s">
        <v>164</v>
      </c>
      <c r="E711" s="6"/>
      <c r="F711" s="4" t="s">
        <v>30</v>
      </c>
      <c r="G711" s="20">
        <v>1886</v>
      </c>
      <c r="H711" s="38" t="s">
        <v>1471</v>
      </c>
      <c r="I711" s="21"/>
      <c r="J711" s="21" t="s">
        <v>36</v>
      </c>
      <c r="K711" s="21"/>
      <c r="L711" s="20" t="s">
        <v>1475</v>
      </c>
      <c r="M711" s="6"/>
      <c r="N711" s="90" t="s">
        <v>2470</v>
      </c>
      <c r="O711" s="20" t="s">
        <v>2563</v>
      </c>
      <c r="P711" s="20" t="s">
        <v>2563</v>
      </c>
      <c r="Q711" s="20" t="s">
        <v>2563</v>
      </c>
      <c r="R711" s="21" t="s">
        <v>2563</v>
      </c>
      <c r="S711" s="21"/>
      <c r="T711" s="21"/>
      <c r="U711" s="21"/>
      <c r="V711" s="21"/>
      <c r="W711" s="21"/>
      <c r="X711" s="21"/>
      <c r="Y711" s="21"/>
      <c r="Z711" s="21"/>
      <c r="AA711" s="21"/>
      <c r="AB711" s="21"/>
      <c r="AC711" s="21"/>
    </row>
    <row r="712" spans="1:29" ht="14.25" customHeight="1">
      <c r="A712" s="21"/>
      <c r="B712" s="77"/>
      <c r="C712" s="20" t="s">
        <v>1474</v>
      </c>
      <c r="D712" s="21" t="s">
        <v>17</v>
      </c>
      <c r="E712" s="6"/>
      <c r="F712" s="4" t="s">
        <v>18</v>
      </c>
      <c r="G712" s="20">
        <v>1882</v>
      </c>
      <c r="H712" s="38" t="s">
        <v>1471</v>
      </c>
      <c r="I712" s="21"/>
      <c r="J712" s="21" t="s">
        <v>36</v>
      </c>
      <c r="K712" s="21"/>
      <c r="L712" s="20" t="s">
        <v>151</v>
      </c>
      <c r="M712" s="6"/>
      <c r="N712" s="87" t="s">
        <v>2475</v>
      </c>
      <c r="O712" s="20" t="s">
        <v>2563</v>
      </c>
      <c r="P712" s="20" t="s">
        <v>2563</v>
      </c>
      <c r="Q712" s="20" t="s">
        <v>2563</v>
      </c>
      <c r="R712" s="21" t="s">
        <v>2563</v>
      </c>
      <c r="S712" s="21"/>
      <c r="T712" s="21"/>
      <c r="U712" s="21"/>
      <c r="V712" s="21"/>
      <c r="W712" s="21"/>
      <c r="X712" s="21"/>
      <c r="Y712" s="21"/>
      <c r="Z712" s="21"/>
      <c r="AA712" s="21"/>
      <c r="AB712" s="21"/>
      <c r="AC712" s="21"/>
    </row>
    <row r="713" spans="1:29" ht="14.25" customHeight="1">
      <c r="A713" s="21"/>
      <c r="B713" s="77" t="s">
        <v>623</v>
      </c>
      <c r="C713" s="20" t="s">
        <v>1476</v>
      </c>
      <c r="D713" s="21" t="s">
        <v>624</v>
      </c>
      <c r="E713" s="6"/>
      <c r="F713" s="4" t="s">
        <v>18</v>
      </c>
      <c r="G713" s="20">
        <v>1879</v>
      </c>
      <c r="H713" s="20" t="s">
        <v>1477</v>
      </c>
      <c r="I713" s="21"/>
      <c r="J713" s="21" t="s">
        <v>1478</v>
      </c>
      <c r="K713" s="21"/>
      <c r="L713" s="20" t="s">
        <v>59</v>
      </c>
      <c r="M713" s="6"/>
      <c r="N713" s="87" t="s">
        <v>2475</v>
      </c>
      <c r="O713" s="20" t="s">
        <v>2563</v>
      </c>
      <c r="P713" s="20" t="s">
        <v>2563</v>
      </c>
      <c r="Q713" s="20" t="s">
        <v>2563</v>
      </c>
      <c r="R713" s="21" t="s">
        <v>2563</v>
      </c>
      <c r="S713" s="21"/>
      <c r="T713" s="21"/>
      <c r="U713" s="21"/>
      <c r="V713" s="21"/>
      <c r="W713" s="21"/>
      <c r="X713" s="21"/>
      <c r="Y713" s="21"/>
      <c r="Z713" s="21"/>
      <c r="AA713" s="21"/>
      <c r="AB713" s="21"/>
      <c r="AC713" s="21"/>
    </row>
    <row r="714" spans="1:29" ht="14.25" customHeight="1">
      <c r="A714" s="21"/>
      <c r="B714" s="77" t="s">
        <v>1479</v>
      </c>
      <c r="C714" s="20" t="s">
        <v>1480</v>
      </c>
      <c r="D714" s="21" t="s">
        <v>29</v>
      </c>
      <c r="E714" s="6"/>
      <c r="F714" s="4" t="s">
        <v>30</v>
      </c>
      <c r="G714" s="20">
        <v>1868</v>
      </c>
      <c r="H714" s="38" t="s">
        <v>197</v>
      </c>
      <c r="I714" s="21"/>
      <c r="J714" s="21" t="s">
        <v>50</v>
      </c>
      <c r="K714" s="21" t="s">
        <v>51</v>
      </c>
      <c r="L714" s="20" t="s">
        <v>52</v>
      </c>
      <c r="M714" s="6"/>
      <c r="N714" s="87" t="s">
        <v>2457</v>
      </c>
      <c r="O714" s="20" t="s">
        <v>2563</v>
      </c>
      <c r="P714" s="20" t="s">
        <v>2563</v>
      </c>
      <c r="Q714" s="20" t="s">
        <v>2563</v>
      </c>
      <c r="R714" s="21" t="s">
        <v>2563</v>
      </c>
      <c r="S714" s="21"/>
      <c r="T714" s="21"/>
      <c r="U714" s="21"/>
      <c r="V714" s="21"/>
      <c r="W714" s="21"/>
      <c r="X714" s="21"/>
      <c r="Y714" s="21"/>
      <c r="Z714" s="21"/>
      <c r="AA714" s="21"/>
      <c r="AB714" s="21"/>
      <c r="AC714" s="21"/>
    </row>
    <row r="715" spans="1:29" ht="14.25" customHeight="1">
      <c r="A715" s="21"/>
      <c r="B715" s="77"/>
      <c r="C715" s="20" t="s">
        <v>1481</v>
      </c>
      <c r="D715" s="21" t="s">
        <v>1482</v>
      </c>
      <c r="E715" s="6"/>
      <c r="F715" s="4" t="s">
        <v>18</v>
      </c>
      <c r="G715" s="20">
        <v>1875</v>
      </c>
      <c r="H715" s="38"/>
      <c r="I715" s="21" t="s">
        <v>1483</v>
      </c>
      <c r="J715" s="21"/>
      <c r="K715" s="21"/>
      <c r="L715" s="20"/>
      <c r="M715" s="6"/>
      <c r="N715" s="87" t="s">
        <v>2541</v>
      </c>
      <c r="O715" s="23" t="s">
        <v>2563</v>
      </c>
      <c r="P715" s="23" t="s">
        <v>2563</v>
      </c>
      <c r="Q715" s="23" t="s">
        <v>2563</v>
      </c>
      <c r="R715" s="21" t="s">
        <v>2563</v>
      </c>
      <c r="S715" s="21"/>
      <c r="T715" s="21"/>
      <c r="U715" s="21"/>
      <c r="V715" s="21"/>
      <c r="W715" s="21"/>
      <c r="X715" s="21"/>
      <c r="Y715" s="21"/>
      <c r="Z715" s="21"/>
      <c r="AA715" s="21"/>
      <c r="AB715" s="21"/>
      <c r="AC715" s="21"/>
    </row>
    <row r="716" spans="1:29" ht="14.25" customHeight="1">
      <c r="A716" s="21"/>
      <c r="B716" s="77" t="s">
        <v>1484</v>
      </c>
      <c r="C716" s="20" t="s">
        <v>1485</v>
      </c>
      <c r="D716" s="21" t="s">
        <v>1486</v>
      </c>
      <c r="E716" s="6"/>
      <c r="F716" s="4"/>
      <c r="G716" s="20"/>
      <c r="H716" s="38"/>
      <c r="I716" s="21"/>
      <c r="J716" s="21"/>
      <c r="K716" s="21"/>
      <c r="L716" s="20"/>
      <c r="M716" s="6"/>
      <c r="N716" s="87" t="s">
        <v>2563</v>
      </c>
      <c r="O716" s="23" t="s">
        <v>2658</v>
      </c>
      <c r="P716" s="23" t="s">
        <v>2563</v>
      </c>
      <c r="Q716" s="23" t="s">
        <v>2563</v>
      </c>
      <c r="R716" s="21" t="s">
        <v>2563</v>
      </c>
      <c r="S716" s="21"/>
      <c r="T716" s="21"/>
      <c r="U716" s="21"/>
      <c r="V716" s="21"/>
      <c r="W716" s="21"/>
      <c r="X716" s="21"/>
      <c r="Y716" s="21"/>
      <c r="Z716" s="21"/>
      <c r="AA716" s="21"/>
      <c r="AB716" s="21"/>
      <c r="AC716" s="21"/>
    </row>
    <row r="717" spans="1:29" ht="14.25" customHeight="1">
      <c r="A717" s="21"/>
      <c r="B717" s="77" t="s">
        <v>1487</v>
      </c>
      <c r="C717" s="20" t="s">
        <v>1488</v>
      </c>
      <c r="D717" s="21" t="s">
        <v>1132</v>
      </c>
      <c r="E717" s="6"/>
      <c r="F717" s="4" t="s">
        <v>30</v>
      </c>
      <c r="G717" s="20">
        <f>1888 - 10</f>
        <v>1878</v>
      </c>
      <c r="H717" s="38" t="s">
        <v>56</v>
      </c>
      <c r="I717" s="21"/>
      <c r="J717" s="21" t="s">
        <v>59</v>
      </c>
      <c r="K717" s="21" t="s">
        <v>59</v>
      </c>
      <c r="L717" s="20" t="s">
        <v>59</v>
      </c>
      <c r="M717" s="6"/>
      <c r="N717" s="87" t="s">
        <v>2463</v>
      </c>
      <c r="O717" s="20" t="s">
        <v>2563</v>
      </c>
      <c r="P717" s="20" t="s">
        <v>2563</v>
      </c>
      <c r="Q717" s="20" t="s">
        <v>2563</v>
      </c>
      <c r="R717" s="21" t="s">
        <v>2563</v>
      </c>
      <c r="AB717" s="21"/>
      <c r="AC717" s="21"/>
    </row>
    <row r="718" spans="1:29" ht="14.25" customHeight="1">
      <c r="A718" s="6"/>
      <c r="B718" s="82" t="s">
        <v>1489</v>
      </c>
      <c r="C718" s="6" t="s">
        <v>1490</v>
      </c>
      <c r="D718" s="6" t="s">
        <v>1044</v>
      </c>
      <c r="E718" s="6"/>
      <c r="F718" s="4" t="s">
        <v>30</v>
      </c>
      <c r="G718" s="6">
        <v>1865</v>
      </c>
      <c r="H718" s="43" t="s">
        <v>1491</v>
      </c>
      <c r="I718" s="6"/>
      <c r="J718" s="6" t="s">
        <v>50</v>
      </c>
      <c r="K718" s="6" t="s">
        <v>1492</v>
      </c>
      <c r="L718" s="6" t="s">
        <v>123</v>
      </c>
      <c r="M718" s="6"/>
      <c r="N718" s="87" t="s">
        <v>2552</v>
      </c>
      <c r="O718" s="20" t="s">
        <v>2659</v>
      </c>
      <c r="P718" s="20" t="s">
        <v>2563</v>
      </c>
      <c r="Q718" s="20" t="s">
        <v>2563</v>
      </c>
      <c r="R718" s="21" t="s">
        <v>2563</v>
      </c>
      <c r="S718" s="21"/>
      <c r="T718" s="21"/>
      <c r="U718" s="21"/>
      <c r="V718" s="21"/>
      <c r="W718" s="21"/>
      <c r="X718" s="21"/>
      <c r="Y718" s="21"/>
      <c r="Z718" s="21"/>
      <c r="AA718" s="21"/>
      <c r="AB718" s="21"/>
      <c r="AC718" s="21"/>
    </row>
    <row r="719" spans="1:29" ht="14.25" customHeight="1">
      <c r="A719" s="6" t="s">
        <v>1493</v>
      </c>
      <c r="B719" s="82"/>
      <c r="C719" s="6" t="s">
        <v>1490</v>
      </c>
      <c r="D719" s="6" t="s">
        <v>362</v>
      </c>
      <c r="E719" s="6"/>
      <c r="F719" s="4" t="s">
        <v>18</v>
      </c>
      <c r="G719" s="6">
        <v>1884</v>
      </c>
      <c r="H719" s="43" t="s">
        <v>393</v>
      </c>
      <c r="I719" s="6"/>
      <c r="J719" s="6" t="s">
        <v>50</v>
      </c>
      <c r="K719" s="6"/>
      <c r="L719" s="6" t="s">
        <v>123</v>
      </c>
      <c r="M719" s="6"/>
      <c r="N719" s="87" t="s">
        <v>2553</v>
      </c>
      <c r="O719" s="20" t="s">
        <v>2563</v>
      </c>
      <c r="P719" s="20" t="s">
        <v>2563</v>
      </c>
      <c r="Q719" s="20" t="s">
        <v>2563</v>
      </c>
      <c r="R719" s="21" t="s">
        <v>2563</v>
      </c>
      <c r="AB719" s="21"/>
      <c r="AC719" s="21"/>
    </row>
    <row r="720" spans="1:29" ht="14.25" customHeight="1">
      <c r="A720" s="6" t="s">
        <v>1494</v>
      </c>
      <c r="B720" s="82"/>
      <c r="C720" s="6" t="s">
        <v>1495</v>
      </c>
      <c r="D720" s="6" t="s">
        <v>559</v>
      </c>
      <c r="E720" s="6"/>
      <c r="F720" s="4" t="s">
        <v>18</v>
      </c>
      <c r="G720" s="6">
        <v>1885</v>
      </c>
      <c r="H720" s="6"/>
      <c r="I720" s="6"/>
      <c r="J720" s="6" t="s">
        <v>50</v>
      </c>
      <c r="K720" s="6"/>
      <c r="L720" s="6"/>
      <c r="M720" s="6"/>
      <c r="N720" s="87" t="s">
        <v>2452</v>
      </c>
      <c r="O720" s="20" t="s">
        <v>2563</v>
      </c>
      <c r="P720" s="20" t="s">
        <v>2563</v>
      </c>
      <c r="Q720" s="20" t="s">
        <v>2563</v>
      </c>
      <c r="R720" s="21" t="s">
        <v>2563</v>
      </c>
      <c r="AB720" s="21"/>
      <c r="AC720" s="21"/>
    </row>
    <row r="721" spans="1:29" ht="14.25" customHeight="1">
      <c r="A721" s="21"/>
      <c r="B721" s="77" t="s">
        <v>1496</v>
      </c>
      <c r="C721" s="20" t="s">
        <v>1497</v>
      </c>
      <c r="D721" s="21" t="s">
        <v>566</v>
      </c>
      <c r="E721" s="6"/>
      <c r="F721" s="4" t="s">
        <v>30</v>
      </c>
      <c r="G721" s="20">
        <f>1888 - 14</f>
        <v>1874</v>
      </c>
      <c r="H721" s="38" t="s">
        <v>536</v>
      </c>
      <c r="I721" s="21"/>
      <c r="J721" s="21" t="s">
        <v>50</v>
      </c>
      <c r="K721" s="21" t="s">
        <v>561</v>
      </c>
      <c r="L721" s="20" t="s">
        <v>52</v>
      </c>
      <c r="M721" s="6"/>
      <c r="N721" s="87" t="s">
        <v>2463</v>
      </c>
      <c r="O721" s="20" t="s">
        <v>2563</v>
      </c>
      <c r="P721" s="20" t="s">
        <v>2563</v>
      </c>
      <c r="Q721" s="20" t="s">
        <v>2563</v>
      </c>
      <c r="R721" s="21" t="s">
        <v>2563</v>
      </c>
      <c r="AB721" s="21"/>
      <c r="AC721" s="21"/>
    </row>
    <row r="722" spans="1:29" ht="14.25" customHeight="1">
      <c r="A722" s="6"/>
      <c r="B722" s="82" t="s">
        <v>1498</v>
      </c>
      <c r="C722" s="6" t="s">
        <v>1499</v>
      </c>
      <c r="D722" s="6" t="s">
        <v>17</v>
      </c>
      <c r="E722" s="6"/>
      <c r="F722" s="4" t="s">
        <v>18</v>
      </c>
      <c r="G722" s="6">
        <v>1871</v>
      </c>
      <c r="H722" s="43" t="s">
        <v>718</v>
      </c>
      <c r="I722" s="6"/>
      <c r="J722" s="6" t="s">
        <v>50</v>
      </c>
      <c r="K722" s="6" t="s">
        <v>960</v>
      </c>
      <c r="L722" s="6" t="s">
        <v>123</v>
      </c>
      <c r="M722" s="6"/>
      <c r="N722" s="87" t="s">
        <v>2473</v>
      </c>
      <c r="O722" s="7" t="s">
        <v>2563</v>
      </c>
      <c r="P722" s="7" t="s">
        <v>2563</v>
      </c>
      <c r="Q722" s="7" t="s">
        <v>2563</v>
      </c>
      <c r="R722" t="s">
        <v>2563</v>
      </c>
    </row>
    <row r="723" spans="1:29" ht="14.25" customHeight="1">
      <c r="A723" s="6" t="s">
        <v>1500</v>
      </c>
      <c r="B723" s="82"/>
      <c r="C723" s="6" t="s">
        <v>1501</v>
      </c>
      <c r="D723" s="6" t="s">
        <v>407</v>
      </c>
      <c r="E723" s="6"/>
      <c r="F723" s="4" t="s">
        <v>18</v>
      </c>
      <c r="G723" s="6">
        <v>1886</v>
      </c>
      <c r="H723" s="6"/>
      <c r="I723" s="6"/>
      <c r="J723" s="6" t="s">
        <v>50</v>
      </c>
      <c r="K723" s="6"/>
      <c r="L723" s="6"/>
      <c r="M723" s="6"/>
      <c r="N723" s="87" t="s">
        <v>2452</v>
      </c>
      <c r="O723" s="7" t="s">
        <v>2563</v>
      </c>
      <c r="P723" s="7" t="s">
        <v>2563</v>
      </c>
      <c r="Q723" s="7" t="s">
        <v>2563</v>
      </c>
      <c r="R723" t="s">
        <v>2563</v>
      </c>
    </row>
    <row r="724" spans="1:29" ht="14.25" customHeight="1">
      <c r="A724" s="21"/>
      <c r="B724" s="77"/>
      <c r="C724" s="20" t="s">
        <v>1502</v>
      </c>
      <c r="D724" s="21" t="s">
        <v>180</v>
      </c>
      <c r="E724" s="6"/>
      <c r="F724" s="4" t="s">
        <v>30</v>
      </c>
      <c r="G724" s="20">
        <v>1891</v>
      </c>
      <c r="H724" s="20"/>
      <c r="I724" s="21">
        <v>1900</v>
      </c>
      <c r="J724" s="21" t="s">
        <v>74</v>
      </c>
      <c r="K724" s="21"/>
      <c r="L724" s="20"/>
      <c r="M724" s="6" t="s">
        <v>874</v>
      </c>
      <c r="N724" s="87" t="s">
        <v>2459</v>
      </c>
      <c r="O724" s="20" t="s">
        <v>2660</v>
      </c>
      <c r="P724" s="20" t="s">
        <v>2563</v>
      </c>
      <c r="Q724" s="20" t="s">
        <v>2563</v>
      </c>
      <c r="R724" s="21" t="s">
        <v>2563</v>
      </c>
      <c r="AB724" s="21"/>
      <c r="AC724" s="21"/>
    </row>
    <row r="725" spans="1:29" ht="14.25" customHeight="1">
      <c r="A725" s="21"/>
      <c r="B725" s="77"/>
      <c r="C725" s="20" t="s">
        <v>1503</v>
      </c>
      <c r="D725" s="21" t="s">
        <v>1504</v>
      </c>
      <c r="E725" s="6"/>
      <c r="F725" s="4" t="s">
        <v>18</v>
      </c>
      <c r="G725" s="20">
        <v>1879</v>
      </c>
      <c r="H725" s="38" t="s">
        <v>1505</v>
      </c>
      <c r="I725" s="21"/>
      <c r="J725" s="21" t="s">
        <v>64</v>
      </c>
      <c r="K725" s="21"/>
      <c r="L725" s="20" t="s">
        <v>65</v>
      </c>
      <c r="M725" s="6"/>
      <c r="N725" s="87" t="s">
        <v>2456</v>
      </c>
      <c r="O725" s="20" t="s">
        <v>2563</v>
      </c>
      <c r="P725" s="20" t="s">
        <v>2563</v>
      </c>
      <c r="Q725" s="20" t="s">
        <v>2563</v>
      </c>
      <c r="R725" s="21" t="s">
        <v>2563</v>
      </c>
      <c r="S725" s="21"/>
      <c r="T725" s="21"/>
      <c r="U725" s="21"/>
      <c r="V725" s="21"/>
      <c r="W725" s="21"/>
      <c r="X725" s="21"/>
      <c r="Y725" s="21"/>
      <c r="Z725" s="21"/>
      <c r="AA725" s="21"/>
      <c r="AB725" s="21"/>
      <c r="AC725" s="21"/>
    </row>
    <row r="726" spans="1:29" ht="14.25" customHeight="1">
      <c r="A726" s="21"/>
      <c r="B726" s="77"/>
      <c r="C726" s="20" t="s">
        <v>1506</v>
      </c>
      <c r="D726" s="21" t="s">
        <v>882</v>
      </c>
      <c r="E726" s="6"/>
      <c r="F726" s="4" t="s">
        <v>30</v>
      </c>
      <c r="G726" s="20"/>
      <c r="H726" s="20">
        <v>1887</v>
      </c>
      <c r="I726" s="21"/>
      <c r="J726" s="21"/>
      <c r="K726" s="21"/>
      <c r="L726" s="20"/>
      <c r="M726" s="6" t="s">
        <v>1507</v>
      </c>
      <c r="N726" s="99" t="s">
        <v>2554</v>
      </c>
      <c r="O726" s="20" t="s">
        <v>2563</v>
      </c>
      <c r="P726" s="20" t="s">
        <v>2563</v>
      </c>
      <c r="Q726" s="20" t="s">
        <v>2563</v>
      </c>
      <c r="R726" s="21" t="s">
        <v>2563</v>
      </c>
      <c r="AB726" s="21"/>
      <c r="AC726" s="21"/>
    </row>
    <row r="727" spans="1:29" ht="14.25" customHeight="1">
      <c r="A727" s="21"/>
      <c r="B727" s="77"/>
      <c r="C727" s="20" t="s">
        <v>1508</v>
      </c>
      <c r="D727" s="21" t="s">
        <v>934</v>
      </c>
      <c r="E727" s="6"/>
      <c r="F727" s="4" t="s">
        <v>18</v>
      </c>
      <c r="G727" s="20">
        <v>1877</v>
      </c>
      <c r="H727" s="38" t="s">
        <v>48</v>
      </c>
      <c r="I727" s="21"/>
      <c r="J727" s="21" t="s">
        <v>50</v>
      </c>
      <c r="K727" s="21" t="s">
        <v>51</v>
      </c>
      <c r="L727" s="20" t="s">
        <v>52</v>
      </c>
      <c r="M727" s="45"/>
      <c r="N727" s="88" t="s">
        <v>2484</v>
      </c>
      <c r="O727" s="20" t="s">
        <v>2563</v>
      </c>
      <c r="P727" s="20" t="s">
        <v>2563</v>
      </c>
      <c r="Q727" s="20" t="s">
        <v>2563</v>
      </c>
      <c r="R727" s="21" t="s">
        <v>2563</v>
      </c>
      <c r="S727" s="21"/>
      <c r="T727" s="21"/>
      <c r="U727" s="21"/>
      <c r="V727" s="21"/>
      <c r="W727" s="21"/>
      <c r="X727" s="21"/>
      <c r="Y727" s="21"/>
      <c r="Z727" s="21"/>
      <c r="AA727" s="21"/>
      <c r="AB727" s="21"/>
      <c r="AC727" s="21"/>
    </row>
    <row r="728" spans="1:29" ht="14.25" customHeight="1">
      <c r="A728" s="21"/>
      <c r="B728" s="77"/>
      <c r="C728" s="20" t="s">
        <v>1509</v>
      </c>
      <c r="D728" s="21" t="s">
        <v>1510</v>
      </c>
      <c r="E728" s="6"/>
      <c r="F728" s="4" t="s">
        <v>30</v>
      </c>
      <c r="G728" s="20">
        <f>1876</f>
        <v>1876</v>
      </c>
      <c r="H728" s="38" t="s">
        <v>329</v>
      </c>
      <c r="I728" s="21"/>
      <c r="J728" s="21" t="s">
        <v>50</v>
      </c>
      <c r="K728" s="21" t="s">
        <v>51</v>
      </c>
      <c r="L728" s="20" t="s">
        <v>52</v>
      </c>
      <c r="M728" s="6"/>
      <c r="N728" s="87" t="s">
        <v>2462</v>
      </c>
      <c r="O728" s="20" t="s">
        <v>2563</v>
      </c>
      <c r="P728" s="20" t="s">
        <v>2563</v>
      </c>
      <c r="Q728" s="20" t="s">
        <v>2563</v>
      </c>
      <c r="R728" s="21" t="s">
        <v>2563</v>
      </c>
      <c r="AB728" s="21"/>
      <c r="AC728" s="21"/>
    </row>
    <row r="729" spans="1:29" ht="14.25" customHeight="1">
      <c r="A729" s="21"/>
      <c r="B729" s="77"/>
      <c r="C729" s="20" t="s">
        <v>1509</v>
      </c>
      <c r="D729" s="21" t="s">
        <v>556</v>
      </c>
      <c r="E729" s="6"/>
      <c r="F729" s="4" t="s">
        <v>30</v>
      </c>
      <c r="G729" s="20">
        <f>1878</f>
        <v>1878</v>
      </c>
      <c r="H729" s="38" t="s">
        <v>329</v>
      </c>
      <c r="I729" s="21"/>
      <c r="J729" s="21" t="s">
        <v>50</v>
      </c>
      <c r="K729" s="21" t="s">
        <v>51</v>
      </c>
      <c r="L729" s="20" t="s">
        <v>52</v>
      </c>
      <c r="M729" s="6"/>
      <c r="N729" s="87" t="s">
        <v>2462</v>
      </c>
      <c r="O729" s="20" t="s">
        <v>2563</v>
      </c>
      <c r="P729" s="20" t="s">
        <v>2563</v>
      </c>
      <c r="Q729" s="20" t="s">
        <v>2563</v>
      </c>
      <c r="R729" s="21" t="s">
        <v>2563</v>
      </c>
      <c r="AB729" s="21"/>
      <c r="AC729" s="21"/>
    </row>
    <row r="730" spans="1:29" ht="14.25" customHeight="1">
      <c r="A730" s="21"/>
      <c r="B730" s="77" t="s">
        <v>1511</v>
      </c>
      <c r="C730" s="20" t="s">
        <v>1509</v>
      </c>
      <c r="D730" s="21" t="s">
        <v>238</v>
      </c>
      <c r="E730" s="6"/>
      <c r="F730" s="4" t="s">
        <v>18</v>
      </c>
      <c r="G730" s="20">
        <v>1875</v>
      </c>
      <c r="H730" s="38" t="s">
        <v>536</v>
      </c>
      <c r="I730" s="21"/>
      <c r="J730" s="21" t="s">
        <v>50</v>
      </c>
      <c r="K730" s="21" t="s">
        <v>51</v>
      </c>
      <c r="L730" s="20" t="s">
        <v>52</v>
      </c>
      <c r="M730" s="6"/>
      <c r="N730" s="87" t="s">
        <v>2491</v>
      </c>
      <c r="O730" s="20" t="s">
        <v>2563</v>
      </c>
      <c r="P730" s="20" t="s">
        <v>2563</v>
      </c>
      <c r="Q730" s="20" t="s">
        <v>2563</v>
      </c>
      <c r="R730" s="21" t="s">
        <v>2563</v>
      </c>
      <c r="S730" s="21"/>
      <c r="T730" s="21"/>
      <c r="U730" s="21"/>
      <c r="V730" s="21"/>
      <c r="W730" s="21"/>
      <c r="X730" s="21"/>
      <c r="Y730" s="21"/>
      <c r="Z730" s="21"/>
      <c r="AA730" s="21"/>
      <c r="AB730" s="21"/>
      <c r="AC730" s="21"/>
    </row>
    <row r="731" spans="1:29" ht="14.25" customHeight="1">
      <c r="A731" s="21"/>
      <c r="B731" s="77" t="s">
        <v>1512</v>
      </c>
      <c r="C731" s="20" t="s">
        <v>1513</v>
      </c>
      <c r="D731" s="21" t="s">
        <v>362</v>
      </c>
      <c r="E731" s="6"/>
      <c r="F731" s="4" t="s">
        <v>18</v>
      </c>
      <c r="G731" s="6">
        <v>1878</v>
      </c>
      <c r="H731" s="38" t="s">
        <v>245</v>
      </c>
      <c r="I731" s="21"/>
      <c r="J731" s="21" t="s">
        <v>64</v>
      </c>
      <c r="K731" s="21"/>
      <c r="L731" s="20" t="s">
        <v>65</v>
      </c>
      <c r="M731" s="6"/>
      <c r="N731" s="87" t="s">
        <v>2451</v>
      </c>
      <c r="O731" s="20" t="s">
        <v>2563</v>
      </c>
      <c r="P731" s="20" t="s">
        <v>2563</v>
      </c>
      <c r="Q731" s="20" t="s">
        <v>2563</v>
      </c>
      <c r="R731" s="21" t="s">
        <v>2563</v>
      </c>
      <c r="S731" s="21"/>
      <c r="T731" s="21"/>
      <c r="U731" s="21"/>
      <c r="V731" s="21"/>
      <c r="W731" s="21"/>
      <c r="X731" s="21"/>
      <c r="Y731" s="21"/>
      <c r="Z731" s="21"/>
      <c r="AA731" s="21"/>
      <c r="AB731" s="21"/>
      <c r="AC731" s="21"/>
    </row>
    <row r="732" spans="1:29" ht="14.25" customHeight="1">
      <c r="A732" s="21"/>
      <c r="B732" s="77" t="s">
        <v>1514</v>
      </c>
      <c r="C732" s="20" t="s">
        <v>1513</v>
      </c>
      <c r="D732" s="21" t="s">
        <v>337</v>
      </c>
      <c r="E732" s="6"/>
      <c r="F732" s="4" t="s">
        <v>18</v>
      </c>
      <c r="G732" s="6">
        <v>1876</v>
      </c>
      <c r="H732" s="38" t="s">
        <v>245</v>
      </c>
      <c r="I732" s="21"/>
      <c r="J732" s="21" t="s">
        <v>64</v>
      </c>
      <c r="K732" s="21"/>
      <c r="L732" s="20" t="s">
        <v>65</v>
      </c>
      <c r="M732" s="6"/>
      <c r="N732" s="87" t="s">
        <v>2450</v>
      </c>
      <c r="O732" s="20" t="s">
        <v>2563</v>
      </c>
      <c r="P732" s="20" t="s">
        <v>2563</v>
      </c>
      <c r="Q732" s="20" t="s">
        <v>2563</v>
      </c>
      <c r="R732" s="21" t="s">
        <v>2563</v>
      </c>
      <c r="S732" s="21"/>
      <c r="T732" s="21"/>
      <c r="U732" s="21"/>
      <c r="V732" s="21"/>
      <c r="W732" s="21"/>
      <c r="X732" s="21"/>
      <c r="Y732" s="21"/>
      <c r="Z732" s="21"/>
      <c r="AA732" s="21"/>
      <c r="AB732" s="21"/>
      <c r="AC732" s="21"/>
    </row>
    <row r="733" spans="1:29" ht="14.25" customHeight="1">
      <c r="A733" s="21"/>
      <c r="B733" s="77" t="s">
        <v>1515</v>
      </c>
      <c r="C733" s="20" t="s">
        <v>1516</v>
      </c>
      <c r="D733" s="21" t="s">
        <v>566</v>
      </c>
      <c r="E733" s="6"/>
      <c r="F733" s="4" t="s">
        <v>30</v>
      </c>
      <c r="G733" s="20">
        <v>1870</v>
      </c>
      <c r="H733" s="38" t="s">
        <v>257</v>
      </c>
      <c r="I733" s="21"/>
      <c r="J733" s="6" t="s">
        <v>64</v>
      </c>
      <c r="K733" s="6" t="s">
        <v>178</v>
      </c>
      <c r="L733" s="6" t="s">
        <v>65</v>
      </c>
      <c r="M733" s="4"/>
      <c r="N733" s="87" t="s">
        <v>2457</v>
      </c>
      <c r="O733" s="20" t="s">
        <v>2563</v>
      </c>
      <c r="P733" s="20" t="s">
        <v>2563</v>
      </c>
      <c r="Q733" s="20" t="s">
        <v>2563</v>
      </c>
      <c r="R733" s="21" t="s">
        <v>2563</v>
      </c>
      <c r="S733" s="21"/>
      <c r="T733" s="21"/>
      <c r="U733" s="21"/>
      <c r="V733" s="21"/>
      <c r="W733" s="21"/>
      <c r="X733" s="21"/>
      <c r="Y733" s="21"/>
      <c r="Z733" s="21"/>
      <c r="AA733" s="21"/>
      <c r="AB733" s="21"/>
      <c r="AC733" s="21"/>
    </row>
    <row r="734" spans="1:29" ht="14.25" customHeight="1">
      <c r="A734" s="21"/>
      <c r="B734" s="77"/>
      <c r="C734" s="20" t="s">
        <v>1517</v>
      </c>
      <c r="D734" s="21" t="s">
        <v>1423</v>
      </c>
      <c r="E734" s="6"/>
      <c r="F734" s="4" t="s">
        <v>18</v>
      </c>
      <c r="G734" s="6">
        <v>1890</v>
      </c>
      <c r="H734" s="20"/>
      <c r="I734" s="21">
        <v>1900</v>
      </c>
      <c r="J734" s="21" t="s">
        <v>233</v>
      </c>
      <c r="K734" s="21"/>
      <c r="L734" s="20"/>
      <c r="M734" s="6" t="s">
        <v>603</v>
      </c>
      <c r="N734" s="87" t="s">
        <v>2459</v>
      </c>
      <c r="O734" s="20" t="s">
        <v>2661</v>
      </c>
      <c r="P734" s="20" t="s">
        <v>2563</v>
      </c>
      <c r="Q734" s="20" t="s">
        <v>2563</v>
      </c>
      <c r="R734" s="21" t="s">
        <v>2563</v>
      </c>
      <c r="AB734" s="21"/>
      <c r="AC734" s="21"/>
    </row>
    <row r="735" spans="1:29" ht="14.25" customHeight="1">
      <c r="A735" s="21"/>
      <c r="B735" s="77" t="s">
        <v>1518</v>
      </c>
      <c r="C735" s="20" t="s">
        <v>1519</v>
      </c>
      <c r="D735" s="21" t="s">
        <v>979</v>
      </c>
      <c r="E735" s="6"/>
      <c r="F735" s="4" t="s">
        <v>18</v>
      </c>
      <c r="G735" s="6">
        <v>1872</v>
      </c>
      <c r="H735" s="38" t="s">
        <v>197</v>
      </c>
      <c r="I735" s="21"/>
      <c r="J735" s="21" t="s">
        <v>50</v>
      </c>
      <c r="K735" s="21" t="s">
        <v>51</v>
      </c>
      <c r="L735" s="20" t="s">
        <v>52</v>
      </c>
      <c r="M735" s="6"/>
      <c r="N735" s="87" t="s">
        <v>2480</v>
      </c>
      <c r="O735" s="20" t="s">
        <v>2563</v>
      </c>
      <c r="P735" s="20" t="s">
        <v>2563</v>
      </c>
      <c r="Q735" s="20" t="s">
        <v>2563</v>
      </c>
      <c r="R735" s="21" t="s">
        <v>2563</v>
      </c>
      <c r="S735" s="21"/>
      <c r="T735" s="21"/>
      <c r="U735" s="21"/>
      <c r="V735" s="21"/>
      <c r="W735" s="21"/>
      <c r="X735" s="21"/>
      <c r="Y735" s="21"/>
      <c r="Z735" s="21"/>
      <c r="AA735" s="21"/>
      <c r="AB735" s="21"/>
      <c r="AC735" s="21"/>
    </row>
    <row r="736" spans="1:29" ht="14.25" customHeight="1">
      <c r="A736" s="21"/>
      <c r="B736" s="77" t="s">
        <v>1520</v>
      </c>
      <c r="C736" s="20" t="s">
        <v>1519</v>
      </c>
      <c r="D736" s="21" t="s">
        <v>1521</v>
      </c>
      <c r="E736" s="6"/>
      <c r="F736" s="4" t="s">
        <v>30</v>
      </c>
      <c r="G736" s="6">
        <f>1888 - 18</f>
        <v>1870</v>
      </c>
      <c r="H736" s="38" t="s">
        <v>197</v>
      </c>
      <c r="I736" s="21"/>
      <c r="J736" s="21" t="s">
        <v>50</v>
      </c>
      <c r="K736" s="21" t="s">
        <v>51</v>
      </c>
      <c r="L736" s="20" t="s">
        <v>52</v>
      </c>
      <c r="M736" s="6"/>
      <c r="N736" s="87" t="s">
        <v>2477</v>
      </c>
      <c r="O736" s="20" t="s">
        <v>2563</v>
      </c>
      <c r="P736" s="20" t="s">
        <v>2563</v>
      </c>
      <c r="Q736" s="20" t="s">
        <v>2563</v>
      </c>
      <c r="R736" s="21" t="s">
        <v>2563</v>
      </c>
      <c r="AB736" s="21"/>
      <c r="AC736" s="21"/>
    </row>
    <row r="737" spans="1:29" ht="14.25" customHeight="1">
      <c r="A737" s="21"/>
      <c r="B737" s="77" t="s">
        <v>1520</v>
      </c>
      <c r="C737" s="20" t="s">
        <v>1519</v>
      </c>
      <c r="D737" s="21" t="s">
        <v>1132</v>
      </c>
      <c r="E737" s="6"/>
      <c r="F737" s="4" t="s">
        <v>30</v>
      </c>
      <c r="G737" s="6">
        <f>1888 - 17</f>
        <v>1871</v>
      </c>
      <c r="H737" s="38" t="s">
        <v>197</v>
      </c>
      <c r="I737" s="21"/>
      <c r="J737" s="21" t="s">
        <v>50</v>
      </c>
      <c r="K737" s="21" t="s">
        <v>51</v>
      </c>
      <c r="L737" s="20" t="s">
        <v>52</v>
      </c>
      <c r="M737" s="6"/>
      <c r="N737" s="87" t="s">
        <v>2477</v>
      </c>
      <c r="O737" s="20" t="s">
        <v>2563</v>
      </c>
      <c r="P737" s="20" t="s">
        <v>2563</v>
      </c>
      <c r="Q737" s="20" t="s">
        <v>2563</v>
      </c>
      <c r="R737" s="21" t="s">
        <v>2563</v>
      </c>
      <c r="AB737" s="21"/>
      <c r="AC737" s="21"/>
    </row>
    <row r="738" spans="1:29" ht="14.25" customHeight="1">
      <c r="A738" s="21"/>
      <c r="B738" s="77" t="s">
        <v>1522</v>
      </c>
      <c r="C738" s="20" t="s">
        <v>1519</v>
      </c>
      <c r="D738" s="21" t="s">
        <v>314</v>
      </c>
      <c r="E738" s="6"/>
      <c r="F738" s="4" t="s">
        <v>18</v>
      </c>
      <c r="G738" s="6">
        <v>1878</v>
      </c>
      <c r="H738" s="38" t="s">
        <v>536</v>
      </c>
      <c r="I738" s="21"/>
      <c r="J738" s="21" t="s">
        <v>50</v>
      </c>
      <c r="K738" s="21" t="s">
        <v>51</v>
      </c>
      <c r="L738" s="20" t="s">
        <v>52</v>
      </c>
      <c r="M738" s="6"/>
      <c r="N738" s="87" t="s">
        <v>2491</v>
      </c>
      <c r="O738" s="20" t="s">
        <v>2563</v>
      </c>
      <c r="P738" s="20" t="s">
        <v>2563</v>
      </c>
      <c r="Q738" s="20" t="s">
        <v>2563</v>
      </c>
      <c r="R738" s="21" t="s">
        <v>2563</v>
      </c>
      <c r="S738" s="21"/>
      <c r="T738" s="21"/>
      <c r="U738" s="21"/>
      <c r="V738" s="21"/>
      <c r="W738" s="21"/>
      <c r="X738" s="21"/>
      <c r="Y738" s="21"/>
      <c r="Z738" s="21"/>
      <c r="AA738" s="21"/>
      <c r="AB738" s="21"/>
      <c r="AC738" s="21"/>
    </row>
    <row r="739" spans="1:29" ht="14.25" customHeight="1">
      <c r="A739" s="21"/>
      <c r="B739" s="77"/>
      <c r="C739" s="20" t="s">
        <v>1523</v>
      </c>
      <c r="D739" s="21" t="s">
        <v>1524</v>
      </c>
      <c r="E739" s="6"/>
      <c r="F739" s="4" t="s">
        <v>30</v>
      </c>
      <c r="G739" s="6">
        <v>1887</v>
      </c>
      <c r="H739" s="20"/>
      <c r="I739" s="21">
        <v>1900</v>
      </c>
      <c r="J739" s="21" t="s">
        <v>74</v>
      </c>
      <c r="K739" s="21"/>
      <c r="L739" s="20"/>
      <c r="M739" s="6" t="s">
        <v>874</v>
      </c>
      <c r="N739" s="87" t="s">
        <v>2459</v>
      </c>
      <c r="O739" s="20" t="s">
        <v>2662</v>
      </c>
      <c r="P739" s="20" t="s">
        <v>2563</v>
      </c>
      <c r="Q739" s="20" t="s">
        <v>2563</v>
      </c>
      <c r="R739" s="21" t="s">
        <v>2563</v>
      </c>
      <c r="AB739" s="21"/>
      <c r="AC739" s="21"/>
    </row>
    <row r="740" spans="1:29" ht="14.25" customHeight="1">
      <c r="A740" s="21"/>
      <c r="B740" s="77" t="s">
        <v>1525</v>
      </c>
      <c r="C740" s="20" t="s">
        <v>1526</v>
      </c>
      <c r="D740" s="21" t="s">
        <v>116</v>
      </c>
      <c r="E740" s="6"/>
      <c r="F740" s="4" t="s">
        <v>30</v>
      </c>
      <c r="G740" s="6">
        <f>1888 - 13</f>
        <v>1875</v>
      </c>
      <c r="H740" s="38" t="s">
        <v>84</v>
      </c>
      <c r="I740" s="21"/>
      <c r="J740" s="21" t="s">
        <v>20</v>
      </c>
      <c r="K740" s="21" t="s">
        <v>21</v>
      </c>
      <c r="L740" s="20" t="s">
        <v>22</v>
      </c>
      <c r="M740" s="6"/>
      <c r="N740" s="87" t="s">
        <v>2504</v>
      </c>
      <c r="O740" s="20" t="s">
        <v>2563</v>
      </c>
      <c r="P740" s="20" t="s">
        <v>2563</v>
      </c>
      <c r="Q740" s="20" t="s">
        <v>2563</v>
      </c>
      <c r="R740" s="21" t="s">
        <v>2563</v>
      </c>
      <c r="AB740" s="21"/>
      <c r="AC740" s="21"/>
    </row>
    <row r="741" spans="1:29" ht="14.25" customHeight="1">
      <c r="A741" s="21"/>
      <c r="B741" s="77" t="s">
        <v>1527</v>
      </c>
      <c r="C741" s="20" t="s">
        <v>1526</v>
      </c>
      <c r="D741" s="21" t="s">
        <v>508</v>
      </c>
      <c r="E741" s="6"/>
      <c r="F741" s="4" t="s">
        <v>30</v>
      </c>
      <c r="G741" s="6">
        <v>1885</v>
      </c>
      <c r="H741" s="38" t="s">
        <v>26</v>
      </c>
      <c r="I741" s="21"/>
      <c r="J741" s="21" t="s">
        <v>21</v>
      </c>
      <c r="K741" s="21" t="s">
        <v>22</v>
      </c>
      <c r="L741" s="20" t="s">
        <v>22</v>
      </c>
      <c r="M741" s="6"/>
      <c r="N741" s="87" t="s">
        <v>2470</v>
      </c>
      <c r="O741" s="20" t="s">
        <v>2563</v>
      </c>
      <c r="P741" s="20" t="s">
        <v>2563</v>
      </c>
      <c r="Q741" s="20" t="s">
        <v>2563</v>
      </c>
      <c r="R741" s="21" t="s">
        <v>2563</v>
      </c>
      <c r="S741" s="21"/>
      <c r="T741" s="21"/>
      <c r="U741" s="21"/>
      <c r="V741" s="21"/>
      <c r="W741" s="21"/>
      <c r="X741" s="21"/>
      <c r="Y741" s="21"/>
      <c r="Z741" s="21"/>
      <c r="AA741" s="21"/>
      <c r="AB741" s="21"/>
      <c r="AC741" s="21"/>
    </row>
    <row r="742" spans="1:29" ht="14.25" customHeight="1">
      <c r="A742" s="21"/>
      <c r="B742" s="77"/>
      <c r="C742" s="20" t="s">
        <v>1526</v>
      </c>
      <c r="D742" s="21" t="s">
        <v>401</v>
      </c>
      <c r="E742" s="6"/>
      <c r="F742" s="4" t="s">
        <v>18</v>
      </c>
      <c r="G742" s="6">
        <v>1889</v>
      </c>
      <c r="H742" s="20"/>
      <c r="I742" s="21">
        <v>1900</v>
      </c>
      <c r="J742" s="21"/>
      <c r="K742" s="21"/>
      <c r="L742" s="20" t="s">
        <v>22</v>
      </c>
      <c r="M742" s="6"/>
      <c r="N742" s="87" t="s">
        <v>2459</v>
      </c>
      <c r="O742" s="20" t="s">
        <v>2663</v>
      </c>
      <c r="P742" s="20" t="s">
        <v>2563</v>
      </c>
      <c r="Q742" s="20" t="s">
        <v>2563</v>
      </c>
      <c r="R742" s="21" t="s">
        <v>2563</v>
      </c>
      <c r="AB742" s="21"/>
      <c r="AC742" s="21"/>
    </row>
    <row r="743" spans="1:29" ht="14.25" customHeight="1">
      <c r="A743" s="21"/>
      <c r="B743" s="77" t="s">
        <v>1528</v>
      </c>
      <c r="C743" s="20" t="s">
        <v>1529</v>
      </c>
      <c r="D743" s="21" t="s">
        <v>17</v>
      </c>
      <c r="E743" s="6"/>
      <c r="F743" s="4" t="s">
        <v>18</v>
      </c>
      <c r="G743" s="6">
        <v>1867</v>
      </c>
      <c r="H743" s="38" t="s">
        <v>1153</v>
      </c>
      <c r="I743" s="21"/>
      <c r="J743" s="21" t="s">
        <v>64</v>
      </c>
      <c r="K743" s="21" t="s">
        <v>251</v>
      </c>
      <c r="L743" s="20" t="s">
        <v>65</v>
      </c>
      <c r="M743" s="6"/>
      <c r="N743" s="87" t="s">
        <v>2472</v>
      </c>
      <c r="O743" s="20" t="s">
        <v>2563</v>
      </c>
      <c r="P743" s="20" t="s">
        <v>2563</v>
      </c>
      <c r="Q743" s="20" t="s">
        <v>2563</v>
      </c>
      <c r="R743" s="21" t="s">
        <v>2563</v>
      </c>
      <c r="S743" s="21"/>
      <c r="T743" s="21"/>
      <c r="U743" s="21"/>
      <c r="V743" s="21"/>
      <c r="W743" s="21"/>
      <c r="X743" s="21"/>
      <c r="Y743" s="21"/>
      <c r="Z743" s="21"/>
      <c r="AA743" s="21"/>
      <c r="AB743" s="21"/>
      <c r="AC743" s="21"/>
    </row>
    <row r="744" spans="1:29" ht="14.25" customHeight="1">
      <c r="A744" s="21"/>
      <c r="B744" s="77" t="s">
        <v>1530</v>
      </c>
      <c r="C744" s="20" t="s">
        <v>1529</v>
      </c>
      <c r="D744" s="21" t="s">
        <v>1193</v>
      </c>
      <c r="E744" s="6"/>
      <c r="F744" s="4" t="s">
        <v>18</v>
      </c>
      <c r="G744" s="6">
        <v>1877</v>
      </c>
      <c r="H744" s="38" t="s">
        <v>954</v>
      </c>
      <c r="I744" s="21"/>
      <c r="J744" s="21" t="s">
        <v>64</v>
      </c>
      <c r="K744" s="21" t="s">
        <v>178</v>
      </c>
      <c r="L744" s="20" t="s">
        <v>65</v>
      </c>
      <c r="M744" s="6"/>
      <c r="N744" s="87" t="s">
        <v>2451</v>
      </c>
      <c r="O744" s="20" t="s">
        <v>2563</v>
      </c>
      <c r="P744" s="20" t="s">
        <v>2563</v>
      </c>
      <c r="Q744" s="20" t="s">
        <v>2563</v>
      </c>
      <c r="R744" s="21" t="s">
        <v>2563</v>
      </c>
      <c r="S744" s="21"/>
      <c r="T744" s="21"/>
      <c r="U744" s="21"/>
      <c r="V744" s="21"/>
      <c r="W744" s="21"/>
      <c r="X744" s="21"/>
      <c r="Y744" s="21"/>
      <c r="Z744" s="21"/>
      <c r="AA744" s="21"/>
      <c r="AB744" s="21"/>
      <c r="AC744" s="21"/>
    </row>
    <row r="745" spans="1:29" ht="14.25" customHeight="1">
      <c r="A745" s="21"/>
      <c r="B745" s="77" t="s">
        <v>1531</v>
      </c>
      <c r="C745" s="20" t="s">
        <v>1532</v>
      </c>
      <c r="D745" s="21" t="s">
        <v>632</v>
      </c>
      <c r="E745" s="6"/>
      <c r="F745" s="4" t="s">
        <v>18</v>
      </c>
      <c r="G745" s="6">
        <v>1874</v>
      </c>
      <c r="H745" s="20" t="s">
        <v>584</v>
      </c>
      <c r="I745" s="21"/>
      <c r="J745" s="21" t="s">
        <v>211</v>
      </c>
      <c r="K745" s="21" t="s">
        <v>212</v>
      </c>
      <c r="L745" s="20" t="s">
        <v>211</v>
      </c>
      <c r="M745" s="6"/>
      <c r="N745" s="87" t="s">
        <v>2555</v>
      </c>
      <c r="O745" s="20" t="s">
        <v>2594</v>
      </c>
      <c r="P745" s="20" t="s">
        <v>2563</v>
      </c>
      <c r="Q745" s="20" t="s">
        <v>2563</v>
      </c>
      <c r="R745" s="34" t="s">
        <v>2696</v>
      </c>
      <c r="AB745" s="21"/>
      <c r="AC745" s="21"/>
    </row>
    <row r="746" spans="1:29" ht="14.25" customHeight="1">
      <c r="A746" s="21"/>
      <c r="B746" s="77" t="s">
        <v>1533</v>
      </c>
      <c r="C746" s="20" t="s">
        <v>1534</v>
      </c>
      <c r="D746" s="21" t="s">
        <v>1456</v>
      </c>
      <c r="E746" s="6"/>
      <c r="F746" s="4" t="s">
        <v>18</v>
      </c>
      <c r="G746" s="6">
        <v>1882</v>
      </c>
      <c r="H746" s="38" t="s">
        <v>26</v>
      </c>
      <c r="I746" s="21"/>
      <c r="J746" s="6" t="s">
        <v>21</v>
      </c>
      <c r="K746" s="6" t="s">
        <v>22</v>
      </c>
      <c r="L746" s="6" t="s">
        <v>22</v>
      </c>
      <c r="M746" s="6"/>
      <c r="N746" s="87" t="s">
        <v>2450</v>
      </c>
      <c r="O746" s="20" t="s">
        <v>2563</v>
      </c>
      <c r="P746" s="20" t="s">
        <v>2563</v>
      </c>
      <c r="Q746" s="20" t="s">
        <v>2563</v>
      </c>
      <c r="R746" s="21" t="s">
        <v>2563</v>
      </c>
      <c r="S746" s="21"/>
      <c r="T746" s="21"/>
      <c r="U746" s="21"/>
      <c r="V746" s="21"/>
      <c r="W746" s="21"/>
      <c r="X746" s="21"/>
      <c r="Y746" s="21"/>
      <c r="Z746" s="21"/>
      <c r="AA746" s="21"/>
      <c r="AB746" s="21"/>
      <c r="AC746" s="21"/>
    </row>
    <row r="747" spans="1:29" ht="14.25" customHeight="1">
      <c r="A747" s="21"/>
      <c r="B747" s="77" t="s">
        <v>1535</v>
      </c>
      <c r="C747" s="20" t="s">
        <v>551</v>
      </c>
      <c r="D747" s="21" t="s">
        <v>543</v>
      </c>
      <c r="E747" s="6"/>
      <c r="F747" s="4" t="s">
        <v>30</v>
      </c>
      <c r="G747" s="6">
        <f>1888 - 17</f>
        <v>1871</v>
      </c>
      <c r="H747" s="38" t="s">
        <v>84</v>
      </c>
      <c r="I747" s="21"/>
      <c r="J747" s="21" t="s">
        <v>20</v>
      </c>
      <c r="K747" s="21" t="s">
        <v>21</v>
      </c>
      <c r="L747" s="20" t="s">
        <v>22</v>
      </c>
      <c r="M747" s="6"/>
      <c r="N747" s="87" t="s">
        <v>2477</v>
      </c>
      <c r="O747" s="20" t="s">
        <v>2563</v>
      </c>
      <c r="P747" s="20" t="s">
        <v>2563</v>
      </c>
      <c r="Q747" s="20" t="s">
        <v>2563</v>
      </c>
      <c r="R747" s="21" t="s">
        <v>2563</v>
      </c>
      <c r="AB747" s="21"/>
      <c r="AC747" s="21"/>
    </row>
    <row r="748" spans="1:29" ht="14.25" customHeight="1">
      <c r="A748" s="21"/>
      <c r="B748" s="77" t="s">
        <v>1536</v>
      </c>
      <c r="C748" s="20" t="s">
        <v>551</v>
      </c>
      <c r="D748" s="21" t="s">
        <v>930</v>
      </c>
      <c r="E748" s="6"/>
      <c r="F748" s="4" t="s">
        <v>30</v>
      </c>
      <c r="G748" s="6">
        <v>1879</v>
      </c>
      <c r="H748" s="38" t="s">
        <v>470</v>
      </c>
      <c r="I748" s="21"/>
      <c r="J748" s="21" t="s">
        <v>21</v>
      </c>
      <c r="K748" s="21" t="s">
        <v>22</v>
      </c>
      <c r="L748" s="20" t="s">
        <v>22</v>
      </c>
      <c r="M748" s="6"/>
      <c r="N748" s="87" t="s">
        <v>2470</v>
      </c>
      <c r="O748" s="20" t="s">
        <v>2563</v>
      </c>
      <c r="P748" s="20" t="s">
        <v>2563</v>
      </c>
      <c r="Q748" s="20" t="s">
        <v>2563</v>
      </c>
      <c r="R748" s="21" t="s">
        <v>2563</v>
      </c>
      <c r="S748" s="21"/>
      <c r="T748" s="21"/>
      <c r="U748" s="21"/>
      <c r="V748" s="21"/>
      <c r="W748" s="21"/>
      <c r="X748" s="21"/>
      <c r="Y748" s="21"/>
      <c r="Z748" s="21"/>
      <c r="AA748" s="21"/>
      <c r="AB748" s="21"/>
      <c r="AC748" s="21"/>
    </row>
    <row r="749" spans="1:29" ht="14.25" customHeight="1">
      <c r="A749" s="21"/>
      <c r="B749" s="77" t="s">
        <v>1537</v>
      </c>
      <c r="C749" s="20" t="s">
        <v>551</v>
      </c>
      <c r="D749" s="21" t="s">
        <v>711</v>
      </c>
      <c r="E749" s="6"/>
      <c r="F749" s="4" t="s">
        <v>18</v>
      </c>
      <c r="G749" s="6">
        <v>1881</v>
      </c>
      <c r="H749" s="38" t="s">
        <v>589</v>
      </c>
      <c r="I749" s="21"/>
      <c r="J749" s="21" t="s">
        <v>1108</v>
      </c>
      <c r="K749" s="21"/>
      <c r="L749" s="20" t="s">
        <v>95</v>
      </c>
      <c r="M749" s="6"/>
      <c r="N749" s="87" t="s">
        <v>2451</v>
      </c>
      <c r="O749" s="20" t="s">
        <v>2563</v>
      </c>
      <c r="P749" s="20" t="s">
        <v>2563</v>
      </c>
      <c r="Q749" s="20" t="s">
        <v>2563</v>
      </c>
      <c r="R749" s="21" t="s">
        <v>2563</v>
      </c>
      <c r="S749" s="21"/>
      <c r="T749" s="21"/>
      <c r="U749" s="21"/>
      <c r="V749" s="21"/>
      <c r="W749" s="21"/>
      <c r="X749" s="21"/>
      <c r="Y749" s="21"/>
      <c r="Z749" s="21"/>
      <c r="AA749" s="21"/>
      <c r="AB749" s="21"/>
      <c r="AC749" s="21"/>
    </row>
    <row r="750" spans="1:29" ht="14.25" customHeight="1">
      <c r="A750" s="6"/>
      <c r="B750" s="82" t="s">
        <v>1538</v>
      </c>
      <c r="C750" s="6" t="s">
        <v>551</v>
      </c>
      <c r="D750" s="6" t="s">
        <v>29</v>
      </c>
      <c r="E750" s="6"/>
      <c r="F750" s="4" t="s">
        <v>30</v>
      </c>
      <c r="G750" s="6">
        <v>1883</v>
      </c>
      <c r="H750" s="43" t="s">
        <v>589</v>
      </c>
      <c r="I750" s="6"/>
      <c r="J750" s="6" t="s">
        <v>1108</v>
      </c>
      <c r="K750" s="6"/>
      <c r="L750" s="6" t="s">
        <v>111</v>
      </c>
      <c r="M750" s="6"/>
      <c r="N750" s="87" t="s">
        <v>2464</v>
      </c>
      <c r="O750" s="7" t="s">
        <v>2563</v>
      </c>
      <c r="P750" s="7" t="s">
        <v>2563</v>
      </c>
      <c r="Q750" s="7" t="s">
        <v>2563</v>
      </c>
      <c r="R750" t="s">
        <v>2563</v>
      </c>
    </row>
    <row r="751" spans="1:29" ht="14.25" customHeight="1">
      <c r="A751" s="21"/>
      <c r="B751" s="77"/>
      <c r="C751" s="20" t="s">
        <v>551</v>
      </c>
      <c r="D751" s="21" t="s">
        <v>1539</v>
      </c>
      <c r="E751" s="6"/>
      <c r="F751" s="4" t="s">
        <v>30</v>
      </c>
      <c r="G751" s="6">
        <v>1888</v>
      </c>
      <c r="H751" s="20"/>
      <c r="I751" s="21">
        <v>1900</v>
      </c>
      <c r="J751" s="21" t="s">
        <v>159</v>
      </c>
      <c r="K751" s="21"/>
      <c r="L751" s="20"/>
      <c r="M751" s="6" t="s">
        <v>79</v>
      </c>
      <c r="N751" s="87" t="s">
        <v>2459</v>
      </c>
      <c r="O751" s="20" t="s">
        <v>2617</v>
      </c>
      <c r="P751" s="20" t="s">
        <v>2563</v>
      </c>
      <c r="Q751" s="20" t="s">
        <v>2563</v>
      </c>
      <c r="R751" s="21" t="s">
        <v>2563</v>
      </c>
      <c r="AB751" s="21"/>
      <c r="AC751" s="21"/>
    </row>
    <row r="752" spans="1:29" ht="14.25" customHeight="1" thickBot="1">
      <c r="A752" s="21"/>
      <c r="B752" s="77"/>
      <c r="C752" s="20" t="s">
        <v>551</v>
      </c>
      <c r="D752" s="21" t="s">
        <v>1540</v>
      </c>
      <c r="E752" s="6"/>
      <c r="F752" s="4" t="s">
        <v>30</v>
      </c>
      <c r="G752" s="6"/>
      <c r="H752" s="20"/>
      <c r="I752" s="21"/>
      <c r="J752" s="14"/>
      <c r="K752" s="17"/>
      <c r="L752" s="18"/>
      <c r="M752" s="6"/>
      <c r="N752" s="87" t="s">
        <v>2556</v>
      </c>
      <c r="O752" s="33" t="s">
        <v>2564</v>
      </c>
      <c r="P752" s="20" t="s">
        <v>2563</v>
      </c>
      <c r="Q752" s="20" t="s">
        <v>2563</v>
      </c>
      <c r="R752" s="21" t="s">
        <v>2563</v>
      </c>
      <c r="AB752" s="21"/>
      <c r="AC752" s="21"/>
    </row>
    <row r="753" spans="1:29" ht="14.25" customHeight="1">
      <c r="A753" s="6"/>
      <c r="B753" s="82"/>
      <c r="C753" s="6" t="s">
        <v>1541</v>
      </c>
      <c r="D753" s="6" t="s">
        <v>1542</v>
      </c>
      <c r="E753" s="6"/>
      <c r="F753" s="4" t="s">
        <v>18</v>
      </c>
      <c r="G753" s="6">
        <v>1889</v>
      </c>
      <c r="H753" s="43" t="s">
        <v>1543</v>
      </c>
      <c r="I753" s="6"/>
      <c r="J753" s="6" t="s">
        <v>64</v>
      </c>
      <c r="K753" s="6" t="s">
        <v>178</v>
      </c>
      <c r="L753" s="6" t="s">
        <v>65</v>
      </c>
      <c r="M753" s="6"/>
      <c r="N753" s="87" t="s">
        <v>2454</v>
      </c>
      <c r="O753" s="7" t="s">
        <v>2563</v>
      </c>
      <c r="P753" s="7" t="s">
        <v>2563</v>
      </c>
      <c r="Q753" s="7" t="s">
        <v>2563</v>
      </c>
      <c r="R753" t="s">
        <v>2563</v>
      </c>
    </row>
    <row r="754" spans="1:29" ht="14.25" customHeight="1">
      <c r="A754" s="6"/>
      <c r="B754" s="82"/>
      <c r="C754" s="6" t="s">
        <v>1541</v>
      </c>
      <c r="D754" s="6" t="s">
        <v>180</v>
      </c>
      <c r="E754" s="6"/>
      <c r="F754" s="4" t="s">
        <v>30</v>
      </c>
      <c r="G754" s="6">
        <v>1886</v>
      </c>
      <c r="H754" s="43" t="s">
        <v>1543</v>
      </c>
      <c r="I754" s="6"/>
      <c r="J754" s="6" t="s">
        <v>64</v>
      </c>
      <c r="K754" s="6"/>
      <c r="L754" s="6" t="s">
        <v>65</v>
      </c>
      <c r="M754" s="6"/>
      <c r="N754" s="87" t="s">
        <v>2454</v>
      </c>
      <c r="O754" s="7" t="s">
        <v>2563</v>
      </c>
      <c r="P754" s="7" t="s">
        <v>2563</v>
      </c>
      <c r="Q754" s="7" t="s">
        <v>2563</v>
      </c>
      <c r="R754" t="s">
        <v>2563</v>
      </c>
    </row>
    <row r="755" spans="1:29" ht="14.25" customHeight="1">
      <c r="A755" s="6"/>
      <c r="B755" s="82"/>
      <c r="C755" s="6" t="s">
        <v>1541</v>
      </c>
      <c r="D755" s="6" t="s">
        <v>770</v>
      </c>
      <c r="E755" s="6"/>
      <c r="F755" s="4" t="s">
        <v>18</v>
      </c>
      <c r="G755" s="6">
        <v>1891</v>
      </c>
      <c r="H755" s="43" t="s">
        <v>1543</v>
      </c>
      <c r="I755" s="6"/>
      <c r="J755" s="6" t="s">
        <v>64</v>
      </c>
      <c r="K755" s="6" t="s">
        <v>178</v>
      </c>
      <c r="L755" s="6" t="s">
        <v>65</v>
      </c>
      <c r="M755" s="6"/>
      <c r="N755" s="87" t="s">
        <v>2454</v>
      </c>
      <c r="O755" s="7" t="s">
        <v>2563</v>
      </c>
      <c r="P755" s="7" t="s">
        <v>2563</v>
      </c>
      <c r="Q755" s="7" t="s">
        <v>2563</v>
      </c>
      <c r="R755" t="s">
        <v>2563</v>
      </c>
    </row>
    <row r="756" spans="1:29" ht="14.25" customHeight="1">
      <c r="A756" s="6" t="s">
        <v>1544</v>
      </c>
      <c r="B756" s="82"/>
      <c r="C756" s="6" t="s">
        <v>1541</v>
      </c>
      <c r="D756" s="6" t="s">
        <v>204</v>
      </c>
      <c r="E756" s="6"/>
      <c r="F756" s="4" t="s">
        <v>18</v>
      </c>
      <c r="G756" s="6">
        <v>1885</v>
      </c>
      <c r="H756" s="43" t="s">
        <v>205</v>
      </c>
      <c r="I756" s="6"/>
      <c r="J756" s="6" t="s">
        <v>159</v>
      </c>
      <c r="K756" s="6"/>
      <c r="L756" s="6" t="s">
        <v>206</v>
      </c>
      <c r="M756" s="6"/>
      <c r="N756" s="87" t="s">
        <v>2458</v>
      </c>
      <c r="O756" s="7" t="s">
        <v>2563</v>
      </c>
      <c r="P756" s="7" t="s">
        <v>2563</v>
      </c>
      <c r="Q756" s="7" t="s">
        <v>2563</v>
      </c>
      <c r="R756" t="s">
        <v>2563</v>
      </c>
    </row>
    <row r="757" spans="1:29" ht="14.25" customHeight="1">
      <c r="A757" s="6" t="s">
        <v>1545</v>
      </c>
      <c r="B757" s="82"/>
      <c r="C757" s="6" t="s">
        <v>1541</v>
      </c>
      <c r="D757" s="6" t="s">
        <v>979</v>
      </c>
      <c r="E757" s="6"/>
      <c r="F757" s="4" t="s">
        <v>18</v>
      </c>
      <c r="G757" s="6">
        <v>1887</v>
      </c>
      <c r="H757" s="43" t="s">
        <v>73</v>
      </c>
      <c r="I757" s="6"/>
      <c r="J757" s="6" t="s">
        <v>74</v>
      </c>
      <c r="K757" s="6"/>
      <c r="L757" s="6" t="s">
        <v>279</v>
      </c>
      <c r="M757" s="6"/>
      <c r="N757" s="87" t="s">
        <v>2458</v>
      </c>
      <c r="O757" s="7" t="s">
        <v>2563</v>
      </c>
      <c r="P757" s="7" t="s">
        <v>2563</v>
      </c>
      <c r="Q757" s="7" t="s">
        <v>2563</v>
      </c>
      <c r="R757" t="s">
        <v>2563</v>
      </c>
    </row>
    <row r="758" spans="1:29" ht="14.25" customHeight="1">
      <c r="A758" s="21"/>
      <c r="B758" s="77"/>
      <c r="C758" s="20" t="s">
        <v>1541</v>
      </c>
      <c r="D758" s="21" t="s">
        <v>1546</v>
      </c>
      <c r="E758" s="6"/>
      <c r="F758" s="4" t="s">
        <v>18</v>
      </c>
      <c r="G758" s="6">
        <v>1885</v>
      </c>
      <c r="H758" s="43" t="s">
        <v>73</v>
      </c>
      <c r="I758" s="6"/>
      <c r="J758" s="6" t="s">
        <v>74</v>
      </c>
      <c r="K758" s="6"/>
      <c r="L758" s="6" t="s">
        <v>279</v>
      </c>
      <c r="M758" s="6"/>
      <c r="N758" s="87" t="s">
        <v>2458</v>
      </c>
      <c r="O758" s="20" t="s">
        <v>2563</v>
      </c>
      <c r="P758" s="20" t="s">
        <v>2563</v>
      </c>
      <c r="Q758" s="20" t="s">
        <v>2563</v>
      </c>
      <c r="R758" s="21" t="s">
        <v>2563</v>
      </c>
      <c r="S758" s="21"/>
      <c r="T758" s="21"/>
      <c r="U758" s="21"/>
      <c r="V758" s="21"/>
      <c r="W758" s="21"/>
      <c r="X758" s="21"/>
      <c r="Y758" s="21"/>
      <c r="Z758" s="21"/>
      <c r="AA758" s="21"/>
      <c r="AB758" s="21"/>
      <c r="AC758" s="21"/>
    </row>
    <row r="759" spans="1:29" ht="14.25" customHeight="1">
      <c r="A759" s="21"/>
      <c r="B759" s="77"/>
      <c r="C759" s="20" t="s">
        <v>1547</v>
      </c>
      <c r="D759" s="21" t="s">
        <v>1548</v>
      </c>
      <c r="E759" s="6"/>
      <c r="F759" s="4" t="s">
        <v>30</v>
      </c>
      <c r="G759" s="6"/>
      <c r="H759" s="20">
        <v>1884</v>
      </c>
      <c r="I759" s="21" t="s">
        <v>1549</v>
      </c>
      <c r="J759" s="21" t="s">
        <v>50</v>
      </c>
      <c r="K759" s="21"/>
      <c r="L759" s="20"/>
      <c r="M759" s="6"/>
      <c r="N759" s="87" t="s">
        <v>2557</v>
      </c>
      <c r="O759" s="20" t="s">
        <v>2664</v>
      </c>
      <c r="P759" s="20" t="s">
        <v>2563</v>
      </c>
      <c r="Q759" s="20" t="s">
        <v>2563</v>
      </c>
      <c r="R759" s="21" t="s">
        <v>2563</v>
      </c>
      <c r="S759" s="21"/>
      <c r="T759" s="21"/>
      <c r="U759" s="21"/>
      <c r="V759" s="21"/>
      <c r="W759" s="21"/>
      <c r="X759" s="21"/>
      <c r="Y759" s="21"/>
      <c r="Z759" s="21"/>
      <c r="AA759" s="21"/>
      <c r="AB759" s="21"/>
      <c r="AC759" s="21"/>
    </row>
    <row r="760" spans="1:29" ht="14.25" customHeight="1">
      <c r="A760" s="21"/>
      <c r="B760" s="77" t="s">
        <v>1550</v>
      </c>
      <c r="C760" s="20" t="s">
        <v>1551</v>
      </c>
      <c r="D760" s="21" t="s">
        <v>693</v>
      </c>
      <c r="E760" s="6"/>
      <c r="F760" s="4" t="s">
        <v>30</v>
      </c>
      <c r="G760" s="6">
        <f>1888 - 12</f>
        <v>1876</v>
      </c>
      <c r="H760" s="38" t="s">
        <v>197</v>
      </c>
      <c r="I760" s="21"/>
      <c r="J760" s="21" t="s">
        <v>50</v>
      </c>
      <c r="K760" s="21" t="s">
        <v>51</v>
      </c>
      <c r="L760" s="20" t="s">
        <v>52</v>
      </c>
      <c r="M760" s="6"/>
      <c r="N760" s="87" t="s">
        <v>2504</v>
      </c>
      <c r="O760" s="20" t="s">
        <v>2563</v>
      </c>
      <c r="P760" s="20" t="s">
        <v>2563</v>
      </c>
      <c r="Q760" s="20" t="s">
        <v>2563</v>
      </c>
      <c r="R760" s="21" t="s">
        <v>2563</v>
      </c>
      <c r="AB760" s="21"/>
      <c r="AC760" s="21"/>
    </row>
    <row r="761" spans="1:29" ht="14.25" customHeight="1">
      <c r="A761" s="21"/>
      <c r="B761" s="77"/>
      <c r="C761" s="20" t="s">
        <v>1552</v>
      </c>
      <c r="D761" s="21" t="s">
        <v>913</v>
      </c>
      <c r="E761" s="6"/>
      <c r="F761" s="4" t="s">
        <v>18</v>
      </c>
      <c r="G761" s="20">
        <v>1875</v>
      </c>
      <c r="H761" s="20">
        <v>1883</v>
      </c>
      <c r="I761" s="21"/>
      <c r="J761" s="6" t="s">
        <v>609</v>
      </c>
      <c r="K761" s="6" t="s">
        <v>1553</v>
      </c>
      <c r="L761" s="6" t="s">
        <v>297</v>
      </c>
      <c r="M761" s="6"/>
      <c r="N761" s="87" t="s">
        <v>2529</v>
      </c>
      <c r="O761" s="20" t="s">
        <v>2563</v>
      </c>
      <c r="P761" s="20" t="s">
        <v>2563</v>
      </c>
      <c r="Q761" s="20" t="s">
        <v>2563</v>
      </c>
      <c r="R761" s="21" t="s">
        <v>2563</v>
      </c>
      <c r="S761" s="21"/>
      <c r="T761" s="21"/>
      <c r="U761" s="21"/>
      <c r="V761" s="21"/>
      <c r="W761" s="21"/>
      <c r="X761" s="21"/>
      <c r="Y761" s="21"/>
      <c r="Z761" s="21"/>
      <c r="AA761" s="21"/>
      <c r="AB761" s="21"/>
      <c r="AC761" s="21"/>
    </row>
    <row r="762" spans="1:29" ht="14.25" customHeight="1">
      <c r="A762" s="21"/>
      <c r="B762" s="77" t="s">
        <v>1554</v>
      </c>
      <c r="C762" s="20" t="s">
        <v>1555</v>
      </c>
      <c r="D762" s="21" t="s">
        <v>1456</v>
      </c>
      <c r="E762" s="6"/>
      <c r="F762" s="4" t="s">
        <v>18</v>
      </c>
      <c r="G762" s="20">
        <v>1882</v>
      </c>
      <c r="H762" s="38" t="s">
        <v>26</v>
      </c>
      <c r="I762" s="21"/>
      <c r="J762" s="21" t="s">
        <v>21</v>
      </c>
      <c r="K762" s="21" t="s">
        <v>22</v>
      </c>
      <c r="L762" s="20" t="s">
        <v>22</v>
      </c>
      <c r="M762" s="6"/>
      <c r="N762" s="87" t="s">
        <v>2456</v>
      </c>
      <c r="O762" s="20" t="s">
        <v>2563</v>
      </c>
      <c r="P762" s="20" t="s">
        <v>2563</v>
      </c>
      <c r="Q762" s="20" t="s">
        <v>2563</v>
      </c>
      <c r="R762" s="21" t="s">
        <v>2563</v>
      </c>
      <c r="S762" s="21"/>
      <c r="T762" s="21"/>
      <c r="U762" s="21"/>
      <c r="V762" s="21"/>
      <c r="W762" s="21"/>
      <c r="X762" s="21"/>
      <c r="Y762" s="21"/>
      <c r="Z762" s="21"/>
      <c r="AA762" s="21"/>
      <c r="AB762" s="21"/>
      <c r="AC762" s="21"/>
    </row>
    <row r="763" spans="1:29" ht="14.25" customHeight="1">
      <c r="A763" s="21"/>
      <c r="B763" s="77" t="s">
        <v>1536</v>
      </c>
      <c r="C763" s="20" t="s">
        <v>1555</v>
      </c>
      <c r="D763" s="21" t="s">
        <v>930</v>
      </c>
      <c r="E763" s="6"/>
      <c r="F763" s="4" t="s">
        <v>30</v>
      </c>
      <c r="G763" s="20">
        <v>1887</v>
      </c>
      <c r="H763" s="38" t="s">
        <v>470</v>
      </c>
      <c r="I763" s="21"/>
      <c r="J763" s="21" t="s">
        <v>21</v>
      </c>
      <c r="K763" s="21" t="s">
        <v>22</v>
      </c>
      <c r="L763" s="20" t="s">
        <v>22</v>
      </c>
      <c r="M763" s="6"/>
      <c r="N763" s="87" t="s">
        <v>2464</v>
      </c>
      <c r="O763" s="20" t="s">
        <v>2563</v>
      </c>
      <c r="P763" s="20" t="s">
        <v>2563</v>
      </c>
      <c r="Q763" s="20" t="s">
        <v>2563</v>
      </c>
      <c r="R763" s="21" t="s">
        <v>2563</v>
      </c>
      <c r="S763" s="21"/>
      <c r="T763" s="21"/>
      <c r="U763" s="21"/>
      <c r="V763" s="21"/>
      <c r="W763" s="21"/>
      <c r="X763" s="21"/>
      <c r="Y763" s="21"/>
      <c r="Z763" s="21"/>
      <c r="AA763" s="21"/>
      <c r="AB763" s="21"/>
      <c r="AC763" s="21"/>
    </row>
    <row r="764" spans="1:29" ht="14.25" customHeight="1">
      <c r="A764" s="21"/>
      <c r="B764" s="77"/>
      <c r="C764" s="20" t="s">
        <v>1556</v>
      </c>
      <c r="D764" s="21" t="s">
        <v>1557</v>
      </c>
      <c r="E764" s="6"/>
      <c r="F764" s="4" t="s">
        <v>30</v>
      </c>
      <c r="G764" s="20">
        <v>1883</v>
      </c>
      <c r="H764" s="38" t="s">
        <v>189</v>
      </c>
      <c r="I764" s="21"/>
      <c r="J764" s="21" t="s">
        <v>50</v>
      </c>
      <c r="K764" s="21"/>
      <c r="L764" s="20" t="s">
        <v>190</v>
      </c>
      <c r="M764" s="6"/>
      <c r="N764" s="89" t="s">
        <v>2492</v>
      </c>
      <c r="O764" s="20" t="s">
        <v>2563</v>
      </c>
      <c r="P764" s="20" t="s">
        <v>2563</v>
      </c>
      <c r="Q764" s="20" t="s">
        <v>2563</v>
      </c>
      <c r="R764" s="21" t="s">
        <v>2563</v>
      </c>
      <c r="S764" s="21"/>
      <c r="T764" s="21"/>
      <c r="U764" s="21"/>
      <c r="V764" s="21"/>
      <c r="W764" s="21"/>
      <c r="X764" s="21"/>
      <c r="Y764" s="21"/>
      <c r="Z764" s="21"/>
      <c r="AA764" s="21"/>
      <c r="AB764" s="21"/>
      <c r="AC764" s="21"/>
    </row>
    <row r="765" spans="1:29" ht="14.25" customHeight="1">
      <c r="A765" s="21"/>
      <c r="B765" s="77" t="s">
        <v>1211</v>
      </c>
      <c r="C765" s="20" t="s">
        <v>1558</v>
      </c>
      <c r="D765" s="21" t="s">
        <v>895</v>
      </c>
      <c r="E765" s="6"/>
      <c r="F765" s="4" t="s">
        <v>18</v>
      </c>
      <c r="G765" s="20">
        <v>1866</v>
      </c>
      <c r="H765" s="38" t="s">
        <v>608</v>
      </c>
      <c r="I765" s="21"/>
      <c r="J765" s="21" t="s">
        <v>298</v>
      </c>
      <c r="K765" s="21" t="s">
        <v>50</v>
      </c>
      <c r="L765" s="20" t="s">
        <v>297</v>
      </c>
      <c r="M765" s="6"/>
      <c r="N765" s="87" t="s">
        <v>2473</v>
      </c>
      <c r="O765" s="20" t="s">
        <v>2563</v>
      </c>
      <c r="P765" s="20" t="s">
        <v>2563</v>
      </c>
      <c r="Q765" s="20" t="s">
        <v>2563</v>
      </c>
      <c r="R765" s="21" t="s">
        <v>2563</v>
      </c>
      <c r="S765" s="21"/>
      <c r="T765" s="21"/>
      <c r="U765" s="21"/>
      <c r="V765" s="21"/>
      <c r="W765" s="21"/>
      <c r="X765" s="21"/>
      <c r="Y765" s="21"/>
      <c r="Z765" s="21"/>
      <c r="AA765" s="21"/>
      <c r="AB765" s="21"/>
      <c r="AC765" s="21"/>
    </row>
    <row r="766" spans="1:29" ht="14.25" customHeight="1">
      <c r="A766" s="21"/>
      <c r="B766" s="77" t="s">
        <v>1559</v>
      </c>
      <c r="C766" s="20" t="s">
        <v>1558</v>
      </c>
      <c r="D766" s="21" t="s">
        <v>250</v>
      </c>
      <c r="E766" s="6"/>
      <c r="F766" s="4" t="s">
        <v>18</v>
      </c>
      <c r="G766" s="20">
        <v>1870</v>
      </c>
      <c r="H766" s="38" t="s">
        <v>608</v>
      </c>
      <c r="I766" s="21"/>
      <c r="J766" s="21" t="s">
        <v>298</v>
      </c>
      <c r="K766" s="21" t="s">
        <v>50</v>
      </c>
      <c r="L766" s="20" t="s">
        <v>297</v>
      </c>
      <c r="M766" s="6"/>
      <c r="N766" s="87" t="s">
        <v>2493</v>
      </c>
      <c r="O766" s="20" t="s">
        <v>2563</v>
      </c>
      <c r="P766" s="20" t="s">
        <v>2563</v>
      </c>
      <c r="Q766" s="20" t="s">
        <v>2563</v>
      </c>
      <c r="R766" s="21" t="s">
        <v>2563</v>
      </c>
      <c r="S766" s="21"/>
      <c r="T766" s="21"/>
      <c r="U766" s="21"/>
      <c r="V766" s="21"/>
      <c r="W766" s="21"/>
      <c r="X766" s="21"/>
      <c r="Y766" s="21"/>
      <c r="Z766" s="21"/>
      <c r="AA766" s="21"/>
      <c r="AB766" s="21"/>
      <c r="AC766" s="21"/>
    </row>
    <row r="767" spans="1:29" ht="14.25" customHeight="1">
      <c r="A767" s="21"/>
      <c r="B767" s="77" t="s">
        <v>1560</v>
      </c>
      <c r="C767" s="20" t="s">
        <v>1561</v>
      </c>
      <c r="D767" s="21"/>
      <c r="E767" s="6"/>
      <c r="F767" s="4" t="s">
        <v>30</v>
      </c>
      <c r="G767" s="20">
        <v>1863</v>
      </c>
      <c r="H767" s="38" t="s">
        <v>68</v>
      </c>
      <c r="I767" s="21"/>
      <c r="J767" s="21" t="s">
        <v>50</v>
      </c>
      <c r="K767" s="21" t="s">
        <v>69</v>
      </c>
      <c r="L767" s="20" t="s">
        <v>70</v>
      </c>
      <c r="M767" s="6"/>
      <c r="N767" s="87" t="s">
        <v>2457</v>
      </c>
      <c r="O767" s="20" t="s">
        <v>2563</v>
      </c>
      <c r="P767" s="20" t="s">
        <v>2563</v>
      </c>
      <c r="Q767" s="20" t="s">
        <v>2563</v>
      </c>
      <c r="R767" s="21" t="s">
        <v>2563</v>
      </c>
      <c r="S767" s="21"/>
      <c r="T767" s="21"/>
      <c r="U767" s="21"/>
      <c r="V767" s="21"/>
      <c r="W767" s="21"/>
      <c r="X767" s="21"/>
      <c r="Y767" s="21"/>
      <c r="Z767" s="21"/>
      <c r="AA767" s="21"/>
      <c r="AB767" s="21"/>
      <c r="AC767" s="21"/>
    </row>
    <row r="768" spans="1:29" ht="14.25" customHeight="1">
      <c r="A768" s="21"/>
      <c r="B768" s="77"/>
      <c r="C768" s="20" t="s">
        <v>1562</v>
      </c>
      <c r="D768" s="21" t="s">
        <v>508</v>
      </c>
      <c r="E768" s="6"/>
      <c r="F768" s="4" t="s">
        <v>30</v>
      </c>
      <c r="G768" s="20">
        <v>1880</v>
      </c>
      <c r="H768" s="38" t="s">
        <v>110</v>
      </c>
      <c r="I768" s="21"/>
      <c r="J768" s="6" t="s">
        <v>95</v>
      </c>
      <c r="K768" s="6"/>
      <c r="L768" s="6" t="s">
        <v>111</v>
      </c>
      <c r="M768" s="6"/>
      <c r="N768" s="87" t="s">
        <v>2454</v>
      </c>
      <c r="O768" s="20" t="s">
        <v>2563</v>
      </c>
      <c r="P768" s="20" t="s">
        <v>2563</v>
      </c>
      <c r="Q768" s="20" t="s">
        <v>2563</v>
      </c>
      <c r="R768" s="21" t="s">
        <v>2563</v>
      </c>
      <c r="S768" s="21"/>
      <c r="T768" s="21"/>
      <c r="U768" s="21"/>
      <c r="V768" s="21"/>
      <c r="W768" s="21"/>
      <c r="X768" s="21"/>
      <c r="Y768" s="21"/>
      <c r="Z768" s="21"/>
      <c r="AA768" s="21"/>
      <c r="AB768" s="21"/>
      <c r="AC768" s="21"/>
    </row>
    <row r="769" spans="1:29" ht="14.25" customHeight="1">
      <c r="A769" s="21"/>
      <c r="B769" s="77"/>
      <c r="C769" s="20" t="s">
        <v>1562</v>
      </c>
      <c r="D769" s="21" t="s">
        <v>109</v>
      </c>
      <c r="E769" s="6"/>
      <c r="F769" s="4" t="s">
        <v>30</v>
      </c>
      <c r="G769" s="20">
        <v>1884</v>
      </c>
      <c r="H769" s="38" t="s">
        <v>110</v>
      </c>
      <c r="I769" s="21"/>
      <c r="J769" s="6" t="s">
        <v>95</v>
      </c>
      <c r="K769" s="6"/>
      <c r="L769" s="6" t="s">
        <v>111</v>
      </c>
      <c r="M769" s="6"/>
      <c r="N769" s="87" t="s">
        <v>2454</v>
      </c>
      <c r="O769" s="20" t="s">
        <v>2563</v>
      </c>
      <c r="P769" s="20" t="s">
        <v>2563</v>
      </c>
      <c r="Q769" s="20" t="s">
        <v>2563</v>
      </c>
      <c r="R769" s="21" t="s">
        <v>2563</v>
      </c>
      <c r="S769" s="21"/>
      <c r="T769" s="21"/>
      <c r="U769" s="21"/>
      <c r="V769" s="21"/>
      <c r="W769" s="21"/>
      <c r="X769" s="21"/>
      <c r="Y769" s="21"/>
      <c r="Z769" s="21"/>
      <c r="AA769" s="21"/>
      <c r="AB769" s="21"/>
      <c r="AC769" s="21"/>
    </row>
    <row r="770" spans="1:29" ht="14.25" customHeight="1">
      <c r="A770" s="21"/>
      <c r="B770" s="77"/>
      <c r="C770" s="20" t="s">
        <v>1562</v>
      </c>
      <c r="D770" s="21" t="s">
        <v>250</v>
      </c>
      <c r="E770" s="6"/>
      <c r="F770" s="4" t="s">
        <v>18</v>
      </c>
      <c r="G770" s="20">
        <v>1888</v>
      </c>
      <c r="H770" s="38" t="s">
        <v>672</v>
      </c>
      <c r="I770" s="21"/>
      <c r="J770" s="6" t="s">
        <v>95</v>
      </c>
      <c r="K770" s="6"/>
      <c r="L770" s="6" t="s">
        <v>111</v>
      </c>
      <c r="M770" s="6"/>
      <c r="N770" s="90" t="s">
        <v>2454</v>
      </c>
      <c r="O770" s="20" t="s">
        <v>2563</v>
      </c>
      <c r="P770" s="20" t="s">
        <v>2563</v>
      </c>
      <c r="Q770" s="20" t="s">
        <v>2563</v>
      </c>
      <c r="R770" s="21" t="s">
        <v>2563</v>
      </c>
      <c r="S770" s="21"/>
      <c r="T770" s="21"/>
      <c r="U770" s="21"/>
      <c r="V770" s="21"/>
      <c r="W770" s="21"/>
      <c r="X770" s="21"/>
      <c r="Y770" s="21"/>
      <c r="Z770" s="21"/>
      <c r="AA770" s="21"/>
      <c r="AB770" s="21"/>
      <c r="AC770" s="21"/>
    </row>
    <row r="771" spans="1:29" ht="14.25" customHeight="1">
      <c r="A771" s="21"/>
      <c r="B771" s="77"/>
      <c r="C771" s="20" t="s">
        <v>1562</v>
      </c>
      <c r="D771" s="21" t="s">
        <v>17</v>
      </c>
      <c r="E771" s="6"/>
      <c r="F771" s="4" t="s">
        <v>18</v>
      </c>
      <c r="G771" s="20">
        <v>1882</v>
      </c>
      <c r="H771" s="38" t="s">
        <v>672</v>
      </c>
      <c r="I771" s="21"/>
      <c r="J771" s="6" t="s">
        <v>95</v>
      </c>
      <c r="K771" s="6"/>
      <c r="L771" s="6" t="s">
        <v>111</v>
      </c>
      <c r="M771" s="6"/>
      <c r="N771" s="87" t="s">
        <v>2454</v>
      </c>
      <c r="O771" s="20" t="s">
        <v>2563</v>
      </c>
      <c r="P771" s="20" t="s">
        <v>2563</v>
      </c>
      <c r="Q771" s="20" t="s">
        <v>2563</v>
      </c>
      <c r="R771" s="21" t="s">
        <v>2563</v>
      </c>
      <c r="S771" s="21"/>
      <c r="T771" s="21"/>
      <c r="U771" s="21"/>
      <c r="V771" s="21"/>
      <c r="W771" s="21"/>
      <c r="X771" s="21"/>
      <c r="Y771" s="21"/>
      <c r="Z771" s="21"/>
      <c r="AA771" s="21"/>
      <c r="AB771" s="21"/>
      <c r="AC771" s="21"/>
    </row>
    <row r="772" spans="1:29" ht="14.25" customHeight="1">
      <c r="A772" s="21"/>
      <c r="B772" s="77" t="s">
        <v>1563</v>
      </c>
      <c r="C772" s="20" t="s">
        <v>1564</v>
      </c>
      <c r="D772" s="21" t="s">
        <v>708</v>
      </c>
      <c r="E772" s="6"/>
      <c r="F772" s="4" t="s">
        <v>30</v>
      </c>
      <c r="G772" s="20">
        <f>1888 - 9</f>
        <v>1879</v>
      </c>
      <c r="H772" s="38" t="s">
        <v>548</v>
      </c>
      <c r="I772" s="21"/>
      <c r="J772" s="21" t="s">
        <v>1108</v>
      </c>
      <c r="K772" s="21" t="s">
        <v>1565</v>
      </c>
      <c r="L772" s="20" t="s">
        <v>1108</v>
      </c>
      <c r="M772" s="6"/>
      <c r="N772" s="87" t="s">
        <v>2462</v>
      </c>
      <c r="O772" s="20" t="s">
        <v>2563</v>
      </c>
      <c r="P772" s="20" t="s">
        <v>2563</v>
      </c>
      <c r="Q772" s="20" t="s">
        <v>2563</v>
      </c>
      <c r="R772" s="21" t="s">
        <v>2563</v>
      </c>
      <c r="AB772" s="21"/>
      <c r="AC772" s="21"/>
    </row>
    <row r="773" spans="1:29" ht="14.25" customHeight="1">
      <c r="A773" s="21"/>
      <c r="B773" s="77"/>
      <c r="C773" s="20" t="s">
        <v>1564</v>
      </c>
      <c r="D773" s="21" t="s">
        <v>1566</v>
      </c>
      <c r="E773" s="6"/>
      <c r="F773" s="4" t="s">
        <v>18</v>
      </c>
      <c r="G773" s="20">
        <v>1879</v>
      </c>
      <c r="H773" s="38" t="s">
        <v>139</v>
      </c>
      <c r="I773" s="21"/>
      <c r="J773" s="6" t="s">
        <v>1108</v>
      </c>
      <c r="K773" s="6"/>
      <c r="L773" s="6" t="s">
        <v>111</v>
      </c>
      <c r="M773" s="6"/>
      <c r="N773" s="87" t="s">
        <v>2451</v>
      </c>
      <c r="O773" s="20" t="s">
        <v>2563</v>
      </c>
      <c r="P773" s="20" t="s">
        <v>2563</v>
      </c>
      <c r="Q773" s="20" t="s">
        <v>2563</v>
      </c>
      <c r="R773" s="21" t="s">
        <v>2563</v>
      </c>
      <c r="S773" s="21"/>
      <c r="T773" s="21"/>
      <c r="U773" s="21"/>
      <c r="V773" s="21"/>
      <c r="W773" s="21"/>
      <c r="X773" s="21"/>
      <c r="Y773" s="21"/>
      <c r="Z773" s="21"/>
      <c r="AA773" s="21"/>
      <c r="AB773" s="21"/>
      <c r="AC773" s="21"/>
    </row>
    <row r="774" spans="1:29" ht="14.25" customHeight="1">
      <c r="A774" s="21"/>
      <c r="B774" s="77" t="s">
        <v>1567</v>
      </c>
      <c r="C774" s="20" t="s">
        <v>1564</v>
      </c>
      <c r="D774" s="21" t="s">
        <v>1568</v>
      </c>
      <c r="E774" s="6"/>
      <c r="F774" s="4" t="s">
        <v>18</v>
      </c>
      <c r="G774" s="20">
        <v>1874</v>
      </c>
      <c r="H774" s="20" t="s">
        <v>1569</v>
      </c>
      <c r="I774" s="21"/>
      <c r="J774" s="21" t="s">
        <v>1108</v>
      </c>
      <c r="K774" s="21" t="s">
        <v>550</v>
      </c>
      <c r="L774" s="20" t="s">
        <v>1108</v>
      </c>
      <c r="M774" s="6"/>
      <c r="N774" s="87" t="s">
        <v>2508</v>
      </c>
      <c r="O774" s="20" t="s">
        <v>2665</v>
      </c>
      <c r="P774" s="20" t="s">
        <v>2563</v>
      </c>
      <c r="Q774" s="20" t="s">
        <v>2563</v>
      </c>
      <c r="R774" s="34" t="s">
        <v>2696</v>
      </c>
      <c r="AB774" s="21"/>
      <c r="AC774" s="21"/>
    </row>
    <row r="775" spans="1:29" ht="14.25" customHeight="1">
      <c r="A775" s="21"/>
      <c r="B775" s="77" t="s">
        <v>1570</v>
      </c>
      <c r="C775" s="20" t="s">
        <v>1564</v>
      </c>
      <c r="D775" s="21" t="s">
        <v>17</v>
      </c>
      <c r="E775" s="6"/>
      <c r="F775" s="4" t="s">
        <v>18</v>
      </c>
      <c r="G775" s="20">
        <v>1870</v>
      </c>
      <c r="H775" s="20" t="s">
        <v>1569</v>
      </c>
      <c r="I775" s="21"/>
      <c r="J775" s="21" t="s">
        <v>1108</v>
      </c>
      <c r="K775" s="21" t="s">
        <v>550</v>
      </c>
      <c r="L775" s="20" t="s">
        <v>1108</v>
      </c>
      <c r="M775" s="6"/>
      <c r="N775" s="87" t="s">
        <v>2558</v>
      </c>
      <c r="O775" s="60" t="s">
        <v>2666</v>
      </c>
      <c r="P775" s="60" t="s">
        <v>2563</v>
      </c>
      <c r="Q775" s="60" t="s">
        <v>2563</v>
      </c>
      <c r="R775" s="34" t="s">
        <v>2696</v>
      </c>
      <c r="AB775" s="21"/>
      <c r="AC775" s="21"/>
    </row>
    <row r="776" spans="1:29" ht="14.25" customHeight="1">
      <c r="A776" s="6"/>
      <c r="B776" s="82" t="s">
        <v>1571</v>
      </c>
      <c r="C776" s="6" t="s">
        <v>1572</v>
      </c>
      <c r="D776" s="6" t="s">
        <v>164</v>
      </c>
      <c r="E776" s="6"/>
      <c r="F776" s="4" t="s">
        <v>30</v>
      </c>
      <c r="G776" s="6">
        <v>1868</v>
      </c>
      <c r="H776" s="43" t="s">
        <v>68</v>
      </c>
      <c r="I776" s="6"/>
      <c r="J776" s="6" t="s">
        <v>50</v>
      </c>
      <c r="K776" s="6" t="s">
        <v>69</v>
      </c>
      <c r="L776" s="6" t="s">
        <v>70</v>
      </c>
      <c r="M776" s="6"/>
      <c r="N776" s="87" t="s">
        <v>2523</v>
      </c>
      <c r="O776" s="7" t="s">
        <v>2563</v>
      </c>
      <c r="P776" s="7" t="s">
        <v>2563</v>
      </c>
      <c r="Q776" s="7" t="s">
        <v>2563</v>
      </c>
      <c r="R776" t="s">
        <v>2563</v>
      </c>
    </row>
    <row r="777" spans="1:29" ht="14.25" customHeight="1">
      <c r="A777" s="6"/>
      <c r="B777" s="82" t="s">
        <v>1573</v>
      </c>
      <c r="C777" s="6" t="s">
        <v>1572</v>
      </c>
      <c r="D777" s="6" t="s">
        <v>1574</v>
      </c>
      <c r="E777" s="6"/>
      <c r="F777" s="4" t="s">
        <v>30</v>
      </c>
      <c r="G777" s="6">
        <v>1872</v>
      </c>
      <c r="H777" s="43" t="s">
        <v>1575</v>
      </c>
      <c r="I777" s="6"/>
      <c r="J777" s="6" t="s">
        <v>50</v>
      </c>
      <c r="K777" s="6" t="s">
        <v>69</v>
      </c>
      <c r="L777" s="6" t="s">
        <v>70</v>
      </c>
      <c r="M777" s="6"/>
      <c r="N777" s="87" t="s">
        <v>2559</v>
      </c>
      <c r="O777" s="7" t="s">
        <v>2563</v>
      </c>
      <c r="P777" s="7" t="s">
        <v>2563</v>
      </c>
      <c r="Q777" s="7" t="s">
        <v>2563</v>
      </c>
      <c r="R777" t="s">
        <v>2563</v>
      </c>
    </row>
    <row r="778" spans="1:29" ht="14.25" customHeight="1">
      <c r="A778" s="6"/>
      <c r="B778" s="82"/>
      <c r="C778" s="6" t="s">
        <v>1576</v>
      </c>
      <c r="D778" s="6" t="s">
        <v>813</v>
      </c>
      <c r="E778" s="6"/>
      <c r="F778" s="4" t="s">
        <v>30</v>
      </c>
      <c r="G778" s="6">
        <v>1879</v>
      </c>
      <c r="H778" s="43" t="s">
        <v>318</v>
      </c>
      <c r="I778" s="6"/>
      <c r="J778" s="6" t="s">
        <v>64</v>
      </c>
      <c r="K778" s="6"/>
      <c r="L778" s="6" t="s">
        <v>65</v>
      </c>
      <c r="M778" s="6"/>
      <c r="N778" s="87" t="s">
        <v>2456</v>
      </c>
      <c r="O778" s="7" t="s">
        <v>2563</v>
      </c>
      <c r="P778" s="7" t="s">
        <v>2563</v>
      </c>
      <c r="Q778" s="7" t="s">
        <v>2563</v>
      </c>
      <c r="R778" t="s">
        <v>2563</v>
      </c>
    </row>
    <row r="779" spans="1:29" ht="14.25" customHeight="1">
      <c r="A779" s="6"/>
      <c r="B779" s="82"/>
      <c r="C779" s="6" t="s">
        <v>1576</v>
      </c>
      <c r="D779" s="6" t="s">
        <v>488</v>
      </c>
      <c r="E779" s="6"/>
      <c r="F779" s="4" t="s">
        <v>30</v>
      </c>
      <c r="G779" s="6">
        <v>1881</v>
      </c>
      <c r="H779" s="43" t="s">
        <v>318</v>
      </c>
      <c r="I779" s="6"/>
      <c r="J779" s="6" t="s">
        <v>64</v>
      </c>
      <c r="K779" s="6"/>
      <c r="L779" s="6" t="s">
        <v>65</v>
      </c>
      <c r="M779" s="6"/>
      <c r="N779" s="87" t="s">
        <v>2456</v>
      </c>
      <c r="O779" s="7" t="s">
        <v>2563</v>
      </c>
      <c r="P779" s="7" t="s">
        <v>2563</v>
      </c>
      <c r="Q779" s="7" t="s">
        <v>2563</v>
      </c>
      <c r="R779" t="s">
        <v>2563</v>
      </c>
    </row>
    <row r="780" spans="1:29" ht="14.25" customHeight="1">
      <c r="A780" s="6"/>
      <c r="B780" s="82"/>
      <c r="C780" s="6" t="s">
        <v>1576</v>
      </c>
      <c r="D780" s="6" t="s">
        <v>374</v>
      </c>
      <c r="E780" s="6"/>
      <c r="F780" s="4" t="s">
        <v>30</v>
      </c>
      <c r="G780" s="6">
        <v>1888</v>
      </c>
      <c r="H780" s="43" t="s">
        <v>620</v>
      </c>
      <c r="I780" s="6"/>
      <c r="J780" s="6" t="s">
        <v>64</v>
      </c>
      <c r="K780" s="6"/>
      <c r="L780" s="6" t="s">
        <v>65</v>
      </c>
      <c r="M780" s="6"/>
      <c r="N780" s="87" t="s">
        <v>2492</v>
      </c>
      <c r="O780" s="20" t="s">
        <v>2645</v>
      </c>
      <c r="P780" s="20" t="s">
        <v>2563</v>
      </c>
      <c r="Q780" s="20" t="s">
        <v>2563</v>
      </c>
      <c r="R780" t="s">
        <v>2563</v>
      </c>
    </row>
    <row r="781" spans="1:29" ht="14.25" customHeight="1">
      <c r="A781" s="6"/>
      <c r="B781" s="82"/>
      <c r="C781" s="6" t="s">
        <v>1576</v>
      </c>
      <c r="D781" s="6" t="s">
        <v>1052</v>
      </c>
      <c r="E781" s="6"/>
      <c r="F781" s="4" t="s">
        <v>30</v>
      </c>
      <c r="G781" s="6">
        <v>1886</v>
      </c>
      <c r="H781" s="43" t="s">
        <v>620</v>
      </c>
      <c r="I781" s="6"/>
      <c r="J781" s="6" t="s">
        <v>64</v>
      </c>
      <c r="K781" s="6"/>
      <c r="L781" s="6" t="s">
        <v>65</v>
      </c>
      <c r="M781" s="6"/>
      <c r="N781" s="87" t="s">
        <v>2492</v>
      </c>
      <c r="O781" s="7" t="s">
        <v>2563</v>
      </c>
      <c r="P781" s="7" t="s">
        <v>2563</v>
      </c>
      <c r="Q781" s="7" t="s">
        <v>2563</v>
      </c>
      <c r="R781" t="s">
        <v>2563</v>
      </c>
    </row>
    <row r="782" spans="1:29" ht="14.25" customHeight="1">
      <c r="A782" s="6"/>
      <c r="B782" s="82"/>
      <c r="C782" s="6" t="s">
        <v>1577</v>
      </c>
      <c r="D782" s="6" t="s">
        <v>508</v>
      </c>
      <c r="E782" s="6"/>
      <c r="F782" s="4" t="s">
        <v>30</v>
      </c>
      <c r="G782" s="6">
        <v>1879</v>
      </c>
      <c r="H782" s="43" t="s">
        <v>1578</v>
      </c>
      <c r="I782" s="6"/>
      <c r="J782" s="21" t="s">
        <v>64</v>
      </c>
      <c r="K782" s="21"/>
      <c r="L782" s="20" t="s">
        <v>65</v>
      </c>
      <c r="M782" s="45"/>
      <c r="N782" s="88" t="s">
        <v>2454</v>
      </c>
      <c r="O782" s="7" t="s">
        <v>2563</v>
      </c>
      <c r="P782" s="7" t="s">
        <v>2563</v>
      </c>
      <c r="Q782" s="7" t="s">
        <v>2563</v>
      </c>
      <c r="R782" t="s">
        <v>2563</v>
      </c>
    </row>
    <row r="783" spans="1:29" ht="14.25" customHeight="1">
      <c r="A783" s="6"/>
      <c r="B783" s="82" t="s">
        <v>1579</v>
      </c>
      <c r="C783" s="6" t="s">
        <v>1580</v>
      </c>
      <c r="D783" s="6" t="s">
        <v>25</v>
      </c>
      <c r="E783" s="6"/>
      <c r="F783" s="4" t="s">
        <v>18</v>
      </c>
      <c r="G783" s="6">
        <v>1876</v>
      </c>
      <c r="H783" s="43" t="s">
        <v>608</v>
      </c>
      <c r="I783" s="6"/>
      <c r="J783" s="6" t="s">
        <v>609</v>
      </c>
      <c r="K783" s="6" t="s">
        <v>1553</v>
      </c>
      <c r="L783" s="6" t="s">
        <v>297</v>
      </c>
      <c r="M783" s="6"/>
      <c r="N783" s="87" t="s">
        <v>2560</v>
      </c>
      <c r="O783" s="7" t="s">
        <v>2563</v>
      </c>
      <c r="P783" s="7" t="s">
        <v>2563</v>
      </c>
      <c r="Q783" s="7" t="s">
        <v>2563</v>
      </c>
      <c r="R783" t="s">
        <v>2563</v>
      </c>
    </row>
    <row r="784" spans="1:29" ht="14.25" customHeight="1">
      <c r="A784" s="6"/>
      <c r="B784" s="82" t="s">
        <v>1581</v>
      </c>
      <c r="C784" s="6" t="s">
        <v>1582</v>
      </c>
      <c r="D784" s="6" t="s">
        <v>337</v>
      </c>
      <c r="E784" s="6"/>
      <c r="F784" s="4" t="s">
        <v>18</v>
      </c>
      <c r="G784" s="6">
        <v>1871</v>
      </c>
      <c r="H784" s="43" t="s">
        <v>145</v>
      </c>
      <c r="I784" s="6"/>
      <c r="J784" s="6" t="s">
        <v>64</v>
      </c>
      <c r="K784" s="6" t="s">
        <v>1583</v>
      </c>
      <c r="L784" s="6" t="s">
        <v>65</v>
      </c>
      <c r="M784" s="6"/>
      <c r="N784" s="87" t="s">
        <v>2561</v>
      </c>
      <c r="O784" s="7" t="s">
        <v>2563</v>
      </c>
      <c r="P784" s="7" t="s">
        <v>2563</v>
      </c>
      <c r="Q784" s="7" t="s">
        <v>2563</v>
      </c>
      <c r="R784" s="23" t="s">
        <v>2563</v>
      </c>
    </row>
    <row r="785" spans="1:29" ht="14.25" customHeight="1">
      <c r="A785" s="6"/>
      <c r="B785" s="82" t="s">
        <v>824</v>
      </c>
      <c r="C785" s="6" t="s">
        <v>1584</v>
      </c>
      <c r="D785" s="6" t="s">
        <v>311</v>
      </c>
      <c r="E785" s="6"/>
      <c r="F785" s="4" t="s">
        <v>18</v>
      </c>
      <c r="G785" s="6">
        <v>1877</v>
      </c>
      <c r="H785" s="43" t="s">
        <v>545</v>
      </c>
      <c r="I785" s="6"/>
      <c r="J785" s="6" t="s">
        <v>95</v>
      </c>
      <c r="K785" s="6" t="s">
        <v>1585</v>
      </c>
      <c r="L785" s="6" t="s">
        <v>95</v>
      </c>
      <c r="M785" s="6"/>
      <c r="N785" s="87" t="s">
        <v>2562</v>
      </c>
      <c r="O785" s="12" t="s">
        <v>2591</v>
      </c>
      <c r="P785" s="7" t="s">
        <v>2563</v>
      </c>
      <c r="Q785" s="7" t="s">
        <v>2563</v>
      </c>
      <c r="R785" t="s">
        <v>2563</v>
      </c>
    </row>
    <row r="786" spans="1:29" ht="14.25" customHeight="1">
      <c r="A786" s="6"/>
      <c r="B786" s="82" t="s">
        <v>1586</v>
      </c>
      <c r="C786" s="6" t="s">
        <v>436</v>
      </c>
      <c r="D786" s="6" t="s">
        <v>1587</v>
      </c>
      <c r="E786" s="6"/>
      <c r="F786" s="4" t="s">
        <v>18</v>
      </c>
      <c r="G786" s="6">
        <v>1873</v>
      </c>
      <c r="H786" s="43" t="s">
        <v>201</v>
      </c>
      <c r="I786" s="6"/>
      <c r="J786" s="6" t="s">
        <v>64</v>
      </c>
      <c r="K786" s="6" t="s">
        <v>178</v>
      </c>
      <c r="L786" s="6" t="s">
        <v>65</v>
      </c>
      <c r="M786" s="6"/>
      <c r="N786" s="87" t="s">
        <v>2478</v>
      </c>
      <c r="O786" s="7" t="s">
        <v>2563</v>
      </c>
      <c r="P786" s="7" t="s">
        <v>2563</v>
      </c>
      <c r="Q786" s="7" t="s">
        <v>2563</v>
      </c>
      <c r="R786" s="23" t="s">
        <v>2563</v>
      </c>
    </row>
    <row r="787" spans="1:29" ht="14.25" customHeight="1">
      <c r="A787" s="6"/>
      <c r="B787" s="82" t="s">
        <v>1588</v>
      </c>
      <c r="C787" s="6" t="s">
        <v>436</v>
      </c>
      <c r="D787" s="6" t="s">
        <v>354</v>
      </c>
      <c r="E787" s="6"/>
      <c r="F787" s="4" t="s">
        <v>30</v>
      </c>
      <c r="G787" s="6">
        <v>1870</v>
      </c>
      <c r="H787" s="43" t="s">
        <v>257</v>
      </c>
      <c r="I787" s="6"/>
      <c r="J787" s="6" t="s">
        <v>64</v>
      </c>
      <c r="K787" s="6" t="s">
        <v>178</v>
      </c>
      <c r="L787" s="6" t="s">
        <v>65</v>
      </c>
      <c r="M787" s="6"/>
      <c r="N787" s="87" t="s">
        <v>2457</v>
      </c>
      <c r="O787" s="7" t="s">
        <v>2563</v>
      </c>
      <c r="P787" s="7" t="s">
        <v>2563</v>
      </c>
      <c r="Q787" s="7" t="s">
        <v>2563</v>
      </c>
      <c r="R787" s="35" t="s">
        <v>2676</v>
      </c>
    </row>
    <row r="788" spans="1:29" ht="14.25" customHeight="1" thickBot="1">
      <c r="A788" s="6"/>
      <c r="B788" s="82" t="s">
        <v>1589</v>
      </c>
      <c r="C788" s="6" t="s">
        <v>436</v>
      </c>
      <c r="D788" s="6" t="s">
        <v>1590</v>
      </c>
      <c r="E788" s="6"/>
      <c r="F788" s="4" t="s">
        <v>30</v>
      </c>
      <c r="G788" s="6" t="s">
        <v>1591</v>
      </c>
      <c r="H788" s="43" t="s">
        <v>257</v>
      </c>
      <c r="I788" s="6"/>
      <c r="J788" s="9" t="s">
        <v>64</v>
      </c>
      <c r="K788" s="4" t="s">
        <v>178</v>
      </c>
      <c r="L788" s="4" t="s">
        <v>65</v>
      </c>
      <c r="M788" s="4"/>
      <c r="N788" s="87" t="s">
        <v>2517</v>
      </c>
      <c r="O788" s="7" t="s">
        <v>2563</v>
      </c>
      <c r="P788" s="7" t="s">
        <v>2563</v>
      </c>
      <c r="Q788" s="7" t="s">
        <v>2563</v>
      </c>
      <c r="R788" s="35" t="s">
        <v>2676</v>
      </c>
    </row>
    <row r="789" spans="1:29" ht="14.25" customHeight="1">
      <c r="A789" s="6"/>
      <c r="B789" s="82"/>
      <c r="C789" s="6" t="s">
        <v>436</v>
      </c>
      <c r="D789" s="6" t="s">
        <v>153</v>
      </c>
      <c r="E789" s="6"/>
      <c r="F789" s="4" t="s">
        <v>30</v>
      </c>
      <c r="G789" s="6">
        <v>1879</v>
      </c>
      <c r="H789" s="43" t="s">
        <v>318</v>
      </c>
      <c r="I789" s="6"/>
      <c r="J789" s="6" t="s">
        <v>64</v>
      </c>
      <c r="K789" s="6"/>
      <c r="L789" s="6" t="s">
        <v>65</v>
      </c>
      <c r="M789" s="6"/>
      <c r="N789" s="87" t="s">
        <v>2456</v>
      </c>
      <c r="O789" s="7" t="s">
        <v>2563</v>
      </c>
      <c r="P789" s="7" t="s">
        <v>2563</v>
      </c>
      <c r="Q789" s="7" t="s">
        <v>2563</v>
      </c>
      <c r="R789" s="23" t="s">
        <v>2563</v>
      </c>
    </row>
    <row r="790" spans="1:29" ht="14.25" customHeight="1">
      <c r="A790" s="6"/>
      <c r="B790" s="82"/>
      <c r="C790" s="6" t="s">
        <v>1592</v>
      </c>
      <c r="D790" s="6" t="s">
        <v>1593</v>
      </c>
      <c r="E790" s="6"/>
      <c r="F790" s="4" t="s">
        <v>18</v>
      </c>
      <c r="G790" s="6">
        <v>1881</v>
      </c>
      <c r="H790" s="43" t="s">
        <v>73</v>
      </c>
      <c r="I790" s="6"/>
      <c r="J790" s="6" t="s">
        <v>74</v>
      </c>
      <c r="K790" s="6"/>
      <c r="L790" s="6" t="s">
        <v>279</v>
      </c>
      <c r="M790" s="6"/>
      <c r="N790" s="87" t="s">
        <v>2454</v>
      </c>
      <c r="O790" s="7" t="s">
        <v>2563</v>
      </c>
      <c r="P790" s="7" t="s">
        <v>2563</v>
      </c>
      <c r="Q790" s="7" t="s">
        <v>2563</v>
      </c>
      <c r="R790" t="s">
        <v>2563</v>
      </c>
    </row>
    <row r="791" spans="1:29" ht="30" customHeight="1">
      <c r="A791" s="6"/>
      <c r="B791" s="82" t="s">
        <v>1594</v>
      </c>
      <c r="C791" s="6" t="s">
        <v>1595</v>
      </c>
      <c r="D791" s="6" t="s">
        <v>242</v>
      </c>
      <c r="E791" s="6"/>
      <c r="F791" s="4" t="s">
        <v>30</v>
      </c>
      <c r="G791" s="6">
        <v>1868</v>
      </c>
      <c r="H791" s="43" t="s">
        <v>285</v>
      </c>
      <c r="I791" s="6"/>
      <c r="J791" s="6" t="s">
        <v>64</v>
      </c>
      <c r="K791" s="6" t="s">
        <v>178</v>
      </c>
      <c r="L791" s="6" t="s">
        <v>65</v>
      </c>
      <c r="M791" s="6"/>
      <c r="N791" s="87" t="s">
        <v>2457</v>
      </c>
      <c r="O791" s="7" t="s">
        <v>2563</v>
      </c>
      <c r="P791" s="7" t="s">
        <v>2563</v>
      </c>
      <c r="Q791" s="7" t="s">
        <v>2563</v>
      </c>
      <c r="R791" t="s">
        <v>2563</v>
      </c>
    </row>
    <row r="792" spans="1:29" ht="14.25" customHeight="1">
      <c r="A792" s="6"/>
      <c r="B792" s="82"/>
      <c r="C792" s="6" t="s">
        <v>1596</v>
      </c>
      <c r="D792" s="6" t="s">
        <v>1445</v>
      </c>
      <c r="E792" s="6"/>
      <c r="F792" s="4" t="s">
        <v>30</v>
      </c>
      <c r="G792" s="6">
        <v>1884</v>
      </c>
      <c r="H792" s="6"/>
      <c r="I792" s="6">
        <v>1900</v>
      </c>
      <c r="J792" s="6" t="s">
        <v>159</v>
      </c>
      <c r="K792" s="6"/>
      <c r="L792" s="6"/>
      <c r="M792" s="6" t="s">
        <v>696</v>
      </c>
      <c r="N792" s="87" t="s">
        <v>2459</v>
      </c>
      <c r="O792" s="7" t="s">
        <v>2667</v>
      </c>
      <c r="P792" s="7" t="s">
        <v>2563</v>
      </c>
      <c r="Q792" s="7" t="s">
        <v>2563</v>
      </c>
      <c r="R792" t="s">
        <v>2563</v>
      </c>
    </row>
    <row r="793" spans="1:29" ht="14.25" customHeight="1">
      <c r="A793" s="6"/>
      <c r="B793" s="82"/>
      <c r="C793" s="6" t="s">
        <v>1596</v>
      </c>
      <c r="D793" s="6" t="s">
        <v>1221</v>
      </c>
      <c r="E793" s="6"/>
      <c r="F793" s="4" t="s">
        <v>30</v>
      </c>
      <c r="G793" s="6">
        <v>1892</v>
      </c>
      <c r="H793" s="6"/>
      <c r="I793" s="6">
        <v>1900</v>
      </c>
      <c r="J793" s="6" t="s">
        <v>159</v>
      </c>
      <c r="K793" s="6"/>
      <c r="L793" s="6"/>
      <c r="M793" s="6" t="s">
        <v>1597</v>
      </c>
      <c r="N793" s="87" t="s">
        <v>2459</v>
      </c>
      <c r="O793" s="7" t="s">
        <v>2668</v>
      </c>
      <c r="P793" s="7" t="s">
        <v>2563</v>
      </c>
      <c r="Q793" s="7" t="s">
        <v>2563</v>
      </c>
      <c r="R793" t="s">
        <v>2563</v>
      </c>
    </row>
    <row r="794" spans="1:29" ht="14.25" customHeight="1">
      <c r="A794" s="6" t="s">
        <v>1598</v>
      </c>
      <c r="B794" s="82"/>
      <c r="C794" s="6" t="s">
        <v>1596</v>
      </c>
      <c r="D794" s="6" t="s">
        <v>204</v>
      </c>
      <c r="E794" s="6"/>
      <c r="F794" s="4" t="s">
        <v>18</v>
      </c>
      <c r="G794" s="6">
        <v>1881</v>
      </c>
      <c r="H794" s="6"/>
      <c r="I794" s="6"/>
      <c r="J794" s="6" t="s">
        <v>74</v>
      </c>
      <c r="K794" s="6"/>
      <c r="L794" s="6"/>
      <c r="M794" s="6" t="s">
        <v>1599</v>
      </c>
      <c r="N794" s="87" t="s">
        <v>2481</v>
      </c>
      <c r="O794" s="7" t="s">
        <v>2669</v>
      </c>
      <c r="P794" s="7" t="s">
        <v>2563</v>
      </c>
      <c r="Q794" s="7" t="s">
        <v>2563</v>
      </c>
      <c r="R794" t="s">
        <v>2563</v>
      </c>
    </row>
    <row r="795" spans="1:29" ht="14.25" customHeight="1">
      <c r="A795" s="6"/>
      <c r="B795" s="82"/>
      <c r="C795" s="6" t="s">
        <v>1600</v>
      </c>
      <c r="D795" s="6" t="s">
        <v>1601</v>
      </c>
      <c r="E795" s="6"/>
      <c r="F795" s="4" t="s">
        <v>30</v>
      </c>
      <c r="G795" s="6">
        <v>1880</v>
      </c>
      <c r="H795" s="38" t="s">
        <v>482</v>
      </c>
      <c r="I795" s="21"/>
      <c r="J795" s="6" t="s">
        <v>36</v>
      </c>
      <c r="K795" s="6"/>
      <c r="L795" s="6" t="s">
        <v>37</v>
      </c>
      <c r="M795" s="6"/>
      <c r="N795" s="87" t="s">
        <v>2454</v>
      </c>
      <c r="O795" s="7" t="s">
        <v>2563</v>
      </c>
      <c r="P795" s="7" t="s">
        <v>2563</v>
      </c>
      <c r="Q795" s="7" t="s">
        <v>2563</v>
      </c>
      <c r="R795" t="s">
        <v>2563</v>
      </c>
    </row>
    <row r="796" spans="1:29" ht="14.25" customHeight="1">
      <c r="A796" s="6" t="s">
        <v>1602</v>
      </c>
      <c r="B796" s="82" t="s">
        <v>1603</v>
      </c>
      <c r="C796" s="6" t="s">
        <v>1600</v>
      </c>
      <c r="D796" s="6" t="s">
        <v>1604</v>
      </c>
      <c r="E796" s="6"/>
      <c r="F796" s="4" t="s">
        <v>18</v>
      </c>
      <c r="G796" s="6">
        <v>1884</v>
      </c>
      <c r="H796" s="6"/>
      <c r="I796" s="6"/>
      <c r="J796" s="6" t="s">
        <v>159</v>
      </c>
      <c r="K796" s="6"/>
      <c r="L796" s="6"/>
      <c r="M796" s="6" t="s">
        <v>1605</v>
      </c>
      <c r="N796" s="87" t="s">
        <v>2481</v>
      </c>
      <c r="O796" s="7" t="s">
        <v>2640</v>
      </c>
      <c r="P796" s="7" t="s">
        <v>2563</v>
      </c>
      <c r="Q796" s="7" t="s">
        <v>2563</v>
      </c>
      <c r="R796" s="35" t="s">
        <v>2676</v>
      </c>
      <c r="AC796" s="35" t="s">
        <v>156</v>
      </c>
    </row>
    <row r="797" spans="1:29" ht="14.25" customHeight="1">
      <c r="A797" s="6"/>
      <c r="B797" s="82"/>
      <c r="C797" s="6" t="s">
        <v>1606</v>
      </c>
      <c r="D797" s="6" t="s">
        <v>516</v>
      </c>
      <c r="E797" s="6"/>
      <c r="F797" s="4" t="s">
        <v>18</v>
      </c>
      <c r="G797" s="6">
        <v>1887</v>
      </c>
      <c r="H797" s="38" t="s">
        <v>672</v>
      </c>
      <c r="I797" s="21"/>
      <c r="J797" s="6" t="s">
        <v>95</v>
      </c>
      <c r="K797" s="6"/>
      <c r="L797" s="6" t="s">
        <v>111</v>
      </c>
      <c r="M797" s="6"/>
      <c r="N797" s="87" t="s">
        <v>2454</v>
      </c>
      <c r="O797" s="7" t="s">
        <v>2563</v>
      </c>
      <c r="P797" s="7" t="s">
        <v>2563</v>
      </c>
      <c r="Q797" s="7" t="s">
        <v>2563</v>
      </c>
      <c r="R797" t="s">
        <v>2563</v>
      </c>
    </row>
    <row r="798" spans="1:29" ht="14.25" customHeight="1">
      <c r="A798" s="6"/>
      <c r="B798" s="82"/>
      <c r="C798" s="6" t="s">
        <v>1607</v>
      </c>
      <c r="D798" s="6" t="s">
        <v>1608</v>
      </c>
      <c r="E798" s="6"/>
      <c r="F798" s="4" t="s">
        <v>18</v>
      </c>
      <c r="G798" s="6">
        <v>1884</v>
      </c>
      <c r="H798" s="43" t="s">
        <v>152</v>
      </c>
      <c r="I798" s="6"/>
      <c r="J798" s="6" t="s">
        <v>150</v>
      </c>
      <c r="K798" s="6"/>
      <c r="L798" s="6" t="s">
        <v>151</v>
      </c>
      <c r="M798" s="6"/>
      <c r="N798" s="87" t="s">
        <v>2454</v>
      </c>
      <c r="O798" s="7" t="s">
        <v>2563</v>
      </c>
      <c r="P798" s="7" t="s">
        <v>2563</v>
      </c>
      <c r="Q798" s="7" t="s">
        <v>2563</v>
      </c>
      <c r="R798" t="s">
        <v>2563</v>
      </c>
    </row>
    <row r="799" spans="1:29" ht="14.25" customHeight="1">
      <c r="A799" s="6"/>
      <c r="B799" s="82"/>
      <c r="C799" s="6" t="s">
        <v>1609</v>
      </c>
      <c r="D799" s="6" t="s">
        <v>1610</v>
      </c>
      <c r="E799" s="6"/>
      <c r="F799" s="4" t="s">
        <v>30</v>
      </c>
      <c r="G799" s="6">
        <v>1888</v>
      </c>
      <c r="H799" s="43" t="s">
        <v>1611</v>
      </c>
      <c r="I799" s="6">
        <v>1900</v>
      </c>
      <c r="J799" s="6" t="s">
        <v>36</v>
      </c>
      <c r="K799" s="6"/>
      <c r="L799" s="6"/>
      <c r="M799" s="6" t="s">
        <v>1375</v>
      </c>
      <c r="N799" s="87" t="s">
        <v>2459</v>
      </c>
      <c r="O799" s="7" t="s">
        <v>2670</v>
      </c>
      <c r="P799" s="7" t="s">
        <v>2563</v>
      </c>
      <c r="Q799" s="7" t="s">
        <v>2563</v>
      </c>
      <c r="R799" t="s">
        <v>2563</v>
      </c>
    </row>
    <row r="800" spans="1:29" ht="14.25" customHeight="1">
      <c r="A800" s="6"/>
      <c r="B800" s="82"/>
      <c r="C800" s="6" t="s">
        <v>1609</v>
      </c>
      <c r="D800" s="6" t="s">
        <v>1610</v>
      </c>
      <c r="E800" s="6"/>
      <c r="F800" s="4" t="s">
        <v>30</v>
      </c>
      <c r="G800" s="6">
        <v>1881</v>
      </c>
      <c r="H800" s="6" t="s">
        <v>103</v>
      </c>
      <c r="I800" s="6"/>
      <c r="J800" s="6" t="s">
        <v>36</v>
      </c>
      <c r="K800" s="6"/>
      <c r="L800" s="6" t="s">
        <v>1612</v>
      </c>
      <c r="M800" s="6"/>
      <c r="N800" s="87" t="s">
        <v>2454</v>
      </c>
      <c r="O800" s="23" t="s">
        <v>2658</v>
      </c>
      <c r="P800" s="23" t="s">
        <v>2563</v>
      </c>
      <c r="Q800" s="23" t="s">
        <v>2563</v>
      </c>
      <c r="R800" t="s">
        <v>2563</v>
      </c>
    </row>
    <row r="801" spans="1:29" ht="14.25" customHeight="1">
      <c r="A801" s="6"/>
      <c r="B801" s="82" t="s">
        <v>1613</v>
      </c>
      <c r="C801" s="6" t="s">
        <v>1614</v>
      </c>
      <c r="D801" s="6" t="s">
        <v>164</v>
      </c>
      <c r="E801" s="6"/>
      <c r="F801" s="4" t="s">
        <v>30</v>
      </c>
      <c r="G801" s="6">
        <v>1885</v>
      </c>
      <c r="H801" s="43" t="s">
        <v>393</v>
      </c>
      <c r="I801" s="6"/>
      <c r="J801" s="6" t="s">
        <v>50</v>
      </c>
      <c r="K801" s="6" t="s">
        <v>960</v>
      </c>
      <c r="L801" s="6" t="s">
        <v>123</v>
      </c>
      <c r="M801" s="6"/>
      <c r="N801" s="87" t="s">
        <v>2470</v>
      </c>
      <c r="O801" s="7" t="s">
        <v>2563</v>
      </c>
      <c r="P801" s="7" t="s">
        <v>2563</v>
      </c>
      <c r="Q801" s="7" t="s">
        <v>2563</v>
      </c>
      <c r="R801" t="s">
        <v>2563</v>
      </c>
    </row>
    <row r="802" spans="1:29" ht="14.25" customHeight="1">
      <c r="A802" s="6"/>
      <c r="B802" s="82" t="s">
        <v>1615</v>
      </c>
      <c r="C802" s="6" t="s">
        <v>1616</v>
      </c>
      <c r="D802" s="6" t="s">
        <v>1617</v>
      </c>
      <c r="E802" s="6"/>
      <c r="F802" s="4" t="s">
        <v>18</v>
      </c>
      <c r="G802" s="6">
        <v>1880</v>
      </c>
      <c r="H802" s="43" t="s">
        <v>359</v>
      </c>
      <c r="I802" s="6"/>
      <c r="J802" s="6" t="s">
        <v>457</v>
      </c>
      <c r="K802" s="6"/>
      <c r="L802" s="6" t="s">
        <v>457</v>
      </c>
      <c r="M802" s="6"/>
      <c r="N802" s="87" t="s">
        <v>2450</v>
      </c>
      <c r="O802" s="7" t="s">
        <v>2563</v>
      </c>
      <c r="P802" s="7" t="s">
        <v>2563</v>
      </c>
      <c r="Q802" s="7" t="s">
        <v>2563</v>
      </c>
      <c r="R802" t="s">
        <v>2563</v>
      </c>
    </row>
    <row r="803" spans="1:29" ht="14.25" customHeight="1">
      <c r="A803" s="6"/>
      <c r="B803" s="82"/>
      <c r="C803" s="6" t="s">
        <v>1618</v>
      </c>
      <c r="D803" s="6" t="s">
        <v>164</v>
      </c>
      <c r="E803" s="6"/>
      <c r="F803" s="4" t="s">
        <v>30</v>
      </c>
      <c r="G803" s="6">
        <v>1886</v>
      </c>
      <c r="H803" s="6" t="s">
        <v>1619</v>
      </c>
      <c r="I803" s="6">
        <v>1900</v>
      </c>
      <c r="J803" s="6" t="s">
        <v>20</v>
      </c>
      <c r="K803" s="6" t="s">
        <v>21</v>
      </c>
      <c r="L803" s="6" t="s">
        <v>22</v>
      </c>
      <c r="M803" s="6"/>
      <c r="N803" s="87" t="s">
        <v>2459</v>
      </c>
      <c r="O803" s="7" t="s">
        <v>2671</v>
      </c>
      <c r="P803" s="7" t="s">
        <v>2563</v>
      </c>
      <c r="Q803" s="7" t="s">
        <v>2563</v>
      </c>
      <c r="R803" t="s">
        <v>2563</v>
      </c>
    </row>
    <row r="804" spans="1:29" ht="14.25" customHeight="1">
      <c r="A804" s="6"/>
      <c r="B804" s="82"/>
      <c r="C804" s="6" t="s">
        <v>1618</v>
      </c>
      <c r="D804" s="6" t="s">
        <v>1620</v>
      </c>
      <c r="E804" s="6"/>
      <c r="F804" s="4" t="s">
        <v>30</v>
      </c>
      <c r="G804" s="6">
        <v>1892</v>
      </c>
      <c r="H804" s="6" t="s">
        <v>1619</v>
      </c>
      <c r="I804" s="6">
        <v>1900</v>
      </c>
      <c r="J804" s="6" t="s">
        <v>20</v>
      </c>
      <c r="K804" s="6" t="s">
        <v>21</v>
      </c>
      <c r="L804" s="6" t="s">
        <v>22</v>
      </c>
      <c r="M804" s="6"/>
      <c r="N804" s="87" t="s">
        <v>2459</v>
      </c>
      <c r="O804" s="7" t="s">
        <v>2672</v>
      </c>
      <c r="P804" s="7" t="s">
        <v>2563</v>
      </c>
      <c r="Q804" s="7" t="s">
        <v>2563</v>
      </c>
      <c r="R804" t="s">
        <v>2563</v>
      </c>
    </row>
    <row r="805" spans="1:29" ht="14.25" customHeight="1">
      <c r="A805" s="6"/>
      <c r="B805" s="82" t="s">
        <v>1621</v>
      </c>
      <c r="C805" s="6" t="s">
        <v>1618</v>
      </c>
      <c r="D805" s="6" t="s">
        <v>218</v>
      </c>
      <c r="E805" s="6"/>
      <c r="F805" s="4" t="s">
        <v>18</v>
      </c>
      <c r="G805" s="6"/>
      <c r="H805" s="6" t="s">
        <v>1622</v>
      </c>
      <c r="I805" s="6"/>
      <c r="J805" s="6" t="s">
        <v>1623</v>
      </c>
      <c r="K805" s="6" t="s">
        <v>1624</v>
      </c>
      <c r="L805" s="6" t="s">
        <v>1624</v>
      </c>
      <c r="M805" s="6"/>
      <c r="N805" s="87" t="s">
        <v>2508</v>
      </c>
      <c r="O805" s="7" t="s">
        <v>2673</v>
      </c>
      <c r="P805" s="7" t="s">
        <v>2563</v>
      </c>
      <c r="Q805" s="7" t="s">
        <v>2563</v>
      </c>
      <c r="R805" s="35" t="s">
        <v>2696</v>
      </c>
    </row>
    <row r="806" spans="1:29" ht="14.25" customHeight="1">
      <c r="A806" s="6"/>
      <c r="B806" s="82" t="s">
        <v>1625</v>
      </c>
      <c r="C806" s="6" t="s">
        <v>1618</v>
      </c>
      <c r="D806" s="6" t="s">
        <v>1626</v>
      </c>
      <c r="E806" s="6"/>
      <c r="F806" s="4" t="s">
        <v>30</v>
      </c>
      <c r="G806" s="6">
        <v>1880</v>
      </c>
      <c r="H806" s="43" t="s">
        <v>235</v>
      </c>
      <c r="I806" s="6"/>
      <c r="J806" s="6" t="s">
        <v>95</v>
      </c>
      <c r="K806" s="6"/>
      <c r="L806" s="6" t="s">
        <v>236</v>
      </c>
      <c r="M806" s="6"/>
      <c r="N806" s="87" t="s">
        <v>2482</v>
      </c>
      <c r="O806" s="7" t="s">
        <v>2563</v>
      </c>
      <c r="P806" s="7" t="s">
        <v>2563</v>
      </c>
      <c r="Q806" s="7" t="s">
        <v>2563</v>
      </c>
      <c r="R806" t="s">
        <v>2563</v>
      </c>
    </row>
    <row r="807" spans="1:29" ht="14.25" customHeight="1">
      <c r="A807" s="6"/>
      <c r="B807" s="82" t="s">
        <v>1627</v>
      </c>
      <c r="C807" s="6" t="s">
        <v>1628</v>
      </c>
      <c r="D807" s="6" t="s">
        <v>46</v>
      </c>
      <c r="E807" s="6" t="s">
        <v>1629</v>
      </c>
      <c r="F807" s="4" t="s">
        <v>18</v>
      </c>
      <c r="G807" s="6">
        <v>1874</v>
      </c>
      <c r="H807" s="43" t="s">
        <v>230</v>
      </c>
      <c r="I807" s="6"/>
      <c r="J807" s="6" t="s">
        <v>1108</v>
      </c>
      <c r="K807" s="6"/>
      <c r="L807" s="6" t="s">
        <v>1108</v>
      </c>
      <c r="M807" s="6"/>
      <c r="N807" s="87" t="s">
        <v>2450</v>
      </c>
      <c r="O807" s="7" t="s">
        <v>2563</v>
      </c>
      <c r="P807" s="7" t="s">
        <v>2563</v>
      </c>
      <c r="Q807" s="7" t="s">
        <v>2563</v>
      </c>
      <c r="R807" t="s">
        <v>2563</v>
      </c>
    </row>
    <row r="808" spans="1:29" ht="14.25" customHeight="1">
      <c r="A808" s="6" t="s">
        <v>1630</v>
      </c>
      <c r="B808" s="82"/>
      <c r="C808" s="6" t="s">
        <v>1631</v>
      </c>
      <c r="D808" s="6" t="s">
        <v>46</v>
      </c>
      <c r="E808" s="6"/>
      <c r="F808" s="4" t="s">
        <v>18</v>
      </c>
      <c r="G808" s="6">
        <v>1886</v>
      </c>
      <c r="H808" s="6"/>
      <c r="I808" s="6"/>
      <c r="J808" s="6" t="s">
        <v>50</v>
      </c>
      <c r="K808" s="6"/>
      <c r="L808" s="6"/>
      <c r="M808" s="6"/>
      <c r="N808" s="87" t="s">
        <v>2452</v>
      </c>
      <c r="O808" s="7" t="s">
        <v>2563</v>
      </c>
      <c r="P808" s="7" t="s">
        <v>2563</v>
      </c>
      <c r="Q808" s="7" t="s">
        <v>2563</v>
      </c>
      <c r="R808" t="s">
        <v>2563</v>
      </c>
    </row>
    <row r="809" spans="1:29" ht="14.25" customHeight="1">
      <c r="A809" s="6"/>
      <c r="B809" s="82"/>
      <c r="C809" s="6" t="s">
        <v>1632</v>
      </c>
      <c r="D809" s="6" t="s">
        <v>424</v>
      </c>
      <c r="E809" s="6"/>
      <c r="F809" s="4" t="s">
        <v>30</v>
      </c>
      <c r="G809" s="6" t="s">
        <v>1633</v>
      </c>
      <c r="H809" s="43"/>
      <c r="I809" s="6" t="s">
        <v>1634</v>
      </c>
      <c r="J809" s="6"/>
      <c r="K809" s="21"/>
      <c r="L809" s="6"/>
      <c r="M809" s="6"/>
      <c r="N809" s="87" t="s">
        <v>2563</v>
      </c>
      <c r="O809" s="7" t="s">
        <v>2563</v>
      </c>
      <c r="P809" s="7" t="s">
        <v>2563</v>
      </c>
      <c r="Q809" s="7" t="s">
        <v>2563</v>
      </c>
      <c r="R809" s="23" t="s">
        <v>2563</v>
      </c>
      <c r="S809" s="23"/>
      <c r="T809" s="23"/>
      <c r="U809" s="23"/>
      <c r="V809" s="23"/>
      <c r="W809" s="23"/>
      <c r="X809" s="23"/>
      <c r="Y809" s="23"/>
      <c r="Z809" s="23"/>
      <c r="AA809" s="23"/>
    </row>
    <row r="810" spans="1:29" ht="14.25" customHeight="1">
      <c r="A810" s="21"/>
      <c r="B810" s="77" t="s">
        <v>745</v>
      </c>
      <c r="C810" s="20" t="s">
        <v>1635</v>
      </c>
      <c r="D810" s="21" t="s">
        <v>1636</v>
      </c>
      <c r="E810" s="6"/>
      <c r="F810" s="4" t="s">
        <v>30</v>
      </c>
      <c r="G810" s="6">
        <f>1888 - 17</f>
        <v>1871</v>
      </c>
      <c r="H810" s="38" t="s">
        <v>197</v>
      </c>
      <c r="I810" s="21"/>
      <c r="J810" s="21" t="s">
        <v>50</v>
      </c>
      <c r="K810" s="21" t="s">
        <v>51</v>
      </c>
      <c r="L810" s="20" t="s">
        <v>52</v>
      </c>
      <c r="M810" s="6"/>
      <c r="N810" s="87" t="s">
        <v>2477</v>
      </c>
      <c r="O810" s="20" t="s">
        <v>2563</v>
      </c>
      <c r="P810" s="20" t="s">
        <v>2563</v>
      </c>
      <c r="Q810" s="20" t="s">
        <v>2563</v>
      </c>
      <c r="R810" s="21" t="s">
        <v>2563</v>
      </c>
      <c r="AB810" s="21"/>
      <c r="AC810" s="21"/>
    </row>
    <row r="811" spans="1:29" ht="14.25" customHeight="1">
      <c r="A811" s="6"/>
      <c r="B811" s="82" t="s">
        <v>1637</v>
      </c>
      <c r="C811" s="6" t="s">
        <v>1638</v>
      </c>
      <c r="D811" s="6" t="s">
        <v>1639</v>
      </c>
      <c r="E811" s="6"/>
      <c r="F811" s="4" t="s">
        <v>30</v>
      </c>
      <c r="G811" s="6">
        <v>1879</v>
      </c>
      <c r="H811" s="43" t="s">
        <v>1640</v>
      </c>
      <c r="I811" s="6"/>
      <c r="J811" s="6" t="s">
        <v>95</v>
      </c>
      <c r="K811" s="6"/>
      <c r="L811" s="6" t="s">
        <v>815</v>
      </c>
      <c r="M811" s="6"/>
      <c r="N811" s="89" t="s">
        <v>2464</v>
      </c>
      <c r="O811" s="7" t="s">
        <v>2563</v>
      </c>
      <c r="P811" s="7" t="s">
        <v>2563</v>
      </c>
      <c r="Q811" s="7" t="s">
        <v>2563</v>
      </c>
      <c r="R811" t="s">
        <v>2563</v>
      </c>
    </row>
    <row r="812" spans="1:29" ht="14.25" customHeight="1">
      <c r="A812" s="6"/>
      <c r="B812" s="82" t="s">
        <v>1641</v>
      </c>
      <c r="C812" s="6" t="s">
        <v>1638</v>
      </c>
      <c r="D812" s="6" t="s">
        <v>250</v>
      </c>
      <c r="E812" s="6"/>
      <c r="F812" s="4" t="s">
        <v>18</v>
      </c>
      <c r="G812" s="6">
        <v>1884</v>
      </c>
      <c r="H812" s="43" t="s">
        <v>1642</v>
      </c>
      <c r="I812" s="6"/>
      <c r="J812" s="6" t="s">
        <v>95</v>
      </c>
      <c r="K812" s="6"/>
      <c r="L812" s="6" t="s">
        <v>111</v>
      </c>
      <c r="M812" s="6"/>
      <c r="N812" s="89" t="s">
        <v>2475</v>
      </c>
      <c r="O812" s="7" t="s">
        <v>2563</v>
      </c>
      <c r="P812" s="7" t="s">
        <v>2563</v>
      </c>
      <c r="Q812" s="7" t="s">
        <v>2563</v>
      </c>
      <c r="R812" t="s">
        <v>2563</v>
      </c>
    </row>
    <row r="813" spans="1:29" ht="14.25" customHeight="1">
      <c r="A813" s="6"/>
      <c r="B813" s="82" t="s">
        <v>1643</v>
      </c>
      <c r="C813" s="6" t="s">
        <v>1644</v>
      </c>
      <c r="D813" s="6"/>
      <c r="E813" s="6"/>
      <c r="F813" s="4" t="s">
        <v>30</v>
      </c>
      <c r="G813" s="6">
        <v>1866</v>
      </c>
      <c r="H813" s="43" t="s">
        <v>68</v>
      </c>
      <c r="I813" s="6"/>
      <c r="J813" s="6" t="s">
        <v>50</v>
      </c>
      <c r="K813" s="6" t="s">
        <v>69</v>
      </c>
      <c r="L813" s="6" t="s">
        <v>70</v>
      </c>
      <c r="M813" s="6"/>
      <c r="N813" s="87" t="s">
        <v>2457</v>
      </c>
      <c r="O813" s="7" t="s">
        <v>2563</v>
      </c>
      <c r="P813" s="7" t="s">
        <v>2563</v>
      </c>
      <c r="Q813" s="7" t="s">
        <v>2563</v>
      </c>
      <c r="R813" t="s">
        <v>2563</v>
      </c>
    </row>
    <row r="814" spans="1:29" ht="14.25" customHeight="1">
      <c r="A814" s="6"/>
      <c r="B814" s="82"/>
      <c r="C814" s="6" t="s">
        <v>1645</v>
      </c>
      <c r="D814" s="6" t="s">
        <v>1646</v>
      </c>
      <c r="E814" s="6"/>
      <c r="F814" s="4" t="s">
        <v>30</v>
      </c>
      <c r="G814" s="6">
        <v>1876</v>
      </c>
      <c r="H814" s="43" t="s">
        <v>287</v>
      </c>
      <c r="I814" s="6"/>
      <c r="J814" s="6" t="s">
        <v>64</v>
      </c>
      <c r="K814" s="6" t="s">
        <v>178</v>
      </c>
      <c r="L814" s="6" t="s">
        <v>65</v>
      </c>
      <c r="M814" s="6"/>
      <c r="N814" s="87" t="s">
        <v>2482</v>
      </c>
      <c r="O814" s="7" t="s">
        <v>2563</v>
      </c>
      <c r="P814" s="7" t="s">
        <v>2563</v>
      </c>
      <c r="Q814" s="7" t="s">
        <v>2563</v>
      </c>
      <c r="R814" t="s">
        <v>2563</v>
      </c>
    </row>
    <row r="815" spans="1:29" ht="14.25" customHeight="1" thickBot="1">
      <c r="A815" s="8" t="s">
        <v>1647</v>
      </c>
      <c r="B815" s="80"/>
      <c r="C815" s="9" t="s">
        <v>29</v>
      </c>
      <c r="D815" s="9" t="s">
        <v>1648</v>
      </c>
      <c r="E815" s="9"/>
      <c r="F815" s="9" t="s">
        <v>18</v>
      </c>
      <c r="G815" s="9">
        <v>1886</v>
      </c>
      <c r="H815" s="9"/>
      <c r="I815" s="9"/>
      <c r="J815" s="9" t="s">
        <v>50</v>
      </c>
      <c r="K815" s="6"/>
      <c r="L815" s="4"/>
      <c r="M815" s="4"/>
      <c r="N815" s="87" t="s">
        <v>2452</v>
      </c>
      <c r="O815" s="7" t="s">
        <v>2563</v>
      </c>
      <c r="P815" s="7" t="s">
        <v>2563</v>
      </c>
      <c r="Q815" s="7" t="s">
        <v>2563</v>
      </c>
      <c r="R815" t="s">
        <v>2563</v>
      </c>
    </row>
    <row r="816" spans="1:29" ht="14.25" customHeight="1">
      <c r="A816" s="6"/>
      <c r="B816" s="82"/>
      <c r="C816" s="6" t="s">
        <v>1649</v>
      </c>
      <c r="D816" s="6" t="s">
        <v>306</v>
      </c>
      <c r="E816" s="6"/>
      <c r="F816" s="4" t="s">
        <v>30</v>
      </c>
      <c r="G816" s="6">
        <v>1875</v>
      </c>
      <c r="H816" s="43" t="s">
        <v>1650</v>
      </c>
      <c r="I816" s="6"/>
      <c r="J816" s="6" t="s">
        <v>1651</v>
      </c>
      <c r="K816" s="6"/>
      <c r="L816" s="6" t="s">
        <v>1651</v>
      </c>
      <c r="M816" s="6"/>
      <c r="N816" s="87" t="s">
        <v>2456</v>
      </c>
      <c r="O816" s="7" t="s">
        <v>2563</v>
      </c>
      <c r="P816" s="7" t="s">
        <v>2563</v>
      </c>
      <c r="Q816" s="7" t="s">
        <v>2563</v>
      </c>
      <c r="R816" t="s">
        <v>2563</v>
      </c>
    </row>
    <row r="817" spans="1:29" ht="14.25" customHeight="1">
      <c r="A817" s="6" t="s">
        <v>1652</v>
      </c>
      <c r="B817" s="82"/>
      <c r="C817" s="6" t="s">
        <v>1649</v>
      </c>
      <c r="D817" s="6" t="s">
        <v>247</v>
      </c>
      <c r="E817" s="6"/>
      <c r="F817" s="4" t="s">
        <v>18</v>
      </c>
      <c r="G817" s="6">
        <v>1887</v>
      </c>
      <c r="H817" s="6" t="s">
        <v>477</v>
      </c>
      <c r="I817" s="6"/>
      <c r="J817" s="6" t="s">
        <v>159</v>
      </c>
      <c r="K817" s="6"/>
      <c r="L817" s="6"/>
      <c r="M817" s="6"/>
      <c r="N817" s="90" t="s">
        <v>2452</v>
      </c>
      <c r="O817" s="7" t="s">
        <v>2563</v>
      </c>
      <c r="P817" s="7" t="s">
        <v>2563</v>
      </c>
      <c r="Q817" s="7" t="s">
        <v>2563</v>
      </c>
      <c r="R817" t="s">
        <v>2563</v>
      </c>
    </row>
    <row r="818" spans="1:29" ht="14.25" customHeight="1">
      <c r="A818" s="6"/>
      <c r="B818" s="82"/>
      <c r="C818" s="6" t="s">
        <v>1649</v>
      </c>
      <c r="D818" s="6" t="s">
        <v>729</v>
      </c>
      <c r="E818" s="6"/>
      <c r="F818" s="4" t="s">
        <v>30</v>
      </c>
      <c r="G818" s="6">
        <v>1889</v>
      </c>
      <c r="H818" s="6"/>
      <c r="I818" s="6">
        <v>1900</v>
      </c>
      <c r="J818" s="6" t="s">
        <v>74</v>
      </c>
      <c r="K818" s="6"/>
      <c r="L818" s="6"/>
      <c r="M818" s="6"/>
      <c r="N818" s="90" t="s">
        <v>2459</v>
      </c>
      <c r="O818" s="7" t="s">
        <v>2674</v>
      </c>
      <c r="P818" s="7" t="s">
        <v>2563</v>
      </c>
      <c r="Q818" s="7" t="s">
        <v>2563</v>
      </c>
      <c r="R818" t="s">
        <v>2563</v>
      </c>
    </row>
    <row r="819" spans="1:29" ht="14.25" customHeight="1">
      <c r="A819" s="6" t="s">
        <v>1653</v>
      </c>
      <c r="B819" s="82"/>
      <c r="C819" s="6" t="s">
        <v>1649</v>
      </c>
      <c r="D819" s="6" t="s">
        <v>46</v>
      </c>
      <c r="E819" s="6"/>
      <c r="F819" s="4" t="s">
        <v>18</v>
      </c>
      <c r="G819" s="6">
        <v>1888</v>
      </c>
      <c r="H819" s="6"/>
      <c r="I819" s="6"/>
      <c r="J819" s="6" t="s">
        <v>50</v>
      </c>
      <c r="K819" s="6"/>
      <c r="L819" s="6"/>
      <c r="M819" s="6"/>
      <c r="N819" s="90" t="s">
        <v>2452</v>
      </c>
      <c r="O819" s="7" t="s">
        <v>2563</v>
      </c>
      <c r="P819" s="7" t="s">
        <v>2563</v>
      </c>
      <c r="Q819" s="7" t="s">
        <v>2563</v>
      </c>
      <c r="R819" t="s">
        <v>2563</v>
      </c>
    </row>
    <row r="820" spans="1:29" ht="14.25" customHeight="1">
      <c r="A820" s="6"/>
      <c r="B820" s="82"/>
      <c r="C820" s="6" t="s">
        <v>1649</v>
      </c>
      <c r="D820" s="6" t="s">
        <v>180</v>
      </c>
      <c r="E820" s="6"/>
      <c r="F820" s="4" t="s">
        <v>30</v>
      </c>
      <c r="G820" s="6">
        <v>1880</v>
      </c>
      <c r="H820" s="43" t="s">
        <v>149</v>
      </c>
      <c r="I820" s="6"/>
      <c r="J820" s="6" t="s">
        <v>150</v>
      </c>
      <c r="K820" s="6"/>
      <c r="L820" s="6" t="s">
        <v>151</v>
      </c>
      <c r="M820" s="6"/>
      <c r="N820" s="90" t="s">
        <v>2454</v>
      </c>
      <c r="O820" s="7" t="s">
        <v>2563</v>
      </c>
      <c r="P820" s="7" t="s">
        <v>2563</v>
      </c>
      <c r="Q820" s="7" t="s">
        <v>2563</v>
      </c>
      <c r="R820" t="s">
        <v>2563</v>
      </c>
    </row>
    <row r="821" spans="1:29" ht="14.25" customHeight="1">
      <c r="A821" s="21"/>
      <c r="B821" s="77"/>
      <c r="C821" s="21" t="s">
        <v>1649</v>
      </c>
      <c r="D821" s="21" t="s">
        <v>1654</v>
      </c>
      <c r="E821" s="21"/>
      <c r="F821" s="17" t="s">
        <v>18</v>
      </c>
      <c r="G821" s="21">
        <v>1885</v>
      </c>
      <c r="H821" s="44" t="s">
        <v>152</v>
      </c>
      <c r="I821" s="21"/>
      <c r="J821" s="21" t="s">
        <v>150</v>
      </c>
      <c r="K821" s="21"/>
      <c r="L821" s="21" t="s">
        <v>151</v>
      </c>
      <c r="M821" s="21"/>
      <c r="N821" s="89" t="s">
        <v>2454</v>
      </c>
      <c r="O821" s="21" t="s">
        <v>2563</v>
      </c>
      <c r="P821" s="21" t="s">
        <v>2563</v>
      </c>
      <c r="Q821" s="21" t="s">
        <v>2563</v>
      </c>
      <c r="R821" s="21" t="s">
        <v>2563</v>
      </c>
      <c r="S821" s="21"/>
      <c r="T821" s="21"/>
      <c r="U821" s="21"/>
      <c r="V821" s="21"/>
      <c r="W821" s="21"/>
      <c r="X821" s="21"/>
      <c r="Y821" s="21"/>
      <c r="Z821" s="21"/>
      <c r="AA821" s="21"/>
      <c r="AB821" s="21"/>
      <c r="AC821" s="21"/>
    </row>
    <row r="822" spans="1:29" ht="14.25" customHeight="1">
      <c r="A822" s="6" t="s">
        <v>1655</v>
      </c>
      <c r="B822" s="82"/>
      <c r="C822" s="6" t="s">
        <v>1649</v>
      </c>
      <c r="D822" s="6" t="s">
        <v>1191</v>
      </c>
      <c r="E822" s="6"/>
      <c r="F822" s="4" t="s">
        <v>18</v>
      </c>
      <c r="G822" s="6">
        <v>1886</v>
      </c>
      <c r="H822" s="6"/>
      <c r="I822" s="6"/>
      <c r="J822" s="6" t="s">
        <v>485</v>
      </c>
      <c r="K822" s="6"/>
      <c r="L822" s="6"/>
      <c r="M822" s="6"/>
      <c r="N822" s="87" t="s">
        <v>2452</v>
      </c>
      <c r="O822" s="7" t="s">
        <v>2563</v>
      </c>
      <c r="P822" s="7" t="s">
        <v>2563</v>
      </c>
      <c r="Q822" s="7" t="s">
        <v>2563</v>
      </c>
      <c r="R822" t="s">
        <v>2563</v>
      </c>
    </row>
    <row r="823" spans="1:29" ht="14.25" customHeight="1">
      <c r="A823" s="6" t="s">
        <v>1656</v>
      </c>
      <c r="B823" s="82"/>
      <c r="C823" s="6" t="s">
        <v>1649</v>
      </c>
      <c r="D823" s="6" t="s">
        <v>1405</v>
      </c>
      <c r="E823" s="6"/>
      <c r="F823" s="4" t="s">
        <v>18</v>
      </c>
      <c r="G823" s="6">
        <v>1889</v>
      </c>
      <c r="H823" s="6"/>
      <c r="I823" s="6"/>
      <c r="J823" s="6" t="s">
        <v>485</v>
      </c>
      <c r="K823" s="6"/>
      <c r="L823" s="6"/>
      <c r="M823" s="6"/>
      <c r="N823" s="87" t="s">
        <v>2452</v>
      </c>
      <c r="O823" s="7" t="s">
        <v>2563</v>
      </c>
      <c r="P823" s="7" t="s">
        <v>2563</v>
      </c>
      <c r="Q823" s="7" t="s">
        <v>2563</v>
      </c>
      <c r="R823" t="s">
        <v>2563</v>
      </c>
    </row>
    <row r="824" spans="1:29" ht="14.25" customHeight="1">
      <c r="A824" s="21"/>
      <c r="B824" s="77" t="s">
        <v>1657</v>
      </c>
      <c r="C824" s="20" t="s">
        <v>1658</v>
      </c>
      <c r="D824" s="21" t="s">
        <v>180</v>
      </c>
      <c r="E824" s="6"/>
      <c r="F824" s="4" t="s">
        <v>30</v>
      </c>
      <c r="G824" s="20">
        <v>1875</v>
      </c>
      <c r="H824" s="38" t="s">
        <v>235</v>
      </c>
      <c r="I824" s="21"/>
      <c r="J824" s="21" t="s">
        <v>95</v>
      </c>
      <c r="K824" s="21"/>
      <c r="L824" s="20" t="s">
        <v>236</v>
      </c>
      <c r="M824" s="6"/>
      <c r="N824" s="87" t="s">
        <v>2482</v>
      </c>
      <c r="O824" s="20" t="s">
        <v>2563</v>
      </c>
      <c r="P824" s="20" t="s">
        <v>2563</v>
      </c>
      <c r="Q824" s="20" t="s">
        <v>2563</v>
      </c>
      <c r="R824" s="21" t="s">
        <v>2563</v>
      </c>
      <c r="S824" s="21"/>
      <c r="T824" s="21"/>
      <c r="U824" s="21"/>
      <c r="V824" s="21"/>
      <c r="W824" s="21"/>
      <c r="X824" s="21"/>
      <c r="Y824" s="21"/>
      <c r="Z824" s="21"/>
      <c r="AA824" s="21"/>
      <c r="AB824" s="21"/>
      <c r="AC824" s="21"/>
    </row>
    <row r="825" spans="1:29" ht="14.25" customHeight="1">
      <c r="A825" s="21"/>
      <c r="B825" s="77" t="s">
        <v>1659</v>
      </c>
      <c r="C825" s="20" t="s">
        <v>1660</v>
      </c>
      <c r="D825" s="21" t="s">
        <v>578</v>
      </c>
      <c r="E825" s="6"/>
      <c r="F825" s="4" t="s">
        <v>18</v>
      </c>
      <c r="G825" s="20">
        <v>1870</v>
      </c>
      <c r="H825" s="38" t="s">
        <v>197</v>
      </c>
      <c r="I825" s="21"/>
      <c r="J825" s="21" t="s">
        <v>50</v>
      </c>
      <c r="K825" s="21" t="s">
        <v>51</v>
      </c>
      <c r="L825" s="20" t="s">
        <v>52</v>
      </c>
      <c r="M825" s="6"/>
      <c r="N825" s="87" t="s">
        <v>2480</v>
      </c>
      <c r="O825" s="20" t="s">
        <v>2563</v>
      </c>
      <c r="P825" s="20" t="s">
        <v>2563</v>
      </c>
      <c r="Q825" s="20" t="s">
        <v>2563</v>
      </c>
      <c r="R825" s="21" t="s">
        <v>2563</v>
      </c>
      <c r="S825" s="21"/>
      <c r="T825" s="21"/>
      <c r="U825" s="21"/>
      <c r="V825" s="21"/>
      <c r="W825" s="21"/>
      <c r="X825" s="21"/>
      <c r="Y825" s="21"/>
      <c r="Z825" s="21"/>
      <c r="AA825" s="21"/>
      <c r="AB825" s="21"/>
      <c r="AC825" s="21"/>
    </row>
    <row r="826" spans="1:29" ht="14.25" customHeight="1">
      <c r="A826" s="21"/>
      <c r="B826" s="77" t="s">
        <v>1661</v>
      </c>
      <c r="C826" s="20" t="s">
        <v>1662</v>
      </c>
      <c r="D826" s="21" t="s">
        <v>337</v>
      </c>
      <c r="E826" s="6"/>
      <c r="F826" s="4" t="s">
        <v>18</v>
      </c>
      <c r="G826" s="20">
        <v>1873</v>
      </c>
      <c r="H826" s="38" t="s">
        <v>253</v>
      </c>
      <c r="I826" s="21"/>
      <c r="J826" s="21" t="s">
        <v>64</v>
      </c>
      <c r="K826" s="21" t="s">
        <v>251</v>
      </c>
      <c r="L826" s="20" t="s">
        <v>65</v>
      </c>
      <c r="M826" s="6"/>
      <c r="N826" s="87" t="s">
        <v>2484</v>
      </c>
      <c r="O826" s="20" t="s">
        <v>2563</v>
      </c>
      <c r="P826" s="20" t="s">
        <v>2563</v>
      </c>
      <c r="Q826" s="20" t="s">
        <v>2563</v>
      </c>
      <c r="R826" s="21" t="s">
        <v>2563</v>
      </c>
      <c r="S826" s="21"/>
      <c r="T826" s="21"/>
      <c r="U826" s="21"/>
      <c r="V826" s="21"/>
      <c r="W826" s="21"/>
      <c r="X826" s="21"/>
      <c r="Y826" s="21"/>
      <c r="Z826" s="21"/>
      <c r="AA826" s="21"/>
      <c r="AB826" s="21"/>
      <c r="AC826" s="21"/>
    </row>
    <row r="827" spans="1:29" ht="14.25" customHeight="1">
      <c r="A827" s="21"/>
      <c r="B827" s="77"/>
      <c r="C827" s="20" t="s">
        <v>1663</v>
      </c>
      <c r="D827" s="21" t="s">
        <v>17</v>
      </c>
      <c r="E827" s="6"/>
      <c r="F827" s="4" t="s">
        <v>18</v>
      </c>
      <c r="G827" s="20">
        <v>1873</v>
      </c>
      <c r="H827" s="38" t="s">
        <v>235</v>
      </c>
      <c r="I827" s="21"/>
      <c r="J827" s="21" t="s">
        <v>95</v>
      </c>
      <c r="K827" s="21"/>
      <c r="L827" s="20" t="s">
        <v>236</v>
      </c>
      <c r="M827" s="6"/>
      <c r="N827" s="87" t="s">
        <v>2450</v>
      </c>
      <c r="O827" s="20" t="s">
        <v>2563</v>
      </c>
      <c r="P827" s="20" t="s">
        <v>2563</v>
      </c>
      <c r="Q827" s="20" t="s">
        <v>2563</v>
      </c>
      <c r="R827" s="21" t="s">
        <v>2563</v>
      </c>
      <c r="S827" s="21"/>
      <c r="T827" s="21"/>
      <c r="U827" s="21"/>
      <c r="V827" s="21"/>
      <c r="W827" s="21"/>
      <c r="X827" s="21"/>
      <c r="Y827" s="21"/>
      <c r="Z827" s="21"/>
      <c r="AA827" s="21"/>
      <c r="AB827" s="21"/>
      <c r="AC827" s="21"/>
    </row>
    <row r="828" spans="1:29" ht="14.25" customHeight="1">
      <c r="A828" s="21"/>
      <c r="B828" s="77" t="s">
        <v>1664</v>
      </c>
      <c r="C828" s="20" t="s">
        <v>1665</v>
      </c>
      <c r="D828" s="21" t="s">
        <v>83</v>
      </c>
      <c r="E828" s="6"/>
      <c r="F828" s="4" t="s">
        <v>30</v>
      </c>
      <c r="G828" s="20">
        <f>1888 - 19</f>
        <v>1869</v>
      </c>
      <c r="H828" s="38" t="s">
        <v>536</v>
      </c>
      <c r="I828" s="21"/>
      <c r="J828" s="21" t="s">
        <v>50</v>
      </c>
      <c r="K828" s="21" t="s">
        <v>51</v>
      </c>
      <c r="L828" s="20" t="s">
        <v>52</v>
      </c>
      <c r="M828" s="6"/>
      <c r="N828" s="87" t="s">
        <v>2463</v>
      </c>
      <c r="O828" s="20" t="s">
        <v>2563</v>
      </c>
      <c r="P828" s="20" t="s">
        <v>2563</v>
      </c>
      <c r="Q828" s="20" t="s">
        <v>2563</v>
      </c>
      <c r="R828" s="21" t="s">
        <v>2563</v>
      </c>
      <c r="AB828" s="21"/>
      <c r="AC828" s="21"/>
    </row>
    <row r="829" spans="1:29" ht="15.75">
      <c r="A829" s="6"/>
      <c r="B829" s="82" t="s">
        <v>964</v>
      </c>
      <c r="C829" s="6" t="s">
        <v>1665</v>
      </c>
      <c r="D829" s="6" t="s">
        <v>120</v>
      </c>
      <c r="E829" s="6"/>
      <c r="F829" s="6" t="s">
        <v>18</v>
      </c>
      <c r="G829" s="6">
        <v>1876</v>
      </c>
      <c r="H829" s="43" t="s">
        <v>536</v>
      </c>
      <c r="I829" s="6"/>
      <c r="J829" s="21" t="s">
        <v>50</v>
      </c>
      <c r="K829" s="21" t="s">
        <v>51</v>
      </c>
      <c r="L829" s="20" t="s">
        <v>52</v>
      </c>
      <c r="M829" s="54"/>
      <c r="N829" s="91" t="s">
        <v>2491</v>
      </c>
      <c r="O829" s="7" t="s">
        <v>2563</v>
      </c>
      <c r="P829" s="7" t="s">
        <v>2563</v>
      </c>
      <c r="Q829" s="7" t="s">
        <v>2563</v>
      </c>
      <c r="R829" t="s">
        <v>2563</v>
      </c>
    </row>
    <row r="830" spans="1:29" ht="14.25" customHeight="1">
      <c r="A830" s="6"/>
      <c r="B830" s="82"/>
      <c r="C830" s="6" t="s">
        <v>1666</v>
      </c>
      <c r="D830" s="6"/>
      <c r="E830" s="6"/>
      <c r="F830" s="4" t="s">
        <v>30</v>
      </c>
      <c r="G830" s="6" t="s">
        <v>1667</v>
      </c>
      <c r="H830" s="43" t="s">
        <v>68</v>
      </c>
      <c r="I830" s="6"/>
      <c r="J830" s="6" t="s">
        <v>50</v>
      </c>
      <c r="K830" s="6"/>
      <c r="L830" s="6"/>
      <c r="M830" s="54"/>
      <c r="N830" s="88" t="s">
        <v>2521</v>
      </c>
      <c r="O830" s="7" t="s">
        <v>2675</v>
      </c>
      <c r="P830" s="7" t="s">
        <v>2563</v>
      </c>
      <c r="Q830" s="7" t="s">
        <v>2563</v>
      </c>
      <c r="R830" t="s">
        <v>2563</v>
      </c>
    </row>
    <row r="831" spans="1:29" ht="14.25" customHeight="1">
      <c r="A831" s="21"/>
      <c r="B831" s="77"/>
      <c r="C831" s="20" t="s">
        <v>1668</v>
      </c>
      <c r="D831" s="21"/>
      <c r="E831" s="21"/>
      <c r="F831" s="17" t="s">
        <v>30</v>
      </c>
      <c r="G831" s="20"/>
      <c r="H831" s="38" t="s">
        <v>68</v>
      </c>
      <c r="I831" s="21"/>
      <c r="J831" s="21" t="s">
        <v>50</v>
      </c>
      <c r="K831" s="21"/>
      <c r="L831" s="20"/>
      <c r="M831" s="20"/>
      <c r="N831" s="88" t="s">
        <v>2521</v>
      </c>
      <c r="O831" s="20" t="s">
        <v>2563</v>
      </c>
      <c r="P831" s="20" t="s">
        <v>2563</v>
      </c>
      <c r="Q831" s="20" t="s">
        <v>2563</v>
      </c>
      <c r="R831" s="21" t="s">
        <v>2563</v>
      </c>
      <c r="S831" s="21"/>
      <c r="T831" s="21"/>
      <c r="U831" s="21"/>
      <c r="V831" s="21"/>
      <c r="W831" s="21"/>
      <c r="X831" s="21"/>
      <c r="Y831" s="21"/>
      <c r="Z831" s="21"/>
      <c r="AA831" s="21"/>
      <c r="AB831" s="21"/>
      <c r="AC831" s="21"/>
    </row>
    <row r="832" spans="1:29" ht="14.25" customHeight="1">
      <c r="A832" s="21"/>
      <c r="B832" s="77" t="s">
        <v>1669</v>
      </c>
      <c r="C832" s="20" t="s">
        <v>1670</v>
      </c>
      <c r="D832" s="21" t="s">
        <v>332</v>
      </c>
      <c r="E832" s="21"/>
      <c r="F832" s="17" t="s">
        <v>18</v>
      </c>
      <c r="G832" s="20">
        <v>1875</v>
      </c>
      <c r="H832" s="38" t="s">
        <v>517</v>
      </c>
      <c r="I832" s="21"/>
      <c r="J832" s="21" t="s">
        <v>70</v>
      </c>
      <c r="K832" s="21" t="s">
        <v>69</v>
      </c>
      <c r="L832" s="20" t="s">
        <v>70</v>
      </c>
      <c r="M832" s="20"/>
      <c r="N832" s="88" t="s">
        <v>2493</v>
      </c>
      <c r="O832" s="20" t="s">
        <v>2563</v>
      </c>
      <c r="P832" s="20" t="s">
        <v>2563</v>
      </c>
      <c r="Q832" s="20" t="s">
        <v>2563</v>
      </c>
      <c r="R832" s="21" t="s">
        <v>2563</v>
      </c>
      <c r="S832" s="21"/>
      <c r="T832" s="21"/>
      <c r="U832" s="21"/>
      <c r="V832" s="21"/>
      <c r="W832" s="21"/>
      <c r="X832" s="21"/>
      <c r="Y832" s="21"/>
      <c r="Z832" s="21"/>
      <c r="AA832" s="21"/>
      <c r="AB832" s="21"/>
      <c r="AC832" s="21"/>
    </row>
    <row r="833" spans="1:29" ht="14.25" customHeight="1">
      <c r="A833" s="6"/>
      <c r="B833" s="82" t="s">
        <v>1671</v>
      </c>
      <c r="C833" s="6"/>
      <c r="D833" s="6" t="s">
        <v>238</v>
      </c>
      <c r="E833" s="6"/>
      <c r="F833" s="4" t="s">
        <v>18</v>
      </c>
      <c r="G833" s="61" t="s">
        <v>1672</v>
      </c>
      <c r="H833" s="43" t="s">
        <v>718</v>
      </c>
      <c r="I833" s="6"/>
      <c r="J833" s="21" t="s">
        <v>50</v>
      </c>
      <c r="K833" s="21" t="s">
        <v>1673</v>
      </c>
      <c r="L833" s="20" t="s">
        <v>123</v>
      </c>
      <c r="M833" s="6"/>
      <c r="N833" s="87" t="s">
        <v>2457</v>
      </c>
      <c r="O833" s="7" t="s">
        <v>2563</v>
      </c>
      <c r="P833" s="7" t="s">
        <v>2563</v>
      </c>
      <c r="Q833" s="7" t="s">
        <v>2563</v>
      </c>
      <c r="R833" t="s">
        <v>2563</v>
      </c>
    </row>
    <row r="834" spans="1:29" ht="14.25" customHeight="1">
      <c r="A834" s="6"/>
      <c r="B834" s="82" t="s">
        <v>1674</v>
      </c>
      <c r="C834" s="6"/>
      <c r="D834" s="6"/>
      <c r="E834" s="6"/>
      <c r="F834" s="4" t="s">
        <v>18</v>
      </c>
      <c r="G834" s="6"/>
      <c r="H834" s="43" t="s">
        <v>68</v>
      </c>
      <c r="I834" s="6"/>
      <c r="J834" s="6" t="s">
        <v>50</v>
      </c>
      <c r="K834" s="6"/>
      <c r="L834" s="6"/>
      <c r="M834" s="6"/>
      <c r="N834" s="87" t="s">
        <v>2521</v>
      </c>
      <c r="O834" s="7" t="s">
        <v>2563</v>
      </c>
      <c r="P834" s="7" t="s">
        <v>2563</v>
      </c>
      <c r="Q834" s="7" t="s">
        <v>2563</v>
      </c>
      <c r="R834" t="s">
        <v>2563</v>
      </c>
    </row>
    <row r="835" spans="1:29" ht="14.25" customHeight="1">
      <c r="A835" s="6"/>
      <c r="B835" s="82" t="s">
        <v>1675</v>
      </c>
      <c r="C835" s="6"/>
      <c r="D835" s="6"/>
      <c r="E835" s="6"/>
      <c r="F835" s="4" t="s">
        <v>18</v>
      </c>
      <c r="G835" s="6" t="s">
        <v>1676</v>
      </c>
      <c r="H835" s="6"/>
      <c r="I835" s="6"/>
      <c r="J835" s="6"/>
      <c r="K835" s="6"/>
      <c r="L835" s="6"/>
      <c r="M835" s="6"/>
      <c r="N835" s="87" t="s">
        <v>2563</v>
      </c>
      <c r="O835" s="35" t="s">
        <v>2676</v>
      </c>
      <c r="P835" s="23" t="s">
        <v>2563</v>
      </c>
      <c r="Q835" s="23" t="s">
        <v>2563</v>
      </c>
      <c r="R835" t="s">
        <v>2563</v>
      </c>
    </row>
    <row r="836" spans="1:29" ht="14.25" customHeight="1">
      <c r="F836" s="36"/>
      <c r="N836" s="100" t="s">
        <v>2563</v>
      </c>
      <c r="P836" t="s">
        <v>2563</v>
      </c>
      <c r="Q836" t="s">
        <v>2563</v>
      </c>
      <c r="R836" t="s">
        <v>2563</v>
      </c>
    </row>
    <row r="837" spans="1:29" ht="14.25" customHeight="1">
      <c r="N837" s="101" t="s">
        <v>2563</v>
      </c>
      <c r="P837" t="s">
        <v>2563</v>
      </c>
      <c r="Q837" t="s">
        <v>2563</v>
      </c>
      <c r="R837" t="s">
        <v>2563</v>
      </c>
    </row>
    <row r="838" spans="1:29" ht="14.25" customHeight="1">
      <c r="A838" s="6"/>
      <c r="B838" s="82" t="s">
        <v>1677</v>
      </c>
      <c r="C838" s="6"/>
      <c r="D838" s="6"/>
      <c r="E838" s="6"/>
      <c r="F838" s="6" t="s">
        <v>18</v>
      </c>
      <c r="G838" s="6" t="s">
        <v>758</v>
      </c>
      <c r="H838" s="6"/>
      <c r="I838" s="6"/>
      <c r="J838" s="6"/>
      <c r="K838" s="6"/>
      <c r="L838" s="6"/>
      <c r="M838" s="6"/>
      <c r="N838" s="90" t="s">
        <v>2563</v>
      </c>
      <c r="O838" s="20"/>
      <c r="P838" s="20" t="s">
        <v>2563</v>
      </c>
      <c r="Q838" s="20" t="s">
        <v>2563</v>
      </c>
      <c r="R838" s="34" t="s">
        <v>2676</v>
      </c>
      <c r="S838" s="21"/>
      <c r="T838" s="21"/>
      <c r="U838" s="21"/>
      <c r="V838" s="21"/>
      <c r="W838" s="21"/>
      <c r="X838" s="21"/>
      <c r="Y838" s="21"/>
      <c r="Z838" s="21"/>
      <c r="AA838" s="21"/>
      <c r="AB838" s="21"/>
      <c r="AC838" s="21"/>
    </row>
    <row r="839" spans="1:29" ht="14.25" customHeight="1">
      <c r="A839" s="21"/>
      <c r="B839" s="77"/>
      <c r="C839" s="20"/>
      <c r="D839" s="21"/>
      <c r="E839" s="6"/>
      <c r="F839" s="6"/>
      <c r="G839" s="6"/>
      <c r="H839" s="38"/>
      <c r="I839" s="21"/>
      <c r="J839" s="21"/>
      <c r="K839" s="21"/>
      <c r="L839" s="20"/>
      <c r="M839" s="6"/>
      <c r="N839" s="90" t="s">
        <v>2563</v>
      </c>
      <c r="O839" s="20"/>
      <c r="P839" s="20" t="s">
        <v>2563</v>
      </c>
      <c r="Q839" s="20" t="s">
        <v>2563</v>
      </c>
      <c r="R839" s="21" t="s">
        <v>2563</v>
      </c>
      <c r="S839" s="21"/>
      <c r="T839" s="21"/>
      <c r="U839" s="21"/>
      <c r="V839" s="21"/>
      <c r="W839" s="21"/>
      <c r="X839" s="21"/>
      <c r="Y839" s="21"/>
      <c r="Z839" s="21"/>
      <c r="AA839" s="21"/>
      <c r="AB839" s="21"/>
      <c r="AC839" s="21"/>
    </row>
    <row r="840" spans="1:29" ht="14.25" customHeight="1">
      <c r="C840" s="7"/>
      <c r="G840" s="7"/>
      <c r="H840" s="7"/>
      <c r="L840" s="24"/>
      <c r="M840" s="7"/>
      <c r="N840" s="102" t="s">
        <v>2563</v>
      </c>
      <c r="O840" s="7"/>
      <c r="P840" s="7" t="s">
        <v>2563</v>
      </c>
      <c r="Q840" s="7" t="s">
        <v>2563</v>
      </c>
      <c r="R840" t="s">
        <v>2563</v>
      </c>
    </row>
    <row r="841" spans="1:29" ht="14.25" customHeight="1">
      <c r="C841" s="7"/>
      <c r="G841" s="7"/>
      <c r="H841" s="7"/>
      <c r="L841" s="24"/>
      <c r="M841" s="7"/>
      <c r="N841" s="102" t="s">
        <v>2563</v>
      </c>
      <c r="O841" s="7"/>
      <c r="P841" s="7" t="s">
        <v>2563</v>
      </c>
      <c r="Q841" s="7" t="s">
        <v>2563</v>
      </c>
      <c r="R841" t="s">
        <v>2563</v>
      </c>
    </row>
    <row r="842" spans="1:29" ht="14.25" customHeight="1">
      <c r="C842" s="7"/>
      <c r="G842" s="7"/>
      <c r="H842" s="7"/>
      <c r="L842" s="24"/>
      <c r="M842" s="7"/>
      <c r="N842" s="102" t="s">
        <v>2563</v>
      </c>
      <c r="O842" s="7"/>
      <c r="P842" s="7" t="s">
        <v>2563</v>
      </c>
      <c r="Q842" s="7" t="s">
        <v>2563</v>
      </c>
      <c r="R842" t="s">
        <v>2563</v>
      </c>
    </row>
    <row r="843" spans="1:29" ht="14.25" customHeight="1">
      <c r="C843" s="7"/>
      <c r="G843" s="7"/>
      <c r="H843" s="7"/>
      <c r="L843" s="24"/>
      <c r="M843" s="7"/>
      <c r="N843" s="102" t="s">
        <v>2563</v>
      </c>
      <c r="O843" s="7"/>
      <c r="P843" s="7" t="s">
        <v>2563</v>
      </c>
      <c r="Q843" s="7" t="s">
        <v>2563</v>
      </c>
      <c r="R843" t="s">
        <v>2563</v>
      </c>
    </row>
    <row r="844" spans="1:29" ht="14.25" customHeight="1">
      <c r="C844" s="7"/>
      <c r="G844" s="7"/>
      <c r="H844" s="7"/>
      <c r="L844" s="24"/>
      <c r="M844" s="7"/>
      <c r="N844" s="102" t="s">
        <v>2563</v>
      </c>
      <c r="O844" s="7"/>
      <c r="P844" s="7" t="s">
        <v>2563</v>
      </c>
      <c r="Q844" s="7" t="s">
        <v>2563</v>
      </c>
      <c r="R844" t="s">
        <v>2563</v>
      </c>
    </row>
    <row r="845" spans="1:29" ht="14.25" customHeight="1">
      <c r="C845" s="7"/>
      <c r="G845" s="7"/>
      <c r="H845" s="7"/>
      <c r="L845" s="24"/>
      <c r="M845" s="7"/>
      <c r="N845" s="102" t="s">
        <v>2563</v>
      </c>
      <c r="O845" s="7"/>
      <c r="P845" s="7" t="s">
        <v>2563</v>
      </c>
      <c r="Q845" s="7" t="s">
        <v>2563</v>
      </c>
      <c r="R845" t="s">
        <v>2563</v>
      </c>
    </row>
    <row r="846" spans="1:29" ht="14.25" customHeight="1">
      <c r="C846" s="7"/>
      <c r="G846" s="7"/>
      <c r="H846" s="7"/>
      <c r="L846" s="24"/>
      <c r="M846" s="7"/>
      <c r="N846" s="102" t="s">
        <v>2563</v>
      </c>
      <c r="O846" s="7"/>
      <c r="P846" s="7" t="s">
        <v>2563</v>
      </c>
      <c r="Q846" s="7" t="s">
        <v>2563</v>
      </c>
      <c r="R846" t="s">
        <v>2563</v>
      </c>
    </row>
    <row r="847" spans="1:29" ht="14.25" customHeight="1">
      <c r="C847" s="7"/>
      <c r="G847" s="7"/>
      <c r="H847" s="7"/>
      <c r="L847" s="24"/>
      <c r="M847" s="7"/>
      <c r="N847" s="102" t="s">
        <v>2563</v>
      </c>
      <c r="O847" s="7"/>
      <c r="P847" s="7" t="s">
        <v>2563</v>
      </c>
      <c r="Q847" s="7" t="s">
        <v>2563</v>
      </c>
      <c r="R847" t="s">
        <v>2563</v>
      </c>
    </row>
    <row r="848" spans="1:29" ht="14.25" customHeight="1">
      <c r="C848" s="7"/>
      <c r="G848" s="7"/>
      <c r="H848" s="7"/>
      <c r="L848" s="24"/>
      <c r="M848" s="7"/>
      <c r="N848" s="102" t="s">
        <v>2563</v>
      </c>
      <c r="O848" s="7"/>
      <c r="P848" s="7" t="s">
        <v>2563</v>
      </c>
      <c r="Q848" s="7" t="s">
        <v>2563</v>
      </c>
      <c r="R848" t="s">
        <v>2563</v>
      </c>
    </row>
    <row r="849" spans="3:18" ht="14.25" customHeight="1">
      <c r="C849" s="7"/>
      <c r="G849" s="7"/>
      <c r="H849" s="7"/>
      <c r="L849" s="24"/>
      <c r="M849" s="7"/>
      <c r="N849" s="102"/>
      <c r="O849" s="7"/>
      <c r="P849" s="7" t="s">
        <v>2563</v>
      </c>
      <c r="Q849" s="7" t="s">
        <v>2563</v>
      </c>
      <c r="R849" t="s">
        <v>2563</v>
      </c>
    </row>
    <row r="850" spans="3:18" ht="14.25" customHeight="1">
      <c r="C850" s="7"/>
      <c r="G850" s="7"/>
      <c r="H850" s="7"/>
      <c r="L850" s="24"/>
      <c r="M850" s="7"/>
      <c r="N850" s="102"/>
      <c r="O850" s="7"/>
      <c r="P850" s="7" t="s">
        <v>2563</v>
      </c>
      <c r="Q850" s="7" t="s">
        <v>2563</v>
      </c>
      <c r="R850" t="s">
        <v>2563</v>
      </c>
    </row>
    <row r="851" spans="3:18" ht="14.25" customHeight="1">
      <c r="C851" s="7"/>
      <c r="G851" s="7"/>
      <c r="H851" s="7"/>
      <c r="L851" s="24"/>
      <c r="M851" s="7"/>
      <c r="N851" s="102"/>
      <c r="O851" s="7"/>
      <c r="P851" s="7" t="s">
        <v>2563</v>
      </c>
      <c r="Q851" s="7" t="s">
        <v>2563</v>
      </c>
      <c r="R851" t="s">
        <v>2563</v>
      </c>
    </row>
    <row r="852" spans="3:18" ht="14.25" customHeight="1">
      <c r="C852" s="7"/>
      <c r="G852" s="7"/>
      <c r="H852" s="7"/>
      <c r="L852" s="24"/>
      <c r="M852" s="7"/>
      <c r="N852" s="102"/>
      <c r="O852" s="7"/>
      <c r="P852" s="7" t="s">
        <v>2563</v>
      </c>
      <c r="Q852" s="7" t="s">
        <v>2563</v>
      </c>
      <c r="R852" t="s">
        <v>2563</v>
      </c>
    </row>
    <row r="853" spans="3:18" ht="14.25" customHeight="1">
      <c r="C853" s="7"/>
      <c r="G853" s="7"/>
      <c r="H853" s="7"/>
      <c r="L853" s="24"/>
      <c r="M853" s="7"/>
      <c r="N853" s="102"/>
      <c r="O853" s="7"/>
      <c r="P853" s="7" t="s">
        <v>2563</v>
      </c>
      <c r="Q853" s="7" t="s">
        <v>2563</v>
      </c>
      <c r="R853" t="s">
        <v>2563</v>
      </c>
    </row>
    <row r="854" spans="3:18" ht="14.25" customHeight="1">
      <c r="C854" s="7"/>
      <c r="G854" s="7"/>
      <c r="H854" s="7"/>
      <c r="L854" s="24"/>
      <c r="M854" s="7"/>
      <c r="N854" s="102"/>
      <c r="O854" s="7"/>
      <c r="P854" s="7" t="s">
        <v>2563</v>
      </c>
      <c r="Q854" s="7" t="s">
        <v>2563</v>
      </c>
      <c r="R854" t="s">
        <v>2563</v>
      </c>
    </row>
    <row r="855" spans="3:18" ht="14.25" customHeight="1">
      <c r="C855" s="7"/>
      <c r="G855" s="7"/>
      <c r="H855" s="7"/>
      <c r="L855" s="24"/>
      <c r="M855" s="7"/>
      <c r="N855" s="102"/>
      <c r="O855" s="7"/>
      <c r="P855" s="7" t="s">
        <v>2563</v>
      </c>
      <c r="Q855" s="7" t="s">
        <v>2563</v>
      </c>
      <c r="R855" t="s">
        <v>2563</v>
      </c>
    </row>
    <row r="856" spans="3:18" ht="14.25" customHeight="1">
      <c r="C856" s="7"/>
      <c r="G856" s="7"/>
      <c r="H856" s="7"/>
      <c r="L856" s="24"/>
      <c r="M856" s="7"/>
      <c r="N856" s="102"/>
      <c r="O856" s="7"/>
      <c r="P856" s="7" t="s">
        <v>2563</v>
      </c>
      <c r="Q856" s="7" t="s">
        <v>2563</v>
      </c>
      <c r="R856" t="s">
        <v>2563</v>
      </c>
    </row>
    <row r="857" spans="3:18" ht="14.25" customHeight="1">
      <c r="C857" s="7"/>
      <c r="G857" s="7"/>
      <c r="H857" s="7"/>
      <c r="L857" s="24"/>
      <c r="M857" s="7"/>
      <c r="N857" s="102"/>
      <c r="O857" s="7"/>
      <c r="P857" s="7" t="s">
        <v>2563</v>
      </c>
      <c r="Q857" s="7" t="s">
        <v>2563</v>
      </c>
      <c r="R857" t="s">
        <v>2563</v>
      </c>
    </row>
    <row r="858" spans="3:18" ht="14.25" customHeight="1">
      <c r="C858" s="7"/>
      <c r="G858" s="7"/>
      <c r="H858" s="7"/>
      <c r="L858" s="24"/>
      <c r="M858" s="7"/>
      <c r="N858" s="102"/>
      <c r="O858" s="7"/>
      <c r="P858" s="7" t="s">
        <v>2563</v>
      </c>
      <c r="Q858" s="7" t="s">
        <v>2563</v>
      </c>
    </row>
    <row r="859" spans="3:18" ht="14.25" customHeight="1">
      <c r="C859" s="7"/>
      <c r="G859" s="7"/>
      <c r="H859" s="7"/>
      <c r="L859" s="24"/>
      <c r="M859" s="7"/>
      <c r="N859" s="102"/>
      <c r="O859" s="7"/>
      <c r="P859" s="7" t="s">
        <v>2563</v>
      </c>
      <c r="Q859" s="7" t="s">
        <v>2563</v>
      </c>
    </row>
    <row r="860" spans="3:18" ht="14.25" customHeight="1">
      <c r="C860" s="7"/>
      <c r="G860" s="7"/>
      <c r="H860" s="7"/>
      <c r="L860" s="24"/>
      <c r="M860" s="7"/>
      <c r="N860" s="102"/>
      <c r="O860" s="7"/>
      <c r="P860" s="7" t="s">
        <v>2563</v>
      </c>
      <c r="Q860" s="7" t="s">
        <v>2563</v>
      </c>
    </row>
    <row r="861" spans="3:18" ht="14.25" customHeight="1">
      <c r="C861" s="7"/>
      <c r="G861" s="7"/>
      <c r="H861" s="7"/>
      <c r="L861" s="24"/>
      <c r="M861" s="7"/>
      <c r="N861" s="102"/>
      <c r="O861" s="7"/>
      <c r="P861" s="7" t="s">
        <v>2563</v>
      </c>
      <c r="Q861" s="7" t="s">
        <v>2563</v>
      </c>
    </row>
    <row r="862" spans="3:18" ht="14.25" customHeight="1">
      <c r="C862" s="7"/>
      <c r="G862" s="7"/>
      <c r="H862" s="7"/>
      <c r="L862" s="24"/>
      <c r="M862" s="7"/>
      <c r="N862" s="102"/>
      <c r="O862" s="7"/>
      <c r="P862" s="7" t="s">
        <v>2563</v>
      </c>
      <c r="Q862" s="7" t="s">
        <v>2563</v>
      </c>
    </row>
    <row r="863" spans="3:18" ht="14.25" customHeight="1">
      <c r="C863" s="7"/>
      <c r="G863" s="7"/>
      <c r="H863" s="7"/>
      <c r="L863" s="24"/>
      <c r="M863" s="7"/>
      <c r="N863" s="102"/>
      <c r="O863" s="7"/>
      <c r="P863" s="7" t="s">
        <v>2563</v>
      </c>
      <c r="Q863" s="7" t="s">
        <v>2563</v>
      </c>
    </row>
    <row r="864" spans="3:18" ht="14.25" customHeight="1">
      <c r="C864" s="7"/>
      <c r="G864" s="7"/>
      <c r="H864" s="7"/>
      <c r="L864" s="24"/>
      <c r="M864" s="7"/>
      <c r="N864" s="102"/>
      <c r="O864" s="7"/>
      <c r="P864" s="7" t="s">
        <v>2563</v>
      </c>
      <c r="Q864" s="7" t="s">
        <v>2563</v>
      </c>
    </row>
    <row r="865" spans="3:17" ht="14.25" customHeight="1">
      <c r="C865" s="7"/>
      <c r="G865" s="7"/>
      <c r="H865" s="7"/>
      <c r="L865" s="24"/>
      <c r="M865" s="7"/>
      <c r="N865" s="102"/>
      <c r="O865" s="7"/>
      <c r="P865" s="7" t="s">
        <v>2563</v>
      </c>
      <c r="Q865" s="7" t="s">
        <v>2563</v>
      </c>
    </row>
    <row r="866" spans="3:17" ht="14.25" customHeight="1">
      <c r="C866" s="7"/>
      <c r="G866" s="7"/>
      <c r="H866" s="7"/>
      <c r="L866" s="24"/>
      <c r="M866" s="7"/>
      <c r="N866" s="102"/>
      <c r="O866" s="7"/>
      <c r="P866" s="7" t="s">
        <v>2563</v>
      </c>
      <c r="Q866" s="7"/>
    </row>
    <row r="867" spans="3:17" ht="14.25" customHeight="1">
      <c r="C867" s="7"/>
      <c r="G867" s="7"/>
      <c r="H867" s="7"/>
      <c r="L867" s="24"/>
      <c r="M867" s="7"/>
      <c r="N867" s="102"/>
      <c r="O867" s="7"/>
      <c r="P867" s="7" t="s">
        <v>2563</v>
      </c>
      <c r="Q867" s="7"/>
    </row>
    <row r="868" spans="3:17" ht="14.25" customHeight="1">
      <c r="C868" s="7"/>
      <c r="G868" s="7"/>
      <c r="H868" s="7"/>
      <c r="L868" s="24"/>
      <c r="M868" s="7"/>
      <c r="N868" s="102"/>
      <c r="O868" s="7"/>
      <c r="P868" s="7" t="s">
        <v>2563</v>
      </c>
      <c r="Q868" s="7"/>
    </row>
    <row r="869" spans="3:17" ht="14.25" customHeight="1">
      <c r="C869" s="7"/>
      <c r="G869" s="7"/>
      <c r="H869" s="7"/>
      <c r="L869" s="24"/>
      <c r="M869" s="7"/>
      <c r="N869" s="102"/>
      <c r="O869" s="7"/>
      <c r="P869" s="7" t="s">
        <v>2563</v>
      </c>
      <c r="Q869" s="7"/>
    </row>
    <row r="870" spans="3:17" ht="14.25" customHeight="1">
      <c r="C870" s="7"/>
      <c r="G870" s="7"/>
      <c r="H870" s="7"/>
      <c r="L870" s="24"/>
      <c r="M870" s="7"/>
      <c r="N870" s="102"/>
      <c r="O870" s="7"/>
      <c r="P870" s="7" t="s">
        <v>2563</v>
      </c>
      <c r="Q870" s="7"/>
    </row>
    <row r="871" spans="3:17" ht="14.25" customHeight="1">
      <c r="C871" s="7"/>
      <c r="G871" s="7"/>
      <c r="H871" s="7"/>
      <c r="L871" s="24"/>
      <c r="M871" s="7"/>
      <c r="N871" s="102"/>
      <c r="O871" s="7"/>
      <c r="P871" s="7" t="s">
        <v>2563</v>
      </c>
      <c r="Q871" s="7"/>
    </row>
    <row r="872" spans="3:17" ht="14.25" customHeight="1">
      <c r="C872" s="7"/>
      <c r="G872" s="7"/>
      <c r="H872" s="7"/>
      <c r="L872" s="24"/>
      <c r="M872" s="7"/>
      <c r="N872" s="102"/>
      <c r="O872" s="7"/>
      <c r="P872" s="7"/>
      <c r="Q872" s="7"/>
    </row>
    <row r="873" spans="3:17" ht="14.25" customHeight="1">
      <c r="C873" s="7"/>
      <c r="G873" s="7"/>
      <c r="H873" s="7"/>
      <c r="L873" s="24"/>
      <c r="M873" s="7"/>
      <c r="N873" s="102"/>
      <c r="O873" s="7"/>
      <c r="P873" s="7"/>
      <c r="Q873" s="7"/>
    </row>
    <row r="874" spans="3:17" ht="14.25" customHeight="1">
      <c r="C874" s="7"/>
      <c r="G874" s="7"/>
      <c r="H874" s="7"/>
      <c r="L874" s="24"/>
      <c r="M874" s="7"/>
      <c r="N874" s="102"/>
      <c r="O874" s="7"/>
      <c r="P874" s="7"/>
      <c r="Q874" s="7"/>
    </row>
    <row r="875" spans="3:17" ht="14.25" customHeight="1">
      <c r="C875" s="7"/>
      <c r="G875" s="7"/>
      <c r="H875" s="7"/>
      <c r="L875" s="24"/>
      <c r="M875" s="7"/>
      <c r="N875" s="102"/>
      <c r="O875" s="7"/>
      <c r="P875" s="7"/>
      <c r="Q875" s="7"/>
    </row>
    <row r="876" spans="3:17" ht="14.25" customHeight="1">
      <c r="C876" s="7"/>
      <c r="G876" s="7"/>
      <c r="H876" s="7"/>
      <c r="L876" s="24"/>
      <c r="M876" s="7"/>
      <c r="N876" s="102"/>
      <c r="O876" s="7"/>
      <c r="P876" s="7"/>
      <c r="Q876" s="7"/>
    </row>
    <row r="877" spans="3:17" ht="14.25" customHeight="1">
      <c r="C877" s="7"/>
      <c r="G877" s="7"/>
      <c r="H877" s="7"/>
      <c r="L877" s="24"/>
      <c r="M877" s="7"/>
      <c r="N877" s="102"/>
      <c r="O877" s="7"/>
      <c r="P877" s="7"/>
      <c r="Q877" s="7"/>
    </row>
    <row r="878" spans="3:17" ht="14.25" customHeight="1">
      <c r="C878" s="7"/>
      <c r="G878" s="7"/>
      <c r="H878" s="7"/>
      <c r="L878" s="24"/>
      <c r="M878" s="7"/>
      <c r="N878" s="102"/>
      <c r="O878" s="7"/>
      <c r="P878" s="7"/>
      <c r="Q878" s="7"/>
    </row>
    <row r="879" spans="3:17" ht="14.25" customHeight="1">
      <c r="C879" s="7"/>
      <c r="G879" s="7"/>
      <c r="H879" s="7"/>
      <c r="L879" s="24"/>
      <c r="M879" s="7"/>
      <c r="N879" s="102"/>
      <c r="O879" s="7"/>
      <c r="P879" s="7"/>
      <c r="Q879" s="7"/>
    </row>
    <row r="880" spans="3:17" ht="14.25" customHeight="1">
      <c r="C880" s="7"/>
      <c r="G880" s="7"/>
      <c r="H880" s="7"/>
      <c r="L880" s="24"/>
      <c r="M880" s="7"/>
      <c r="N880" s="102"/>
      <c r="O880" s="7"/>
      <c r="P880" s="7"/>
      <c r="Q880" s="7"/>
    </row>
    <row r="881" spans="3:17" ht="14.25" customHeight="1">
      <c r="C881" s="7"/>
      <c r="G881" s="7"/>
      <c r="H881" s="7"/>
      <c r="L881" s="24"/>
      <c r="M881" s="7"/>
      <c r="N881" s="102"/>
      <c r="O881" s="7"/>
      <c r="P881" s="7"/>
      <c r="Q881" s="7"/>
    </row>
    <row r="882" spans="3:17" ht="14.25" customHeight="1">
      <c r="C882" s="7"/>
      <c r="G882" s="7"/>
      <c r="H882" s="7"/>
      <c r="L882" s="24"/>
      <c r="M882" s="7"/>
      <c r="N882" s="102"/>
      <c r="O882" s="7"/>
      <c r="P882" s="7"/>
      <c r="Q882" s="7"/>
    </row>
    <row r="883" spans="3:17" ht="14.25" customHeight="1">
      <c r="C883" s="7"/>
      <c r="G883" s="7"/>
      <c r="H883" s="7"/>
      <c r="L883" s="24"/>
      <c r="M883" s="7"/>
      <c r="N883" s="102"/>
      <c r="O883" s="7"/>
      <c r="P883" s="7"/>
      <c r="Q883" s="7"/>
    </row>
    <row r="884" spans="3:17" ht="14.25" customHeight="1">
      <c r="C884" s="7"/>
      <c r="G884" s="7"/>
      <c r="H884" s="7"/>
      <c r="L884" s="24"/>
      <c r="M884" s="7"/>
      <c r="N884" s="102"/>
      <c r="O884" s="7"/>
      <c r="P884" s="7"/>
      <c r="Q884" s="7"/>
    </row>
    <row r="885" spans="3:17" ht="14.25" customHeight="1">
      <c r="C885" s="7"/>
      <c r="G885" s="7"/>
      <c r="H885" s="7"/>
      <c r="L885" s="24"/>
      <c r="M885" s="7"/>
      <c r="N885" s="102"/>
      <c r="O885" s="7"/>
      <c r="P885" s="7"/>
      <c r="Q885" s="7"/>
    </row>
    <row r="886" spans="3:17" ht="14.25" customHeight="1">
      <c r="C886" s="7"/>
      <c r="G886" s="7"/>
      <c r="H886" s="7"/>
      <c r="L886" s="24"/>
      <c r="M886" s="7"/>
      <c r="N886" s="102"/>
      <c r="O886" s="7"/>
      <c r="P886" s="7"/>
      <c r="Q886" s="7"/>
    </row>
    <row r="887" spans="3:17" ht="14.25" customHeight="1">
      <c r="C887" s="7"/>
      <c r="G887" s="7"/>
      <c r="H887" s="7"/>
      <c r="L887" s="24"/>
      <c r="M887" s="7"/>
      <c r="N887" s="102"/>
      <c r="O887" s="7"/>
      <c r="P887" s="7"/>
      <c r="Q887" s="7"/>
    </row>
    <row r="888" spans="3:17" ht="14.25" customHeight="1">
      <c r="C888" s="7"/>
      <c r="G888" s="7"/>
      <c r="H888" s="7"/>
      <c r="L888" s="24"/>
      <c r="M888" s="7"/>
      <c r="N888" s="102"/>
      <c r="O888" s="7"/>
      <c r="P888" s="7"/>
      <c r="Q888" s="7"/>
    </row>
    <row r="889" spans="3:17" ht="14.25" customHeight="1">
      <c r="C889" s="7"/>
      <c r="G889" s="7"/>
      <c r="H889" s="7"/>
      <c r="L889" s="24"/>
      <c r="M889" s="7"/>
      <c r="N889" s="102"/>
      <c r="O889" s="7"/>
      <c r="P889" s="7"/>
      <c r="Q889" s="7"/>
    </row>
    <row r="890" spans="3:17" ht="14.25" customHeight="1">
      <c r="C890" s="7"/>
      <c r="G890" s="7"/>
      <c r="H890" s="7"/>
      <c r="L890" s="24"/>
      <c r="M890" s="7"/>
      <c r="N890" s="102"/>
      <c r="O890" s="7"/>
      <c r="P890" s="7"/>
      <c r="Q890" s="7"/>
    </row>
    <row r="891" spans="3:17" ht="14.25" customHeight="1">
      <c r="C891" s="7"/>
      <c r="G891" s="7"/>
      <c r="H891" s="7"/>
      <c r="L891" s="24"/>
      <c r="M891" s="7"/>
      <c r="N891" s="102"/>
      <c r="O891" s="7"/>
      <c r="P891" s="7"/>
      <c r="Q891" s="7"/>
    </row>
    <row r="892" spans="3:17" ht="14.25" customHeight="1">
      <c r="C892" s="7"/>
      <c r="G892" s="7"/>
      <c r="H892" s="7"/>
      <c r="L892" s="24"/>
      <c r="M892" s="7"/>
      <c r="N892" s="102"/>
      <c r="O892" s="7"/>
      <c r="P892" s="7"/>
      <c r="Q892" s="7"/>
    </row>
    <row r="893" spans="3:17" ht="14.25" customHeight="1">
      <c r="C893" s="7"/>
      <c r="G893" s="7"/>
      <c r="H893" s="7"/>
      <c r="L893" s="24"/>
      <c r="M893" s="7"/>
      <c r="N893" s="102"/>
      <c r="O893" s="7"/>
      <c r="P893" s="7"/>
      <c r="Q893" s="7"/>
    </row>
    <row r="894" spans="3:17" ht="14.25" customHeight="1">
      <c r="C894" s="7"/>
      <c r="G894" s="7"/>
      <c r="H894" s="7"/>
      <c r="L894" s="24"/>
      <c r="M894" s="7"/>
      <c r="N894" s="102"/>
      <c r="O894" s="7"/>
      <c r="P894" s="7"/>
      <c r="Q894" s="7"/>
    </row>
    <row r="895" spans="3:17" ht="14.25" customHeight="1">
      <c r="C895" s="7"/>
      <c r="G895" s="7"/>
      <c r="H895" s="7"/>
      <c r="L895" s="24"/>
      <c r="M895" s="7"/>
      <c r="N895" s="102"/>
      <c r="O895" s="7"/>
      <c r="P895" s="7"/>
      <c r="Q895" s="7"/>
    </row>
    <row r="896" spans="3:17" ht="14.25" customHeight="1">
      <c r="C896" s="7"/>
      <c r="G896" s="7"/>
      <c r="H896" s="7"/>
      <c r="L896" s="24"/>
      <c r="M896" s="7"/>
      <c r="N896" s="102"/>
      <c r="O896" s="7"/>
      <c r="P896" s="7"/>
      <c r="Q896" s="7"/>
    </row>
    <row r="897" spans="3:17" ht="14.25" customHeight="1">
      <c r="C897" s="7"/>
      <c r="G897" s="7"/>
      <c r="H897" s="7"/>
      <c r="L897" s="24"/>
      <c r="M897" s="7"/>
      <c r="N897" s="102"/>
      <c r="O897" s="7"/>
      <c r="P897" s="7"/>
      <c r="Q897" s="7"/>
    </row>
    <row r="898" spans="3:17" ht="14.25" customHeight="1">
      <c r="C898" s="7"/>
      <c r="G898" s="7"/>
      <c r="H898" s="7"/>
      <c r="L898" s="24"/>
      <c r="M898" s="7"/>
      <c r="N898" s="102"/>
      <c r="O898" s="7"/>
      <c r="P898" s="7"/>
      <c r="Q898" s="7"/>
    </row>
    <row r="899" spans="3:17" ht="14.25" customHeight="1">
      <c r="C899" s="7"/>
      <c r="G899" s="7"/>
      <c r="H899" s="7"/>
      <c r="L899" s="24"/>
      <c r="M899" s="7"/>
      <c r="N899" s="102"/>
      <c r="O899" s="7"/>
      <c r="P899" s="7"/>
      <c r="Q899" s="7"/>
    </row>
    <row r="900" spans="3:17" ht="14.25" customHeight="1">
      <c r="C900" s="7"/>
      <c r="G900" s="7"/>
      <c r="H900" s="7"/>
      <c r="L900" s="24"/>
      <c r="M900" s="7"/>
      <c r="N900" s="102"/>
      <c r="O900" s="7"/>
      <c r="P900" s="7"/>
      <c r="Q900" s="7"/>
    </row>
    <row r="901" spans="3:17" ht="14.25" customHeight="1">
      <c r="C901" s="7"/>
      <c r="G901" s="7"/>
      <c r="H901" s="7"/>
      <c r="L901" s="24"/>
      <c r="M901" s="7"/>
      <c r="N901" s="102"/>
      <c r="O901" s="7"/>
      <c r="P901" s="7"/>
      <c r="Q901" s="7"/>
    </row>
    <row r="902" spans="3:17" ht="14.25" customHeight="1">
      <c r="C902" s="7"/>
      <c r="G902" s="7"/>
      <c r="H902" s="7"/>
      <c r="L902" s="24"/>
      <c r="M902" s="7"/>
      <c r="N902" s="102"/>
      <c r="O902" s="7"/>
      <c r="P902" s="7"/>
      <c r="Q902" s="7"/>
    </row>
    <row r="903" spans="3:17" ht="14.25" customHeight="1">
      <c r="C903" s="7"/>
      <c r="G903" s="7"/>
      <c r="H903" s="7"/>
      <c r="L903" s="24"/>
      <c r="M903" s="7"/>
      <c r="N903" s="102"/>
      <c r="O903" s="7"/>
      <c r="P903" s="7"/>
      <c r="Q903" s="7"/>
    </row>
    <row r="904" spans="3:17" ht="14.25" customHeight="1">
      <c r="C904" s="7"/>
      <c r="G904" s="7"/>
      <c r="H904" s="7"/>
      <c r="L904" s="24"/>
      <c r="M904" s="7"/>
      <c r="N904" s="102"/>
      <c r="O904" s="7"/>
      <c r="P904" s="7"/>
      <c r="Q904" s="7"/>
    </row>
    <row r="905" spans="3:17" ht="14.25" customHeight="1">
      <c r="C905" s="7"/>
      <c r="G905" s="7"/>
      <c r="H905" s="7"/>
      <c r="L905" s="24"/>
      <c r="M905" s="7"/>
      <c r="N905" s="102"/>
      <c r="O905" s="7"/>
      <c r="P905" s="7"/>
      <c r="Q905" s="7"/>
    </row>
    <row r="906" spans="3:17" ht="14.25" customHeight="1">
      <c r="C906" s="7"/>
      <c r="G906" s="7"/>
      <c r="H906" s="7"/>
      <c r="L906" s="24"/>
      <c r="M906" s="7"/>
      <c r="N906" s="102"/>
      <c r="O906" s="7"/>
      <c r="P906" s="7"/>
      <c r="Q906" s="7"/>
    </row>
    <row r="907" spans="3:17" ht="14.25" customHeight="1">
      <c r="C907" s="7"/>
      <c r="G907" s="7"/>
      <c r="H907" s="7"/>
      <c r="L907" s="24"/>
      <c r="M907" s="7"/>
      <c r="N907" s="102"/>
      <c r="O907" s="7"/>
      <c r="P907" s="7"/>
      <c r="Q907" s="7"/>
    </row>
    <row r="908" spans="3:17" ht="14.25" customHeight="1">
      <c r="C908" s="7"/>
      <c r="G908" s="7"/>
      <c r="H908" s="7"/>
      <c r="L908" s="24"/>
      <c r="M908" s="7"/>
      <c r="N908" s="102"/>
      <c r="O908" s="7"/>
      <c r="P908" s="7"/>
      <c r="Q908" s="7"/>
    </row>
    <row r="909" spans="3:17" ht="14.25" customHeight="1">
      <c r="C909" s="7"/>
      <c r="G909" s="7"/>
      <c r="H909" s="7"/>
      <c r="L909" s="24"/>
      <c r="M909" s="7"/>
      <c r="N909" s="102"/>
      <c r="O909" s="7"/>
      <c r="P909" s="7"/>
      <c r="Q909" s="7"/>
    </row>
    <row r="910" spans="3:17" ht="14.25" customHeight="1">
      <c r="C910" s="7"/>
      <c r="G910" s="7"/>
      <c r="H910" s="7"/>
      <c r="L910" s="24"/>
      <c r="M910" s="7"/>
      <c r="N910" s="102"/>
      <c r="O910" s="7"/>
      <c r="P910" s="7"/>
      <c r="Q910" s="7"/>
    </row>
    <row r="911" spans="3:17" ht="14.25" customHeight="1">
      <c r="C911" s="7"/>
      <c r="G911" s="7"/>
      <c r="H911" s="7"/>
      <c r="L911" s="24"/>
      <c r="M911" s="7"/>
      <c r="N911" s="102"/>
      <c r="O911" s="7"/>
      <c r="P911" s="7"/>
      <c r="Q911" s="7"/>
    </row>
    <row r="912" spans="3:17" ht="14.25" customHeight="1">
      <c r="C912" s="7"/>
      <c r="G912" s="7"/>
      <c r="H912" s="7"/>
      <c r="L912" s="24"/>
      <c r="M912" s="7"/>
      <c r="N912" s="102"/>
      <c r="O912" s="7"/>
      <c r="P912" s="7"/>
      <c r="Q912" s="7"/>
    </row>
    <row r="913" spans="3:17" ht="14.25" customHeight="1">
      <c r="C913" s="7"/>
      <c r="G913" s="7"/>
      <c r="H913" s="7"/>
      <c r="L913" s="24"/>
      <c r="M913" s="7"/>
      <c r="N913" s="102"/>
      <c r="O913" s="7"/>
      <c r="P913" s="7"/>
      <c r="Q913" s="7"/>
    </row>
    <row r="914" spans="3:17" ht="14.25" customHeight="1">
      <c r="C914" s="7"/>
      <c r="G914" s="7"/>
      <c r="H914" s="7"/>
      <c r="L914" s="24"/>
      <c r="M914" s="7"/>
      <c r="N914" s="102"/>
      <c r="O914" s="7"/>
      <c r="P914" s="7"/>
      <c r="Q914" s="7"/>
    </row>
    <row r="915" spans="3:17" ht="14.25" customHeight="1">
      <c r="C915" s="7"/>
      <c r="G915" s="7"/>
      <c r="H915" s="7"/>
      <c r="L915" s="24"/>
      <c r="M915" s="7"/>
      <c r="N915" s="102"/>
      <c r="O915" s="7"/>
      <c r="P915" s="7"/>
      <c r="Q915" s="7"/>
    </row>
    <row r="916" spans="3:17" ht="14.25" customHeight="1">
      <c r="C916" s="7"/>
      <c r="G916" s="7"/>
      <c r="H916" s="7"/>
      <c r="L916" s="24"/>
      <c r="M916" s="7"/>
      <c r="N916" s="102"/>
      <c r="O916" s="7"/>
      <c r="P916" s="7"/>
      <c r="Q916" s="7"/>
    </row>
    <row r="917" spans="3:17" ht="14.25" customHeight="1">
      <c r="C917" s="7"/>
      <c r="G917" s="7"/>
      <c r="H917" s="7"/>
      <c r="L917" s="24"/>
      <c r="M917" s="7"/>
      <c r="N917" s="102"/>
      <c r="O917" s="7"/>
      <c r="P917" s="7"/>
      <c r="Q917" s="7"/>
    </row>
    <row r="918" spans="3:17" ht="14.25" customHeight="1">
      <c r="C918" s="7"/>
      <c r="G918" s="7"/>
      <c r="H918" s="7"/>
      <c r="L918" s="24"/>
      <c r="M918" s="7"/>
      <c r="N918" s="102"/>
      <c r="O918" s="7"/>
      <c r="P918" s="7"/>
      <c r="Q918" s="7"/>
    </row>
    <row r="919" spans="3:17" ht="14.25" customHeight="1">
      <c r="C919" s="7"/>
      <c r="G919" s="7"/>
      <c r="H919" s="7"/>
      <c r="L919" s="24"/>
      <c r="M919" s="7"/>
      <c r="N919" s="102"/>
      <c r="O919" s="7"/>
      <c r="P919" s="7"/>
      <c r="Q919" s="7"/>
    </row>
    <row r="920" spans="3:17" ht="14.25" customHeight="1">
      <c r="C920" s="7"/>
      <c r="G920" s="7"/>
      <c r="H920" s="7"/>
      <c r="L920" s="24"/>
      <c r="M920" s="7"/>
      <c r="N920" s="102"/>
      <c r="O920" s="7"/>
      <c r="P920" s="7"/>
      <c r="Q920" s="7"/>
    </row>
    <row r="921" spans="3:17" ht="14.25" customHeight="1">
      <c r="C921" s="7"/>
      <c r="G921" s="7"/>
      <c r="H921" s="7"/>
      <c r="L921" s="24"/>
      <c r="M921" s="7"/>
      <c r="N921" s="102"/>
      <c r="O921" s="7"/>
      <c r="P921" s="7"/>
      <c r="Q921" s="7"/>
    </row>
    <row r="922" spans="3:17" ht="14.25" customHeight="1">
      <c r="C922" s="7"/>
      <c r="G922" s="7"/>
      <c r="H922" s="7"/>
      <c r="L922" s="24"/>
      <c r="M922" s="7"/>
      <c r="N922" s="102"/>
      <c r="O922" s="7"/>
      <c r="P922" s="7"/>
      <c r="Q922" s="7"/>
    </row>
    <row r="923" spans="3:17" ht="14.25" customHeight="1">
      <c r="C923" s="7"/>
      <c r="G923" s="7"/>
      <c r="H923" s="7"/>
      <c r="L923" s="24"/>
      <c r="M923" s="7"/>
      <c r="N923" s="102"/>
      <c r="O923" s="7"/>
      <c r="P923" s="7"/>
      <c r="Q923" s="7"/>
    </row>
    <row r="924" spans="3:17" ht="14.25" customHeight="1">
      <c r="C924" s="7"/>
      <c r="G924" s="7"/>
      <c r="H924" s="7"/>
      <c r="L924" s="24"/>
      <c r="M924" s="7"/>
      <c r="N924" s="102"/>
      <c r="O924" s="7"/>
      <c r="P924" s="7"/>
      <c r="Q924" s="7"/>
    </row>
    <row r="925" spans="3:17" ht="14.25" customHeight="1">
      <c r="C925" s="7"/>
      <c r="G925" s="7"/>
      <c r="H925" s="7"/>
      <c r="L925" s="24"/>
      <c r="M925" s="7"/>
      <c r="N925" s="102"/>
      <c r="O925" s="7"/>
      <c r="P925" s="7"/>
      <c r="Q925" s="7"/>
    </row>
    <row r="926" spans="3:17" ht="14.25" customHeight="1">
      <c r="C926" s="7"/>
      <c r="G926" s="7"/>
      <c r="H926" s="7"/>
      <c r="L926" s="24"/>
      <c r="M926" s="7"/>
      <c r="N926" s="102"/>
      <c r="O926" s="7"/>
      <c r="P926" s="7"/>
      <c r="Q926" s="7"/>
    </row>
    <row r="927" spans="3:17" ht="14.25" customHeight="1">
      <c r="C927" s="7"/>
      <c r="G927" s="7"/>
      <c r="H927" s="7"/>
      <c r="L927" s="24"/>
      <c r="M927" s="7"/>
      <c r="N927" s="102"/>
      <c r="O927" s="7"/>
      <c r="P927" s="7"/>
      <c r="Q927" s="7"/>
    </row>
    <row r="928" spans="3:17" ht="14.25" customHeight="1">
      <c r="C928" s="7"/>
      <c r="G928" s="7"/>
      <c r="H928" s="7"/>
      <c r="L928" s="24"/>
      <c r="M928" s="7"/>
      <c r="N928" s="102"/>
      <c r="O928" s="7"/>
      <c r="P928" s="7"/>
      <c r="Q928" s="7"/>
    </row>
    <row r="929" spans="3:17" ht="14.25" customHeight="1">
      <c r="C929" s="7"/>
      <c r="G929" s="7"/>
      <c r="H929" s="7"/>
      <c r="L929" s="24"/>
      <c r="M929" s="7"/>
      <c r="N929" s="102"/>
      <c r="O929" s="7"/>
      <c r="P929" s="7"/>
      <c r="Q929" s="7"/>
    </row>
    <row r="930" spans="3:17" ht="14.25" customHeight="1">
      <c r="C930" s="7"/>
      <c r="G930" s="7"/>
      <c r="H930" s="7"/>
      <c r="L930" s="24"/>
      <c r="M930" s="7"/>
      <c r="N930" s="102"/>
      <c r="O930" s="7"/>
      <c r="P930" s="7"/>
      <c r="Q930" s="7"/>
    </row>
    <row r="931" spans="3:17" ht="14.25" customHeight="1">
      <c r="C931" s="7"/>
      <c r="G931" s="7"/>
      <c r="H931" s="7"/>
      <c r="L931" s="24"/>
      <c r="M931" s="7"/>
      <c r="N931" s="102"/>
      <c r="O931" s="7"/>
      <c r="P931" s="7"/>
      <c r="Q931" s="7"/>
    </row>
    <row r="932" spans="3:17" ht="14.25" customHeight="1">
      <c r="C932" s="7"/>
      <c r="G932" s="7"/>
      <c r="H932" s="7"/>
      <c r="L932" s="24"/>
      <c r="M932" s="7"/>
      <c r="N932" s="102"/>
      <c r="O932" s="7"/>
      <c r="P932" s="7"/>
      <c r="Q932" s="7"/>
    </row>
    <row r="933" spans="3:17" ht="14.25" customHeight="1">
      <c r="C933" s="7"/>
      <c r="G933" s="7"/>
      <c r="H933" s="7"/>
      <c r="L933" s="24"/>
      <c r="M933" s="7"/>
      <c r="N933" s="102"/>
      <c r="O933" s="7"/>
      <c r="P933" s="7"/>
      <c r="Q933" s="7"/>
    </row>
    <row r="934" spans="3:17" ht="14.25" customHeight="1">
      <c r="C934" s="7"/>
      <c r="G934" s="7"/>
      <c r="H934" s="7"/>
      <c r="L934" s="24"/>
      <c r="M934" s="7"/>
      <c r="N934" s="102"/>
      <c r="O934" s="7"/>
      <c r="P934" s="7"/>
      <c r="Q934" s="7"/>
    </row>
    <row r="935" spans="3:17" ht="14.25" customHeight="1">
      <c r="C935" s="7"/>
      <c r="G935" s="7"/>
      <c r="H935" s="7"/>
      <c r="L935" s="24"/>
      <c r="M935" s="7"/>
      <c r="N935" s="102"/>
      <c r="O935" s="7"/>
      <c r="P935" s="7"/>
      <c r="Q935" s="7"/>
    </row>
    <row r="936" spans="3:17" ht="14.25" customHeight="1">
      <c r="C936" s="7"/>
      <c r="G936" s="7"/>
      <c r="H936" s="7"/>
      <c r="L936" s="24"/>
      <c r="M936" s="7"/>
      <c r="N936" s="102"/>
      <c r="O936" s="7"/>
      <c r="P936" s="7"/>
      <c r="Q936" s="7"/>
    </row>
    <row r="937" spans="3:17" ht="14.25" customHeight="1">
      <c r="C937" s="7"/>
      <c r="G937" s="7"/>
      <c r="H937" s="7"/>
      <c r="L937" s="24"/>
      <c r="M937" s="7"/>
      <c r="N937" s="102"/>
      <c r="O937" s="7"/>
      <c r="P937" s="7"/>
      <c r="Q937" s="7"/>
    </row>
    <row r="938" spans="3:17" ht="14.25" customHeight="1">
      <c r="C938" s="7"/>
      <c r="G938" s="7"/>
      <c r="H938" s="7"/>
      <c r="L938" s="24"/>
      <c r="M938" s="7"/>
      <c r="N938" s="102"/>
      <c r="O938" s="7"/>
      <c r="P938" s="7"/>
      <c r="Q938" s="7"/>
    </row>
    <row r="939" spans="3:17" ht="14.25" customHeight="1">
      <c r="C939" s="7"/>
      <c r="G939" s="7"/>
      <c r="H939" s="7"/>
      <c r="L939" s="24"/>
      <c r="M939" s="7"/>
      <c r="N939" s="102"/>
      <c r="O939" s="7"/>
      <c r="P939" s="7"/>
      <c r="Q939" s="7"/>
    </row>
    <row r="940" spans="3:17" ht="14.25" customHeight="1">
      <c r="C940" s="7"/>
      <c r="G940" s="7"/>
      <c r="H940" s="7"/>
      <c r="L940" s="24"/>
      <c r="M940" s="7"/>
      <c r="N940" s="102"/>
      <c r="O940" s="7"/>
      <c r="P940" s="7"/>
      <c r="Q940" s="7"/>
    </row>
    <row r="941" spans="3:17" ht="14.25" customHeight="1">
      <c r="C941" s="7"/>
      <c r="G941" s="7"/>
      <c r="H941" s="7"/>
      <c r="L941" s="24"/>
      <c r="M941" s="7"/>
      <c r="N941" s="102"/>
      <c r="O941" s="7"/>
      <c r="P941" s="7"/>
      <c r="Q941" s="7"/>
    </row>
    <row r="942" spans="3:17" ht="14.25" customHeight="1">
      <c r="C942" s="7"/>
      <c r="G942" s="7"/>
      <c r="H942" s="7"/>
      <c r="L942" s="24"/>
      <c r="M942" s="7"/>
      <c r="N942" s="102"/>
      <c r="O942" s="7"/>
      <c r="P942" s="7"/>
      <c r="Q942" s="7"/>
    </row>
    <row r="943" spans="3:17" ht="14.25" customHeight="1">
      <c r="C943" s="7"/>
      <c r="G943" s="7"/>
      <c r="H943" s="7"/>
      <c r="L943" s="24"/>
      <c r="M943" s="7"/>
      <c r="N943" s="102"/>
      <c r="O943" s="7"/>
      <c r="P943" s="7"/>
      <c r="Q943" s="7"/>
    </row>
    <row r="944" spans="3:17" ht="14.25" customHeight="1">
      <c r="C944" s="7"/>
      <c r="G944" s="7"/>
      <c r="H944" s="7"/>
      <c r="L944" s="24"/>
      <c r="M944" s="7"/>
      <c r="N944" s="102"/>
      <c r="O944" s="7"/>
      <c r="P944" s="7"/>
      <c r="Q944" s="7"/>
    </row>
    <row r="945" spans="3:17" ht="14.25" customHeight="1">
      <c r="C945" s="7"/>
      <c r="G945" s="7"/>
      <c r="H945" s="7"/>
      <c r="L945" s="24"/>
      <c r="M945" s="7"/>
      <c r="N945" s="102"/>
      <c r="O945" s="7"/>
      <c r="P945" s="7"/>
      <c r="Q945" s="7"/>
    </row>
    <row r="946" spans="3:17" ht="14.25" customHeight="1">
      <c r="C946" s="7"/>
      <c r="G946" s="7"/>
      <c r="H946" s="7"/>
      <c r="L946" s="24"/>
      <c r="M946" s="7"/>
      <c r="N946" s="102"/>
      <c r="O946" s="7"/>
      <c r="P946" s="7"/>
      <c r="Q946" s="7"/>
    </row>
    <row r="947" spans="3:17" ht="14.25" customHeight="1">
      <c r="C947" s="7"/>
      <c r="G947" s="7"/>
      <c r="H947" s="7"/>
      <c r="L947" s="24"/>
      <c r="M947" s="7"/>
      <c r="N947" s="102"/>
      <c r="O947" s="7"/>
      <c r="P947" s="7"/>
      <c r="Q947" s="7"/>
    </row>
    <row r="948" spans="3:17" ht="14.25" customHeight="1">
      <c r="C948" s="7"/>
      <c r="G948" s="7"/>
      <c r="H948" s="7"/>
      <c r="L948" s="24"/>
      <c r="M948" s="7"/>
      <c r="N948" s="102"/>
      <c r="O948" s="7"/>
      <c r="P948" s="7"/>
      <c r="Q948" s="7"/>
    </row>
    <row r="949" spans="3:17" ht="14.25" customHeight="1">
      <c r="C949" s="7"/>
      <c r="G949" s="7"/>
      <c r="H949" s="7"/>
      <c r="L949" s="24"/>
      <c r="M949" s="7"/>
      <c r="N949" s="102"/>
      <c r="O949" s="7"/>
      <c r="P949" s="7"/>
      <c r="Q949" s="7"/>
    </row>
    <row r="950" spans="3:17" ht="14.25" customHeight="1">
      <c r="C950" s="7"/>
      <c r="G950" s="7"/>
      <c r="H950" s="7"/>
      <c r="L950" s="24"/>
      <c r="M950" s="7"/>
      <c r="N950" s="102"/>
      <c r="O950" s="7"/>
      <c r="P950" s="7"/>
      <c r="Q950" s="7"/>
    </row>
    <row r="951" spans="3:17" ht="14.25" customHeight="1">
      <c r="C951" s="7"/>
      <c r="G951" s="7"/>
      <c r="H951" s="7"/>
      <c r="L951" s="24"/>
      <c r="M951" s="7"/>
      <c r="N951" s="102"/>
      <c r="O951" s="7"/>
      <c r="P951" s="7"/>
      <c r="Q951" s="7"/>
    </row>
    <row r="952" spans="3:17" ht="14.25" customHeight="1">
      <c r="C952" s="7"/>
      <c r="G952" s="7"/>
      <c r="H952" s="7"/>
      <c r="L952" s="24"/>
      <c r="M952" s="7"/>
      <c r="N952" s="102"/>
      <c r="O952" s="7"/>
      <c r="P952" s="7"/>
      <c r="Q952" s="7"/>
    </row>
    <row r="953" spans="3:17" ht="14.25" customHeight="1">
      <c r="C953" s="7"/>
      <c r="G953" s="7"/>
      <c r="H953" s="7"/>
      <c r="L953" s="24"/>
      <c r="M953" s="7"/>
      <c r="N953" s="102"/>
      <c r="O953" s="7"/>
      <c r="P953" s="7"/>
      <c r="Q953" s="7"/>
    </row>
    <row r="954" spans="3:17" ht="14.25" customHeight="1">
      <c r="C954" s="7"/>
      <c r="G954" s="7"/>
      <c r="H954" s="7"/>
      <c r="L954" s="24"/>
      <c r="M954" s="7"/>
      <c r="N954" s="102"/>
      <c r="O954" s="7"/>
      <c r="P954" s="7"/>
      <c r="Q954" s="7"/>
    </row>
    <row r="955" spans="3:17" ht="14.25" customHeight="1">
      <c r="C955" s="7"/>
      <c r="G955" s="7"/>
      <c r="H955" s="7"/>
      <c r="L955" s="24"/>
      <c r="M955" s="7"/>
      <c r="N955" s="102"/>
      <c r="O955" s="7"/>
      <c r="P955" s="7"/>
      <c r="Q955" s="7"/>
    </row>
    <row r="956" spans="3:17" ht="14.25" customHeight="1">
      <c r="C956" s="7"/>
      <c r="G956" s="7"/>
      <c r="H956" s="7"/>
      <c r="L956" s="24"/>
      <c r="M956" s="7"/>
      <c r="N956" s="102"/>
      <c r="O956" s="7"/>
      <c r="P956" s="7"/>
      <c r="Q956" s="7"/>
    </row>
    <row r="957" spans="3:17" ht="14.25" customHeight="1">
      <c r="C957" s="7"/>
      <c r="G957" s="7"/>
      <c r="H957" s="7"/>
      <c r="L957" s="24"/>
      <c r="M957" s="7"/>
      <c r="N957" s="102"/>
      <c r="O957" s="7"/>
      <c r="P957" s="7"/>
      <c r="Q957" s="7"/>
    </row>
    <row r="958" spans="3:17" ht="14.25" customHeight="1">
      <c r="C958" s="7"/>
      <c r="G958" s="7"/>
      <c r="H958" s="7"/>
      <c r="L958" s="24"/>
      <c r="M958" s="7"/>
      <c r="N958" s="102"/>
      <c r="O958" s="7"/>
      <c r="P958" s="7"/>
      <c r="Q958" s="7"/>
    </row>
    <row r="959" spans="3:17" ht="14.25" customHeight="1">
      <c r="C959" s="7"/>
      <c r="G959" s="7"/>
      <c r="H959" s="7"/>
      <c r="L959" s="24"/>
      <c r="M959" s="7"/>
      <c r="N959" s="102"/>
      <c r="O959" s="7"/>
      <c r="P959" s="7"/>
      <c r="Q959" s="7"/>
    </row>
    <row r="960" spans="3:17" ht="14.25" customHeight="1">
      <c r="C960" s="7"/>
      <c r="G960" s="7"/>
      <c r="H960" s="7"/>
      <c r="L960" s="24"/>
      <c r="M960" s="7"/>
      <c r="N960" s="102"/>
      <c r="O960" s="7"/>
      <c r="P960" s="7"/>
      <c r="Q960" s="7"/>
    </row>
    <row r="961" spans="3:17" ht="14.25" customHeight="1">
      <c r="C961" s="7"/>
      <c r="G961" s="7"/>
      <c r="H961" s="7"/>
      <c r="L961" s="24"/>
      <c r="M961" s="7"/>
      <c r="N961" s="102"/>
      <c r="O961" s="7"/>
      <c r="P961" s="7"/>
      <c r="Q961" s="7"/>
    </row>
    <row r="962" spans="3:17" ht="14.25" customHeight="1">
      <c r="C962" s="7"/>
      <c r="G962" s="7"/>
      <c r="H962" s="7"/>
      <c r="L962" s="24"/>
      <c r="M962" s="7"/>
      <c r="N962" s="102"/>
      <c r="O962" s="7"/>
      <c r="P962" s="7"/>
      <c r="Q962" s="7"/>
    </row>
    <row r="963" spans="3:17" ht="14.25" customHeight="1">
      <c r="C963" s="7"/>
      <c r="G963" s="7"/>
      <c r="H963" s="7"/>
      <c r="L963" s="24"/>
      <c r="M963" s="7"/>
      <c r="N963" s="102"/>
      <c r="O963" s="7"/>
      <c r="P963" s="7"/>
      <c r="Q963" s="7"/>
    </row>
    <row r="964" spans="3:17" ht="14.25" customHeight="1">
      <c r="C964" s="7"/>
      <c r="G964" s="7"/>
      <c r="H964" s="7"/>
      <c r="L964" s="24"/>
      <c r="M964" s="7"/>
      <c r="N964" s="102"/>
      <c r="O964" s="7"/>
      <c r="P964" s="7"/>
      <c r="Q964" s="7"/>
    </row>
    <row r="965" spans="3:17" ht="14.25" customHeight="1">
      <c r="C965" s="7"/>
      <c r="G965" s="7"/>
      <c r="H965" s="7"/>
      <c r="L965" s="24"/>
      <c r="M965" s="7"/>
      <c r="N965" s="102"/>
      <c r="O965" s="7"/>
      <c r="P965" s="7"/>
      <c r="Q965" s="7"/>
    </row>
    <row r="966" spans="3:17" ht="14.25" customHeight="1">
      <c r="C966" s="7"/>
      <c r="G966" s="7"/>
      <c r="H966" s="7"/>
      <c r="L966" s="24"/>
      <c r="M966" s="7"/>
      <c r="N966" s="102"/>
      <c r="O966" s="7"/>
      <c r="P966" s="7"/>
      <c r="Q966" s="7"/>
    </row>
    <row r="967" spans="3:17" ht="14.25" customHeight="1">
      <c r="C967" s="7"/>
      <c r="G967" s="7"/>
      <c r="H967" s="7"/>
      <c r="L967" s="24"/>
      <c r="M967" s="7"/>
      <c r="N967" s="102"/>
      <c r="O967" s="7"/>
      <c r="P967" s="7"/>
      <c r="Q967" s="7"/>
    </row>
    <row r="968" spans="3:17" ht="14.25" customHeight="1">
      <c r="C968" s="7"/>
      <c r="G968" s="7"/>
      <c r="H968" s="7"/>
      <c r="L968" s="24"/>
      <c r="M968" s="7"/>
      <c r="N968" s="102"/>
      <c r="O968" s="7"/>
      <c r="P968" s="7"/>
      <c r="Q968" s="7"/>
    </row>
    <row r="969" spans="3:17" ht="14.25" customHeight="1">
      <c r="C969" s="7"/>
      <c r="G969" s="7"/>
      <c r="H969" s="7"/>
      <c r="L969" s="24"/>
      <c r="M969" s="7"/>
      <c r="N969" s="102"/>
      <c r="O969" s="7"/>
      <c r="P969" s="7"/>
      <c r="Q969" s="7"/>
    </row>
    <row r="970" spans="3:17" ht="14.25" customHeight="1">
      <c r="C970" s="7"/>
      <c r="G970" s="7"/>
      <c r="H970" s="7"/>
      <c r="L970" s="24"/>
      <c r="M970" s="7"/>
      <c r="N970" s="102"/>
      <c r="O970" s="7"/>
      <c r="P970" s="7"/>
      <c r="Q970" s="7"/>
    </row>
    <row r="971" spans="3:17" ht="14.25" customHeight="1">
      <c r="C971" s="7"/>
      <c r="G971" s="7"/>
      <c r="H971" s="7"/>
      <c r="L971" s="24"/>
      <c r="M971" s="7"/>
      <c r="N971" s="102"/>
      <c r="O971" s="7"/>
      <c r="P971" s="7"/>
      <c r="Q971" s="7"/>
    </row>
    <row r="972" spans="3:17" ht="14.25" customHeight="1">
      <c r="C972" s="7"/>
      <c r="G972" s="7"/>
      <c r="H972" s="7"/>
      <c r="L972" s="24"/>
      <c r="M972" s="7"/>
      <c r="N972" s="102"/>
      <c r="O972" s="7"/>
      <c r="P972" s="7"/>
      <c r="Q972" s="7"/>
    </row>
    <row r="973" spans="3:17" ht="14.25" customHeight="1">
      <c r="C973" s="7"/>
      <c r="G973" s="7"/>
      <c r="H973" s="7"/>
      <c r="L973" s="24"/>
      <c r="M973" s="7"/>
      <c r="N973" s="102"/>
      <c r="O973" s="7"/>
      <c r="P973" s="7"/>
      <c r="Q973" s="7"/>
    </row>
    <row r="974" spans="3:17" ht="14.25" customHeight="1">
      <c r="C974" s="7"/>
      <c r="G974" s="7"/>
      <c r="H974" s="7"/>
      <c r="L974" s="24"/>
      <c r="M974" s="7"/>
      <c r="N974" s="102"/>
      <c r="O974" s="7"/>
      <c r="P974" s="7"/>
      <c r="Q974" s="7"/>
    </row>
    <row r="975" spans="3:17" ht="14.25" customHeight="1">
      <c r="C975" s="7"/>
      <c r="G975" s="7"/>
      <c r="H975" s="7"/>
      <c r="L975" s="24"/>
      <c r="M975" s="7"/>
      <c r="N975" s="102"/>
      <c r="O975" s="7"/>
      <c r="P975" s="7"/>
      <c r="Q975" s="7"/>
    </row>
    <row r="976" spans="3:17" ht="14.25" customHeight="1">
      <c r="C976" s="7"/>
      <c r="G976" s="7"/>
      <c r="H976" s="7"/>
      <c r="L976" s="24"/>
      <c r="M976" s="7"/>
      <c r="N976" s="102"/>
      <c r="O976" s="7"/>
      <c r="P976" s="7"/>
      <c r="Q976" s="7"/>
    </row>
    <row r="977" spans="3:17" ht="14.25" customHeight="1">
      <c r="C977" s="7"/>
      <c r="G977" s="7"/>
      <c r="H977" s="7"/>
      <c r="L977" s="24"/>
      <c r="M977" s="7"/>
      <c r="N977" s="102"/>
      <c r="O977" s="7"/>
      <c r="P977" s="7"/>
      <c r="Q977" s="7"/>
    </row>
    <row r="978" spans="3:17" ht="14.25" customHeight="1">
      <c r="C978" s="7"/>
      <c r="G978" s="7"/>
      <c r="H978" s="7"/>
      <c r="L978" s="24"/>
      <c r="M978" s="7"/>
      <c r="N978" s="102"/>
      <c r="O978" s="7"/>
      <c r="P978" s="7"/>
      <c r="Q978" s="7"/>
    </row>
    <row r="979" spans="3:17" ht="14.25" customHeight="1">
      <c r="C979" s="7"/>
      <c r="G979" s="7"/>
      <c r="H979" s="7"/>
      <c r="L979" s="24"/>
      <c r="M979" s="7"/>
      <c r="N979" s="102"/>
      <c r="O979" s="7"/>
      <c r="P979" s="7"/>
      <c r="Q979" s="7"/>
    </row>
    <row r="980" spans="3:17" ht="14.25" customHeight="1">
      <c r="C980" s="7"/>
      <c r="G980" s="7"/>
      <c r="H980" s="7"/>
      <c r="L980" s="24"/>
      <c r="M980" s="7"/>
      <c r="N980" s="102"/>
      <c r="O980" s="7"/>
      <c r="P980" s="7"/>
      <c r="Q980" s="7"/>
    </row>
    <row r="981" spans="3:17" ht="14.25" customHeight="1">
      <c r="C981" s="7"/>
      <c r="G981" s="7"/>
      <c r="H981" s="7"/>
      <c r="L981" s="24"/>
      <c r="M981" s="7"/>
      <c r="N981" s="102"/>
      <c r="O981" s="7"/>
      <c r="P981" s="7"/>
      <c r="Q981" s="7"/>
    </row>
    <row r="982" spans="3:17" ht="14.25" customHeight="1">
      <c r="C982" s="7"/>
      <c r="G982" s="7"/>
      <c r="H982" s="7"/>
      <c r="L982" s="24"/>
      <c r="M982" s="7"/>
      <c r="N982" s="102"/>
      <c r="O982" s="7"/>
      <c r="P982" s="7"/>
      <c r="Q982" s="7"/>
    </row>
    <row r="983" spans="3:17" ht="14.25" customHeight="1">
      <c r="C983" s="7"/>
      <c r="G983" s="7"/>
      <c r="H983" s="7"/>
      <c r="L983" s="24"/>
      <c r="M983" s="7"/>
      <c r="N983" s="102"/>
      <c r="O983" s="7"/>
      <c r="P983" s="7"/>
      <c r="Q983" s="7"/>
    </row>
    <row r="984" spans="3:17" ht="14.25" customHeight="1">
      <c r="C984" s="7"/>
      <c r="G984" s="7"/>
      <c r="H984" s="7"/>
      <c r="L984" s="24"/>
      <c r="M984" s="7"/>
      <c r="N984" s="102"/>
      <c r="O984" s="7"/>
      <c r="P984" s="7"/>
      <c r="Q984" s="7"/>
    </row>
    <row r="985" spans="3:17" ht="14.25" customHeight="1">
      <c r="C985" s="7"/>
      <c r="G985" s="7"/>
      <c r="H985" s="7"/>
      <c r="L985" s="24"/>
      <c r="M985" s="7"/>
      <c r="N985" s="102"/>
      <c r="O985" s="7"/>
      <c r="P985" s="7"/>
      <c r="Q985" s="7"/>
    </row>
    <row r="986" spans="3:17" ht="14.25" customHeight="1">
      <c r="C986" s="7"/>
      <c r="G986" s="7"/>
      <c r="H986" s="7"/>
      <c r="L986" s="24"/>
      <c r="M986" s="7"/>
      <c r="N986" s="102"/>
      <c r="O986" s="7"/>
      <c r="P986" s="7"/>
      <c r="Q986" s="7"/>
    </row>
    <row r="987" spans="3:17" ht="14.25" customHeight="1">
      <c r="C987" s="7"/>
      <c r="G987" s="7"/>
      <c r="H987" s="7"/>
      <c r="L987" s="24"/>
      <c r="M987" s="7"/>
      <c r="N987" s="102"/>
      <c r="O987" s="7"/>
      <c r="P987" s="7"/>
      <c r="Q987" s="7"/>
    </row>
    <row r="988" spans="3:17" ht="14.25" customHeight="1">
      <c r="C988" s="7"/>
      <c r="G988" s="7"/>
      <c r="H988" s="7"/>
      <c r="L988" s="24"/>
      <c r="M988" s="7"/>
      <c r="N988" s="102"/>
      <c r="O988" s="7"/>
      <c r="P988" s="7"/>
      <c r="Q988" s="7"/>
    </row>
    <row r="989" spans="3:17" ht="14.25" customHeight="1">
      <c r="C989" s="7"/>
      <c r="G989" s="7"/>
      <c r="H989" s="7"/>
      <c r="L989" s="24"/>
      <c r="M989" s="7"/>
      <c r="N989" s="102"/>
      <c r="O989" s="7"/>
      <c r="P989" s="7"/>
      <c r="Q989" s="7"/>
    </row>
    <row r="990" spans="3:17" ht="14.25" customHeight="1">
      <c r="C990" s="7"/>
      <c r="G990" s="7"/>
      <c r="H990" s="7"/>
      <c r="L990" s="24"/>
      <c r="M990" s="7"/>
      <c r="N990" s="102"/>
      <c r="O990" s="7"/>
      <c r="P990" s="7"/>
      <c r="Q990" s="7"/>
    </row>
    <row r="991" spans="3:17" ht="14.25" customHeight="1">
      <c r="C991" s="7"/>
      <c r="G991" s="7"/>
      <c r="H991" s="7"/>
      <c r="L991" s="24"/>
      <c r="M991" s="7"/>
      <c r="N991" s="102"/>
      <c r="O991" s="7"/>
      <c r="P991" s="7"/>
      <c r="Q991" s="7"/>
    </row>
    <row r="992" spans="3:17" ht="14.25" customHeight="1">
      <c r="C992" s="7"/>
      <c r="G992" s="7"/>
      <c r="H992" s="7"/>
      <c r="L992" s="24"/>
      <c r="M992" s="7"/>
      <c r="N992" s="102"/>
      <c r="O992" s="7"/>
      <c r="P992" s="7"/>
      <c r="Q992" s="7"/>
    </row>
    <row r="993" spans="3:17" ht="14.25" customHeight="1">
      <c r="C993" s="7"/>
      <c r="G993" s="7"/>
      <c r="H993" s="7"/>
      <c r="L993" s="24"/>
      <c r="M993" s="7"/>
      <c r="N993" s="102"/>
      <c r="O993" s="7"/>
      <c r="P993" s="7"/>
      <c r="Q993" s="7"/>
    </row>
    <row r="994" spans="3:17" ht="14.25" customHeight="1">
      <c r="C994" s="7"/>
      <c r="G994" s="7"/>
      <c r="H994" s="7"/>
      <c r="L994" s="24"/>
      <c r="M994" s="7"/>
      <c r="N994" s="102"/>
      <c r="O994" s="7"/>
      <c r="P994" s="7"/>
      <c r="Q994" s="7"/>
    </row>
    <row r="995" spans="3:17" ht="14.25" customHeight="1">
      <c r="C995" s="7"/>
      <c r="G995" s="7"/>
      <c r="H995" s="7"/>
      <c r="L995" s="24"/>
      <c r="M995" s="7"/>
      <c r="N995" s="102"/>
      <c r="O995" s="7"/>
      <c r="P995" s="7"/>
      <c r="Q995" s="7"/>
    </row>
    <row r="996" spans="3:17" ht="14.25" customHeight="1">
      <c r="C996" s="7"/>
      <c r="G996" s="7"/>
      <c r="H996" s="7"/>
      <c r="L996" s="24"/>
      <c r="M996" s="7"/>
      <c r="N996" s="102"/>
      <c r="O996" s="7"/>
      <c r="P996" s="7"/>
      <c r="Q996" s="7"/>
    </row>
    <row r="997" spans="3:17" ht="14.25" customHeight="1">
      <c r="C997" s="7"/>
      <c r="G997" s="7"/>
      <c r="H997" s="7"/>
      <c r="L997" s="24"/>
      <c r="M997" s="7"/>
      <c r="N997" s="102"/>
      <c r="O997" s="7"/>
      <c r="P997" s="7"/>
      <c r="Q997" s="7"/>
    </row>
    <row r="998" spans="3:17" ht="14.25" customHeight="1">
      <c r="C998" s="7"/>
      <c r="G998" s="7"/>
      <c r="H998" s="7"/>
      <c r="L998" s="24"/>
      <c r="M998" s="7"/>
      <c r="N998" s="102"/>
      <c r="O998" s="7"/>
      <c r="P998" s="7"/>
      <c r="Q998" s="7"/>
    </row>
    <row r="999" spans="3:17" ht="14.25" customHeight="1">
      <c r="C999" s="7"/>
      <c r="G999" s="7"/>
      <c r="H999" s="7"/>
      <c r="L999" s="24"/>
      <c r="M999" s="7"/>
      <c r="N999" s="102"/>
      <c r="O999" s="7"/>
      <c r="P999" s="7"/>
      <c r="Q999" s="7"/>
    </row>
    <row r="1000" spans="3:17" ht="14.25" customHeight="1">
      <c r="C1000" s="7"/>
      <c r="G1000" s="7"/>
      <c r="H1000" s="7"/>
      <c r="L1000" s="24"/>
      <c r="M1000" s="7"/>
      <c r="N1000" s="102"/>
      <c r="O1000" s="7"/>
      <c r="P1000" s="7"/>
      <c r="Q1000" s="7"/>
    </row>
    <row r="1001" spans="3:17" ht="14.25" customHeight="1">
      <c r="C1001" s="7"/>
      <c r="G1001" s="7"/>
      <c r="H1001" s="7"/>
      <c r="L1001" s="24"/>
      <c r="M1001" s="7"/>
      <c r="N1001" s="102"/>
      <c r="O1001" s="7"/>
      <c r="P1001" s="7"/>
      <c r="Q1001" s="7"/>
    </row>
    <row r="1002" spans="3:17" ht="14.25" customHeight="1">
      <c r="C1002" s="7"/>
      <c r="G1002" s="7"/>
      <c r="H1002" s="7"/>
      <c r="L1002" s="24"/>
      <c r="M1002" s="7"/>
      <c r="N1002" s="102"/>
      <c r="O1002" s="7"/>
      <c r="P1002" s="7"/>
      <c r="Q1002" s="7"/>
    </row>
    <row r="1003" spans="3:17" ht="14.25" customHeight="1">
      <c r="C1003" s="7"/>
      <c r="G1003" s="7"/>
      <c r="H1003" s="7"/>
      <c r="L1003" s="24"/>
      <c r="M1003" s="7"/>
      <c r="N1003" s="102"/>
      <c r="O1003" s="7"/>
      <c r="P1003" s="7"/>
      <c r="Q1003" s="7"/>
    </row>
    <row r="1004" spans="3:17" ht="14.25" customHeight="1">
      <c r="C1004" s="7"/>
      <c r="G1004" s="7"/>
      <c r="H1004" s="7"/>
      <c r="L1004" s="24"/>
      <c r="M1004" s="7"/>
      <c r="N1004" s="102"/>
      <c r="O1004" s="7"/>
      <c r="P1004" s="7"/>
      <c r="Q1004" s="7"/>
    </row>
    <row r="1005" spans="3:17" ht="14.25" customHeight="1">
      <c r="C1005" s="7"/>
      <c r="G1005" s="7"/>
      <c r="H1005" s="7"/>
      <c r="L1005" s="24"/>
      <c r="M1005" s="7"/>
      <c r="N1005" s="102"/>
      <c r="O1005" s="7"/>
      <c r="P1005" s="7"/>
      <c r="Q1005" s="7"/>
    </row>
    <row r="1006" spans="3:17" ht="14.25" customHeight="1">
      <c r="C1006" s="7"/>
      <c r="G1006" s="7"/>
      <c r="H1006" s="7"/>
      <c r="L1006" s="24"/>
      <c r="M1006" s="7"/>
      <c r="N1006" s="102"/>
      <c r="O1006" s="7"/>
      <c r="P1006" s="7"/>
      <c r="Q1006" s="7"/>
    </row>
    <row r="1007" spans="3:17" ht="14.25" customHeight="1">
      <c r="C1007" s="7"/>
      <c r="G1007" s="7"/>
      <c r="H1007" s="7"/>
      <c r="L1007" s="24"/>
      <c r="M1007" s="7"/>
      <c r="N1007" s="102"/>
      <c r="O1007" s="7"/>
      <c r="P1007" s="7"/>
      <c r="Q1007" s="7"/>
    </row>
    <row r="1008" spans="3:17" ht="14.25" customHeight="1">
      <c r="C1008" s="7"/>
      <c r="G1008" s="7"/>
      <c r="H1008" s="7"/>
      <c r="L1008" s="24"/>
      <c r="M1008" s="7"/>
      <c r="N1008" s="102"/>
      <c r="O1008" s="7"/>
      <c r="P1008" s="7"/>
      <c r="Q1008" s="7"/>
    </row>
    <row r="1009" spans="3:17" ht="14.25" customHeight="1">
      <c r="C1009" s="7"/>
      <c r="G1009" s="7"/>
      <c r="H1009" s="7"/>
      <c r="L1009" s="24"/>
      <c r="M1009" s="7"/>
      <c r="N1009" s="102"/>
      <c r="O1009" s="7"/>
      <c r="P1009" s="7"/>
      <c r="Q1009" s="7"/>
    </row>
    <row r="1010" spans="3:17" ht="14.25" customHeight="1">
      <c r="C1010" s="7"/>
      <c r="G1010" s="7"/>
      <c r="H1010" s="7"/>
      <c r="L1010" s="24"/>
      <c r="M1010" s="7"/>
      <c r="N1010" s="102"/>
      <c r="O1010" s="7"/>
      <c r="P1010" s="7"/>
      <c r="Q1010" s="7"/>
    </row>
    <row r="1011" spans="3:17" ht="14.25" customHeight="1">
      <c r="C1011" s="7"/>
      <c r="G1011" s="7"/>
      <c r="H1011" s="7"/>
      <c r="L1011" s="24"/>
      <c r="M1011" s="7"/>
      <c r="N1011" s="102"/>
      <c r="O1011" s="7"/>
      <c r="P1011" s="7"/>
      <c r="Q1011" s="7"/>
    </row>
    <row r="1012" spans="3:17" ht="14.25" customHeight="1">
      <c r="C1012" s="7"/>
      <c r="G1012" s="7"/>
      <c r="H1012" s="7"/>
      <c r="L1012" s="24"/>
      <c r="M1012" s="7"/>
      <c r="N1012" s="102"/>
      <c r="O1012" s="7"/>
      <c r="P1012" s="7"/>
      <c r="Q1012" s="7"/>
    </row>
    <row r="1013" spans="3:17" ht="14.25" customHeight="1">
      <c r="C1013" s="7"/>
      <c r="G1013" s="7"/>
      <c r="H1013" s="7"/>
      <c r="L1013" s="24"/>
      <c r="M1013" s="7"/>
      <c r="N1013" s="102"/>
      <c r="O1013" s="7"/>
      <c r="P1013" s="7"/>
      <c r="Q1013" s="7"/>
    </row>
    <row r="1014" spans="3:17" ht="14.25" customHeight="1">
      <c r="C1014" s="7"/>
      <c r="G1014" s="7"/>
      <c r="H1014" s="7"/>
      <c r="L1014" s="24"/>
      <c r="M1014" s="7"/>
      <c r="N1014" s="102"/>
      <c r="O1014" s="7"/>
      <c r="P1014" s="7"/>
      <c r="Q1014" s="7"/>
    </row>
    <row r="1015" spans="3:17" ht="14.25" customHeight="1">
      <c r="C1015" s="7"/>
      <c r="G1015" s="7"/>
      <c r="H1015" s="7"/>
      <c r="L1015" s="24"/>
      <c r="M1015" s="7"/>
      <c r="N1015" s="102"/>
      <c r="O1015" s="7"/>
      <c r="P1015" s="7"/>
      <c r="Q1015" s="7"/>
    </row>
    <row r="1016" spans="3:17" ht="14.25" customHeight="1">
      <c r="C1016" s="7"/>
      <c r="G1016" s="7"/>
      <c r="H1016" s="7"/>
      <c r="L1016" s="24"/>
      <c r="M1016" s="7"/>
      <c r="N1016" s="102"/>
      <c r="O1016" s="7"/>
      <c r="P1016" s="7"/>
      <c r="Q1016" s="7"/>
    </row>
    <row r="1017" spans="3:17" ht="14.25" customHeight="1">
      <c r="C1017" s="7"/>
      <c r="G1017" s="7"/>
      <c r="H1017" s="7"/>
      <c r="L1017" s="24"/>
      <c r="M1017" s="7"/>
      <c r="N1017" s="102"/>
      <c r="O1017" s="7"/>
      <c r="P1017" s="7"/>
      <c r="Q1017" s="7"/>
    </row>
    <row r="1018" spans="3:17" ht="14.25" customHeight="1">
      <c r="C1018" s="7"/>
      <c r="G1018" s="7"/>
      <c r="H1018" s="7"/>
      <c r="L1018" s="24"/>
      <c r="M1018" s="7"/>
      <c r="N1018" s="102"/>
      <c r="O1018" s="7"/>
      <c r="P1018" s="7"/>
      <c r="Q1018" s="7"/>
    </row>
    <row r="1019" spans="3:17" ht="14.25" customHeight="1">
      <c r="C1019" s="7"/>
      <c r="G1019" s="7"/>
      <c r="H1019" s="7"/>
      <c r="L1019" s="24"/>
      <c r="M1019" s="7"/>
      <c r="N1019" s="102"/>
      <c r="O1019" s="7"/>
      <c r="P1019" s="7"/>
      <c r="Q1019" s="7"/>
    </row>
    <row r="1020" spans="3:17" ht="14.25" customHeight="1">
      <c r="C1020" s="7"/>
      <c r="G1020" s="7"/>
      <c r="H1020" s="7"/>
      <c r="L1020" s="24"/>
      <c r="M1020" s="7"/>
      <c r="N1020" s="102"/>
      <c r="O1020" s="7"/>
      <c r="P1020" s="7"/>
      <c r="Q1020" s="7"/>
    </row>
    <row r="1021" spans="3:17" ht="14.25" customHeight="1">
      <c r="C1021" s="7"/>
      <c r="G1021" s="7"/>
      <c r="H1021" s="7"/>
      <c r="L1021" s="24"/>
      <c r="M1021" s="7"/>
      <c r="N1021" s="102"/>
      <c r="O1021" s="7"/>
      <c r="P1021" s="7"/>
      <c r="Q1021" s="7"/>
    </row>
    <row r="1022" spans="3:17" ht="14.25" customHeight="1">
      <c r="C1022" s="7"/>
      <c r="G1022" s="7"/>
      <c r="H1022" s="7"/>
      <c r="L1022" s="24"/>
      <c r="M1022" s="7"/>
      <c r="N1022" s="102"/>
      <c r="O1022" s="7"/>
      <c r="P1022" s="7"/>
      <c r="Q1022" s="7"/>
    </row>
    <row r="1023" spans="3:17" ht="14.25" customHeight="1">
      <c r="C1023" s="7"/>
      <c r="G1023" s="7"/>
      <c r="H1023" s="7"/>
      <c r="L1023" s="24"/>
      <c r="M1023" s="7"/>
      <c r="N1023" s="102"/>
      <c r="O1023" s="7"/>
      <c r="P1023" s="7"/>
      <c r="Q1023" s="7"/>
    </row>
    <row r="1024" spans="3:17" ht="14.25" customHeight="1">
      <c r="C1024" s="7"/>
      <c r="G1024" s="7"/>
      <c r="H1024" s="7"/>
      <c r="L1024" s="24"/>
      <c r="M1024" s="7"/>
      <c r="N1024" s="102"/>
      <c r="O1024" s="7"/>
      <c r="P1024" s="7"/>
      <c r="Q1024" s="7"/>
    </row>
    <row r="1025" spans="3:17" ht="14.25" customHeight="1">
      <c r="C1025" s="7"/>
      <c r="G1025" s="7"/>
      <c r="H1025" s="7"/>
      <c r="L1025" s="24"/>
      <c r="M1025" s="7"/>
      <c r="N1025" s="102"/>
      <c r="O1025" s="7"/>
      <c r="P1025" s="7"/>
      <c r="Q1025" s="7"/>
    </row>
    <row r="1026" spans="3:17" ht="14.25" customHeight="1">
      <c r="C1026" s="7"/>
      <c r="G1026" s="7"/>
      <c r="H1026" s="7"/>
      <c r="L1026" s="24"/>
      <c r="M1026" s="7"/>
      <c r="N1026" s="102"/>
      <c r="O1026" s="7"/>
      <c r="P1026" s="7"/>
      <c r="Q1026" s="7"/>
    </row>
    <row r="1027" spans="3:17" ht="14.25" customHeight="1">
      <c r="C1027" s="7"/>
      <c r="G1027" s="7"/>
      <c r="H1027" s="7"/>
      <c r="L1027" s="24"/>
      <c r="M1027" s="7"/>
      <c r="N1027" s="102"/>
      <c r="O1027" s="7"/>
      <c r="P1027" s="7"/>
      <c r="Q1027" s="7"/>
    </row>
    <row r="1028" spans="3:17" ht="14.25" customHeight="1">
      <c r="C1028" s="7"/>
      <c r="G1028" s="7"/>
      <c r="H1028" s="7"/>
      <c r="L1028" s="24"/>
      <c r="M1028" s="7"/>
      <c r="N1028" s="102"/>
      <c r="O1028" s="7"/>
      <c r="P1028" s="7"/>
      <c r="Q1028" s="7"/>
    </row>
    <row r="1029" spans="3:17" ht="14.25" customHeight="1">
      <c r="C1029" s="7"/>
      <c r="G1029" s="7"/>
      <c r="H1029" s="7"/>
      <c r="L1029" s="24"/>
      <c r="M1029" s="7"/>
      <c r="N1029" s="102"/>
      <c r="O1029" s="7"/>
      <c r="P1029" s="7"/>
      <c r="Q1029" s="7"/>
    </row>
    <row r="1030" spans="3:17" ht="14.25" customHeight="1">
      <c r="C1030" s="7"/>
      <c r="G1030" s="7"/>
      <c r="H1030" s="7"/>
      <c r="L1030" s="24"/>
      <c r="M1030" s="7"/>
      <c r="N1030" s="102"/>
      <c r="O1030" s="7"/>
      <c r="P1030" s="7"/>
      <c r="Q1030" s="7"/>
    </row>
    <row r="1031" spans="3:17" ht="14.25" customHeight="1">
      <c r="C1031" s="7"/>
      <c r="G1031" s="7"/>
      <c r="H1031" s="7"/>
      <c r="L1031" s="24"/>
      <c r="M1031" s="7"/>
      <c r="N1031" s="102"/>
      <c r="O1031" s="7"/>
      <c r="P1031" s="7"/>
      <c r="Q1031" s="7"/>
    </row>
    <row r="1032" spans="3:17" ht="14.25" customHeight="1">
      <c r="C1032" s="7"/>
      <c r="G1032" s="7"/>
      <c r="H1032" s="7"/>
      <c r="L1032" s="24"/>
      <c r="M1032" s="7"/>
      <c r="N1032" s="102"/>
      <c r="O1032" s="7"/>
      <c r="P1032" s="7"/>
      <c r="Q1032" s="7"/>
    </row>
    <row r="1033" spans="3:17" ht="14.25" customHeight="1">
      <c r="C1033" s="7"/>
      <c r="G1033" s="7"/>
      <c r="H1033" s="7"/>
      <c r="L1033" s="24"/>
      <c r="M1033" s="7"/>
      <c r="N1033" s="102"/>
      <c r="O1033" s="7"/>
      <c r="P1033" s="7"/>
      <c r="Q1033" s="7"/>
    </row>
    <row r="1034" spans="3:17" ht="14.25" customHeight="1">
      <c r="C1034" s="7"/>
      <c r="G1034" s="7"/>
      <c r="H1034" s="7"/>
      <c r="L1034" s="24"/>
      <c r="M1034" s="7"/>
      <c r="N1034" s="102"/>
      <c r="O1034" s="7"/>
      <c r="P1034" s="7"/>
      <c r="Q1034" s="7"/>
    </row>
    <row r="1035" spans="3:17" ht="14.25" customHeight="1">
      <c r="C1035" s="7"/>
      <c r="G1035" s="7"/>
      <c r="H1035" s="7"/>
      <c r="L1035" s="24"/>
      <c r="M1035" s="7"/>
      <c r="N1035" s="102"/>
      <c r="O1035" s="7"/>
      <c r="P1035" s="7"/>
      <c r="Q1035" s="7"/>
    </row>
    <row r="1036" spans="3:17" ht="14.25" customHeight="1">
      <c r="C1036" s="7"/>
      <c r="G1036" s="7"/>
      <c r="H1036" s="7"/>
      <c r="L1036" s="24"/>
      <c r="M1036" s="7"/>
      <c r="N1036" s="102"/>
      <c r="O1036" s="7"/>
      <c r="P1036" s="7"/>
      <c r="Q1036" s="7"/>
    </row>
    <row r="1037" spans="3:17" ht="14.25" customHeight="1">
      <c r="C1037" s="7"/>
      <c r="G1037" s="7"/>
      <c r="H1037" s="7"/>
      <c r="L1037" s="24"/>
      <c r="M1037" s="7"/>
      <c r="N1037" s="102"/>
      <c r="O1037" s="7"/>
      <c r="P1037" s="7"/>
      <c r="Q1037" s="7"/>
    </row>
    <row r="1038" spans="3:17" ht="14.25" customHeight="1">
      <c r="C1038" s="7"/>
      <c r="G1038" s="7"/>
      <c r="H1038" s="7"/>
      <c r="L1038" s="24"/>
      <c r="M1038" s="7"/>
      <c r="N1038" s="102"/>
      <c r="O1038" s="7"/>
      <c r="P1038" s="7"/>
      <c r="Q1038" s="7"/>
    </row>
    <row r="1039" spans="3:17" ht="14.25" customHeight="1">
      <c r="C1039" s="7"/>
      <c r="G1039" s="7"/>
      <c r="H1039" s="7"/>
      <c r="L1039" s="24"/>
      <c r="M1039" s="7"/>
      <c r="N1039" s="102"/>
      <c r="O1039" s="7"/>
      <c r="P1039" s="7"/>
      <c r="Q1039" s="7"/>
    </row>
    <row r="1040" spans="3:17" ht="14.25" customHeight="1">
      <c r="C1040" s="7"/>
      <c r="G1040" s="7"/>
      <c r="H1040" s="7"/>
      <c r="L1040" s="24"/>
      <c r="M1040" s="7"/>
      <c r="N1040" s="102"/>
      <c r="O1040" s="7"/>
      <c r="P1040" s="7"/>
      <c r="Q1040" s="7"/>
    </row>
    <row r="1041" spans="3:17" ht="14.25" customHeight="1">
      <c r="C1041" s="7"/>
      <c r="G1041" s="7"/>
      <c r="H1041" s="7"/>
      <c r="L1041" s="24"/>
      <c r="M1041" s="7"/>
      <c r="N1041" s="102"/>
      <c r="O1041" s="7"/>
      <c r="P1041" s="7"/>
      <c r="Q1041" s="7"/>
    </row>
    <row r="1042" spans="3:17" ht="14.25" customHeight="1">
      <c r="C1042" s="7"/>
      <c r="G1042" s="7"/>
      <c r="H1042" s="7"/>
      <c r="L1042" s="24"/>
      <c r="M1042" s="7"/>
      <c r="N1042" s="102"/>
      <c r="O1042" s="7"/>
      <c r="P1042" s="7"/>
      <c r="Q1042" s="7"/>
    </row>
    <row r="1043" spans="3:17" ht="14.25" customHeight="1">
      <c r="C1043" s="7"/>
      <c r="G1043" s="7"/>
      <c r="H1043" s="7"/>
      <c r="L1043" s="24"/>
      <c r="M1043" s="7"/>
      <c r="N1043" s="102"/>
      <c r="O1043" s="7"/>
      <c r="P1043" s="7"/>
      <c r="Q1043" s="7"/>
    </row>
    <row r="1044" spans="3:17" ht="14.25" customHeight="1">
      <c r="C1044" s="7"/>
      <c r="G1044" s="7"/>
      <c r="H1044" s="7"/>
      <c r="L1044" s="24"/>
      <c r="M1044" s="7"/>
      <c r="N1044" s="102"/>
      <c r="O1044" s="7"/>
      <c r="P1044" s="7"/>
      <c r="Q1044" s="7"/>
    </row>
    <row r="1045" spans="3:17" ht="14.25" customHeight="1">
      <c r="C1045" s="7"/>
      <c r="G1045" s="7"/>
      <c r="H1045" s="7"/>
      <c r="L1045" s="24"/>
      <c r="M1045" s="7"/>
      <c r="N1045" s="102"/>
      <c r="O1045" s="7"/>
      <c r="P1045" s="7"/>
      <c r="Q1045" s="7"/>
    </row>
    <row r="1046" spans="3:17" ht="14.25" customHeight="1">
      <c r="C1046" s="7"/>
      <c r="G1046" s="7"/>
      <c r="H1046" s="7"/>
      <c r="L1046" s="24"/>
      <c r="M1046" s="7"/>
      <c r="N1046" s="102"/>
      <c r="O1046" s="7"/>
      <c r="P1046" s="7"/>
      <c r="Q1046" s="7"/>
    </row>
    <row r="1047" spans="3:17" ht="14.25" customHeight="1">
      <c r="C1047" s="7"/>
      <c r="G1047" s="7"/>
      <c r="H1047" s="7"/>
      <c r="L1047" s="24"/>
      <c r="M1047" s="7"/>
      <c r="N1047" s="102"/>
      <c r="O1047" s="7"/>
      <c r="P1047" s="7"/>
      <c r="Q1047" s="7"/>
    </row>
    <row r="1048" spans="3:17" ht="14.25" customHeight="1">
      <c r="C1048" s="7"/>
      <c r="G1048" s="7"/>
      <c r="H1048" s="7"/>
      <c r="L1048" s="24"/>
      <c r="M1048" s="7"/>
      <c r="N1048" s="102"/>
      <c r="O1048" s="7"/>
      <c r="P1048" s="7"/>
      <c r="Q1048" s="7"/>
    </row>
    <row r="1049" spans="3:17" ht="14.25" customHeight="1">
      <c r="C1049" s="7"/>
      <c r="G1049" s="7"/>
      <c r="H1049" s="7"/>
      <c r="L1049" s="24"/>
      <c r="M1049" s="7"/>
      <c r="N1049" s="102"/>
      <c r="O1049" s="7"/>
      <c r="P1049" s="7"/>
      <c r="Q1049" s="7"/>
    </row>
    <row r="1050" spans="3:17" ht="14.25" customHeight="1">
      <c r="C1050" s="7"/>
      <c r="G1050" s="7"/>
      <c r="H1050" s="7"/>
      <c r="L1050" s="24"/>
      <c r="M1050" s="7"/>
      <c r="N1050" s="102"/>
      <c r="O1050" s="7"/>
      <c r="P1050" s="7"/>
      <c r="Q1050" s="7"/>
    </row>
    <row r="1051" spans="3:17" ht="14.25" customHeight="1">
      <c r="C1051" s="7"/>
      <c r="G1051" s="7"/>
      <c r="H1051" s="7"/>
      <c r="L1051" s="24"/>
      <c r="M1051" s="7"/>
      <c r="N1051" s="102"/>
      <c r="O1051" s="7"/>
      <c r="P1051" s="7"/>
      <c r="Q1051" s="7"/>
    </row>
    <row r="1052" spans="3:17" ht="14.25" customHeight="1">
      <c r="C1052" s="7"/>
      <c r="G1052" s="7"/>
      <c r="H1052" s="7"/>
      <c r="L1052" s="24"/>
      <c r="M1052" s="7"/>
      <c r="N1052" s="102"/>
      <c r="O1052" s="7"/>
      <c r="P1052" s="7"/>
      <c r="Q1052" s="7"/>
    </row>
    <row r="1053" spans="3:17" ht="14.25" customHeight="1">
      <c r="C1053" s="7"/>
      <c r="G1053" s="7"/>
      <c r="H1053" s="7"/>
      <c r="L1053" s="24"/>
      <c r="M1053" s="7"/>
      <c r="N1053" s="102"/>
      <c r="O1053" s="7"/>
      <c r="P1053" s="7"/>
      <c r="Q1053" s="7"/>
    </row>
    <row r="1054" spans="3:17" ht="14.25" customHeight="1">
      <c r="C1054" s="7"/>
      <c r="G1054" s="7"/>
      <c r="H1054" s="7"/>
      <c r="L1054" s="24"/>
      <c r="M1054" s="7"/>
      <c r="N1054" s="102"/>
      <c r="O1054" s="7"/>
      <c r="P1054" s="7"/>
      <c r="Q1054" s="7"/>
    </row>
    <row r="1055" spans="3:17" ht="14.25" customHeight="1">
      <c r="C1055" s="7"/>
      <c r="G1055" s="7"/>
      <c r="H1055" s="7"/>
      <c r="L1055" s="24"/>
      <c r="M1055" s="7"/>
      <c r="N1055" s="102"/>
      <c r="O1055" s="7"/>
      <c r="P1055" s="7"/>
      <c r="Q1055" s="7"/>
    </row>
    <row r="1056" spans="3:17" ht="14.25" customHeight="1">
      <c r="C1056" s="7"/>
      <c r="G1056" s="7"/>
      <c r="H1056" s="7"/>
      <c r="L1056" s="24"/>
      <c r="M1056" s="7"/>
      <c r="N1056" s="102"/>
      <c r="O1056" s="7"/>
      <c r="P1056" s="7"/>
      <c r="Q1056" s="7"/>
    </row>
    <row r="1057" spans="3:17" ht="14.25" customHeight="1">
      <c r="C1057" s="7"/>
      <c r="G1057" s="7"/>
      <c r="H1057" s="7"/>
      <c r="L1057" s="24"/>
      <c r="M1057" s="7"/>
      <c r="N1057" s="102"/>
      <c r="O1057" s="7"/>
      <c r="P1057" s="7"/>
      <c r="Q1057" s="7"/>
    </row>
    <row r="1058" spans="3:17" ht="14.25" customHeight="1">
      <c r="C1058" s="7"/>
      <c r="G1058" s="7"/>
      <c r="H1058" s="7"/>
      <c r="L1058" s="24"/>
      <c r="M1058" s="7"/>
      <c r="N1058" s="102"/>
      <c r="O1058" s="7"/>
      <c r="P1058" s="7"/>
      <c r="Q1058" s="7"/>
    </row>
    <row r="1059" spans="3:17" ht="14.25" customHeight="1">
      <c r="C1059" s="7"/>
      <c r="G1059" s="7"/>
      <c r="H1059" s="7"/>
      <c r="L1059" s="24"/>
      <c r="M1059" s="7"/>
      <c r="N1059" s="102"/>
      <c r="O1059" s="7"/>
      <c r="P1059" s="7"/>
      <c r="Q1059" s="7"/>
    </row>
    <row r="1060" spans="3:17" ht="14.25" customHeight="1">
      <c r="C1060" s="7"/>
      <c r="G1060" s="7"/>
      <c r="H1060" s="7"/>
      <c r="L1060" s="24"/>
      <c r="M1060" s="7"/>
      <c r="N1060" s="102"/>
      <c r="O1060" s="7"/>
      <c r="P1060" s="7"/>
      <c r="Q1060" s="7"/>
    </row>
    <row r="1061" spans="3:17" ht="14.25" customHeight="1">
      <c r="C1061" s="7"/>
      <c r="G1061" s="7"/>
      <c r="H1061" s="7"/>
      <c r="L1061" s="24"/>
      <c r="M1061" s="7"/>
      <c r="N1061" s="102"/>
      <c r="O1061" s="7"/>
      <c r="P1061" s="7"/>
      <c r="Q1061" s="7"/>
    </row>
    <row r="1062" spans="3:17" ht="14.25" customHeight="1">
      <c r="C1062" s="7"/>
      <c r="G1062" s="7"/>
      <c r="H1062" s="7"/>
      <c r="L1062" s="24"/>
      <c r="M1062" s="7"/>
      <c r="N1062" s="102"/>
      <c r="O1062" s="7"/>
      <c r="P1062" s="7"/>
      <c r="Q1062" s="7"/>
    </row>
    <row r="1063" spans="3:17" ht="14.25" customHeight="1">
      <c r="C1063" s="7"/>
      <c r="G1063" s="7"/>
      <c r="H1063" s="7"/>
      <c r="L1063" s="24"/>
      <c r="M1063" s="7"/>
      <c r="N1063" s="102"/>
      <c r="O1063" s="7"/>
      <c r="P1063" s="7"/>
      <c r="Q1063" s="7"/>
    </row>
    <row r="1064" spans="3:17" ht="14.25" customHeight="1">
      <c r="C1064" s="7"/>
      <c r="G1064" s="7"/>
      <c r="H1064" s="7"/>
      <c r="L1064" s="24"/>
      <c r="M1064" s="7"/>
      <c r="N1064" s="102"/>
      <c r="O1064" s="7"/>
      <c r="P1064" s="7"/>
      <c r="Q1064" s="7"/>
    </row>
    <row r="1065" spans="3:17" ht="14.25" customHeight="1">
      <c r="C1065" s="7"/>
      <c r="G1065" s="7"/>
      <c r="H1065" s="7"/>
      <c r="L1065" s="24"/>
      <c r="M1065" s="7"/>
      <c r="N1065" s="102"/>
      <c r="O1065" s="7"/>
      <c r="P1065" s="7"/>
      <c r="Q1065" s="7"/>
    </row>
    <row r="1066" spans="3:17" ht="14.25" customHeight="1">
      <c r="C1066" s="7"/>
      <c r="G1066" s="7"/>
      <c r="H1066" s="7"/>
      <c r="L1066" s="24"/>
      <c r="M1066" s="7"/>
      <c r="N1066" s="102"/>
      <c r="O1066" s="7"/>
      <c r="P1066" s="7"/>
      <c r="Q1066" s="7"/>
    </row>
    <row r="1067" spans="3:17" ht="14.25" customHeight="1">
      <c r="C1067" s="7"/>
      <c r="G1067" s="7"/>
      <c r="H1067" s="7"/>
      <c r="L1067" s="24"/>
      <c r="M1067" s="7"/>
      <c r="N1067" s="102"/>
      <c r="O1067" s="7"/>
      <c r="P1067" s="7"/>
      <c r="Q1067" s="7"/>
    </row>
    <row r="1068" spans="3:17" ht="14.25" customHeight="1">
      <c r="C1068" s="7"/>
      <c r="G1068" s="7"/>
      <c r="H1068" s="7"/>
      <c r="L1068" s="24"/>
      <c r="M1068" s="7"/>
      <c r="N1068" s="102"/>
      <c r="O1068" s="7"/>
      <c r="P1068" s="7"/>
      <c r="Q1068" s="7"/>
    </row>
    <row r="1069" spans="3:17" ht="14.25" customHeight="1">
      <c r="C1069" s="7"/>
      <c r="G1069" s="7"/>
      <c r="H1069" s="7"/>
      <c r="L1069" s="24"/>
      <c r="M1069" s="7"/>
      <c r="N1069" s="102"/>
      <c r="O1069" s="7"/>
      <c r="P1069" s="7"/>
      <c r="Q1069" s="7"/>
    </row>
    <row r="1070" spans="3:17" ht="14.25" customHeight="1">
      <c r="C1070" s="7"/>
      <c r="G1070" s="7"/>
      <c r="H1070" s="7"/>
      <c r="L1070" s="24"/>
      <c r="M1070" s="7"/>
      <c r="N1070" s="102"/>
      <c r="O1070" s="7"/>
      <c r="P1070" s="7"/>
      <c r="Q1070" s="7"/>
    </row>
    <row r="1071" spans="3:17" ht="14.25" customHeight="1">
      <c r="C1071" s="7"/>
      <c r="G1071" s="7"/>
      <c r="H1071" s="7"/>
      <c r="L1071" s="24"/>
      <c r="M1071" s="7"/>
      <c r="N1071" s="102"/>
      <c r="O1071" s="7"/>
      <c r="P1071" s="7"/>
      <c r="Q1071" s="7"/>
    </row>
    <row r="1072" spans="3:17" ht="14.25" customHeight="1">
      <c r="C1072" s="7"/>
      <c r="G1072" s="7"/>
      <c r="H1072" s="7"/>
      <c r="L1072" s="24"/>
      <c r="M1072" s="7"/>
      <c r="N1072" s="102"/>
      <c r="O1072" s="7"/>
      <c r="P1072" s="7"/>
      <c r="Q1072" s="7"/>
    </row>
    <row r="1073" spans="3:17" ht="14.25" customHeight="1">
      <c r="C1073" s="7"/>
      <c r="G1073" s="7"/>
      <c r="H1073" s="7"/>
      <c r="L1073" s="24"/>
      <c r="M1073" s="7"/>
      <c r="N1073" s="102"/>
      <c r="O1073" s="7"/>
      <c r="P1073" s="7"/>
      <c r="Q1073" s="7"/>
    </row>
    <row r="1074" spans="3:17" ht="14.25" customHeight="1">
      <c r="C1074" s="7"/>
      <c r="G1074" s="7"/>
      <c r="H1074" s="7"/>
      <c r="L1074" s="24"/>
      <c r="M1074" s="7"/>
      <c r="N1074" s="102"/>
      <c r="O1074" s="7"/>
      <c r="P1074" s="7"/>
      <c r="Q1074" s="7"/>
    </row>
    <row r="1075" spans="3:17" ht="14.25" customHeight="1">
      <c r="C1075" s="7"/>
      <c r="G1075" s="7"/>
      <c r="H1075" s="7"/>
      <c r="L1075" s="24"/>
      <c r="M1075" s="7"/>
      <c r="N1075" s="102"/>
      <c r="O1075" s="7"/>
      <c r="P1075" s="7"/>
      <c r="Q1075" s="7"/>
    </row>
    <row r="1076" spans="3:17" ht="14.25" customHeight="1">
      <c r="C1076" s="7"/>
      <c r="G1076" s="7"/>
      <c r="H1076" s="7"/>
      <c r="L1076" s="24"/>
      <c r="M1076" s="7"/>
      <c r="N1076" s="102"/>
      <c r="O1076" s="7"/>
      <c r="P1076" s="7"/>
      <c r="Q1076" s="7"/>
    </row>
    <row r="1077" spans="3:17" ht="14.25" customHeight="1">
      <c r="C1077" s="7"/>
      <c r="G1077" s="7"/>
      <c r="H1077" s="7"/>
      <c r="L1077" s="24"/>
      <c r="M1077" s="7"/>
      <c r="N1077" s="102"/>
      <c r="O1077" s="7"/>
      <c r="P1077" s="7"/>
      <c r="Q1077" s="7"/>
    </row>
    <row r="1078" spans="3:17" ht="14.25" customHeight="1">
      <c r="C1078" s="7"/>
      <c r="G1078" s="7"/>
      <c r="H1078" s="7"/>
      <c r="L1078" s="24"/>
      <c r="M1078" s="7"/>
      <c r="N1078" s="102"/>
      <c r="O1078" s="7"/>
      <c r="P1078" s="7"/>
      <c r="Q1078" s="7"/>
    </row>
    <row r="1079" spans="3:17" ht="14.25" customHeight="1">
      <c r="C1079" s="7"/>
      <c r="G1079" s="7"/>
      <c r="H1079" s="7"/>
      <c r="L1079" s="24"/>
      <c r="M1079" s="7"/>
      <c r="N1079" s="102"/>
      <c r="O1079" s="7"/>
      <c r="P1079" s="7"/>
      <c r="Q1079" s="7"/>
    </row>
    <row r="1080" spans="3:17" ht="14.25" customHeight="1">
      <c r="C1080" s="7"/>
      <c r="G1080" s="7"/>
      <c r="H1080" s="7"/>
      <c r="L1080" s="24"/>
      <c r="M1080" s="7"/>
      <c r="N1080" s="102"/>
      <c r="O1080" s="7"/>
      <c r="P1080" s="7"/>
      <c r="Q1080" s="7"/>
    </row>
    <row r="1081" spans="3:17" ht="14.25" customHeight="1">
      <c r="C1081" s="7"/>
      <c r="G1081" s="7"/>
      <c r="H1081" s="7"/>
      <c r="L1081" s="24"/>
      <c r="M1081" s="7"/>
      <c r="N1081" s="102"/>
      <c r="O1081" s="7"/>
      <c r="P1081" s="7"/>
      <c r="Q1081" s="7"/>
    </row>
    <row r="1082" spans="3:17" ht="14.25" customHeight="1">
      <c r="C1082" s="7"/>
      <c r="G1082" s="7"/>
      <c r="H1082" s="7"/>
      <c r="L1082" s="24"/>
      <c r="M1082" s="7"/>
      <c r="N1082" s="102"/>
      <c r="O1082" s="7"/>
      <c r="P1082" s="7"/>
      <c r="Q1082" s="7"/>
    </row>
    <row r="1083" spans="3:17" ht="14.25" customHeight="1">
      <c r="C1083" s="7"/>
      <c r="G1083" s="7"/>
      <c r="H1083" s="7"/>
      <c r="L1083" s="24"/>
      <c r="M1083" s="7"/>
      <c r="N1083" s="102"/>
      <c r="O1083" s="7"/>
      <c r="P1083" s="7"/>
      <c r="Q1083" s="7"/>
    </row>
    <row r="1084" spans="3:17" ht="14.25" customHeight="1">
      <c r="C1084" s="7"/>
      <c r="G1084" s="7"/>
      <c r="H1084" s="7"/>
      <c r="L1084" s="24"/>
      <c r="M1084" s="7"/>
      <c r="N1084" s="102"/>
      <c r="O1084" s="7"/>
      <c r="P1084" s="7"/>
      <c r="Q1084" s="7"/>
    </row>
    <row r="1085" spans="3:17" ht="14.25" customHeight="1">
      <c r="C1085" s="7"/>
      <c r="G1085" s="7"/>
      <c r="H1085" s="7"/>
      <c r="L1085" s="24"/>
      <c r="M1085" s="7"/>
      <c r="N1085" s="102"/>
      <c r="O1085" s="7"/>
      <c r="P1085" s="7"/>
      <c r="Q1085" s="7"/>
    </row>
    <row r="1086" spans="3:17" ht="14.25" customHeight="1">
      <c r="C1086" s="7"/>
      <c r="G1086" s="7"/>
      <c r="H1086" s="7"/>
      <c r="L1086" s="24"/>
      <c r="M1086" s="7"/>
      <c r="N1086" s="102"/>
      <c r="O1086" s="7"/>
      <c r="P1086" s="7"/>
      <c r="Q1086" s="7"/>
    </row>
    <row r="1087" spans="3:17" ht="14.25" customHeight="1">
      <c r="C1087" s="7"/>
      <c r="G1087" s="7"/>
      <c r="H1087" s="7"/>
      <c r="L1087" s="24"/>
      <c r="M1087" s="7"/>
      <c r="N1087" s="102"/>
      <c r="O1087" s="7"/>
      <c r="P1087" s="7"/>
      <c r="Q1087" s="7"/>
    </row>
    <row r="1088" spans="3:17" ht="14.25" customHeight="1">
      <c r="C1088" s="7"/>
      <c r="G1088" s="7"/>
      <c r="H1088" s="7"/>
      <c r="L1088" s="24"/>
      <c r="M1088" s="7"/>
      <c r="N1088" s="102"/>
      <c r="O1088" s="7"/>
      <c r="P1088" s="7"/>
      <c r="Q1088" s="7"/>
    </row>
    <row r="1089" spans="3:17" ht="14.25" customHeight="1">
      <c r="C1089" s="7"/>
      <c r="G1089" s="7"/>
      <c r="H1089" s="7"/>
      <c r="L1089" s="24"/>
      <c r="M1089" s="7"/>
      <c r="N1089" s="102"/>
      <c r="O1089" s="7"/>
      <c r="P1089" s="7"/>
      <c r="Q1089" s="7"/>
    </row>
    <row r="1090" spans="3:17" ht="14.25" customHeight="1">
      <c r="C1090" s="7"/>
      <c r="G1090" s="7"/>
      <c r="H1090" s="7"/>
      <c r="L1090" s="24"/>
      <c r="M1090" s="7"/>
      <c r="N1090" s="102"/>
      <c r="O1090" s="7"/>
      <c r="P1090" s="7"/>
      <c r="Q1090" s="7"/>
    </row>
    <row r="1091" spans="3:17" ht="14.25" customHeight="1">
      <c r="C1091" s="7"/>
      <c r="G1091" s="7"/>
      <c r="H1091" s="7"/>
      <c r="L1091" s="24"/>
      <c r="M1091" s="7"/>
      <c r="N1091" s="102"/>
      <c r="O1091" s="7"/>
      <c r="P1091" s="7"/>
      <c r="Q1091" s="7"/>
    </row>
    <row r="1092" spans="3:17" ht="14.25" customHeight="1">
      <c r="C1092" s="7"/>
      <c r="G1092" s="7"/>
      <c r="H1092" s="7"/>
      <c r="L1092" s="24"/>
      <c r="M1092" s="7"/>
      <c r="N1092" s="102"/>
      <c r="O1092" s="7"/>
      <c r="P1092" s="7"/>
      <c r="Q1092" s="7"/>
    </row>
    <row r="1093" spans="3:17" ht="14.25" customHeight="1">
      <c r="C1093" s="7"/>
      <c r="G1093" s="7"/>
      <c r="H1093" s="7"/>
      <c r="L1093" s="24"/>
      <c r="M1093" s="7"/>
      <c r="N1093" s="102"/>
      <c r="O1093" s="7"/>
      <c r="P1093" s="7"/>
      <c r="Q1093" s="7"/>
    </row>
    <row r="1094" spans="3:17" ht="14.25" customHeight="1">
      <c r="C1094" s="7"/>
      <c r="G1094" s="7"/>
      <c r="H1094" s="7"/>
      <c r="L1094" s="24"/>
      <c r="M1094" s="7"/>
      <c r="N1094" s="102"/>
      <c r="O1094" s="7"/>
      <c r="P1094" s="7"/>
      <c r="Q1094" s="7"/>
    </row>
    <row r="1095" spans="3:17" ht="14.25" customHeight="1">
      <c r="C1095" s="7"/>
      <c r="G1095" s="7"/>
      <c r="H1095" s="7"/>
      <c r="L1095" s="24"/>
      <c r="M1095" s="7"/>
      <c r="N1095" s="102"/>
      <c r="O1095" s="7"/>
      <c r="P1095" s="7"/>
      <c r="Q1095" s="7"/>
    </row>
    <row r="1096" spans="3:17" ht="14.25" customHeight="1">
      <c r="C1096" s="7"/>
      <c r="G1096" s="7"/>
      <c r="H1096" s="7"/>
      <c r="L1096" s="24"/>
      <c r="M1096" s="7"/>
      <c r="N1096" s="102"/>
      <c r="O1096" s="7"/>
      <c r="P1096" s="7"/>
      <c r="Q1096" s="7"/>
    </row>
    <row r="1097" spans="3:17" ht="14.25" customHeight="1">
      <c r="C1097" s="7"/>
      <c r="G1097" s="7"/>
      <c r="H1097" s="7"/>
      <c r="L1097" s="24"/>
      <c r="M1097" s="7"/>
      <c r="N1097" s="102"/>
      <c r="O1097" s="7"/>
      <c r="P1097" s="7"/>
      <c r="Q1097" s="7"/>
    </row>
    <row r="1098" spans="3:17" ht="14.25" customHeight="1">
      <c r="C1098" s="7"/>
      <c r="G1098" s="7"/>
      <c r="H1098" s="7"/>
      <c r="L1098" s="24"/>
      <c r="M1098" s="7"/>
      <c r="N1098" s="102"/>
      <c r="O1098" s="7"/>
      <c r="P1098" s="7"/>
      <c r="Q1098" s="7"/>
    </row>
    <row r="1099" spans="3:17" ht="14.25" customHeight="1">
      <c r="C1099" s="7"/>
      <c r="G1099" s="7"/>
      <c r="H1099" s="7"/>
      <c r="L1099" s="24"/>
      <c r="M1099" s="7"/>
      <c r="N1099" s="102"/>
      <c r="O1099" s="7"/>
      <c r="P1099" s="7"/>
      <c r="Q1099" s="7"/>
    </row>
    <row r="1100" spans="3:17" ht="14.25" customHeight="1">
      <c r="C1100" s="7"/>
      <c r="G1100" s="7"/>
      <c r="H1100" s="7"/>
      <c r="L1100" s="24"/>
      <c r="M1100" s="7"/>
      <c r="N1100" s="102"/>
      <c r="O1100" s="7"/>
      <c r="P1100" s="7"/>
      <c r="Q1100" s="7"/>
    </row>
    <row r="1101" spans="3:17" ht="14.25" customHeight="1">
      <c r="C1101" s="7"/>
      <c r="G1101" s="7"/>
      <c r="H1101" s="7"/>
      <c r="L1101" s="24"/>
      <c r="M1101" s="7"/>
      <c r="N1101" s="102"/>
      <c r="O1101" s="7"/>
      <c r="P1101" s="7"/>
      <c r="Q1101" s="7"/>
    </row>
    <row r="1102" spans="3:17" ht="14.25" customHeight="1">
      <c r="C1102" s="7"/>
      <c r="G1102" s="7"/>
      <c r="H1102" s="7"/>
      <c r="L1102" s="24"/>
      <c r="M1102" s="7"/>
      <c r="N1102" s="102"/>
      <c r="O1102" s="7"/>
      <c r="P1102" s="7"/>
      <c r="Q1102" s="7"/>
    </row>
    <row r="1103" spans="3:17" ht="14.25" customHeight="1">
      <c r="C1103" s="7"/>
      <c r="G1103" s="7"/>
      <c r="H1103" s="7"/>
      <c r="L1103" s="24"/>
      <c r="M1103" s="7"/>
      <c r="N1103" s="102"/>
      <c r="O1103" s="7"/>
      <c r="P1103" s="7"/>
      <c r="Q1103" s="7"/>
    </row>
    <row r="1104" spans="3:17" ht="14.25" customHeight="1">
      <c r="C1104" s="7"/>
      <c r="G1104" s="7"/>
      <c r="H1104" s="7"/>
      <c r="L1104" s="24"/>
      <c r="M1104" s="7"/>
      <c r="N1104" s="102"/>
      <c r="O1104" s="7"/>
      <c r="P1104" s="7"/>
      <c r="Q1104" s="7"/>
    </row>
    <row r="1105" spans="3:17" ht="14.25" customHeight="1">
      <c r="C1105" s="7"/>
      <c r="G1105" s="7"/>
      <c r="H1105" s="7"/>
      <c r="L1105" s="24"/>
      <c r="M1105" s="7"/>
      <c r="N1105" s="102"/>
      <c r="O1105" s="7"/>
      <c r="P1105" s="7"/>
      <c r="Q1105" s="7"/>
    </row>
    <row r="1106" spans="3:17" ht="14.25" customHeight="1">
      <c r="C1106" s="7"/>
      <c r="G1106" s="7"/>
      <c r="H1106" s="7"/>
      <c r="L1106" s="24"/>
      <c r="M1106" s="7"/>
      <c r="N1106" s="102"/>
      <c r="O1106" s="7"/>
      <c r="P1106" s="7"/>
      <c r="Q1106" s="7"/>
    </row>
    <row r="1107" spans="3:17" ht="14.25" customHeight="1">
      <c r="C1107" s="7"/>
      <c r="G1107" s="7"/>
      <c r="H1107" s="7"/>
      <c r="L1107" s="24"/>
      <c r="M1107" s="7"/>
      <c r="N1107" s="102"/>
      <c r="O1107" s="7"/>
      <c r="P1107" s="7"/>
      <c r="Q1107" s="7"/>
    </row>
    <row r="1108" spans="3:17" ht="14.25" customHeight="1">
      <c r="C1108" s="7"/>
      <c r="G1108" s="7"/>
      <c r="H1108" s="7"/>
      <c r="L1108" s="24"/>
      <c r="M1108" s="7"/>
      <c r="N1108" s="102"/>
      <c r="O1108" s="7"/>
      <c r="P1108" s="7"/>
      <c r="Q1108" s="7"/>
    </row>
    <row r="1109" spans="3:17" ht="14.25" customHeight="1">
      <c r="C1109" s="7"/>
      <c r="G1109" s="7"/>
      <c r="H1109" s="7"/>
      <c r="L1109" s="24"/>
      <c r="M1109" s="7"/>
      <c r="N1109" s="102"/>
      <c r="O1109" s="7"/>
      <c r="P1109" s="7"/>
      <c r="Q1109" s="7"/>
    </row>
    <row r="1110" spans="3:17" ht="14.25" customHeight="1">
      <c r="C1110" s="7"/>
      <c r="G1110" s="7"/>
      <c r="H1110" s="7"/>
      <c r="L1110" s="24"/>
      <c r="M1110" s="7"/>
      <c r="N1110" s="102"/>
      <c r="O1110" s="7"/>
      <c r="P1110" s="7"/>
      <c r="Q1110" s="7"/>
    </row>
    <row r="1111" spans="3:17" ht="14.25" customHeight="1">
      <c r="C1111" s="7"/>
      <c r="G1111" s="7"/>
      <c r="H1111" s="7"/>
      <c r="L1111" s="24"/>
      <c r="M1111" s="7"/>
      <c r="N1111" s="102"/>
      <c r="O1111" s="7"/>
      <c r="P1111" s="7"/>
      <c r="Q1111" s="7"/>
    </row>
    <row r="1112" spans="3:17" ht="14.25" customHeight="1">
      <c r="C1112" s="7"/>
      <c r="G1112" s="7"/>
      <c r="H1112" s="7"/>
      <c r="L1112" s="24"/>
      <c r="M1112" s="7"/>
      <c r="N1112" s="102"/>
      <c r="O1112" s="7"/>
      <c r="P1112" s="7"/>
      <c r="Q1112" s="7"/>
    </row>
    <row r="1113" spans="3:17" ht="14.25" customHeight="1">
      <c r="C1113" s="7"/>
      <c r="G1113" s="7"/>
      <c r="H1113" s="7"/>
      <c r="L1113" s="24"/>
      <c r="M1113" s="7"/>
      <c r="N1113" s="102"/>
      <c r="O1113" s="7"/>
      <c r="P1113" s="7"/>
      <c r="Q1113" s="7"/>
    </row>
    <row r="1114" spans="3:17" ht="14.25" customHeight="1">
      <c r="C1114" s="7"/>
      <c r="G1114" s="7"/>
      <c r="H1114" s="7"/>
      <c r="L1114" s="24"/>
      <c r="M1114" s="7"/>
      <c r="N1114" s="102"/>
      <c r="O1114" s="7"/>
      <c r="P1114" s="7"/>
      <c r="Q1114" s="7"/>
    </row>
    <row r="1115" spans="3:17" ht="14.25" customHeight="1">
      <c r="C1115" s="7"/>
      <c r="G1115" s="7"/>
      <c r="H1115" s="7"/>
      <c r="L1115" s="24"/>
      <c r="M1115" s="7"/>
      <c r="N1115" s="102"/>
      <c r="O1115" s="7"/>
      <c r="P1115" s="7"/>
      <c r="Q1115" s="7"/>
    </row>
    <row r="1116" spans="3:17" ht="14.25" customHeight="1">
      <c r="C1116" s="7"/>
      <c r="G1116" s="7"/>
      <c r="H1116" s="7"/>
      <c r="L1116" s="24"/>
      <c r="M1116" s="7"/>
      <c r="N1116" s="102"/>
      <c r="O1116" s="7"/>
      <c r="P1116" s="7"/>
      <c r="Q1116" s="7"/>
    </row>
    <row r="1117" spans="3:17" ht="14.25" customHeight="1">
      <c r="C1117" s="7"/>
      <c r="G1117" s="7"/>
      <c r="H1117" s="7"/>
      <c r="L1117" s="24"/>
      <c r="M1117" s="7"/>
      <c r="N1117" s="102"/>
      <c r="O1117" s="7"/>
      <c r="P1117" s="7"/>
      <c r="Q1117" s="7"/>
    </row>
    <row r="1118" spans="3:17" ht="14.25" customHeight="1">
      <c r="C1118" s="7"/>
      <c r="G1118" s="7"/>
      <c r="H1118" s="7"/>
      <c r="L1118" s="24"/>
      <c r="M1118" s="7"/>
      <c r="N1118" s="102"/>
      <c r="O1118" s="7"/>
      <c r="P1118" s="7"/>
      <c r="Q1118" s="7"/>
    </row>
    <row r="1119" spans="3:17" ht="14.25" customHeight="1">
      <c r="C1119" s="7"/>
      <c r="G1119" s="7"/>
      <c r="H1119" s="7"/>
      <c r="L1119" s="24"/>
      <c r="M1119" s="7"/>
      <c r="N1119" s="102"/>
      <c r="O1119" s="7"/>
      <c r="P1119" s="7"/>
      <c r="Q1119" s="7"/>
    </row>
    <row r="1120" spans="3:17" ht="14.25" customHeight="1">
      <c r="C1120" s="7"/>
      <c r="G1120" s="7"/>
      <c r="H1120" s="7"/>
      <c r="L1120" s="24"/>
      <c r="M1120" s="7"/>
      <c r="N1120" s="102"/>
      <c r="O1120" s="7"/>
      <c r="P1120" s="7"/>
      <c r="Q1120" s="7"/>
    </row>
    <row r="1121" spans="3:17" ht="14.25" customHeight="1">
      <c r="C1121" s="7"/>
      <c r="G1121" s="7"/>
      <c r="H1121" s="7"/>
      <c r="L1121" s="24"/>
      <c r="M1121" s="7"/>
      <c r="N1121" s="102"/>
      <c r="O1121" s="7"/>
      <c r="P1121" s="7"/>
      <c r="Q1121" s="7"/>
    </row>
    <row r="1122" spans="3:17" ht="14.25" customHeight="1">
      <c r="C1122" s="7"/>
      <c r="G1122" s="7"/>
      <c r="H1122" s="7"/>
      <c r="L1122" s="24"/>
      <c r="M1122" s="7"/>
      <c r="N1122" s="102"/>
      <c r="O1122" s="7"/>
      <c r="P1122" s="7"/>
      <c r="Q1122" s="7"/>
    </row>
    <row r="1123" spans="3:17" ht="14.25" customHeight="1">
      <c r="C1123" s="7"/>
      <c r="G1123" s="7"/>
      <c r="H1123" s="7"/>
      <c r="L1123" s="24"/>
      <c r="M1123" s="7"/>
      <c r="N1123" s="102"/>
      <c r="O1123" s="7"/>
      <c r="P1123" s="7"/>
      <c r="Q1123" s="7"/>
    </row>
    <row r="1124" spans="3:17" ht="14.25" customHeight="1">
      <c r="C1124" s="7"/>
      <c r="G1124" s="7"/>
      <c r="H1124" s="7"/>
      <c r="L1124" s="24"/>
      <c r="M1124" s="7"/>
      <c r="N1124" s="102"/>
      <c r="O1124" s="7"/>
      <c r="P1124" s="7"/>
      <c r="Q1124" s="7"/>
    </row>
    <row r="1125" spans="3:17" ht="14.25" customHeight="1">
      <c r="C1125" s="7"/>
      <c r="G1125" s="7"/>
      <c r="H1125" s="7"/>
      <c r="L1125" s="24"/>
      <c r="M1125" s="7"/>
      <c r="N1125" s="102"/>
      <c r="O1125" s="7"/>
      <c r="P1125" s="7"/>
      <c r="Q1125" s="7"/>
    </row>
    <row r="1126" spans="3:17" ht="14.25" customHeight="1">
      <c r="C1126" s="7"/>
      <c r="G1126" s="7"/>
      <c r="H1126" s="7"/>
      <c r="L1126" s="24"/>
      <c r="M1126" s="7"/>
      <c r="N1126" s="102"/>
      <c r="O1126" s="7"/>
      <c r="P1126" s="7"/>
      <c r="Q1126" s="7"/>
    </row>
    <row r="1127" spans="3:17" ht="14.25" customHeight="1">
      <c r="C1127" s="7"/>
      <c r="G1127" s="7"/>
      <c r="H1127" s="7"/>
      <c r="L1127" s="24"/>
      <c r="M1127" s="7"/>
      <c r="N1127" s="102"/>
      <c r="O1127" s="7"/>
      <c r="P1127" s="7"/>
      <c r="Q1127" s="7"/>
    </row>
    <row r="1128" spans="3:17" ht="14.25" customHeight="1">
      <c r="C1128" s="7"/>
      <c r="G1128" s="7"/>
      <c r="H1128" s="7"/>
      <c r="L1128" s="24"/>
      <c r="M1128" s="7"/>
      <c r="N1128" s="102"/>
      <c r="O1128" s="7"/>
      <c r="P1128" s="7"/>
      <c r="Q1128" s="7"/>
    </row>
    <row r="1129" spans="3:17" ht="14.25" customHeight="1">
      <c r="C1129" s="7"/>
      <c r="G1129" s="7"/>
      <c r="H1129" s="7"/>
      <c r="L1129" s="24"/>
      <c r="M1129" s="7"/>
      <c r="N1129" s="102"/>
      <c r="O1129" s="7"/>
      <c r="P1129" s="7"/>
      <c r="Q1129" s="7"/>
    </row>
    <row r="1130" spans="3:17" ht="14.25" customHeight="1">
      <c r="C1130" s="7"/>
      <c r="G1130" s="7"/>
      <c r="H1130" s="7"/>
      <c r="L1130" s="24"/>
      <c r="M1130" s="7"/>
      <c r="N1130" s="102"/>
      <c r="O1130" s="7"/>
      <c r="P1130" s="7"/>
      <c r="Q1130" s="7"/>
    </row>
    <row r="1131" spans="3:17" ht="14.25" customHeight="1">
      <c r="C1131" s="7"/>
      <c r="G1131" s="7"/>
      <c r="H1131" s="7"/>
      <c r="L1131" s="24"/>
      <c r="M1131" s="7"/>
      <c r="N1131" s="102"/>
      <c r="O1131" s="7"/>
      <c r="P1131" s="7"/>
      <c r="Q1131" s="7"/>
    </row>
    <row r="1132" spans="3:17" ht="14.25" customHeight="1">
      <c r="C1132" s="7"/>
      <c r="G1132" s="7"/>
      <c r="H1132" s="7"/>
      <c r="L1132" s="24"/>
      <c r="M1132" s="7"/>
      <c r="N1132" s="102"/>
      <c r="O1132" s="7"/>
      <c r="P1132" s="7"/>
      <c r="Q1132" s="7"/>
    </row>
    <row r="1133" spans="3:17" ht="14.25" customHeight="1">
      <c r="C1133" s="7"/>
      <c r="G1133" s="7"/>
      <c r="H1133" s="7"/>
      <c r="L1133" s="24"/>
      <c r="M1133" s="7"/>
      <c r="N1133" s="102"/>
      <c r="O1133" s="7"/>
      <c r="P1133" s="7"/>
      <c r="Q1133" s="7"/>
    </row>
    <row r="1134" spans="3:17" ht="14.25" customHeight="1">
      <c r="C1134" s="7"/>
      <c r="G1134" s="7"/>
      <c r="H1134" s="7"/>
      <c r="L1134" s="24"/>
      <c r="M1134" s="7"/>
      <c r="N1134" s="102"/>
      <c r="O1134" s="7"/>
      <c r="P1134" s="7"/>
      <c r="Q1134" s="7"/>
    </row>
    <row r="1135" spans="3:17" ht="14.25" customHeight="1">
      <c r="C1135" s="7"/>
      <c r="G1135" s="7"/>
      <c r="H1135" s="7"/>
      <c r="L1135" s="24"/>
      <c r="M1135" s="7"/>
      <c r="N1135" s="102"/>
      <c r="O1135" s="7"/>
      <c r="P1135" s="7"/>
      <c r="Q1135" s="7"/>
    </row>
    <row r="1136" spans="3:17" ht="14.25" customHeight="1">
      <c r="C1136" s="7"/>
      <c r="G1136" s="7"/>
      <c r="H1136" s="7"/>
      <c r="L1136" s="24"/>
      <c r="M1136" s="7"/>
      <c r="N1136" s="102"/>
      <c r="O1136" s="7"/>
      <c r="P1136" s="7"/>
      <c r="Q1136" s="7"/>
    </row>
    <row r="1137" spans="3:17" ht="14.25" customHeight="1">
      <c r="C1137" s="7"/>
      <c r="G1137" s="7"/>
      <c r="H1137" s="7"/>
      <c r="L1137" s="24"/>
      <c r="M1137" s="7"/>
      <c r="N1137" s="102"/>
      <c r="O1137" s="7"/>
      <c r="P1137" s="7"/>
      <c r="Q1137" s="7"/>
    </row>
    <row r="1138" spans="3:17" ht="14.25" customHeight="1">
      <c r="C1138" s="7"/>
      <c r="G1138" s="7"/>
      <c r="H1138" s="7"/>
      <c r="L1138" s="24"/>
      <c r="M1138" s="7"/>
      <c r="N1138" s="102"/>
      <c r="O1138" s="7"/>
      <c r="P1138" s="7"/>
      <c r="Q1138" s="7"/>
    </row>
    <row r="1139" spans="3:17" ht="14.25" customHeight="1">
      <c r="C1139" s="7"/>
      <c r="G1139" s="7"/>
      <c r="H1139" s="7"/>
      <c r="L1139" s="24"/>
      <c r="M1139" s="7"/>
      <c r="N1139" s="102"/>
      <c r="O1139" s="7"/>
      <c r="P1139" s="7"/>
      <c r="Q1139" s="7"/>
    </row>
    <row r="1140" spans="3:17" ht="14.25" customHeight="1">
      <c r="C1140" s="7"/>
      <c r="G1140" s="7"/>
      <c r="H1140" s="7"/>
      <c r="L1140" s="24"/>
      <c r="M1140" s="7"/>
      <c r="N1140" s="102"/>
      <c r="O1140" s="7"/>
      <c r="P1140" s="7"/>
      <c r="Q1140" s="7"/>
    </row>
    <row r="1141" spans="3:17" ht="14.25" customHeight="1">
      <c r="C1141" s="7"/>
      <c r="G1141" s="7"/>
      <c r="H1141" s="7"/>
      <c r="L1141" s="24"/>
      <c r="M1141" s="7"/>
      <c r="N1141" s="102"/>
      <c r="O1141" s="7"/>
      <c r="P1141" s="7"/>
      <c r="Q1141" s="7"/>
    </row>
    <row r="1142" spans="3:17" ht="14.25" customHeight="1">
      <c r="C1142" s="7"/>
      <c r="G1142" s="7"/>
      <c r="H1142" s="7"/>
      <c r="L1142" s="24"/>
      <c r="M1142" s="7"/>
      <c r="N1142" s="102"/>
      <c r="O1142" s="7"/>
      <c r="P1142" s="7"/>
      <c r="Q1142" s="7"/>
    </row>
    <row r="1143" spans="3:17" ht="14.25" customHeight="1">
      <c r="C1143" s="7"/>
      <c r="G1143" s="7"/>
      <c r="H1143" s="7"/>
      <c r="L1143" s="24"/>
      <c r="M1143" s="7"/>
      <c r="N1143" s="102"/>
      <c r="O1143" s="7"/>
      <c r="P1143" s="7"/>
      <c r="Q1143" s="7"/>
    </row>
    <row r="1144" spans="3:17" ht="14.25" customHeight="1">
      <c r="C1144" s="7"/>
      <c r="G1144" s="7"/>
      <c r="H1144" s="7"/>
      <c r="L1144" s="24"/>
      <c r="M1144" s="7"/>
      <c r="N1144" s="102"/>
      <c r="O1144" s="7"/>
      <c r="P1144" s="7"/>
      <c r="Q1144" s="7"/>
    </row>
    <row r="1145" spans="3:17" ht="14.25" customHeight="1">
      <c r="C1145" s="7"/>
      <c r="G1145" s="7"/>
      <c r="H1145" s="7"/>
      <c r="L1145" s="24"/>
      <c r="M1145" s="7"/>
      <c r="N1145" s="102"/>
      <c r="O1145" s="7"/>
      <c r="P1145" s="7"/>
      <c r="Q1145" s="7"/>
    </row>
    <row r="1146" spans="3:17" ht="14.25" customHeight="1">
      <c r="C1146" s="7"/>
      <c r="G1146" s="7"/>
      <c r="H1146" s="7"/>
      <c r="L1146" s="24"/>
      <c r="M1146" s="7"/>
      <c r="N1146" s="102"/>
      <c r="O1146" s="7"/>
      <c r="P1146" s="7"/>
      <c r="Q1146" s="7"/>
    </row>
    <row r="1147" spans="3:17" ht="14.25" customHeight="1">
      <c r="C1147" s="7"/>
      <c r="G1147" s="7"/>
      <c r="H1147" s="7"/>
      <c r="L1147" s="24"/>
      <c r="M1147" s="7"/>
      <c r="N1147" s="102"/>
      <c r="O1147" s="7"/>
      <c r="P1147" s="7"/>
      <c r="Q1147" s="7"/>
    </row>
    <row r="1148" spans="3:17" ht="14.25" customHeight="1">
      <c r="C1148" s="7"/>
      <c r="G1148" s="7"/>
      <c r="H1148" s="7"/>
      <c r="L1148" s="24"/>
      <c r="M1148" s="7"/>
      <c r="N1148" s="102"/>
      <c r="O1148" s="7"/>
      <c r="P1148" s="7"/>
      <c r="Q1148" s="7"/>
    </row>
    <row r="1149" spans="3:17" ht="14.25" customHeight="1">
      <c r="C1149" s="7"/>
      <c r="G1149" s="7"/>
      <c r="H1149" s="7"/>
      <c r="L1149" s="24"/>
      <c r="M1149" s="7"/>
      <c r="N1149" s="102"/>
      <c r="O1149" s="7"/>
      <c r="P1149" s="7"/>
      <c r="Q1149" s="7"/>
    </row>
    <row r="1150" spans="3:17" ht="14.25" customHeight="1">
      <c r="C1150" s="7"/>
      <c r="G1150" s="7"/>
      <c r="H1150" s="7"/>
      <c r="L1150" s="24"/>
      <c r="M1150" s="7"/>
      <c r="N1150" s="102"/>
      <c r="O1150" s="7"/>
      <c r="P1150" s="7"/>
      <c r="Q1150" s="7"/>
    </row>
    <row r="1151" spans="3:17" ht="14.25" customHeight="1">
      <c r="C1151" s="7"/>
      <c r="G1151" s="7"/>
      <c r="H1151" s="7"/>
      <c r="L1151" s="24"/>
      <c r="M1151" s="7"/>
      <c r="N1151" s="102"/>
      <c r="O1151" s="7"/>
      <c r="P1151" s="7"/>
      <c r="Q1151" s="7"/>
    </row>
    <row r="1152" spans="3:17" ht="14.25" customHeight="1">
      <c r="C1152" s="7"/>
      <c r="G1152" s="7"/>
      <c r="H1152" s="7"/>
      <c r="L1152" s="24"/>
      <c r="M1152" s="7"/>
      <c r="N1152" s="102"/>
      <c r="O1152" s="7"/>
      <c r="P1152" s="7"/>
      <c r="Q1152" s="7"/>
    </row>
    <row r="1153" spans="3:17" ht="14.25" customHeight="1">
      <c r="C1153" s="7"/>
      <c r="G1153" s="7"/>
      <c r="H1153" s="7"/>
      <c r="L1153" s="24"/>
      <c r="M1153" s="7"/>
      <c r="N1153" s="102"/>
      <c r="O1153" s="7"/>
      <c r="P1153" s="7"/>
      <c r="Q1153" s="7"/>
    </row>
    <row r="1154" spans="3:17" ht="14.25" customHeight="1">
      <c r="C1154" s="7"/>
      <c r="G1154" s="7"/>
      <c r="H1154" s="7"/>
      <c r="L1154" s="24"/>
      <c r="M1154" s="7"/>
      <c r="N1154" s="102"/>
      <c r="O1154" s="7"/>
      <c r="P1154" s="7"/>
      <c r="Q1154" s="7"/>
    </row>
    <row r="1155" spans="3:17" ht="14.25" customHeight="1">
      <c r="C1155" s="7"/>
      <c r="G1155" s="7"/>
      <c r="H1155" s="7"/>
      <c r="L1155" s="24"/>
      <c r="M1155" s="7"/>
      <c r="N1155" s="102"/>
      <c r="O1155" s="7"/>
      <c r="P1155" s="7"/>
      <c r="Q1155" s="7"/>
    </row>
    <row r="1156" spans="3:17" ht="14.25" customHeight="1">
      <c r="C1156" s="7"/>
      <c r="G1156" s="7"/>
      <c r="H1156" s="7"/>
      <c r="L1156" s="24"/>
      <c r="M1156" s="7"/>
      <c r="N1156" s="102"/>
      <c r="O1156" s="7"/>
      <c r="P1156" s="7"/>
      <c r="Q1156" s="7"/>
    </row>
    <row r="1157" spans="3:17" ht="14.25" customHeight="1">
      <c r="C1157" s="7"/>
      <c r="G1157" s="7"/>
      <c r="H1157" s="7"/>
      <c r="L1157" s="24"/>
      <c r="M1157" s="7"/>
      <c r="N1157" s="102"/>
      <c r="O1157" s="7"/>
      <c r="P1157" s="7"/>
      <c r="Q1157" s="7"/>
    </row>
    <row r="1158" spans="3:17" ht="14.25" customHeight="1">
      <c r="C1158" s="7"/>
      <c r="G1158" s="7"/>
      <c r="H1158" s="7"/>
      <c r="L1158" s="24"/>
      <c r="M1158" s="7"/>
      <c r="N1158" s="102"/>
      <c r="O1158" s="7"/>
      <c r="P1158" s="7"/>
      <c r="Q1158" s="7"/>
    </row>
    <row r="1159" spans="3:17" ht="14.25" customHeight="1">
      <c r="C1159" s="7"/>
      <c r="G1159" s="7"/>
      <c r="H1159" s="7"/>
      <c r="L1159" s="24"/>
      <c r="M1159" s="7"/>
      <c r="N1159" s="102"/>
      <c r="O1159" s="7"/>
      <c r="P1159" s="7"/>
      <c r="Q1159" s="7"/>
    </row>
    <row r="1160" spans="3:17" ht="14.25" customHeight="1">
      <c r="C1160" s="7"/>
      <c r="G1160" s="7"/>
      <c r="H1160" s="7"/>
      <c r="L1160" s="24"/>
      <c r="M1160" s="7"/>
      <c r="N1160" s="102"/>
      <c r="O1160" s="7"/>
      <c r="P1160" s="7"/>
      <c r="Q1160" s="7"/>
    </row>
    <row r="1161" spans="3:17" ht="14.25" customHeight="1">
      <c r="C1161" s="7"/>
      <c r="G1161" s="7"/>
      <c r="H1161" s="7"/>
      <c r="L1161" s="24"/>
      <c r="M1161" s="7"/>
      <c r="N1161" s="102"/>
      <c r="O1161" s="7"/>
      <c r="P1161" s="7"/>
      <c r="Q1161" s="7"/>
    </row>
    <row r="1162" spans="3:17" ht="14.25" customHeight="1">
      <c r="C1162" s="7"/>
      <c r="G1162" s="7"/>
      <c r="H1162" s="7"/>
      <c r="L1162" s="24"/>
      <c r="M1162" s="7"/>
      <c r="N1162" s="102"/>
      <c r="O1162" s="7"/>
      <c r="P1162" s="7"/>
      <c r="Q1162" s="7"/>
    </row>
    <row r="1163" spans="3:17" ht="14.25" customHeight="1">
      <c r="C1163" s="7"/>
      <c r="G1163" s="7"/>
      <c r="H1163" s="7"/>
      <c r="L1163" s="24"/>
      <c r="M1163" s="7"/>
      <c r="N1163" s="102"/>
      <c r="O1163" s="7"/>
      <c r="P1163" s="7"/>
      <c r="Q1163" s="7"/>
    </row>
    <row r="1164" spans="3:17" ht="14.25" customHeight="1">
      <c r="C1164" s="7"/>
      <c r="G1164" s="7"/>
      <c r="H1164" s="7"/>
      <c r="L1164" s="24"/>
      <c r="M1164" s="7"/>
      <c r="N1164" s="102"/>
      <c r="O1164" s="7"/>
      <c r="P1164" s="7"/>
      <c r="Q1164" s="7"/>
    </row>
    <row r="1165" spans="3:17" ht="14.25" customHeight="1">
      <c r="C1165" s="7"/>
      <c r="G1165" s="7"/>
      <c r="H1165" s="7"/>
      <c r="L1165" s="24"/>
      <c r="M1165" s="7"/>
      <c r="N1165" s="102"/>
      <c r="O1165" s="7"/>
      <c r="P1165" s="7"/>
      <c r="Q1165" s="7"/>
    </row>
    <row r="1166" spans="3:17" ht="14.25" customHeight="1">
      <c r="C1166" s="7"/>
      <c r="G1166" s="7"/>
      <c r="H1166" s="7"/>
      <c r="L1166" s="24"/>
      <c r="M1166" s="7"/>
      <c r="N1166" s="102"/>
      <c r="O1166" s="7"/>
      <c r="P1166" s="7"/>
      <c r="Q1166" s="7"/>
    </row>
    <row r="1167" spans="3:17" ht="14.25" customHeight="1">
      <c r="C1167" s="7"/>
      <c r="G1167" s="7"/>
      <c r="H1167" s="7"/>
      <c r="L1167" s="24"/>
      <c r="M1167" s="7"/>
      <c r="N1167" s="102"/>
      <c r="O1167" s="7"/>
      <c r="P1167" s="7"/>
      <c r="Q1167" s="7"/>
    </row>
    <row r="1168" spans="3:17" ht="14.25" customHeight="1">
      <c r="C1168" s="7"/>
      <c r="G1168" s="7"/>
      <c r="H1168" s="7"/>
      <c r="L1168" s="24"/>
      <c r="M1168" s="7"/>
      <c r="N1168" s="102"/>
      <c r="O1168" s="7"/>
      <c r="P1168" s="7"/>
      <c r="Q1168" s="7"/>
    </row>
    <row r="1169" spans="3:17" ht="14.25" customHeight="1">
      <c r="C1169" s="7"/>
      <c r="G1169" s="7"/>
      <c r="H1169" s="7"/>
      <c r="L1169" s="24"/>
      <c r="M1169" s="7"/>
      <c r="N1169" s="102"/>
      <c r="O1169" s="7"/>
      <c r="P1169" s="7"/>
      <c r="Q1169" s="7"/>
    </row>
    <row r="1170" spans="3:17" ht="14.25" customHeight="1">
      <c r="C1170" s="7"/>
      <c r="G1170" s="7"/>
      <c r="H1170" s="7"/>
      <c r="L1170" s="24"/>
      <c r="M1170" s="7"/>
      <c r="N1170" s="102"/>
      <c r="O1170" s="7"/>
      <c r="P1170" s="7"/>
      <c r="Q1170" s="7"/>
    </row>
    <row r="1171" spans="3:17" ht="14.25" customHeight="1">
      <c r="C1171" s="7"/>
      <c r="G1171" s="7"/>
      <c r="H1171" s="7"/>
      <c r="L1171" s="24"/>
      <c r="M1171" s="7"/>
      <c r="N1171" s="102"/>
      <c r="O1171" s="7"/>
      <c r="P1171" s="7"/>
      <c r="Q1171" s="7"/>
    </row>
    <row r="1172" spans="3:17" ht="14.25" customHeight="1">
      <c r="C1172" s="7"/>
      <c r="G1172" s="7"/>
      <c r="H1172" s="7"/>
      <c r="L1172" s="24"/>
      <c r="M1172" s="7"/>
      <c r="N1172" s="102"/>
      <c r="O1172" s="7"/>
      <c r="P1172" s="7"/>
      <c r="Q1172" s="7"/>
    </row>
    <row r="1173" spans="3:17" ht="14.25" customHeight="1">
      <c r="C1173" s="7"/>
      <c r="G1173" s="7"/>
      <c r="H1173" s="7"/>
      <c r="L1173" s="24"/>
      <c r="M1173" s="7"/>
      <c r="N1173" s="102"/>
      <c r="O1173" s="7"/>
      <c r="P1173" s="7"/>
      <c r="Q1173" s="7"/>
    </row>
    <row r="1174" spans="3:17" ht="14.25" customHeight="1">
      <c r="C1174" s="7"/>
      <c r="G1174" s="7"/>
      <c r="H1174" s="7"/>
      <c r="L1174" s="24"/>
      <c r="M1174" s="7"/>
      <c r="N1174" s="102"/>
      <c r="O1174" s="7"/>
      <c r="P1174" s="7"/>
      <c r="Q1174" s="7"/>
    </row>
    <row r="1175" spans="3:17" ht="14.25" customHeight="1">
      <c r="C1175" s="7"/>
      <c r="G1175" s="7"/>
      <c r="H1175" s="7"/>
      <c r="L1175" s="24"/>
      <c r="M1175" s="7"/>
      <c r="N1175" s="102"/>
      <c r="O1175" s="7"/>
      <c r="P1175" s="7"/>
      <c r="Q1175" s="7"/>
    </row>
    <row r="1176" spans="3:17" ht="14.25" customHeight="1">
      <c r="C1176" s="7"/>
      <c r="G1176" s="7"/>
      <c r="H1176" s="7"/>
      <c r="L1176" s="24"/>
      <c r="M1176" s="7"/>
      <c r="N1176" s="102"/>
      <c r="O1176" s="7"/>
      <c r="P1176" s="7"/>
      <c r="Q1176" s="7"/>
    </row>
    <row r="1177" spans="3:17" ht="14.25" customHeight="1">
      <c r="C1177" s="7"/>
      <c r="G1177" s="7"/>
      <c r="H1177" s="7"/>
      <c r="L1177" s="24"/>
      <c r="M1177" s="7"/>
      <c r="N1177" s="102"/>
      <c r="O1177" s="7"/>
      <c r="P1177" s="7"/>
      <c r="Q1177" s="7"/>
    </row>
    <row r="1178" spans="3:17" ht="14.25" customHeight="1">
      <c r="C1178" s="7"/>
      <c r="G1178" s="7"/>
      <c r="H1178" s="7"/>
      <c r="L1178" s="24"/>
      <c r="M1178" s="7"/>
      <c r="N1178" s="102"/>
      <c r="O1178" s="7"/>
      <c r="P1178" s="7"/>
      <c r="Q1178" s="7"/>
    </row>
    <row r="1179" spans="3:17" ht="14.25" customHeight="1">
      <c r="C1179" s="7"/>
      <c r="G1179" s="7"/>
      <c r="H1179" s="7"/>
      <c r="L1179" s="24"/>
      <c r="M1179" s="7"/>
      <c r="N1179" s="102"/>
      <c r="O1179" s="7"/>
      <c r="P1179" s="7"/>
      <c r="Q1179" s="7"/>
    </row>
    <row r="1180" spans="3:17" ht="14.25" customHeight="1">
      <c r="C1180" s="7"/>
      <c r="G1180" s="7"/>
      <c r="H1180" s="7"/>
      <c r="L1180" s="24"/>
      <c r="M1180" s="7"/>
      <c r="N1180" s="102"/>
      <c r="O1180" s="7"/>
      <c r="P1180" s="7"/>
      <c r="Q1180" s="7"/>
    </row>
    <row r="1181" spans="3:17" ht="14.25" customHeight="1">
      <c r="C1181" s="7"/>
      <c r="G1181" s="7"/>
      <c r="H1181" s="7"/>
      <c r="L1181" s="24"/>
      <c r="M1181" s="7"/>
      <c r="N1181" s="102"/>
      <c r="O1181" s="7"/>
      <c r="P1181" s="7"/>
      <c r="Q1181" s="7"/>
    </row>
    <row r="1182" spans="3:17" ht="14.25" customHeight="1">
      <c r="C1182" s="7"/>
      <c r="G1182" s="7"/>
      <c r="H1182" s="7"/>
      <c r="L1182" s="24"/>
      <c r="M1182" s="7"/>
      <c r="N1182" s="102"/>
      <c r="O1182" s="7"/>
      <c r="P1182" s="7"/>
      <c r="Q1182" s="7"/>
    </row>
    <row r="1183" spans="3:17" ht="14.25" customHeight="1">
      <c r="C1183" s="7"/>
      <c r="G1183" s="7"/>
      <c r="H1183" s="7"/>
      <c r="L1183" s="24"/>
      <c r="M1183" s="7"/>
      <c r="N1183" s="102"/>
      <c r="O1183" s="7"/>
      <c r="P1183" s="7"/>
      <c r="Q1183" s="7"/>
    </row>
    <row r="1184" spans="3:17" ht="14.25" customHeight="1">
      <c r="C1184" s="7"/>
      <c r="G1184" s="7"/>
      <c r="H1184" s="7"/>
      <c r="L1184" s="24"/>
      <c r="M1184" s="7"/>
      <c r="N1184" s="102"/>
      <c r="O1184" s="7"/>
      <c r="P1184" s="7"/>
      <c r="Q1184" s="7"/>
    </row>
    <row r="1185" spans="3:17" ht="14.25" customHeight="1">
      <c r="C1185" s="7"/>
      <c r="G1185" s="7"/>
      <c r="H1185" s="7"/>
      <c r="L1185" s="24"/>
      <c r="M1185" s="7"/>
      <c r="N1185" s="102"/>
      <c r="O1185" s="7"/>
      <c r="P1185" s="7"/>
      <c r="Q1185" s="7"/>
    </row>
    <row r="1186" spans="3:17" ht="14.25" customHeight="1">
      <c r="C1186" s="7"/>
      <c r="G1186" s="7"/>
      <c r="H1186" s="7"/>
      <c r="L1186" s="24"/>
      <c r="M1186" s="7"/>
      <c r="N1186" s="102"/>
      <c r="O1186" s="7"/>
      <c r="P1186" s="7"/>
      <c r="Q1186" s="7"/>
    </row>
    <row r="1187" spans="3:17" ht="14.25" customHeight="1">
      <c r="C1187" s="7"/>
      <c r="G1187" s="7"/>
      <c r="H1187" s="7"/>
      <c r="L1187" s="24"/>
      <c r="M1187" s="7"/>
      <c r="N1187" s="102"/>
      <c r="O1187" s="7"/>
      <c r="P1187" s="7"/>
      <c r="Q1187" s="7"/>
    </row>
    <row r="1188" spans="3:17" ht="14.25" customHeight="1">
      <c r="C1188" s="7"/>
      <c r="G1188" s="7"/>
      <c r="H1188" s="7"/>
      <c r="L1188" s="24"/>
      <c r="M1188" s="7"/>
      <c r="N1188" s="102"/>
      <c r="O1188" s="7"/>
      <c r="P1188" s="7"/>
      <c r="Q1188" s="7"/>
    </row>
    <row r="1189" spans="3:17" ht="14.25" customHeight="1">
      <c r="C1189" s="7"/>
      <c r="G1189" s="7"/>
      <c r="H1189" s="7"/>
      <c r="L1189" s="24"/>
      <c r="M1189" s="7"/>
      <c r="N1189" s="102"/>
      <c r="O1189" s="7"/>
      <c r="P1189" s="7"/>
      <c r="Q1189" s="7"/>
    </row>
    <row r="1190" spans="3:17" ht="14.25" customHeight="1">
      <c r="C1190" s="7"/>
      <c r="G1190" s="7"/>
      <c r="H1190" s="7"/>
      <c r="L1190" s="24"/>
      <c r="M1190" s="7"/>
      <c r="N1190" s="102"/>
      <c r="O1190" s="7"/>
      <c r="P1190" s="7"/>
      <c r="Q1190" s="7"/>
    </row>
    <row r="1191" spans="3:17" ht="14.25" customHeight="1">
      <c r="C1191" s="7"/>
      <c r="G1191" s="7"/>
      <c r="H1191" s="7"/>
      <c r="L1191" s="24"/>
      <c r="M1191" s="7"/>
      <c r="N1191" s="102"/>
      <c r="O1191" s="7"/>
      <c r="P1191" s="7"/>
      <c r="Q1191" s="7"/>
    </row>
    <row r="1192" spans="3:17" ht="14.25" customHeight="1">
      <c r="C1192" s="7"/>
      <c r="G1192" s="7"/>
      <c r="H1192" s="7"/>
      <c r="L1192" s="24"/>
      <c r="M1192" s="7"/>
      <c r="N1192" s="102"/>
      <c r="O1192" s="7"/>
      <c r="P1192" s="7"/>
      <c r="Q1192" s="7"/>
    </row>
    <row r="1193" spans="3:17" ht="14.25" customHeight="1">
      <c r="C1193" s="7"/>
      <c r="G1193" s="7"/>
      <c r="H1193" s="7"/>
      <c r="L1193" s="24"/>
      <c r="M1193" s="7"/>
      <c r="N1193" s="102"/>
      <c r="O1193" s="7"/>
      <c r="P1193" s="7"/>
      <c r="Q1193" s="7"/>
    </row>
    <row r="1194" spans="3:17" ht="14.25" customHeight="1">
      <c r="C1194" s="7"/>
      <c r="G1194" s="7"/>
      <c r="H1194" s="7"/>
      <c r="L1194" s="24"/>
      <c r="M1194" s="7"/>
      <c r="N1194" s="102"/>
      <c r="O1194" s="7"/>
      <c r="P1194" s="7"/>
      <c r="Q1194" s="7"/>
    </row>
    <row r="1195" spans="3:17" ht="14.25" customHeight="1">
      <c r="C1195" s="7"/>
      <c r="G1195" s="7"/>
      <c r="H1195" s="7"/>
      <c r="L1195" s="24"/>
      <c r="M1195" s="7"/>
      <c r="N1195" s="102"/>
      <c r="O1195" s="7"/>
      <c r="P1195" s="7"/>
      <c r="Q1195" s="7"/>
    </row>
    <row r="1196" spans="3:17" ht="14.25" customHeight="1">
      <c r="C1196" s="7"/>
      <c r="G1196" s="7"/>
      <c r="H1196" s="7"/>
      <c r="L1196" s="24"/>
      <c r="M1196" s="7"/>
      <c r="N1196" s="102"/>
      <c r="O1196" s="7"/>
      <c r="P1196" s="7"/>
      <c r="Q1196" s="7"/>
    </row>
    <row r="1197" spans="3:17" ht="14.25" customHeight="1">
      <c r="C1197" s="7"/>
      <c r="G1197" s="7"/>
      <c r="H1197" s="7"/>
      <c r="L1197" s="24"/>
      <c r="M1197" s="7"/>
      <c r="N1197" s="102"/>
      <c r="O1197" s="7"/>
      <c r="P1197" s="7"/>
      <c r="Q1197" s="7"/>
    </row>
    <row r="1198" spans="3:17" ht="14.25" customHeight="1">
      <c r="C1198" s="7"/>
      <c r="G1198" s="7"/>
      <c r="H1198" s="7"/>
      <c r="L1198" s="24"/>
      <c r="M1198" s="7"/>
      <c r="N1198" s="102"/>
      <c r="O1198" s="7"/>
      <c r="P1198" s="7"/>
      <c r="Q1198" s="7"/>
    </row>
    <row r="1199" spans="3:17" ht="14.25" customHeight="1">
      <c r="C1199" s="7"/>
      <c r="G1199" s="7"/>
      <c r="H1199" s="7"/>
      <c r="L1199" s="24"/>
      <c r="M1199" s="7"/>
      <c r="N1199" s="102"/>
      <c r="O1199" s="7"/>
      <c r="P1199" s="7"/>
      <c r="Q1199" s="7"/>
    </row>
    <row r="1200" spans="3:17" ht="14.25" customHeight="1">
      <c r="C1200" s="7"/>
      <c r="G1200" s="7"/>
      <c r="H1200" s="7"/>
      <c r="L1200" s="24"/>
      <c r="M1200" s="7"/>
      <c r="N1200" s="102"/>
      <c r="O1200" s="7"/>
      <c r="P1200" s="7"/>
      <c r="Q1200" s="7"/>
    </row>
    <row r="1201" spans="3:17" ht="14.25" customHeight="1">
      <c r="C1201" s="7"/>
      <c r="G1201" s="7"/>
      <c r="H1201" s="7"/>
      <c r="L1201" s="24"/>
      <c r="M1201" s="7"/>
      <c r="N1201" s="102"/>
      <c r="O1201" s="7"/>
      <c r="P1201" s="7"/>
      <c r="Q1201" s="7"/>
    </row>
    <row r="1202" spans="3:17" ht="14.25" customHeight="1">
      <c r="C1202" s="7"/>
      <c r="G1202" s="7"/>
      <c r="H1202" s="7"/>
      <c r="L1202" s="24"/>
      <c r="M1202" s="7"/>
      <c r="N1202" s="102"/>
      <c r="O1202" s="7"/>
      <c r="P1202" s="7"/>
      <c r="Q1202" s="7"/>
    </row>
    <row r="1203" spans="3:17" ht="14.25" customHeight="1">
      <c r="C1203" s="7"/>
      <c r="G1203" s="7"/>
      <c r="H1203" s="7"/>
      <c r="L1203" s="24"/>
      <c r="M1203" s="7"/>
      <c r="N1203" s="102"/>
      <c r="O1203" s="7"/>
      <c r="P1203" s="7"/>
      <c r="Q1203" s="7"/>
    </row>
    <row r="1204" spans="3:17" ht="14.25" customHeight="1">
      <c r="C1204" s="7"/>
      <c r="G1204" s="7"/>
      <c r="H1204" s="7"/>
      <c r="L1204" s="24"/>
      <c r="M1204" s="7"/>
      <c r="N1204" s="102"/>
      <c r="O1204" s="7"/>
      <c r="P1204" s="7"/>
      <c r="Q1204" s="7"/>
    </row>
    <row r="1205" spans="3:17" ht="14.25" customHeight="1">
      <c r="C1205" s="7"/>
      <c r="G1205" s="7"/>
      <c r="H1205" s="7"/>
      <c r="L1205" s="24"/>
      <c r="M1205" s="7"/>
      <c r="N1205" s="102"/>
      <c r="O1205" s="7"/>
      <c r="P1205" s="7"/>
      <c r="Q1205" s="7"/>
    </row>
    <row r="1206" spans="3:17" ht="14.25" customHeight="1">
      <c r="C1206" s="7"/>
      <c r="G1206" s="7"/>
      <c r="H1206" s="7"/>
      <c r="L1206" s="24"/>
      <c r="M1206" s="7"/>
      <c r="N1206" s="102"/>
      <c r="O1206" s="7"/>
      <c r="P1206" s="7"/>
      <c r="Q1206" s="7"/>
    </row>
    <row r="1207" spans="3:17" ht="14.25" customHeight="1">
      <c r="C1207" s="7"/>
      <c r="G1207" s="7"/>
      <c r="H1207" s="7"/>
      <c r="L1207" s="24"/>
      <c r="M1207" s="7"/>
      <c r="N1207" s="102"/>
      <c r="O1207" s="7"/>
      <c r="P1207" s="7"/>
      <c r="Q1207" s="7"/>
    </row>
    <row r="1208" spans="3:17" ht="14.25" customHeight="1">
      <c r="C1208" s="7"/>
      <c r="G1208" s="7"/>
      <c r="H1208" s="7"/>
      <c r="L1208" s="24"/>
      <c r="M1208" s="7"/>
      <c r="N1208" s="102"/>
      <c r="O1208" s="7"/>
      <c r="P1208" s="7"/>
      <c r="Q1208" s="7"/>
    </row>
    <row r="1209" spans="3:17" ht="14.25" customHeight="1">
      <c r="C1209" s="7"/>
      <c r="G1209" s="7"/>
      <c r="H1209" s="7"/>
      <c r="L1209" s="24"/>
      <c r="M1209" s="7"/>
      <c r="N1209" s="102"/>
      <c r="O1209" s="7"/>
      <c r="P1209" s="7"/>
      <c r="Q1209" s="7"/>
    </row>
    <row r="1210" spans="3:17" ht="14.25" customHeight="1">
      <c r="C1210" s="7"/>
      <c r="G1210" s="7"/>
      <c r="H1210" s="7"/>
      <c r="L1210" s="24"/>
      <c r="M1210" s="7"/>
      <c r="N1210" s="102"/>
      <c r="O1210" s="7"/>
      <c r="P1210" s="7"/>
      <c r="Q1210" s="7"/>
    </row>
    <row r="1211" spans="3:17" ht="14.25" customHeight="1">
      <c r="C1211" s="7"/>
      <c r="G1211" s="7"/>
      <c r="H1211" s="7"/>
      <c r="L1211" s="24"/>
      <c r="M1211" s="7"/>
      <c r="N1211" s="102"/>
      <c r="O1211" s="7"/>
      <c r="P1211" s="7"/>
      <c r="Q1211" s="7"/>
    </row>
    <row r="1212" spans="3:17" ht="14.25" customHeight="1">
      <c r="C1212" s="7"/>
      <c r="G1212" s="7"/>
      <c r="H1212" s="7"/>
      <c r="L1212" s="24"/>
      <c r="M1212" s="7"/>
      <c r="N1212" s="102"/>
      <c r="O1212" s="7"/>
      <c r="P1212" s="7"/>
      <c r="Q1212" s="7"/>
    </row>
    <row r="1213" spans="3:17" ht="14.25" customHeight="1">
      <c r="C1213" s="7"/>
      <c r="G1213" s="7"/>
      <c r="H1213" s="7"/>
      <c r="L1213" s="24"/>
      <c r="M1213" s="7"/>
      <c r="N1213" s="102"/>
      <c r="O1213" s="7"/>
      <c r="P1213" s="7"/>
      <c r="Q1213" s="7"/>
    </row>
    <row r="1214" spans="3:17" ht="14.25" customHeight="1">
      <c r="C1214" s="7"/>
      <c r="G1214" s="7"/>
      <c r="H1214" s="7"/>
      <c r="L1214" s="24"/>
      <c r="M1214" s="7"/>
      <c r="N1214" s="102"/>
      <c r="O1214" s="7"/>
      <c r="P1214" s="7"/>
      <c r="Q1214" s="7"/>
    </row>
    <row r="1215" spans="3:17" ht="14.25" customHeight="1">
      <c r="C1215" s="7"/>
      <c r="G1215" s="7"/>
      <c r="H1215" s="7"/>
      <c r="L1215" s="24"/>
      <c r="M1215" s="7"/>
      <c r="N1215" s="102"/>
      <c r="O1215" s="7"/>
      <c r="P1215" s="7"/>
      <c r="Q1215" s="7"/>
    </row>
    <row r="1216" spans="3:17" ht="14.25" customHeight="1">
      <c r="C1216" s="7"/>
      <c r="G1216" s="7"/>
      <c r="H1216" s="7"/>
      <c r="L1216" s="24"/>
      <c r="M1216" s="7"/>
      <c r="N1216" s="102"/>
      <c r="O1216" s="7"/>
      <c r="P1216" s="7"/>
      <c r="Q1216" s="7"/>
    </row>
    <row r="1217" spans="3:17" ht="14.25" customHeight="1">
      <c r="C1217" s="7"/>
      <c r="G1217" s="7"/>
      <c r="H1217" s="7"/>
      <c r="L1217" s="24"/>
      <c r="M1217" s="7"/>
      <c r="N1217" s="102"/>
      <c r="O1217" s="7"/>
      <c r="P1217" s="7"/>
      <c r="Q1217" s="7"/>
    </row>
    <row r="1218" spans="3:17" ht="14.25" customHeight="1">
      <c r="C1218" s="7"/>
      <c r="G1218" s="7"/>
      <c r="H1218" s="7"/>
      <c r="L1218" s="24"/>
      <c r="M1218" s="7"/>
      <c r="N1218" s="102"/>
      <c r="O1218" s="7"/>
      <c r="P1218" s="7"/>
      <c r="Q1218" s="7"/>
    </row>
    <row r="1219" spans="3:17" ht="14.25" customHeight="1">
      <c r="C1219" s="7"/>
      <c r="G1219" s="7"/>
      <c r="H1219" s="7"/>
      <c r="L1219" s="24"/>
      <c r="M1219" s="7"/>
      <c r="N1219" s="102"/>
      <c r="O1219" s="7"/>
      <c r="P1219" s="7"/>
      <c r="Q1219" s="7"/>
    </row>
    <row r="1220" spans="3:17" ht="14.25" customHeight="1">
      <c r="C1220" s="7"/>
      <c r="G1220" s="7"/>
      <c r="H1220" s="7"/>
      <c r="L1220" s="24"/>
      <c r="M1220" s="7"/>
      <c r="N1220" s="102"/>
      <c r="O1220" s="7"/>
      <c r="P1220" s="7"/>
      <c r="Q1220" s="7"/>
    </row>
    <row r="1221" spans="3:17" ht="14.25" customHeight="1">
      <c r="C1221" s="7"/>
      <c r="G1221" s="7"/>
      <c r="H1221" s="7"/>
      <c r="L1221" s="24"/>
      <c r="M1221" s="7"/>
      <c r="N1221" s="102"/>
      <c r="O1221" s="7"/>
      <c r="P1221" s="7"/>
      <c r="Q1221" s="7"/>
    </row>
    <row r="1222" spans="3:17" ht="14.25" customHeight="1">
      <c r="C1222" s="7"/>
      <c r="G1222" s="7"/>
      <c r="H1222" s="7"/>
      <c r="L1222" s="24"/>
      <c r="M1222" s="7"/>
      <c r="N1222" s="102"/>
      <c r="O1222" s="7"/>
      <c r="P1222" s="7"/>
      <c r="Q1222" s="7"/>
    </row>
    <row r="1223" spans="3:17" ht="14.25" customHeight="1">
      <c r="C1223" s="7"/>
      <c r="G1223" s="7"/>
      <c r="H1223" s="7"/>
      <c r="L1223" s="24"/>
      <c r="M1223" s="7"/>
      <c r="N1223" s="102"/>
      <c r="O1223" s="7"/>
      <c r="P1223" s="7"/>
      <c r="Q1223" s="7"/>
    </row>
    <row r="1224" spans="3:17" ht="14.25" customHeight="1">
      <c r="C1224" s="7"/>
      <c r="G1224" s="7"/>
      <c r="H1224" s="7"/>
      <c r="L1224" s="24"/>
      <c r="M1224" s="7"/>
      <c r="N1224" s="102"/>
      <c r="O1224" s="7"/>
      <c r="P1224" s="7"/>
      <c r="Q1224" s="7"/>
    </row>
    <row r="1225" spans="3:17" ht="14.25" customHeight="1">
      <c r="C1225" s="7"/>
      <c r="G1225" s="7"/>
      <c r="H1225" s="7"/>
      <c r="L1225" s="24"/>
      <c r="M1225" s="7"/>
      <c r="N1225" s="102"/>
      <c r="O1225" s="7"/>
      <c r="P1225" s="7"/>
      <c r="Q1225" s="7"/>
    </row>
    <row r="1226" spans="3:17" ht="14.25" customHeight="1">
      <c r="C1226" s="7"/>
      <c r="G1226" s="7"/>
      <c r="H1226" s="7"/>
      <c r="L1226" s="24"/>
      <c r="M1226" s="7"/>
      <c r="N1226" s="102"/>
      <c r="O1226" s="7"/>
      <c r="P1226" s="7"/>
      <c r="Q1226" s="7"/>
    </row>
    <row r="1227" spans="3:17" ht="14.25" customHeight="1">
      <c r="C1227" s="7"/>
      <c r="G1227" s="7"/>
      <c r="H1227" s="7"/>
      <c r="L1227" s="24"/>
      <c r="M1227" s="7"/>
      <c r="N1227" s="102"/>
      <c r="O1227" s="7"/>
      <c r="P1227" s="7"/>
      <c r="Q1227" s="7"/>
    </row>
    <row r="1228" spans="3:17" ht="14.25" customHeight="1">
      <c r="C1228" s="7"/>
      <c r="G1228" s="7"/>
      <c r="H1228" s="7"/>
      <c r="L1228" s="24"/>
      <c r="M1228" s="7"/>
      <c r="N1228" s="102"/>
      <c r="O1228" s="7"/>
      <c r="P1228" s="7"/>
      <c r="Q1228" s="7"/>
    </row>
    <row r="1229" spans="3:17" ht="14.25" customHeight="1">
      <c r="C1229" s="7"/>
      <c r="G1229" s="7"/>
      <c r="H1229" s="7"/>
      <c r="L1229" s="24"/>
      <c r="M1229" s="7"/>
      <c r="N1229" s="102"/>
      <c r="O1229" s="7"/>
      <c r="P1229" s="7"/>
      <c r="Q1229" s="7"/>
    </row>
    <row r="1230" spans="3:17" ht="14.25" customHeight="1">
      <c r="C1230" s="7"/>
      <c r="G1230" s="7"/>
      <c r="H1230" s="7"/>
      <c r="L1230" s="24"/>
      <c r="M1230" s="7"/>
      <c r="N1230" s="102"/>
      <c r="O1230" s="7"/>
      <c r="P1230" s="7"/>
      <c r="Q1230" s="7"/>
    </row>
    <row r="1231" spans="3:17" ht="14.25" customHeight="1">
      <c r="C1231" s="7"/>
      <c r="G1231" s="7"/>
      <c r="H1231" s="7"/>
      <c r="L1231" s="24"/>
      <c r="M1231" s="7"/>
      <c r="N1231" s="102"/>
      <c r="O1231" s="7"/>
      <c r="P1231" s="7"/>
      <c r="Q1231" s="7"/>
    </row>
    <row r="1232" spans="3:17" ht="14.25" customHeight="1">
      <c r="C1232" s="7"/>
      <c r="G1232" s="7"/>
      <c r="H1232" s="7"/>
      <c r="L1232" s="24"/>
      <c r="M1232" s="7"/>
      <c r="N1232" s="102"/>
      <c r="O1232" s="7"/>
      <c r="P1232" s="7"/>
      <c r="Q1232" s="7"/>
    </row>
    <row r="1233" spans="3:17" ht="14.25" customHeight="1">
      <c r="C1233" s="7"/>
      <c r="G1233" s="7"/>
      <c r="H1233" s="7"/>
      <c r="L1233" s="24"/>
      <c r="M1233" s="7"/>
      <c r="N1233" s="102"/>
      <c r="O1233" s="7"/>
      <c r="P1233" s="7"/>
      <c r="Q1233" s="7"/>
    </row>
    <row r="1234" spans="3:17" ht="14.25" customHeight="1">
      <c r="C1234" s="7"/>
      <c r="G1234" s="7"/>
      <c r="H1234" s="7"/>
      <c r="L1234" s="24"/>
      <c r="M1234" s="7"/>
      <c r="N1234" s="102"/>
      <c r="O1234" s="7"/>
      <c r="P1234" s="7"/>
      <c r="Q1234" s="7"/>
    </row>
    <row r="1235" spans="3:17" ht="14.25" customHeight="1">
      <c r="C1235" s="7"/>
      <c r="G1235" s="7"/>
      <c r="H1235" s="7"/>
      <c r="L1235" s="24"/>
      <c r="M1235" s="7"/>
      <c r="N1235" s="102"/>
      <c r="O1235" s="7"/>
      <c r="P1235" s="7"/>
      <c r="Q1235" s="7"/>
    </row>
    <row r="1236" spans="3:17" ht="14.25" customHeight="1">
      <c r="C1236" s="7"/>
      <c r="G1236" s="7"/>
      <c r="H1236" s="7"/>
      <c r="L1236" s="24"/>
      <c r="M1236" s="7"/>
      <c r="N1236" s="102"/>
      <c r="O1236" s="7"/>
      <c r="P1236" s="7"/>
      <c r="Q1236" s="7"/>
    </row>
    <row r="1237" spans="3:17" ht="14.25" customHeight="1">
      <c r="C1237" s="7"/>
      <c r="G1237" s="7"/>
      <c r="H1237" s="7"/>
      <c r="L1237" s="24"/>
      <c r="M1237" s="7"/>
      <c r="N1237" s="102"/>
      <c r="O1237" s="7"/>
      <c r="P1237" s="7"/>
      <c r="Q1237" s="7"/>
    </row>
    <row r="1238" spans="3:17" ht="14.25" customHeight="1">
      <c r="C1238" s="7"/>
      <c r="G1238" s="7"/>
      <c r="H1238" s="7"/>
      <c r="L1238" s="24"/>
      <c r="M1238" s="7"/>
      <c r="N1238" s="102"/>
      <c r="O1238" s="7"/>
      <c r="P1238" s="7"/>
      <c r="Q1238" s="7"/>
    </row>
    <row r="1239" spans="3:17" ht="14.25" customHeight="1">
      <c r="C1239" s="7"/>
      <c r="G1239" s="7"/>
      <c r="H1239" s="7"/>
      <c r="L1239" s="24"/>
      <c r="M1239" s="7"/>
      <c r="N1239" s="102"/>
      <c r="O1239" s="7"/>
      <c r="P1239" s="7"/>
      <c r="Q1239" s="7"/>
    </row>
    <row r="1240" spans="3:17" ht="14.25" customHeight="1">
      <c r="C1240" s="7"/>
      <c r="G1240" s="7"/>
      <c r="H1240" s="7"/>
      <c r="L1240" s="24"/>
      <c r="M1240" s="7"/>
      <c r="N1240" s="102"/>
      <c r="O1240" s="7"/>
      <c r="P1240" s="7"/>
      <c r="Q1240" s="7"/>
    </row>
    <row r="1241" spans="3:17" ht="14.25" customHeight="1">
      <c r="C1241" s="7"/>
      <c r="G1241" s="7"/>
      <c r="H1241" s="7"/>
      <c r="L1241" s="24"/>
      <c r="M1241" s="7"/>
      <c r="N1241" s="102"/>
      <c r="O1241" s="7"/>
      <c r="P1241" s="7"/>
      <c r="Q1241" s="7"/>
    </row>
    <row r="1242" spans="3:17" ht="14.25" customHeight="1">
      <c r="C1242" s="7"/>
      <c r="G1242" s="7"/>
      <c r="H1242" s="7"/>
      <c r="L1242" s="24"/>
      <c r="M1242" s="7"/>
      <c r="N1242" s="102"/>
      <c r="O1242" s="7"/>
      <c r="P1242" s="7"/>
      <c r="Q1242" s="7"/>
    </row>
    <row r="1243" spans="3:17" ht="14.25" customHeight="1">
      <c r="C1243" s="7"/>
      <c r="G1243" s="7"/>
      <c r="H1243" s="7"/>
      <c r="L1243" s="24"/>
      <c r="M1243" s="7"/>
      <c r="N1243" s="102"/>
      <c r="O1243" s="7"/>
      <c r="P1243" s="7"/>
      <c r="Q1243" s="7"/>
    </row>
    <row r="1244" spans="3:17" ht="14.25" customHeight="1">
      <c r="C1244" s="7"/>
      <c r="G1244" s="7"/>
      <c r="H1244" s="7"/>
      <c r="L1244" s="24"/>
      <c r="M1244" s="7"/>
      <c r="N1244" s="102"/>
      <c r="O1244" s="7"/>
      <c r="P1244" s="7"/>
      <c r="Q1244" s="7"/>
    </row>
    <row r="1245" spans="3:17" ht="14.25" customHeight="1">
      <c r="C1245" s="7"/>
      <c r="G1245" s="7"/>
      <c r="H1245" s="7"/>
      <c r="L1245" s="24"/>
      <c r="M1245" s="7"/>
      <c r="N1245" s="102"/>
      <c r="O1245" s="7"/>
      <c r="P1245" s="7"/>
      <c r="Q1245" s="7"/>
    </row>
    <row r="1246" spans="3:17" ht="14.25" customHeight="1">
      <c r="C1246" s="7"/>
      <c r="G1246" s="7"/>
      <c r="H1246" s="7"/>
      <c r="L1246" s="24"/>
      <c r="M1246" s="7"/>
      <c r="N1246" s="102"/>
      <c r="O1246" s="7"/>
      <c r="P1246" s="7"/>
      <c r="Q1246" s="7"/>
    </row>
    <row r="1247" spans="3:17" ht="14.25" customHeight="1">
      <c r="C1247" s="7"/>
      <c r="G1247" s="7"/>
      <c r="H1247" s="7"/>
      <c r="L1247" s="24"/>
      <c r="M1247" s="7"/>
      <c r="N1247" s="102"/>
      <c r="O1247" s="7"/>
      <c r="P1247" s="7"/>
      <c r="Q1247" s="7"/>
    </row>
    <row r="1248" spans="3:17" ht="14.25" customHeight="1">
      <c r="C1248" s="7"/>
      <c r="G1248" s="7"/>
      <c r="H1248" s="7"/>
      <c r="L1248" s="24"/>
      <c r="M1248" s="7"/>
      <c r="N1248" s="102"/>
      <c r="O1248" s="7"/>
      <c r="P1248" s="7"/>
      <c r="Q1248" s="7"/>
    </row>
    <row r="1249" spans="3:17" ht="14.25" customHeight="1">
      <c r="C1249" s="7"/>
      <c r="G1249" s="7"/>
      <c r="H1249" s="7"/>
      <c r="L1249" s="24"/>
      <c r="M1249" s="7"/>
      <c r="N1249" s="102"/>
      <c r="O1249" s="7"/>
      <c r="P1249" s="7"/>
      <c r="Q1249" s="7"/>
    </row>
    <row r="1250" spans="3:17" ht="14.25" customHeight="1">
      <c r="C1250" s="7"/>
      <c r="G1250" s="7"/>
      <c r="H1250" s="7"/>
      <c r="L1250" s="24"/>
      <c r="M1250" s="7"/>
      <c r="N1250" s="102"/>
      <c r="O1250" s="7"/>
      <c r="P1250" s="7"/>
      <c r="Q1250" s="7"/>
    </row>
    <row r="1251" spans="3:17" ht="14.25" customHeight="1">
      <c r="C1251" s="7"/>
      <c r="G1251" s="7"/>
      <c r="H1251" s="7"/>
      <c r="L1251" s="24"/>
      <c r="M1251" s="7"/>
      <c r="N1251" s="102"/>
      <c r="O1251" s="7"/>
      <c r="P1251" s="7"/>
      <c r="Q1251" s="7"/>
    </row>
    <row r="1252" spans="3:17" ht="14.25" customHeight="1">
      <c r="C1252" s="7"/>
      <c r="G1252" s="7"/>
      <c r="H1252" s="7"/>
      <c r="L1252" s="24"/>
      <c r="M1252" s="7"/>
      <c r="N1252" s="102"/>
      <c r="O1252" s="7"/>
      <c r="P1252" s="7"/>
      <c r="Q1252" s="7"/>
    </row>
    <row r="1253" spans="3:17" ht="14.25" customHeight="1">
      <c r="C1253" s="7"/>
      <c r="G1253" s="7"/>
      <c r="H1253" s="7"/>
      <c r="L1253" s="24"/>
      <c r="M1253" s="7"/>
      <c r="N1253" s="102"/>
      <c r="O1253" s="7"/>
      <c r="P1253" s="7"/>
      <c r="Q1253" s="7"/>
    </row>
    <row r="1254" spans="3:17" ht="14.25" customHeight="1">
      <c r="C1254" s="7"/>
      <c r="G1254" s="7"/>
      <c r="H1254" s="7"/>
      <c r="L1254" s="24"/>
      <c r="M1254" s="7"/>
      <c r="N1254" s="102"/>
      <c r="O1254" s="7"/>
      <c r="P1254" s="7"/>
      <c r="Q1254" s="7"/>
    </row>
    <row r="1255" spans="3:17" ht="14.25" customHeight="1">
      <c r="C1255" s="7"/>
      <c r="G1255" s="7"/>
      <c r="H1255" s="7"/>
      <c r="L1255" s="24"/>
      <c r="M1255" s="7"/>
      <c r="N1255" s="102"/>
      <c r="O1255" s="7"/>
      <c r="P1255" s="7"/>
      <c r="Q1255" s="7"/>
    </row>
    <row r="1256" spans="3:17" ht="14.25" customHeight="1">
      <c r="C1256" s="7"/>
      <c r="G1256" s="7"/>
      <c r="H1256" s="7"/>
      <c r="L1256" s="24"/>
      <c r="M1256" s="7"/>
      <c r="N1256" s="102"/>
      <c r="O1256" s="7"/>
      <c r="P1256" s="7"/>
      <c r="Q1256" s="7"/>
    </row>
    <row r="1257" spans="3:17" ht="14.25" customHeight="1">
      <c r="C1257" s="7"/>
      <c r="G1257" s="7"/>
      <c r="H1257" s="7"/>
      <c r="L1257" s="24"/>
      <c r="M1257" s="7"/>
      <c r="N1257" s="102"/>
      <c r="O1257" s="7"/>
      <c r="P1257" s="7"/>
      <c r="Q1257" s="7"/>
    </row>
    <row r="1258" spans="3:17" ht="14.25" customHeight="1">
      <c r="C1258" s="7"/>
      <c r="G1258" s="7"/>
      <c r="H1258" s="7"/>
      <c r="L1258" s="24"/>
      <c r="M1258" s="7"/>
      <c r="N1258" s="102"/>
      <c r="O1258" s="7"/>
      <c r="P1258" s="7"/>
      <c r="Q1258" s="7"/>
    </row>
    <row r="1259" spans="3:17" ht="14.25" customHeight="1">
      <c r="C1259" s="7"/>
      <c r="G1259" s="7"/>
      <c r="H1259" s="7"/>
      <c r="L1259" s="24"/>
      <c r="M1259" s="7"/>
      <c r="N1259" s="102"/>
      <c r="O1259" s="7"/>
      <c r="P1259" s="7"/>
      <c r="Q1259" s="7"/>
    </row>
    <row r="1260" spans="3:17" ht="14.25" customHeight="1">
      <c r="C1260" s="7"/>
      <c r="G1260" s="7"/>
      <c r="H1260" s="7"/>
      <c r="L1260" s="24"/>
      <c r="M1260" s="7"/>
      <c r="N1260" s="102"/>
      <c r="O1260" s="7"/>
      <c r="P1260" s="7"/>
      <c r="Q1260" s="7"/>
    </row>
    <row r="1261" spans="3:17" ht="14.25" customHeight="1">
      <c r="C1261" s="7"/>
      <c r="G1261" s="7"/>
      <c r="H1261" s="7"/>
      <c r="L1261" s="24"/>
      <c r="M1261" s="7"/>
      <c r="N1261" s="102"/>
      <c r="O1261" s="7"/>
      <c r="P1261" s="7"/>
      <c r="Q1261" s="7"/>
    </row>
    <row r="1262" spans="3:17" ht="14.25" customHeight="1">
      <c r="C1262" s="7"/>
      <c r="G1262" s="7"/>
      <c r="H1262" s="7"/>
      <c r="L1262" s="24"/>
      <c r="M1262" s="7"/>
      <c r="N1262" s="102"/>
      <c r="O1262" s="7"/>
      <c r="P1262" s="7"/>
      <c r="Q1262" s="7"/>
    </row>
    <row r="1263" spans="3:17" ht="14.25" customHeight="1">
      <c r="C1263" s="7"/>
      <c r="G1263" s="7"/>
      <c r="H1263" s="7"/>
      <c r="L1263" s="24"/>
      <c r="M1263" s="7"/>
      <c r="N1263" s="102"/>
      <c r="O1263" s="7"/>
      <c r="P1263" s="7"/>
      <c r="Q1263" s="7"/>
    </row>
    <row r="1264" spans="3:17" ht="14.25" customHeight="1">
      <c r="C1264" s="7"/>
      <c r="G1264" s="7"/>
      <c r="H1264" s="7"/>
      <c r="L1264" s="24"/>
      <c r="M1264" s="7"/>
      <c r="N1264" s="102"/>
      <c r="O1264" s="7"/>
      <c r="P1264" s="7"/>
      <c r="Q1264" s="7"/>
    </row>
    <row r="1265" spans="3:17" ht="14.25" customHeight="1">
      <c r="C1265" s="7"/>
      <c r="G1265" s="7"/>
      <c r="H1265" s="7"/>
      <c r="L1265" s="24"/>
      <c r="M1265" s="7"/>
      <c r="N1265" s="102"/>
      <c r="O1265" s="7"/>
      <c r="P1265" s="7"/>
      <c r="Q1265" s="7"/>
    </row>
    <row r="1266" spans="3:17" ht="14.25" customHeight="1">
      <c r="C1266" s="7"/>
      <c r="G1266" s="7"/>
      <c r="H1266" s="7"/>
      <c r="L1266" s="24"/>
      <c r="M1266" s="7"/>
      <c r="N1266" s="102"/>
      <c r="O1266" s="7"/>
      <c r="P1266" s="7"/>
      <c r="Q1266" s="7"/>
    </row>
    <row r="1267" spans="3:17" ht="14.25" customHeight="1">
      <c r="C1267" s="7"/>
      <c r="G1267" s="7"/>
      <c r="H1267" s="7"/>
      <c r="L1267" s="24"/>
      <c r="M1267" s="7"/>
      <c r="N1267" s="102"/>
      <c r="O1267" s="7"/>
      <c r="P1267" s="7"/>
      <c r="Q1267" s="7"/>
    </row>
    <row r="1268" spans="3:17" ht="14.25" customHeight="1">
      <c r="C1268" s="7"/>
      <c r="G1268" s="7"/>
      <c r="H1268" s="7"/>
      <c r="L1268" s="24"/>
      <c r="M1268" s="7"/>
      <c r="N1268" s="102"/>
      <c r="O1268" s="7"/>
      <c r="P1268" s="7"/>
      <c r="Q1268" s="7"/>
    </row>
    <row r="1269" spans="3:17" ht="14.25" customHeight="1">
      <c r="C1269" s="7"/>
      <c r="G1269" s="7"/>
      <c r="H1269" s="7"/>
      <c r="L1269" s="24"/>
      <c r="M1269" s="7"/>
      <c r="N1269" s="102"/>
      <c r="O1269" s="7"/>
      <c r="P1269" s="7"/>
      <c r="Q1269" s="7"/>
    </row>
    <row r="1270" spans="3:17" ht="14.25" customHeight="1">
      <c r="C1270" s="7"/>
      <c r="G1270" s="7"/>
      <c r="H1270" s="7"/>
      <c r="L1270" s="24"/>
      <c r="M1270" s="7"/>
      <c r="N1270" s="102"/>
      <c r="O1270" s="7"/>
      <c r="P1270" s="7"/>
      <c r="Q1270" s="7"/>
    </row>
    <row r="1271" spans="3:17" ht="14.25" customHeight="1">
      <c r="C1271" s="7"/>
      <c r="G1271" s="7"/>
      <c r="H1271" s="7"/>
      <c r="L1271" s="24"/>
      <c r="M1271" s="7"/>
      <c r="N1271" s="102"/>
      <c r="O1271" s="7"/>
      <c r="P1271" s="7"/>
      <c r="Q1271" s="7"/>
    </row>
    <row r="1272" spans="3:17" ht="14.25" customHeight="1">
      <c r="C1272" s="7"/>
      <c r="G1272" s="7"/>
      <c r="H1272" s="7"/>
      <c r="L1272" s="24"/>
      <c r="M1272" s="7"/>
      <c r="N1272" s="102"/>
      <c r="O1272" s="7"/>
      <c r="P1272" s="7"/>
      <c r="Q1272" s="7"/>
    </row>
    <row r="1273" spans="3:17" ht="14.25" customHeight="1">
      <c r="C1273" s="7"/>
      <c r="G1273" s="7"/>
      <c r="H1273" s="7"/>
      <c r="L1273" s="24"/>
      <c r="M1273" s="7"/>
      <c r="N1273" s="102"/>
      <c r="O1273" s="7"/>
      <c r="P1273" s="7"/>
      <c r="Q1273" s="7"/>
    </row>
    <row r="1274" spans="3:17" ht="14.25" customHeight="1">
      <c r="C1274" s="7"/>
      <c r="G1274" s="7"/>
      <c r="H1274" s="7"/>
      <c r="L1274" s="24"/>
      <c r="M1274" s="7"/>
      <c r="N1274" s="102"/>
      <c r="O1274" s="7"/>
      <c r="P1274" s="7"/>
      <c r="Q1274" s="7"/>
    </row>
    <row r="1275" spans="3:17" ht="14.25" customHeight="1">
      <c r="C1275" s="7"/>
      <c r="G1275" s="7"/>
      <c r="H1275" s="7"/>
      <c r="L1275" s="24"/>
      <c r="M1275" s="7"/>
      <c r="N1275" s="102"/>
      <c r="O1275" s="7"/>
      <c r="P1275" s="7"/>
      <c r="Q1275" s="7"/>
    </row>
    <row r="1276" spans="3:17" ht="14.25" customHeight="1">
      <c r="C1276" s="7"/>
      <c r="G1276" s="7"/>
      <c r="H1276" s="7"/>
      <c r="L1276" s="24"/>
      <c r="M1276" s="7"/>
      <c r="N1276" s="102"/>
      <c r="O1276" s="7"/>
      <c r="P1276" s="7"/>
      <c r="Q1276" s="7"/>
    </row>
    <row r="1277" spans="3:17" ht="14.25" customHeight="1">
      <c r="C1277" s="7"/>
      <c r="G1277" s="7"/>
      <c r="H1277" s="7"/>
      <c r="L1277" s="24"/>
      <c r="M1277" s="7"/>
      <c r="N1277" s="102"/>
      <c r="O1277" s="7"/>
      <c r="P1277" s="7"/>
      <c r="Q1277" s="7"/>
    </row>
    <row r="1278" spans="3:17" ht="14.25" customHeight="1">
      <c r="C1278" s="7"/>
      <c r="G1278" s="7"/>
      <c r="H1278" s="7"/>
      <c r="L1278" s="24"/>
      <c r="M1278" s="7"/>
      <c r="N1278" s="102"/>
      <c r="O1278" s="7"/>
      <c r="P1278" s="7"/>
      <c r="Q1278" s="7"/>
    </row>
    <row r="1279" spans="3:17" ht="14.25" customHeight="1">
      <c r="C1279" s="7"/>
      <c r="G1279" s="7"/>
      <c r="H1279" s="7"/>
      <c r="L1279" s="24"/>
      <c r="M1279" s="7"/>
      <c r="N1279" s="102"/>
      <c r="O1279" s="7"/>
      <c r="P1279" s="7"/>
      <c r="Q1279" s="7"/>
    </row>
    <row r="1280" spans="3:17" ht="14.25" customHeight="1">
      <c r="C1280" s="7"/>
      <c r="G1280" s="7"/>
      <c r="H1280" s="7"/>
      <c r="L1280" s="24"/>
      <c r="M1280" s="7"/>
      <c r="N1280" s="102"/>
      <c r="O1280" s="7"/>
      <c r="P1280" s="7"/>
      <c r="Q1280" s="7"/>
    </row>
    <row r="1281" spans="3:17" ht="14.25" customHeight="1">
      <c r="C1281" s="7"/>
      <c r="G1281" s="7"/>
      <c r="H1281" s="7"/>
      <c r="L1281" s="24"/>
      <c r="M1281" s="7"/>
      <c r="N1281" s="102"/>
      <c r="O1281" s="7"/>
      <c r="P1281" s="7"/>
      <c r="Q1281" s="7"/>
    </row>
    <row r="1282" spans="3:17" ht="14.25" customHeight="1">
      <c r="C1282" s="7"/>
      <c r="G1282" s="7"/>
      <c r="H1282" s="7"/>
      <c r="L1282" s="24"/>
      <c r="M1282" s="7"/>
      <c r="N1282" s="102"/>
      <c r="O1282" s="7"/>
      <c r="P1282" s="7"/>
      <c r="Q1282" s="7"/>
    </row>
    <row r="1283" spans="3:17" ht="14.25" customHeight="1">
      <c r="C1283" s="7"/>
      <c r="G1283" s="7"/>
      <c r="H1283" s="7"/>
      <c r="L1283" s="24"/>
      <c r="M1283" s="7"/>
      <c r="N1283" s="102"/>
      <c r="O1283" s="7"/>
      <c r="P1283" s="7"/>
      <c r="Q1283" s="7"/>
    </row>
    <row r="1284" spans="3:17" ht="14.25" customHeight="1">
      <c r="C1284" s="7"/>
      <c r="G1284" s="7"/>
      <c r="H1284" s="7"/>
      <c r="L1284" s="24"/>
      <c r="M1284" s="7"/>
      <c r="N1284" s="102"/>
      <c r="O1284" s="7"/>
      <c r="P1284" s="7"/>
      <c r="Q1284" s="7"/>
    </row>
    <row r="1285" spans="3:17" ht="14.25" customHeight="1">
      <c r="C1285" s="7"/>
      <c r="G1285" s="7"/>
      <c r="H1285" s="7"/>
      <c r="L1285" s="24"/>
      <c r="M1285" s="7"/>
      <c r="N1285" s="102"/>
      <c r="O1285" s="7"/>
      <c r="P1285" s="7"/>
      <c r="Q1285" s="7"/>
    </row>
    <row r="1286" spans="3:17" ht="14.25" customHeight="1">
      <c r="C1286" s="7"/>
      <c r="G1286" s="7"/>
      <c r="H1286" s="7"/>
      <c r="L1286" s="24"/>
      <c r="M1286" s="7"/>
      <c r="N1286" s="102"/>
      <c r="O1286" s="7"/>
      <c r="P1286" s="7"/>
      <c r="Q1286" s="7"/>
    </row>
    <row r="1287" spans="3:17" ht="14.25" customHeight="1">
      <c r="C1287" s="7"/>
      <c r="G1287" s="7"/>
      <c r="H1287" s="7"/>
      <c r="L1287" s="24"/>
      <c r="M1287" s="7"/>
      <c r="N1287" s="102"/>
      <c r="O1287" s="7"/>
      <c r="P1287" s="7"/>
      <c r="Q1287" s="7"/>
    </row>
    <row r="1288" spans="3:17" ht="14.25" customHeight="1">
      <c r="C1288" s="7"/>
      <c r="G1288" s="7"/>
      <c r="H1288" s="7"/>
      <c r="L1288" s="24"/>
      <c r="M1288" s="7"/>
      <c r="N1288" s="102"/>
      <c r="O1288" s="7"/>
      <c r="P1288" s="7"/>
      <c r="Q1288" s="7"/>
    </row>
    <row r="1289" spans="3:17" ht="14.25" customHeight="1">
      <c r="C1289" s="7"/>
      <c r="G1289" s="7"/>
      <c r="H1289" s="7"/>
      <c r="L1289" s="24"/>
      <c r="M1289" s="7"/>
      <c r="N1289" s="102"/>
      <c r="O1289" s="7"/>
      <c r="P1289" s="7"/>
      <c r="Q1289" s="7"/>
    </row>
    <row r="1290" spans="3:17" ht="14.25" customHeight="1">
      <c r="C1290" s="7"/>
      <c r="G1290" s="7"/>
      <c r="H1290" s="7"/>
      <c r="L1290" s="24"/>
      <c r="M1290" s="7"/>
      <c r="N1290" s="102"/>
      <c r="O1290" s="7"/>
      <c r="P1290" s="7"/>
      <c r="Q1290" s="7"/>
    </row>
    <row r="1291" spans="3:17" ht="14.25" customHeight="1">
      <c r="C1291" s="7"/>
      <c r="G1291" s="7"/>
      <c r="H1291" s="7"/>
      <c r="L1291" s="24"/>
      <c r="M1291" s="7"/>
      <c r="N1291" s="102"/>
      <c r="O1291" s="7"/>
      <c r="P1291" s="7"/>
      <c r="Q1291" s="7"/>
    </row>
    <row r="1292" spans="3:17" ht="14.25" customHeight="1">
      <c r="C1292" s="7"/>
      <c r="G1292" s="7"/>
      <c r="H1292" s="7"/>
      <c r="L1292" s="24"/>
      <c r="M1292" s="7"/>
      <c r="N1292" s="102"/>
      <c r="O1292" s="7"/>
      <c r="P1292" s="7"/>
      <c r="Q1292" s="7"/>
    </row>
    <row r="1293" spans="3:17" ht="14.25" customHeight="1">
      <c r="C1293" s="7"/>
      <c r="G1293" s="7"/>
      <c r="H1293" s="7"/>
      <c r="L1293" s="24"/>
      <c r="M1293" s="7"/>
      <c r="N1293" s="102"/>
      <c r="O1293" s="7"/>
      <c r="P1293" s="7"/>
      <c r="Q1293" s="7"/>
    </row>
    <row r="1294" spans="3:17" ht="14.25" customHeight="1">
      <c r="C1294" s="7"/>
      <c r="G1294" s="7"/>
      <c r="H1294" s="7"/>
      <c r="L1294" s="24"/>
      <c r="M1294" s="7"/>
      <c r="N1294" s="102"/>
      <c r="O1294" s="7"/>
      <c r="P1294" s="7"/>
      <c r="Q1294" s="7"/>
    </row>
    <row r="1295" spans="3:17" ht="14.25" customHeight="1">
      <c r="C1295" s="7"/>
      <c r="G1295" s="7"/>
      <c r="H1295" s="7"/>
      <c r="L1295" s="24"/>
      <c r="M1295" s="7"/>
      <c r="N1295" s="102"/>
      <c r="O1295" s="7"/>
      <c r="P1295" s="7"/>
      <c r="Q1295" s="7"/>
    </row>
    <row r="1296" spans="3:17" ht="14.25" customHeight="1">
      <c r="C1296" s="7"/>
      <c r="G1296" s="7"/>
      <c r="H1296" s="7"/>
      <c r="L1296" s="24"/>
      <c r="M1296" s="7"/>
      <c r="N1296" s="102"/>
      <c r="O1296" s="7"/>
      <c r="P1296" s="7"/>
      <c r="Q1296" s="7"/>
    </row>
    <row r="1297" spans="3:17" ht="14.25" customHeight="1">
      <c r="C1297" s="7"/>
      <c r="G1297" s="7"/>
      <c r="H1297" s="7"/>
      <c r="L1297" s="24"/>
      <c r="M1297" s="7"/>
      <c r="N1297" s="102"/>
      <c r="O1297" s="7"/>
      <c r="P1297" s="7"/>
      <c r="Q1297" s="7"/>
    </row>
    <row r="1298" spans="3:17" ht="14.25" customHeight="1">
      <c r="C1298" s="7"/>
      <c r="G1298" s="7"/>
      <c r="H1298" s="7"/>
      <c r="L1298" s="24"/>
      <c r="M1298" s="7"/>
      <c r="N1298" s="102"/>
      <c r="O1298" s="7"/>
      <c r="P1298" s="7"/>
      <c r="Q1298" s="7"/>
    </row>
    <row r="1299" spans="3:17" ht="14.25" customHeight="1">
      <c r="C1299" s="7"/>
      <c r="G1299" s="7"/>
      <c r="H1299" s="7"/>
      <c r="L1299" s="24"/>
      <c r="M1299" s="7"/>
      <c r="N1299" s="102"/>
      <c r="O1299" s="7"/>
      <c r="P1299" s="7"/>
      <c r="Q1299" s="7"/>
    </row>
    <row r="1300" spans="3:17" ht="14.25" customHeight="1">
      <c r="C1300" s="7"/>
      <c r="G1300" s="7"/>
      <c r="H1300" s="7"/>
      <c r="L1300" s="24"/>
      <c r="M1300" s="7"/>
      <c r="N1300" s="102"/>
      <c r="O1300" s="7"/>
      <c r="P1300" s="7"/>
      <c r="Q1300" s="7"/>
    </row>
    <row r="1301" spans="3:17" ht="14.25" customHeight="1">
      <c r="C1301" s="7"/>
      <c r="G1301" s="7"/>
      <c r="H1301" s="7"/>
      <c r="L1301" s="24"/>
      <c r="M1301" s="7"/>
      <c r="N1301" s="102"/>
      <c r="O1301" s="7"/>
      <c r="P1301" s="7"/>
      <c r="Q1301" s="7"/>
    </row>
    <row r="1302" spans="3:17" ht="14.25" customHeight="1">
      <c r="C1302" s="7"/>
      <c r="G1302" s="7"/>
      <c r="H1302" s="7"/>
      <c r="L1302" s="24"/>
      <c r="M1302" s="7"/>
      <c r="N1302" s="102"/>
      <c r="O1302" s="7"/>
      <c r="P1302" s="7"/>
      <c r="Q1302" s="7"/>
    </row>
    <row r="1303" spans="3:17" ht="14.25" customHeight="1">
      <c r="C1303" s="7"/>
      <c r="G1303" s="7"/>
      <c r="H1303" s="7"/>
      <c r="L1303" s="24"/>
      <c r="M1303" s="7"/>
      <c r="N1303" s="102"/>
      <c r="O1303" s="7"/>
      <c r="P1303" s="7"/>
      <c r="Q1303" s="7"/>
    </row>
    <row r="1304" spans="3:17" ht="14.25" customHeight="1">
      <c r="C1304" s="7"/>
      <c r="G1304" s="7"/>
      <c r="H1304" s="7"/>
      <c r="L1304" s="24"/>
      <c r="M1304" s="7"/>
      <c r="N1304" s="102"/>
      <c r="O1304" s="7"/>
      <c r="P1304" s="7"/>
      <c r="Q1304" s="7"/>
    </row>
    <row r="1305" spans="3:17" ht="14.25" customHeight="1">
      <c r="C1305" s="7"/>
      <c r="G1305" s="7"/>
      <c r="H1305" s="7"/>
      <c r="L1305" s="24"/>
      <c r="M1305" s="7"/>
      <c r="N1305" s="102"/>
      <c r="O1305" s="7"/>
      <c r="P1305" s="7"/>
      <c r="Q1305" s="7"/>
    </row>
    <row r="1306" spans="3:17" ht="14.25" customHeight="1">
      <c r="C1306" s="7"/>
      <c r="G1306" s="7"/>
      <c r="H1306" s="7"/>
      <c r="L1306" s="24"/>
      <c r="M1306" s="7"/>
      <c r="N1306" s="102"/>
      <c r="O1306" s="7"/>
      <c r="P1306" s="7"/>
      <c r="Q1306" s="7"/>
    </row>
    <row r="1307" spans="3:17" ht="14.25" customHeight="1">
      <c r="C1307" s="7"/>
      <c r="G1307" s="7"/>
      <c r="H1307" s="7"/>
      <c r="L1307" s="24"/>
      <c r="M1307" s="7"/>
      <c r="N1307" s="102"/>
      <c r="O1307" s="7"/>
      <c r="P1307" s="7"/>
      <c r="Q1307" s="7"/>
    </row>
    <row r="1308" spans="3:17" ht="14.25" customHeight="1">
      <c r="C1308" s="7"/>
      <c r="G1308" s="7"/>
      <c r="H1308" s="7"/>
      <c r="L1308" s="24"/>
      <c r="M1308" s="7"/>
      <c r="N1308" s="102"/>
      <c r="O1308" s="7"/>
      <c r="P1308" s="7"/>
      <c r="Q1308" s="7"/>
    </row>
    <row r="1309" spans="3:17" ht="14.25" customHeight="1">
      <c r="C1309" s="7"/>
      <c r="G1309" s="7"/>
      <c r="H1309" s="7"/>
      <c r="L1309" s="24"/>
      <c r="M1309" s="7"/>
      <c r="N1309" s="102"/>
      <c r="O1309" s="7"/>
      <c r="P1309" s="7"/>
      <c r="Q1309" s="7"/>
    </row>
    <row r="1310" spans="3:17" ht="14.25" customHeight="1">
      <c r="C1310" s="7"/>
      <c r="G1310" s="7"/>
      <c r="H1310" s="7"/>
      <c r="L1310" s="24"/>
      <c r="M1310" s="7"/>
      <c r="N1310" s="102"/>
      <c r="O1310" s="7"/>
      <c r="P1310" s="7"/>
      <c r="Q1310" s="7"/>
    </row>
    <row r="1311" spans="3:17" ht="14.25" customHeight="1">
      <c r="C1311" s="7"/>
      <c r="G1311" s="7"/>
      <c r="H1311" s="7"/>
      <c r="L1311" s="24"/>
      <c r="M1311" s="7"/>
      <c r="N1311" s="102"/>
      <c r="O1311" s="7"/>
      <c r="P1311" s="7"/>
      <c r="Q1311" s="7"/>
    </row>
    <row r="1312" spans="3:17" ht="14.25" customHeight="1">
      <c r="C1312" s="7"/>
      <c r="G1312" s="7"/>
      <c r="H1312" s="7"/>
      <c r="L1312" s="24"/>
      <c r="M1312" s="7"/>
      <c r="N1312" s="102"/>
      <c r="O1312" s="7"/>
      <c r="P1312" s="7"/>
      <c r="Q1312" s="7"/>
    </row>
    <row r="1313" spans="3:17" ht="14.25" customHeight="1">
      <c r="C1313" s="7"/>
      <c r="G1313" s="7"/>
      <c r="H1313" s="7"/>
      <c r="L1313" s="24"/>
      <c r="M1313" s="7"/>
      <c r="N1313" s="102"/>
      <c r="O1313" s="7"/>
      <c r="P1313" s="7"/>
      <c r="Q1313" s="7"/>
    </row>
    <row r="1314" spans="3:17" ht="14.25" customHeight="1">
      <c r="C1314" s="7"/>
      <c r="G1314" s="7"/>
      <c r="H1314" s="7"/>
      <c r="L1314" s="24"/>
      <c r="M1314" s="7"/>
      <c r="N1314" s="102"/>
      <c r="O1314" s="7"/>
      <c r="P1314" s="7"/>
      <c r="Q1314" s="7"/>
    </row>
    <row r="1315" spans="3:17" ht="14.25" customHeight="1">
      <c r="C1315" s="7"/>
      <c r="G1315" s="7"/>
      <c r="H1315" s="7"/>
      <c r="L1315" s="24"/>
      <c r="M1315" s="7"/>
      <c r="N1315" s="102"/>
      <c r="O1315" s="7"/>
      <c r="P1315" s="7"/>
      <c r="Q1315" s="7"/>
    </row>
    <row r="1316" spans="3:17" ht="14.25" customHeight="1">
      <c r="C1316" s="7"/>
      <c r="G1316" s="7"/>
      <c r="H1316" s="7"/>
      <c r="L1316" s="24"/>
      <c r="M1316" s="7"/>
      <c r="N1316" s="102"/>
      <c r="O1316" s="7"/>
      <c r="P1316" s="7"/>
      <c r="Q1316" s="7"/>
    </row>
    <row r="1317" spans="3:17" ht="14.25" customHeight="1">
      <c r="C1317" s="7"/>
      <c r="G1317" s="7"/>
      <c r="H1317" s="7"/>
      <c r="L1317" s="24"/>
      <c r="M1317" s="7"/>
      <c r="N1317" s="102"/>
      <c r="O1317" s="7"/>
      <c r="P1317" s="7"/>
      <c r="Q1317" s="7"/>
    </row>
    <row r="1318" spans="3:17" ht="14.25" customHeight="1">
      <c r="C1318" s="7"/>
      <c r="G1318" s="7"/>
      <c r="H1318" s="7"/>
      <c r="L1318" s="24"/>
      <c r="M1318" s="7"/>
      <c r="N1318" s="102"/>
      <c r="O1318" s="7"/>
      <c r="P1318" s="7"/>
      <c r="Q1318" s="7"/>
    </row>
    <row r="1319" spans="3:17" ht="14.25" customHeight="1">
      <c r="C1319" s="7"/>
      <c r="G1319" s="7"/>
      <c r="H1319" s="7"/>
      <c r="L1319" s="24"/>
      <c r="M1319" s="7"/>
      <c r="N1319" s="102"/>
      <c r="O1319" s="7"/>
      <c r="P1319" s="7"/>
      <c r="Q1319" s="7"/>
    </row>
    <row r="1320" spans="3:17" ht="14.25" customHeight="1">
      <c r="C1320" s="7"/>
      <c r="G1320" s="7"/>
      <c r="H1320" s="7"/>
      <c r="L1320" s="24"/>
      <c r="M1320" s="7"/>
      <c r="N1320" s="102"/>
      <c r="O1320" s="7"/>
      <c r="P1320" s="7"/>
      <c r="Q1320" s="7"/>
    </row>
    <row r="1321" spans="3:17" ht="14.25" customHeight="1">
      <c r="C1321" s="7"/>
      <c r="G1321" s="7"/>
      <c r="H1321" s="7"/>
      <c r="L1321" s="24"/>
      <c r="M1321" s="7"/>
      <c r="N1321" s="102"/>
      <c r="O1321" s="7"/>
      <c r="P1321" s="7"/>
      <c r="Q1321" s="7"/>
    </row>
    <row r="1322" spans="3:17" ht="14.25" customHeight="1">
      <c r="C1322" s="7"/>
      <c r="G1322" s="7"/>
      <c r="H1322" s="7"/>
      <c r="L1322" s="24"/>
      <c r="M1322" s="7"/>
      <c r="N1322" s="102"/>
      <c r="O1322" s="7"/>
      <c r="P1322" s="7"/>
      <c r="Q1322" s="7"/>
    </row>
    <row r="1323" spans="3:17" ht="14.25" customHeight="1">
      <c r="C1323" s="7"/>
      <c r="G1323" s="7"/>
      <c r="H1323" s="7"/>
      <c r="L1323" s="24"/>
      <c r="M1323" s="7"/>
      <c r="N1323" s="102"/>
      <c r="O1323" s="7"/>
      <c r="P1323" s="7"/>
      <c r="Q1323" s="7"/>
    </row>
    <row r="1324" spans="3:17" ht="14.25" customHeight="1">
      <c r="C1324" s="7"/>
      <c r="G1324" s="7"/>
      <c r="H1324" s="7"/>
      <c r="L1324" s="24"/>
      <c r="M1324" s="7"/>
      <c r="N1324" s="102"/>
      <c r="O1324" s="7"/>
      <c r="P1324" s="7"/>
      <c r="Q1324" s="7"/>
    </row>
    <row r="1325" spans="3:17" ht="14.25" customHeight="1">
      <c r="C1325" s="7"/>
      <c r="G1325" s="7"/>
      <c r="H1325" s="7"/>
      <c r="L1325" s="24"/>
      <c r="M1325" s="7"/>
      <c r="N1325" s="102"/>
      <c r="O1325" s="7"/>
      <c r="P1325" s="7"/>
      <c r="Q1325" s="7"/>
    </row>
    <row r="1326" spans="3:17" ht="14.25" customHeight="1">
      <c r="C1326" s="7"/>
      <c r="G1326" s="7"/>
      <c r="H1326" s="7"/>
      <c r="L1326" s="24"/>
      <c r="M1326" s="7"/>
      <c r="N1326" s="102"/>
      <c r="O1326" s="7"/>
      <c r="P1326" s="7"/>
      <c r="Q1326" s="7"/>
    </row>
    <row r="1327" spans="3:17" ht="14.25" customHeight="1">
      <c r="C1327" s="7"/>
      <c r="G1327" s="7"/>
      <c r="H1327" s="7"/>
      <c r="L1327" s="24"/>
      <c r="M1327" s="7"/>
      <c r="N1327" s="102"/>
      <c r="O1327" s="7"/>
      <c r="P1327" s="7"/>
      <c r="Q1327" s="7"/>
    </row>
    <row r="1328" spans="3:17" ht="14.25" customHeight="1">
      <c r="C1328" s="7"/>
      <c r="G1328" s="7"/>
      <c r="H1328" s="7"/>
      <c r="L1328" s="24"/>
      <c r="M1328" s="7"/>
      <c r="N1328" s="102"/>
      <c r="O1328" s="7"/>
      <c r="P1328" s="7"/>
      <c r="Q1328" s="7"/>
    </row>
    <row r="1329" spans="3:17" ht="14.25" customHeight="1">
      <c r="C1329" s="7"/>
      <c r="G1329" s="7"/>
      <c r="H1329" s="7"/>
      <c r="L1329" s="24"/>
      <c r="M1329" s="7"/>
      <c r="N1329" s="102"/>
      <c r="O1329" s="7"/>
      <c r="P1329" s="7"/>
      <c r="Q1329" s="7"/>
    </row>
    <row r="1330" spans="3:17" ht="14.25" customHeight="1">
      <c r="C1330" s="7"/>
      <c r="G1330" s="7"/>
      <c r="H1330" s="7"/>
      <c r="L1330" s="24"/>
      <c r="M1330" s="7"/>
      <c r="N1330" s="102"/>
      <c r="O1330" s="7"/>
      <c r="P1330" s="7"/>
      <c r="Q1330" s="7"/>
    </row>
    <row r="1331" spans="3:17" ht="14.25" customHeight="1">
      <c r="C1331" s="7"/>
      <c r="G1331" s="7"/>
      <c r="H1331" s="7"/>
      <c r="L1331" s="24"/>
      <c r="M1331" s="7"/>
      <c r="N1331" s="102"/>
      <c r="O1331" s="7"/>
      <c r="P1331" s="7"/>
      <c r="Q1331" s="7"/>
    </row>
    <row r="1332" spans="3:17" ht="14.25" customHeight="1">
      <c r="C1332" s="7"/>
      <c r="G1332" s="7"/>
      <c r="H1332" s="7"/>
      <c r="L1332" s="24"/>
      <c r="M1332" s="7"/>
      <c r="N1332" s="102"/>
      <c r="O1332" s="7"/>
      <c r="P1332" s="7"/>
      <c r="Q1332" s="7"/>
    </row>
    <row r="1333" spans="3:17" ht="14.25" customHeight="1">
      <c r="C1333" s="7"/>
      <c r="G1333" s="7"/>
      <c r="H1333" s="7"/>
      <c r="L1333" s="24"/>
      <c r="M1333" s="7"/>
      <c r="N1333" s="102"/>
      <c r="O1333" s="7"/>
      <c r="P1333" s="7"/>
      <c r="Q1333" s="7"/>
    </row>
    <row r="1334" spans="3:17" ht="14.25" customHeight="1">
      <c r="C1334" s="7"/>
      <c r="G1334" s="7"/>
      <c r="H1334" s="7"/>
      <c r="L1334" s="24"/>
      <c r="M1334" s="7"/>
      <c r="N1334" s="102"/>
      <c r="O1334" s="7"/>
      <c r="P1334" s="7"/>
      <c r="Q1334" s="7"/>
    </row>
    <row r="1335" spans="3:17" ht="14.25" customHeight="1">
      <c r="C1335" s="7"/>
      <c r="G1335" s="7"/>
      <c r="H1335" s="7"/>
      <c r="L1335" s="24"/>
      <c r="M1335" s="7"/>
      <c r="N1335" s="102"/>
      <c r="O1335" s="7"/>
      <c r="P1335" s="7"/>
      <c r="Q1335" s="7"/>
    </row>
    <row r="1336" spans="3:17" ht="14.25" customHeight="1">
      <c r="C1336" s="7"/>
      <c r="G1336" s="7"/>
      <c r="H1336" s="7"/>
      <c r="L1336" s="24"/>
      <c r="M1336" s="7"/>
      <c r="N1336" s="102"/>
      <c r="O1336" s="7"/>
      <c r="P1336" s="7"/>
      <c r="Q1336" s="7"/>
    </row>
    <row r="1337" spans="3:17" ht="14.25" customHeight="1">
      <c r="C1337" s="7"/>
      <c r="G1337" s="7"/>
      <c r="H1337" s="7"/>
      <c r="L1337" s="24"/>
      <c r="M1337" s="7"/>
      <c r="N1337" s="102"/>
      <c r="O1337" s="7"/>
      <c r="P1337" s="7"/>
      <c r="Q1337" s="7"/>
    </row>
    <row r="1338" spans="3:17" ht="14.25" customHeight="1">
      <c r="C1338" s="7"/>
      <c r="G1338" s="7"/>
      <c r="H1338" s="7"/>
      <c r="L1338" s="24"/>
      <c r="M1338" s="7"/>
      <c r="N1338" s="102"/>
      <c r="O1338" s="7"/>
      <c r="P1338" s="7"/>
      <c r="Q1338" s="7"/>
    </row>
    <row r="1339" spans="3:17" ht="14.25" customHeight="1">
      <c r="C1339" s="7"/>
      <c r="G1339" s="7"/>
      <c r="H1339" s="7"/>
      <c r="L1339" s="24"/>
      <c r="M1339" s="7"/>
      <c r="N1339" s="102"/>
      <c r="O1339" s="7"/>
      <c r="P1339" s="7"/>
      <c r="Q1339" s="7"/>
    </row>
    <row r="1340" spans="3:17" ht="14.25" customHeight="1">
      <c r="C1340" s="7"/>
      <c r="G1340" s="7"/>
      <c r="H1340" s="7"/>
      <c r="L1340" s="24"/>
      <c r="M1340" s="7"/>
      <c r="N1340" s="102"/>
      <c r="O1340" s="7"/>
      <c r="P1340" s="7"/>
      <c r="Q1340" s="7"/>
    </row>
    <row r="1341" spans="3:17" ht="14.25" customHeight="1">
      <c r="C1341" s="7"/>
      <c r="G1341" s="7"/>
      <c r="H1341" s="7"/>
      <c r="L1341" s="24"/>
      <c r="M1341" s="7"/>
      <c r="N1341" s="102"/>
      <c r="O1341" s="7"/>
      <c r="P1341" s="7"/>
      <c r="Q1341" s="7"/>
    </row>
    <row r="1342" spans="3:17" ht="14.25" customHeight="1">
      <c r="C1342" s="7"/>
      <c r="G1342" s="7"/>
      <c r="H1342" s="7"/>
      <c r="L1342" s="24"/>
      <c r="M1342" s="7"/>
      <c r="N1342" s="102"/>
      <c r="O1342" s="7"/>
      <c r="P1342" s="7"/>
      <c r="Q1342" s="7"/>
    </row>
    <row r="1343" spans="3:17" ht="14.25" customHeight="1">
      <c r="C1343" s="7"/>
      <c r="G1343" s="7"/>
      <c r="H1343" s="7"/>
      <c r="L1343" s="24"/>
      <c r="M1343" s="7"/>
      <c r="N1343" s="102"/>
      <c r="O1343" s="7"/>
      <c r="P1343" s="7"/>
      <c r="Q1343" s="7"/>
    </row>
    <row r="1344" spans="3:17" ht="14.25" customHeight="1">
      <c r="C1344" s="7"/>
      <c r="G1344" s="7"/>
      <c r="H1344" s="7"/>
      <c r="L1344" s="24"/>
      <c r="M1344" s="7"/>
      <c r="N1344" s="102"/>
      <c r="O1344" s="7"/>
      <c r="P1344" s="7"/>
      <c r="Q1344" s="7"/>
    </row>
    <row r="1345" spans="3:17" ht="14.25" customHeight="1">
      <c r="C1345" s="7"/>
      <c r="G1345" s="7"/>
      <c r="H1345" s="7"/>
      <c r="L1345" s="24"/>
      <c r="M1345" s="7"/>
      <c r="N1345" s="102"/>
      <c r="O1345" s="7"/>
      <c r="P1345" s="7"/>
      <c r="Q1345" s="7"/>
    </row>
    <row r="1346" spans="3:17" ht="14.25" customHeight="1">
      <c r="C1346" s="7"/>
      <c r="G1346" s="7"/>
      <c r="H1346" s="7"/>
      <c r="L1346" s="24"/>
      <c r="M1346" s="7"/>
      <c r="N1346" s="102"/>
      <c r="O1346" s="7"/>
      <c r="P1346" s="7"/>
      <c r="Q1346" s="7"/>
    </row>
    <row r="1347" spans="3:17" ht="14.25" customHeight="1">
      <c r="C1347" s="7"/>
      <c r="G1347" s="7"/>
      <c r="H1347" s="7"/>
      <c r="L1347" s="24"/>
      <c r="M1347" s="7"/>
      <c r="N1347" s="102"/>
      <c r="O1347" s="7"/>
      <c r="P1347" s="7"/>
      <c r="Q1347" s="7"/>
    </row>
    <row r="1348" spans="3:17" ht="14.25" customHeight="1">
      <c r="C1348" s="7"/>
      <c r="G1348" s="7"/>
      <c r="H1348" s="7"/>
      <c r="L1348" s="24"/>
      <c r="M1348" s="7"/>
      <c r="N1348" s="102"/>
      <c r="O1348" s="7"/>
      <c r="P1348" s="7"/>
      <c r="Q1348" s="7"/>
    </row>
    <row r="1349" spans="3:17" ht="14.25" customHeight="1">
      <c r="C1349" s="7"/>
      <c r="G1349" s="7"/>
      <c r="H1349" s="7"/>
      <c r="L1349" s="24"/>
      <c r="M1349" s="7"/>
      <c r="N1349" s="102"/>
      <c r="O1349" s="7"/>
      <c r="P1349" s="7"/>
      <c r="Q1349" s="7"/>
    </row>
    <row r="1350" spans="3:17" ht="14.25" customHeight="1">
      <c r="C1350" s="7"/>
      <c r="G1350" s="7"/>
      <c r="H1350" s="7"/>
      <c r="L1350" s="24"/>
      <c r="M1350" s="7"/>
      <c r="N1350" s="102"/>
      <c r="O1350" s="7"/>
      <c r="P1350" s="7"/>
      <c r="Q1350" s="7"/>
    </row>
    <row r="1351" spans="3:17" ht="14.25" customHeight="1">
      <c r="C1351" s="7"/>
      <c r="G1351" s="7"/>
      <c r="H1351" s="7"/>
      <c r="L1351" s="24"/>
      <c r="M1351" s="7"/>
      <c r="N1351" s="102"/>
      <c r="O1351" s="7"/>
      <c r="P1351" s="7"/>
      <c r="Q1351" s="7"/>
    </row>
    <row r="1352" spans="3:17" ht="14.25" customHeight="1">
      <c r="C1352" s="7"/>
      <c r="G1352" s="7"/>
      <c r="H1352" s="7"/>
      <c r="L1352" s="24"/>
      <c r="M1352" s="7"/>
      <c r="N1352" s="102"/>
      <c r="O1352" s="7"/>
      <c r="P1352" s="7"/>
      <c r="Q1352" s="7"/>
    </row>
    <row r="1353" spans="3:17" ht="14.25" customHeight="1">
      <c r="C1353" s="7"/>
      <c r="G1353" s="7"/>
      <c r="H1353" s="7"/>
      <c r="L1353" s="24"/>
      <c r="M1353" s="7"/>
      <c r="N1353" s="102"/>
      <c r="O1353" s="7"/>
      <c r="P1353" s="7"/>
      <c r="Q1353" s="7"/>
    </row>
    <row r="1354" spans="3:17" ht="14.25" customHeight="1">
      <c r="C1354" s="7"/>
      <c r="G1354" s="7"/>
      <c r="H1354" s="7"/>
      <c r="L1354" s="24"/>
      <c r="M1354" s="7"/>
      <c r="N1354" s="102"/>
      <c r="O1354" s="7"/>
      <c r="P1354" s="7"/>
      <c r="Q1354" s="7"/>
    </row>
    <row r="1355" spans="3:17" ht="14.25" customHeight="1">
      <c r="C1355" s="7"/>
      <c r="G1355" s="7"/>
      <c r="H1355" s="7"/>
      <c r="L1355" s="24"/>
      <c r="M1355" s="7"/>
      <c r="N1355" s="102"/>
      <c r="O1355" s="7"/>
      <c r="P1355" s="7"/>
      <c r="Q1355" s="7"/>
    </row>
    <row r="1356" spans="3:17" ht="14.25" customHeight="1">
      <c r="C1356" s="7"/>
      <c r="G1356" s="7"/>
      <c r="H1356" s="7"/>
      <c r="L1356" s="24"/>
      <c r="M1356" s="7"/>
      <c r="N1356" s="102"/>
      <c r="O1356" s="7"/>
      <c r="P1356" s="7"/>
      <c r="Q1356" s="7"/>
    </row>
    <row r="1357" spans="3:17" ht="14.25" customHeight="1">
      <c r="C1357" s="7"/>
      <c r="G1357" s="7"/>
      <c r="H1357" s="7"/>
      <c r="L1357" s="24"/>
      <c r="M1357" s="7"/>
      <c r="N1357" s="102"/>
      <c r="O1357" s="7"/>
      <c r="P1357" s="7"/>
      <c r="Q1357" s="7"/>
    </row>
    <row r="1358" spans="3:17" ht="14.25" customHeight="1">
      <c r="C1358" s="7"/>
      <c r="G1358" s="7"/>
      <c r="H1358" s="7"/>
      <c r="L1358" s="24"/>
      <c r="M1358" s="7"/>
      <c r="N1358" s="102"/>
      <c r="O1358" s="7"/>
      <c r="P1358" s="7"/>
      <c r="Q1358" s="7"/>
    </row>
    <row r="1359" spans="3:17" ht="14.25" customHeight="1">
      <c r="C1359" s="7"/>
      <c r="G1359" s="7"/>
      <c r="H1359" s="7"/>
      <c r="L1359" s="24"/>
      <c r="M1359" s="7"/>
      <c r="N1359" s="102"/>
      <c r="O1359" s="7"/>
      <c r="P1359" s="7"/>
      <c r="Q1359" s="7"/>
    </row>
    <row r="1360" spans="3:17" ht="14.25" customHeight="1">
      <c r="C1360" s="7"/>
      <c r="G1360" s="7"/>
      <c r="H1360" s="7"/>
      <c r="L1360" s="24"/>
      <c r="M1360" s="7"/>
      <c r="N1360" s="102"/>
      <c r="O1360" s="7"/>
      <c r="P1360" s="7"/>
      <c r="Q1360" s="7"/>
    </row>
    <row r="1361" spans="3:17" ht="14.25" customHeight="1">
      <c r="C1361" s="7"/>
      <c r="G1361" s="7"/>
      <c r="H1361" s="7"/>
      <c r="L1361" s="24"/>
      <c r="M1361" s="7"/>
      <c r="N1361" s="102"/>
      <c r="O1361" s="7"/>
      <c r="P1361" s="7"/>
      <c r="Q1361" s="7"/>
    </row>
    <row r="1362" spans="3:17" ht="14.25" customHeight="1">
      <c r="C1362" s="7"/>
      <c r="G1362" s="7"/>
      <c r="H1362" s="7"/>
      <c r="L1362" s="24"/>
      <c r="M1362" s="7"/>
      <c r="N1362" s="102"/>
      <c r="O1362" s="7"/>
      <c r="P1362" s="7"/>
      <c r="Q1362" s="7"/>
    </row>
    <row r="1363" spans="3:17" ht="14.25" customHeight="1">
      <c r="C1363" s="7"/>
      <c r="G1363" s="7"/>
      <c r="H1363" s="7"/>
      <c r="L1363" s="24"/>
      <c r="M1363" s="7"/>
      <c r="N1363" s="102"/>
      <c r="O1363" s="7"/>
      <c r="P1363" s="7"/>
      <c r="Q1363" s="7"/>
    </row>
    <row r="1364" spans="3:17" ht="14.25" customHeight="1">
      <c r="C1364" s="7"/>
      <c r="G1364" s="7"/>
      <c r="H1364" s="7"/>
      <c r="L1364" s="24"/>
      <c r="M1364" s="7"/>
      <c r="N1364" s="102"/>
      <c r="O1364" s="7"/>
      <c r="P1364" s="7"/>
      <c r="Q1364" s="7"/>
    </row>
    <row r="1365" spans="3:17" ht="14.25" customHeight="1">
      <c r="C1365" s="7"/>
      <c r="G1365" s="7"/>
      <c r="H1365" s="7"/>
      <c r="L1365" s="24"/>
      <c r="M1365" s="7"/>
      <c r="N1365" s="102"/>
      <c r="O1365" s="7"/>
      <c r="P1365" s="7"/>
      <c r="Q1365" s="7"/>
    </row>
    <row r="1366" spans="3:17" ht="14.25" customHeight="1">
      <c r="C1366" s="7"/>
      <c r="G1366" s="7"/>
      <c r="H1366" s="7"/>
      <c r="L1366" s="24"/>
      <c r="M1366" s="7"/>
      <c r="N1366" s="102"/>
      <c r="O1366" s="7"/>
      <c r="P1366" s="7"/>
      <c r="Q1366" s="7"/>
    </row>
    <row r="1367" spans="3:17" ht="14.25" customHeight="1">
      <c r="C1367" s="7"/>
      <c r="G1367" s="7"/>
      <c r="H1367" s="7"/>
      <c r="L1367" s="24"/>
      <c r="M1367" s="7"/>
      <c r="N1367" s="102"/>
      <c r="O1367" s="7"/>
      <c r="P1367" s="7"/>
      <c r="Q1367" s="7"/>
    </row>
    <row r="1368" spans="3:17" ht="14.25" customHeight="1">
      <c r="C1368" s="7"/>
      <c r="G1368" s="7"/>
      <c r="H1368" s="7"/>
      <c r="L1368" s="24"/>
      <c r="M1368" s="7"/>
      <c r="N1368" s="102"/>
      <c r="O1368" s="7"/>
      <c r="P1368" s="7"/>
      <c r="Q1368" s="7"/>
    </row>
    <row r="1369" spans="3:17" ht="14.25" customHeight="1">
      <c r="C1369" s="7"/>
      <c r="G1369" s="7"/>
      <c r="H1369" s="7"/>
      <c r="L1369" s="24"/>
      <c r="M1369" s="7"/>
      <c r="N1369" s="102"/>
      <c r="O1369" s="7"/>
      <c r="P1369" s="7"/>
      <c r="Q1369" s="7"/>
    </row>
    <row r="1370" spans="3:17" ht="14.25" customHeight="1">
      <c r="C1370" s="7"/>
      <c r="G1370" s="7"/>
      <c r="H1370" s="7"/>
      <c r="L1370" s="24"/>
      <c r="M1370" s="7"/>
      <c r="N1370" s="102"/>
      <c r="O1370" s="7"/>
      <c r="P1370" s="7"/>
      <c r="Q1370" s="7"/>
    </row>
    <row r="1371" spans="3:17" ht="14.25" customHeight="1">
      <c r="C1371" s="7"/>
      <c r="G1371" s="7"/>
      <c r="H1371" s="7"/>
      <c r="L1371" s="24"/>
      <c r="M1371" s="7"/>
      <c r="N1371" s="102"/>
      <c r="O1371" s="7"/>
      <c r="P1371" s="7"/>
      <c r="Q1371" s="7"/>
    </row>
    <row r="1372" spans="3:17" ht="14.25" customHeight="1">
      <c r="C1372" s="7"/>
      <c r="G1372" s="7"/>
      <c r="H1372" s="7"/>
      <c r="L1372" s="24"/>
      <c r="M1372" s="7"/>
      <c r="N1372" s="102"/>
      <c r="O1372" s="7"/>
      <c r="P1372" s="7"/>
      <c r="Q1372" s="7"/>
    </row>
    <row r="1373" spans="3:17" ht="14.25" customHeight="1">
      <c r="C1373" s="7"/>
      <c r="G1373" s="7"/>
      <c r="H1373" s="7"/>
      <c r="L1373" s="24"/>
      <c r="M1373" s="7"/>
      <c r="N1373" s="102"/>
      <c r="O1373" s="7"/>
      <c r="P1373" s="7"/>
      <c r="Q1373" s="7"/>
    </row>
    <row r="1374" spans="3:17" ht="14.25" customHeight="1">
      <c r="C1374" s="7"/>
      <c r="G1374" s="7"/>
      <c r="H1374" s="7"/>
      <c r="L1374" s="24"/>
      <c r="M1374" s="7"/>
      <c r="N1374" s="102"/>
      <c r="O1374" s="7"/>
      <c r="P1374" s="7"/>
      <c r="Q1374" s="7"/>
    </row>
    <row r="1375" spans="3:17" ht="14.25" customHeight="1">
      <c r="C1375" s="7"/>
      <c r="G1375" s="7"/>
      <c r="H1375" s="7"/>
      <c r="L1375" s="24"/>
      <c r="M1375" s="7"/>
      <c r="N1375" s="102"/>
      <c r="O1375" s="7"/>
      <c r="P1375" s="7"/>
      <c r="Q1375" s="7"/>
    </row>
    <row r="1376" spans="3:17" ht="14.25" customHeight="1">
      <c r="C1376" s="7"/>
      <c r="G1376" s="7"/>
      <c r="H1376" s="7"/>
      <c r="L1376" s="24"/>
      <c r="M1376" s="7"/>
      <c r="N1376" s="102"/>
      <c r="O1376" s="7"/>
      <c r="P1376" s="7"/>
      <c r="Q1376" s="7"/>
    </row>
    <row r="1377" spans="3:17" ht="14.25" customHeight="1">
      <c r="C1377" s="7"/>
      <c r="G1377" s="7"/>
      <c r="H1377" s="7"/>
      <c r="L1377" s="24"/>
      <c r="M1377" s="7"/>
      <c r="N1377" s="102"/>
      <c r="O1377" s="7"/>
      <c r="P1377" s="7"/>
      <c r="Q1377" s="7"/>
    </row>
    <row r="1378" spans="3:17" ht="14.25" customHeight="1">
      <c r="C1378" s="7"/>
      <c r="G1378" s="7"/>
      <c r="H1378" s="7"/>
      <c r="L1378" s="24"/>
      <c r="M1378" s="7"/>
      <c r="N1378" s="102"/>
      <c r="O1378" s="7"/>
      <c r="P1378" s="7"/>
      <c r="Q1378" s="7"/>
    </row>
    <row r="1379" spans="3:17" ht="14.25" customHeight="1">
      <c r="C1379" s="7"/>
      <c r="G1379" s="7"/>
      <c r="H1379" s="7"/>
      <c r="L1379" s="24"/>
      <c r="M1379" s="7"/>
      <c r="N1379" s="102"/>
      <c r="O1379" s="7"/>
      <c r="P1379" s="7"/>
      <c r="Q1379" s="7"/>
    </row>
    <row r="1380" spans="3:17" ht="14.25" customHeight="1">
      <c r="C1380" s="7"/>
      <c r="G1380" s="7"/>
      <c r="H1380" s="7"/>
      <c r="L1380" s="24"/>
      <c r="M1380" s="7"/>
      <c r="N1380" s="102"/>
      <c r="O1380" s="7"/>
      <c r="P1380" s="7"/>
      <c r="Q1380" s="7"/>
    </row>
    <row r="1381" spans="3:17" ht="14.25" customHeight="1">
      <c r="C1381" s="7"/>
      <c r="G1381" s="7"/>
      <c r="H1381" s="7"/>
      <c r="L1381" s="24"/>
      <c r="M1381" s="7"/>
      <c r="N1381" s="102"/>
      <c r="O1381" s="7"/>
      <c r="P1381" s="7"/>
      <c r="Q1381" s="7"/>
    </row>
    <row r="1382" spans="3:17" ht="14.25" customHeight="1">
      <c r="C1382" s="7"/>
      <c r="G1382" s="7"/>
      <c r="H1382" s="7"/>
      <c r="L1382" s="24"/>
      <c r="M1382" s="7"/>
      <c r="N1382" s="102"/>
      <c r="O1382" s="7"/>
      <c r="P1382" s="7"/>
      <c r="Q1382" s="7"/>
    </row>
    <row r="1383" spans="3:17" ht="14.25" customHeight="1">
      <c r="C1383" s="7"/>
      <c r="G1383" s="7"/>
      <c r="H1383" s="7"/>
      <c r="L1383" s="24"/>
      <c r="M1383" s="7"/>
      <c r="N1383" s="102"/>
      <c r="O1383" s="7"/>
      <c r="P1383" s="7"/>
      <c r="Q1383" s="7"/>
    </row>
    <row r="1384" spans="3:17" ht="14.25" customHeight="1">
      <c r="C1384" s="7"/>
      <c r="G1384" s="7"/>
      <c r="H1384" s="7"/>
      <c r="L1384" s="24"/>
      <c r="M1384" s="7"/>
      <c r="N1384" s="102"/>
      <c r="O1384" s="7"/>
      <c r="P1384" s="7"/>
      <c r="Q1384" s="7"/>
    </row>
    <row r="1385" spans="3:17" ht="14.25" customHeight="1">
      <c r="C1385" s="7"/>
      <c r="G1385" s="7"/>
      <c r="H1385" s="7"/>
      <c r="L1385" s="24"/>
      <c r="M1385" s="7"/>
      <c r="N1385" s="102"/>
      <c r="O1385" s="7"/>
      <c r="P1385" s="7"/>
      <c r="Q1385" s="7"/>
    </row>
    <row r="1386" spans="3:17" ht="14.25" customHeight="1">
      <c r="C1386" s="7"/>
      <c r="G1386" s="7"/>
      <c r="H1386" s="7"/>
      <c r="L1386" s="24"/>
      <c r="M1386" s="7"/>
      <c r="N1386" s="102"/>
      <c r="O1386" s="7"/>
      <c r="P1386" s="7"/>
      <c r="Q1386" s="7"/>
    </row>
    <row r="1387" spans="3:17" ht="14.25" customHeight="1">
      <c r="C1387" s="7"/>
      <c r="G1387" s="7"/>
      <c r="H1387" s="7"/>
      <c r="L1387" s="24"/>
      <c r="M1387" s="7"/>
      <c r="N1387" s="102"/>
      <c r="O1387" s="7"/>
      <c r="P1387" s="7"/>
      <c r="Q1387" s="7"/>
    </row>
    <row r="1388" spans="3:17" ht="14.25" customHeight="1">
      <c r="C1388" s="7"/>
      <c r="G1388" s="7"/>
      <c r="H1388" s="7"/>
      <c r="L1388" s="24"/>
      <c r="M1388" s="7"/>
      <c r="N1388" s="102"/>
      <c r="O1388" s="7"/>
      <c r="P1388" s="7"/>
      <c r="Q1388" s="7"/>
    </row>
    <row r="1389" spans="3:17" ht="14.25" customHeight="1">
      <c r="C1389" s="7"/>
      <c r="G1389" s="7"/>
      <c r="H1389" s="7"/>
      <c r="L1389" s="24"/>
      <c r="M1389" s="7"/>
      <c r="N1389" s="102"/>
      <c r="O1389" s="7"/>
      <c r="P1389" s="7"/>
      <c r="Q1389" s="7"/>
    </row>
    <row r="1390" spans="3:17" ht="14.25" customHeight="1">
      <c r="C1390" s="7"/>
      <c r="G1390" s="7"/>
      <c r="H1390" s="7"/>
      <c r="L1390" s="24"/>
      <c r="M1390" s="7"/>
      <c r="N1390" s="102"/>
      <c r="O1390" s="7"/>
      <c r="P1390" s="7"/>
      <c r="Q1390" s="7"/>
    </row>
    <row r="1391" spans="3:17" ht="14.25" customHeight="1">
      <c r="C1391" s="7"/>
      <c r="G1391" s="7"/>
      <c r="H1391" s="7"/>
      <c r="L1391" s="24"/>
      <c r="M1391" s="7"/>
      <c r="N1391" s="102"/>
      <c r="O1391" s="7"/>
      <c r="P1391" s="7"/>
      <c r="Q1391" s="7"/>
    </row>
    <row r="1392" spans="3:17" ht="14.25" customHeight="1">
      <c r="C1392" s="7"/>
      <c r="G1392" s="7"/>
      <c r="H1392" s="7"/>
      <c r="L1392" s="24"/>
      <c r="M1392" s="7"/>
      <c r="N1392" s="102"/>
      <c r="O1392" s="7"/>
      <c r="P1392" s="7"/>
      <c r="Q1392" s="7"/>
    </row>
    <row r="1393" spans="3:17" ht="14.25" customHeight="1">
      <c r="C1393" s="7"/>
      <c r="G1393" s="7"/>
      <c r="H1393" s="7"/>
      <c r="L1393" s="24"/>
      <c r="M1393" s="7"/>
      <c r="N1393" s="102"/>
      <c r="O1393" s="7"/>
      <c r="P1393" s="7"/>
      <c r="Q1393" s="7"/>
    </row>
    <row r="1394" spans="3:17" ht="14.25" customHeight="1">
      <c r="C1394" s="7"/>
      <c r="G1394" s="7"/>
      <c r="H1394" s="7"/>
      <c r="L1394" s="24"/>
      <c r="M1394" s="7"/>
      <c r="N1394" s="102"/>
      <c r="O1394" s="7"/>
      <c r="P1394" s="7"/>
      <c r="Q1394" s="7"/>
    </row>
    <row r="1395" spans="3:17" ht="14.25" customHeight="1">
      <c r="C1395" s="7"/>
      <c r="G1395" s="7"/>
      <c r="H1395" s="7"/>
      <c r="L1395" s="24"/>
      <c r="M1395" s="7"/>
      <c r="N1395" s="102"/>
      <c r="O1395" s="7"/>
      <c r="P1395" s="7"/>
      <c r="Q1395" s="7"/>
    </row>
    <row r="1396" spans="3:17" ht="14.25" customHeight="1">
      <c r="C1396" s="7"/>
      <c r="G1396" s="7"/>
      <c r="H1396" s="7"/>
      <c r="L1396" s="24"/>
      <c r="M1396" s="7"/>
      <c r="N1396" s="102"/>
      <c r="O1396" s="7"/>
      <c r="P1396" s="7"/>
      <c r="Q1396" s="7"/>
    </row>
    <row r="1397" spans="3:17" ht="14.25" customHeight="1">
      <c r="C1397" s="7"/>
      <c r="G1397" s="7"/>
      <c r="H1397" s="7"/>
      <c r="L1397" s="24"/>
      <c r="M1397" s="7"/>
      <c r="N1397" s="102"/>
      <c r="O1397" s="7"/>
      <c r="P1397" s="7"/>
      <c r="Q1397" s="7"/>
    </row>
    <row r="1398" spans="3:17" ht="14.25" customHeight="1">
      <c r="C1398" s="7"/>
      <c r="G1398" s="7"/>
      <c r="H1398" s="7"/>
      <c r="L1398" s="24"/>
      <c r="M1398" s="7"/>
      <c r="N1398" s="102"/>
      <c r="O1398" s="7"/>
      <c r="P1398" s="7"/>
      <c r="Q1398" s="7"/>
    </row>
    <row r="1399" spans="3:17" ht="14.25" customHeight="1">
      <c r="C1399" s="7"/>
      <c r="G1399" s="7"/>
      <c r="H1399" s="7"/>
      <c r="L1399" s="24"/>
      <c r="M1399" s="7"/>
      <c r="N1399" s="102"/>
      <c r="O1399" s="7"/>
      <c r="P1399" s="7"/>
      <c r="Q1399" s="7"/>
    </row>
    <row r="1400" spans="3:17" ht="14.25" customHeight="1">
      <c r="C1400" s="7"/>
      <c r="G1400" s="7"/>
      <c r="H1400" s="7"/>
      <c r="L1400" s="24"/>
      <c r="M1400" s="7"/>
      <c r="N1400" s="102"/>
      <c r="O1400" s="7"/>
      <c r="P1400" s="7"/>
      <c r="Q1400" s="7"/>
    </row>
    <row r="1401" spans="3:17" ht="14.25" customHeight="1">
      <c r="C1401" s="7"/>
      <c r="G1401" s="7"/>
      <c r="H1401" s="7"/>
      <c r="L1401" s="24"/>
      <c r="M1401" s="7"/>
      <c r="N1401" s="102"/>
      <c r="O1401" s="7"/>
      <c r="P1401" s="7"/>
      <c r="Q1401" s="7"/>
    </row>
    <row r="1402" spans="3:17" ht="14.25" customHeight="1">
      <c r="C1402" s="7"/>
      <c r="G1402" s="7"/>
      <c r="H1402" s="7"/>
      <c r="L1402" s="24"/>
      <c r="M1402" s="7"/>
      <c r="N1402" s="102"/>
      <c r="O1402" s="7"/>
      <c r="P1402" s="7"/>
      <c r="Q1402" s="7"/>
    </row>
    <row r="1403" spans="3:17" ht="14.25" customHeight="1">
      <c r="C1403" s="7"/>
      <c r="G1403" s="7"/>
      <c r="H1403" s="7"/>
      <c r="L1403" s="24"/>
      <c r="M1403" s="7"/>
      <c r="N1403" s="102"/>
      <c r="O1403" s="7"/>
      <c r="P1403" s="7"/>
      <c r="Q1403" s="7"/>
    </row>
    <row r="1404" spans="3:17" ht="14.25" customHeight="1">
      <c r="C1404" s="7"/>
      <c r="G1404" s="7"/>
      <c r="H1404" s="7"/>
      <c r="L1404" s="24"/>
      <c r="M1404" s="7"/>
      <c r="N1404" s="102"/>
      <c r="O1404" s="7"/>
      <c r="P1404" s="7"/>
      <c r="Q1404" s="7"/>
    </row>
    <row r="1405" spans="3:17" ht="14.25" customHeight="1">
      <c r="C1405" s="7"/>
      <c r="G1405" s="7"/>
      <c r="H1405" s="7"/>
      <c r="L1405" s="24"/>
      <c r="M1405" s="7"/>
      <c r="N1405" s="102"/>
      <c r="O1405" s="7"/>
      <c r="P1405" s="7"/>
      <c r="Q1405" s="7"/>
    </row>
    <row r="1406" spans="3:17" ht="14.25" customHeight="1">
      <c r="C1406" s="7"/>
      <c r="G1406" s="7"/>
      <c r="H1406" s="7"/>
      <c r="L1406" s="24"/>
      <c r="M1406" s="7"/>
      <c r="N1406" s="102"/>
      <c r="O1406" s="7"/>
      <c r="P1406" s="7"/>
      <c r="Q1406" s="7"/>
    </row>
    <row r="1407" spans="3:17" ht="14.25" customHeight="1">
      <c r="C1407" s="7"/>
      <c r="G1407" s="7"/>
      <c r="H1407" s="7"/>
      <c r="L1407" s="24"/>
      <c r="M1407" s="7"/>
      <c r="N1407" s="102"/>
      <c r="O1407" s="7"/>
      <c r="P1407" s="7"/>
      <c r="Q1407" s="7"/>
    </row>
    <row r="1408" spans="3:17" ht="14.25" customHeight="1">
      <c r="C1408" s="7"/>
      <c r="G1408" s="7"/>
      <c r="H1408" s="7"/>
      <c r="L1408" s="24"/>
      <c r="M1408" s="7"/>
      <c r="N1408" s="102"/>
      <c r="O1408" s="7"/>
      <c r="P1408" s="7"/>
      <c r="Q1408" s="7"/>
    </row>
    <row r="1409" spans="3:17" ht="14.25" customHeight="1">
      <c r="C1409" s="7"/>
      <c r="G1409" s="7"/>
      <c r="H1409" s="7"/>
      <c r="L1409" s="24"/>
      <c r="M1409" s="7"/>
      <c r="N1409" s="102"/>
      <c r="O1409" s="7"/>
      <c r="P1409" s="7"/>
      <c r="Q1409" s="7"/>
    </row>
    <row r="1410" spans="3:17" ht="14.25" customHeight="1">
      <c r="C1410" s="7"/>
      <c r="G1410" s="7"/>
      <c r="H1410" s="7"/>
      <c r="L1410" s="24"/>
      <c r="M1410" s="7"/>
      <c r="N1410" s="102"/>
      <c r="O1410" s="7"/>
      <c r="P1410" s="7"/>
      <c r="Q1410" s="7"/>
    </row>
    <row r="1411" spans="3:17" ht="14.25" customHeight="1">
      <c r="C1411" s="7"/>
      <c r="G1411" s="7"/>
      <c r="H1411" s="7"/>
      <c r="L1411" s="24"/>
      <c r="M1411" s="7"/>
      <c r="N1411" s="102"/>
      <c r="O1411" s="7"/>
      <c r="P1411" s="7"/>
      <c r="Q1411" s="7"/>
    </row>
    <row r="1412" spans="3:17" ht="14.25" customHeight="1">
      <c r="C1412" s="7"/>
      <c r="G1412" s="7"/>
      <c r="H1412" s="7"/>
      <c r="L1412" s="24"/>
      <c r="M1412" s="7"/>
      <c r="N1412" s="102"/>
      <c r="O1412" s="7"/>
      <c r="P1412" s="7"/>
      <c r="Q1412" s="7"/>
    </row>
    <row r="1413" spans="3:17" ht="14.25" customHeight="1">
      <c r="C1413" s="7"/>
      <c r="G1413" s="7"/>
      <c r="H1413" s="7"/>
      <c r="L1413" s="24"/>
      <c r="M1413" s="7"/>
      <c r="N1413" s="102"/>
      <c r="O1413" s="7"/>
      <c r="P1413" s="7"/>
      <c r="Q1413" s="7"/>
    </row>
    <row r="1414" spans="3:17" ht="14.25" customHeight="1">
      <c r="C1414" s="7"/>
      <c r="G1414" s="7"/>
      <c r="H1414" s="7"/>
      <c r="L1414" s="24"/>
      <c r="M1414" s="7"/>
      <c r="N1414" s="102"/>
      <c r="O1414" s="7"/>
      <c r="P1414" s="7"/>
      <c r="Q1414" s="7"/>
    </row>
    <row r="1415" spans="3:17" ht="14.25" customHeight="1">
      <c r="C1415" s="7"/>
      <c r="G1415" s="7"/>
      <c r="H1415" s="7"/>
      <c r="L1415" s="24"/>
      <c r="M1415" s="7"/>
      <c r="N1415" s="102"/>
      <c r="O1415" s="7"/>
      <c r="P1415" s="7"/>
      <c r="Q1415" s="7"/>
    </row>
    <row r="1416" spans="3:17" ht="14.25" customHeight="1">
      <c r="C1416" s="7"/>
      <c r="G1416" s="7"/>
      <c r="H1416" s="7"/>
      <c r="L1416" s="24"/>
      <c r="M1416" s="7"/>
      <c r="N1416" s="102"/>
      <c r="O1416" s="7"/>
      <c r="P1416" s="7"/>
      <c r="Q1416" s="7"/>
    </row>
    <row r="1417" spans="3:17" ht="14.25" customHeight="1">
      <c r="C1417" s="7"/>
      <c r="G1417" s="7"/>
      <c r="H1417" s="7"/>
      <c r="L1417" s="24"/>
      <c r="M1417" s="7"/>
      <c r="N1417" s="102"/>
      <c r="O1417" s="7"/>
      <c r="P1417" s="7"/>
      <c r="Q1417" s="7"/>
    </row>
    <row r="1418" spans="3:17" ht="14.25" customHeight="1">
      <c r="C1418" s="7"/>
      <c r="G1418" s="7"/>
      <c r="H1418" s="7"/>
      <c r="L1418" s="24"/>
      <c r="M1418" s="7"/>
      <c r="N1418" s="102"/>
      <c r="O1418" s="7"/>
      <c r="P1418" s="7"/>
      <c r="Q1418" s="7"/>
    </row>
    <row r="1419" spans="3:17" ht="14.25" customHeight="1">
      <c r="C1419" s="7"/>
      <c r="G1419" s="7"/>
      <c r="H1419" s="7"/>
      <c r="L1419" s="24"/>
      <c r="M1419" s="7"/>
      <c r="N1419" s="102"/>
      <c r="O1419" s="7"/>
      <c r="P1419" s="7"/>
      <c r="Q1419" s="7"/>
    </row>
    <row r="1420" spans="3:17" ht="14.25" customHeight="1">
      <c r="C1420" s="7"/>
      <c r="G1420" s="7"/>
      <c r="H1420" s="7"/>
      <c r="L1420" s="24"/>
      <c r="M1420" s="7"/>
      <c r="N1420" s="102"/>
      <c r="O1420" s="7"/>
      <c r="P1420" s="7"/>
      <c r="Q1420" s="7"/>
    </row>
    <row r="1421" spans="3:17" ht="14.25" customHeight="1">
      <c r="C1421" s="7"/>
      <c r="G1421" s="7"/>
      <c r="H1421" s="7"/>
      <c r="L1421" s="24"/>
      <c r="M1421" s="7"/>
      <c r="N1421" s="102"/>
      <c r="O1421" s="7"/>
      <c r="P1421" s="7"/>
      <c r="Q1421" s="7"/>
    </row>
    <row r="1422" spans="3:17" ht="14.25" customHeight="1">
      <c r="C1422" s="7"/>
      <c r="G1422" s="7"/>
      <c r="H1422" s="7"/>
      <c r="L1422" s="24"/>
      <c r="M1422" s="7"/>
      <c r="N1422" s="102"/>
      <c r="O1422" s="7"/>
      <c r="P1422" s="7"/>
      <c r="Q1422" s="7"/>
    </row>
    <row r="1423" spans="3:17" ht="14.25" customHeight="1">
      <c r="C1423" s="7"/>
      <c r="G1423" s="7"/>
      <c r="H1423" s="7"/>
      <c r="L1423" s="24"/>
      <c r="M1423" s="7"/>
      <c r="N1423" s="102"/>
      <c r="O1423" s="7"/>
      <c r="P1423" s="7"/>
      <c r="Q1423" s="7"/>
    </row>
    <row r="1424" spans="3:17" ht="14.25" customHeight="1">
      <c r="C1424" s="7"/>
      <c r="G1424" s="7"/>
      <c r="H1424" s="7"/>
      <c r="L1424" s="24"/>
      <c r="M1424" s="7"/>
      <c r="N1424" s="102"/>
      <c r="O1424" s="7"/>
      <c r="P1424" s="7"/>
      <c r="Q1424" s="7"/>
    </row>
    <row r="1425" spans="3:17" ht="14.25" customHeight="1">
      <c r="C1425" s="7"/>
      <c r="G1425" s="7"/>
      <c r="H1425" s="7"/>
      <c r="L1425" s="24"/>
      <c r="M1425" s="7"/>
      <c r="N1425" s="102"/>
      <c r="O1425" s="7"/>
      <c r="P1425" s="7"/>
      <c r="Q1425" s="7"/>
    </row>
    <row r="1426" spans="3:17" ht="14.25" customHeight="1">
      <c r="C1426" s="7"/>
      <c r="G1426" s="7"/>
      <c r="H1426" s="7"/>
      <c r="L1426" s="24"/>
      <c r="M1426" s="7"/>
      <c r="N1426" s="102"/>
      <c r="O1426" s="7"/>
      <c r="P1426" s="7"/>
      <c r="Q1426" s="7"/>
    </row>
    <row r="1427" spans="3:17" ht="14.25" customHeight="1">
      <c r="C1427" s="7"/>
      <c r="G1427" s="7"/>
      <c r="H1427" s="7"/>
      <c r="L1427" s="24"/>
      <c r="M1427" s="7"/>
      <c r="N1427" s="102"/>
      <c r="O1427" s="7"/>
      <c r="P1427" s="7"/>
      <c r="Q1427" s="7"/>
    </row>
    <row r="1428" spans="3:17" ht="14.25" customHeight="1">
      <c r="C1428" s="7"/>
      <c r="G1428" s="7"/>
      <c r="H1428" s="7"/>
      <c r="L1428" s="24"/>
      <c r="M1428" s="7"/>
      <c r="N1428" s="102"/>
      <c r="O1428" s="7"/>
      <c r="P1428" s="7"/>
      <c r="Q1428" s="7"/>
    </row>
    <row r="1429" spans="3:17" ht="14.25" customHeight="1">
      <c r="C1429" s="7"/>
      <c r="G1429" s="7"/>
      <c r="H1429" s="7"/>
      <c r="L1429" s="24"/>
      <c r="M1429" s="7"/>
      <c r="N1429" s="102"/>
      <c r="O1429" s="7"/>
      <c r="P1429" s="7"/>
      <c r="Q1429" s="7"/>
    </row>
    <row r="1430" spans="3:17" ht="14.25" customHeight="1">
      <c r="C1430" s="7"/>
      <c r="G1430" s="7"/>
      <c r="H1430" s="7"/>
      <c r="L1430" s="24"/>
      <c r="M1430" s="7"/>
      <c r="N1430" s="102"/>
      <c r="O1430" s="7"/>
      <c r="P1430" s="7"/>
      <c r="Q1430" s="7"/>
    </row>
    <row r="1431" spans="3:17" ht="14.25" customHeight="1">
      <c r="C1431" s="7"/>
      <c r="G1431" s="7"/>
      <c r="H1431" s="7"/>
      <c r="L1431" s="24"/>
      <c r="M1431" s="7"/>
      <c r="N1431" s="102"/>
      <c r="O1431" s="7"/>
      <c r="P1431" s="7"/>
      <c r="Q1431" s="7"/>
    </row>
    <row r="1432" spans="3:17" ht="14.25" customHeight="1">
      <c r="C1432" s="7"/>
      <c r="G1432" s="7"/>
      <c r="H1432" s="7"/>
      <c r="L1432" s="24"/>
      <c r="M1432" s="7"/>
      <c r="N1432" s="102"/>
      <c r="O1432" s="7"/>
      <c r="P1432" s="7"/>
      <c r="Q1432" s="7"/>
    </row>
    <row r="1433" spans="3:17" ht="14.25" customHeight="1">
      <c r="C1433" s="7"/>
      <c r="G1433" s="7"/>
      <c r="H1433" s="7"/>
      <c r="L1433" s="24"/>
      <c r="M1433" s="7"/>
      <c r="N1433" s="102"/>
      <c r="O1433" s="7"/>
      <c r="P1433" s="7"/>
      <c r="Q1433" s="7"/>
    </row>
    <row r="1434" spans="3:17" ht="14.25" customHeight="1">
      <c r="C1434" s="7"/>
      <c r="G1434" s="7"/>
      <c r="H1434" s="7"/>
      <c r="L1434" s="24"/>
      <c r="M1434" s="7"/>
      <c r="N1434" s="102"/>
      <c r="O1434" s="7"/>
      <c r="P1434" s="7"/>
      <c r="Q1434" s="7"/>
    </row>
    <row r="1435" spans="3:17" ht="14.25" customHeight="1">
      <c r="C1435" s="7"/>
      <c r="G1435" s="7"/>
      <c r="H1435" s="7"/>
      <c r="L1435" s="24"/>
      <c r="M1435" s="7"/>
      <c r="N1435" s="102"/>
      <c r="O1435" s="7"/>
      <c r="P1435" s="7"/>
      <c r="Q1435" s="7"/>
    </row>
    <row r="1436" spans="3:17" ht="14.25" customHeight="1">
      <c r="C1436" s="7"/>
      <c r="G1436" s="7"/>
      <c r="H1436" s="7"/>
      <c r="L1436" s="24"/>
      <c r="M1436" s="7"/>
      <c r="N1436" s="102"/>
      <c r="O1436" s="7"/>
      <c r="P1436" s="7"/>
      <c r="Q1436" s="7"/>
    </row>
    <row r="1437" spans="3:17" ht="14.25" customHeight="1">
      <c r="C1437" s="7"/>
      <c r="G1437" s="7"/>
      <c r="H1437" s="7"/>
      <c r="L1437" s="24"/>
      <c r="M1437" s="7"/>
      <c r="N1437" s="102"/>
      <c r="O1437" s="7"/>
      <c r="P1437" s="7"/>
      <c r="Q1437" s="7"/>
    </row>
    <row r="1438" spans="3:17" ht="14.25" customHeight="1">
      <c r="C1438" s="7"/>
      <c r="G1438" s="7"/>
      <c r="H1438" s="7"/>
      <c r="L1438" s="24"/>
      <c r="M1438" s="7"/>
      <c r="N1438" s="102"/>
      <c r="O1438" s="7"/>
      <c r="P1438" s="7"/>
      <c r="Q1438" s="7"/>
    </row>
    <row r="1439" spans="3:17" ht="14.25" customHeight="1">
      <c r="C1439" s="7"/>
      <c r="G1439" s="7"/>
      <c r="H1439" s="7"/>
      <c r="L1439" s="24"/>
      <c r="M1439" s="7"/>
      <c r="N1439" s="102"/>
      <c r="O1439" s="7"/>
      <c r="P1439" s="7"/>
      <c r="Q1439" s="7"/>
    </row>
    <row r="1440" spans="3:17" ht="14.25" customHeight="1">
      <c r="C1440" s="7"/>
      <c r="G1440" s="7"/>
      <c r="H1440" s="7"/>
      <c r="L1440" s="24"/>
      <c r="M1440" s="7"/>
      <c r="N1440" s="102"/>
      <c r="O1440" s="7"/>
      <c r="P1440" s="7"/>
      <c r="Q1440" s="7"/>
    </row>
    <row r="1441" spans="3:17" ht="14.25" customHeight="1">
      <c r="C1441" s="7"/>
      <c r="G1441" s="7"/>
      <c r="H1441" s="7"/>
      <c r="L1441" s="24"/>
      <c r="M1441" s="7"/>
      <c r="N1441" s="102"/>
      <c r="O1441" s="7"/>
      <c r="P1441" s="7"/>
      <c r="Q1441" s="7"/>
    </row>
    <row r="1442" spans="3:17" ht="14.25" customHeight="1">
      <c r="C1442" s="7"/>
      <c r="G1442" s="7"/>
      <c r="H1442" s="7"/>
      <c r="L1442" s="24"/>
      <c r="M1442" s="7"/>
      <c r="N1442" s="102"/>
      <c r="O1442" s="7"/>
      <c r="P1442" s="7"/>
      <c r="Q1442" s="7"/>
    </row>
    <row r="1443" spans="3:17" ht="14.25" customHeight="1">
      <c r="C1443" s="7"/>
      <c r="G1443" s="7"/>
      <c r="H1443" s="7"/>
      <c r="L1443" s="24"/>
      <c r="M1443" s="7"/>
      <c r="N1443" s="102"/>
      <c r="O1443" s="7"/>
      <c r="P1443" s="7"/>
      <c r="Q1443" s="7"/>
    </row>
    <row r="1444" spans="3:17" ht="14.25" customHeight="1">
      <c r="C1444" s="7"/>
      <c r="G1444" s="7"/>
      <c r="H1444" s="7"/>
      <c r="L1444" s="24"/>
      <c r="M1444" s="7"/>
      <c r="N1444" s="102"/>
      <c r="O1444" s="7"/>
      <c r="P1444" s="7"/>
      <c r="Q1444" s="7"/>
    </row>
    <row r="1445" spans="3:17" ht="14.25" customHeight="1">
      <c r="C1445" s="7"/>
      <c r="G1445" s="7"/>
      <c r="H1445" s="7"/>
      <c r="L1445" s="24"/>
      <c r="M1445" s="7"/>
      <c r="N1445" s="102"/>
      <c r="O1445" s="7"/>
      <c r="P1445" s="7"/>
      <c r="Q1445" s="7"/>
    </row>
    <row r="1446" spans="3:17" ht="14.25" customHeight="1">
      <c r="C1446" s="7"/>
      <c r="G1446" s="7"/>
      <c r="H1446" s="7"/>
      <c r="L1446" s="24"/>
      <c r="M1446" s="7"/>
      <c r="N1446" s="102"/>
      <c r="O1446" s="7"/>
      <c r="P1446" s="7"/>
      <c r="Q1446" s="7"/>
    </row>
    <row r="1447" spans="3:17" ht="14.25" customHeight="1">
      <c r="C1447" s="7"/>
      <c r="G1447" s="7"/>
      <c r="H1447" s="7"/>
      <c r="L1447" s="24"/>
      <c r="M1447" s="7"/>
      <c r="N1447" s="102"/>
      <c r="O1447" s="7"/>
      <c r="P1447" s="7"/>
      <c r="Q1447" s="7"/>
    </row>
    <row r="1448" spans="3:17" ht="14.25" customHeight="1">
      <c r="C1448" s="7"/>
      <c r="G1448" s="7"/>
      <c r="H1448" s="7"/>
      <c r="L1448" s="24"/>
      <c r="M1448" s="7"/>
      <c r="N1448" s="102"/>
      <c r="O1448" s="7"/>
      <c r="P1448" s="7"/>
      <c r="Q1448" s="7"/>
    </row>
    <row r="1449" spans="3:17" ht="14.25" customHeight="1">
      <c r="C1449" s="7"/>
      <c r="G1449" s="7"/>
      <c r="H1449" s="7"/>
      <c r="L1449" s="24"/>
      <c r="M1449" s="7"/>
      <c r="N1449" s="102"/>
      <c r="O1449" s="7"/>
      <c r="P1449" s="7"/>
      <c r="Q1449" s="7"/>
    </row>
    <row r="1450" spans="3:17" ht="14.25" customHeight="1">
      <c r="C1450" s="7"/>
      <c r="G1450" s="7"/>
      <c r="H1450" s="7"/>
      <c r="L1450" s="24"/>
      <c r="M1450" s="7"/>
      <c r="N1450" s="102"/>
      <c r="O1450" s="7"/>
      <c r="P1450" s="7"/>
      <c r="Q1450" s="7"/>
    </row>
    <row r="1451" spans="3:17" ht="14.25" customHeight="1">
      <c r="C1451" s="7"/>
      <c r="G1451" s="7"/>
      <c r="H1451" s="7"/>
      <c r="L1451" s="24"/>
      <c r="M1451" s="7"/>
      <c r="N1451" s="102"/>
      <c r="O1451" s="7"/>
      <c r="P1451" s="7"/>
      <c r="Q1451" s="7"/>
    </row>
    <row r="1452" spans="3:17" ht="14.25" customHeight="1">
      <c r="C1452" s="7"/>
      <c r="G1452" s="7"/>
      <c r="H1452" s="7"/>
      <c r="L1452" s="24"/>
      <c r="M1452" s="7"/>
      <c r="N1452" s="102"/>
      <c r="O1452" s="7"/>
      <c r="P1452" s="7"/>
      <c r="Q1452" s="7"/>
    </row>
    <row r="1453" spans="3:17" ht="14.25" customHeight="1">
      <c r="C1453" s="7"/>
      <c r="G1453" s="7"/>
      <c r="H1453" s="7"/>
      <c r="L1453" s="24"/>
      <c r="M1453" s="7"/>
      <c r="N1453" s="102"/>
      <c r="O1453" s="7"/>
      <c r="P1453" s="7"/>
      <c r="Q1453" s="7"/>
    </row>
    <row r="1454" spans="3:17" ht="14.25" customHeight="1">
      <c r="C1454" s="7"/>
      <c r="G1454" s="7"/>
      <c r="H1454" s="7"/>
      <c r="L1454" s="24"/>
      <c r="M1454" s="7"/>
      <c r="N1454" s="102"/>
      <c r="O1454" s="7"/>
      <c r="P1454" s="7"/>
      <c r="Q1454" s="7"/>
    </row>
    <row r="1455" spans="3:17" ht="14.25" customHeight="1">
      <c r="C1455" s="7"/>
      <c r="G1455" s="7"/>
      <c r="H1455" s="7"/>
      <c r="L1455" s="24"/>
      <c r="M1455" s="7"/>
      <c r="N1455" s="102"/>
      <c r="O1455" s="7"/>
      <c r="P1455" s="7"/>
      <c r="Q1455" s="7"/>
    </row>
    <row r="1456" spans="3:17" ht="14.25" customHeight="1">
      <c r="C1456" s="7"/>
      <c r="G1456" s="7"/>
      <c r="H1456" s="7"/>
      <c r="L1456" s="24"/>
      <c r="M1456" s="7"/>
      <c r="N1456" s="102"/>
      <c r="O1456" s="7"/>
      <c r="P1456" s="7"/>
      <c r="Q1456" s="7"/>
    </row>
    <row r="1457" spans="3:17" ht="14.25" customHeight="1">
      <c r="C1457" s="7"/>
      <c r="G1457" s="7"/>
      <c r="H1457" s="7"/>
      <c r="L1457" s="24"/>
      <c r="M1457" s="7"/>
      <c r="N1457" s="102"/>
      <c r="O1457" s="7"/>
      <c r="P1457" s="7"/>
      <c r="Q1457" s="7"/>
    </row>
    <row r="1458" spans="3:17" ht="14.25" customHeight="1">
      <c r="C1458" s="7"/>
      <c r="G1458" s="7"/>
      <c r="H1458" s="7"/>
      <c r="L1458" s="24"/>
      <c r="M1458" s="7"/>
      <c r="N1458" s="102"/>
      <c r="O1458" s="7"/>
      <c r="P1458" s="7"/>
      <c r="Q1458" s="7"/>
    </row>
    <row r="1459" spans="3:17" ht="14.25" customHeight="1">
      <c r="C1459" s="7"/>
      <c r="G1459" s="7"/>
      <c r="H1459" s="7"/>
      <c r="L1459" s="24"/>
      <c r="M1459" s="7"/>
      <c r="N1459" s="102"/>
      <c r="O1459" s="7"/>
      <c r="P1459" s="7"/>
      <c r="Q1459" s="7"/>
    </row>
    <row r="1460" spans="3:17" ht="14.25" customHeight="1">
      <c r="C1460" s="7"/>
      <c r="G1460" s="7"/>
      <c r="H1460" s="7"/>
      <c r="L1460" s="24"/>
      <c r="M1460" s="7"/>
      <c r="N1460" s="102"/>
      <c r="O1460" s="7"/>
      <c r="P1460" s="7"/>
      <c r="Q1460" s="7"/>
    </row>
    <row r="1461" spans="3:17" ht="14.25" customHeight="1">
      <c r="C1461" s="7"/>
      <c r="G1461" s="7"/>
      <c r="H1461" s="7"/>
      <c r="L1461" s="24"/>
      <c r="M1461" s="7"/>
      <c r="N1461" s="102"/>
      <c r="O1461" s="7"/>
      <c r="P1461" s="7"/>
      <c r="Q1461" s="7"/>
    </row>
    <row r="1462" spans="3:17" ht="14.25" customHeight="1">
      <c r="C1462" s="7"/>
      <c r="G1462" s="7"/>
      <c r="H1462" s="7"/>
      <c r="L1462" s="24"/>
      <c r="M1462" s="7"/>
      <c r="N1462" s="102"/>
      <c r="O1462" s="7"/>
      <c r="P1462" s="7"/>
      <c r="Q1462" s="7"/>
    </row>
    <row r="1463" spans="3:17" ht="14.25" customHeight="1">
      <c r="C1463" s="7"/>
      <c r="G1463" s="7"/>
      <c r="H1463" s="7"/>
      <c r="L1463" s="24"/>
      <c r="M1463" s="7"/>
      <c r="N1463" s="102"/>
      <c r="O1463" s="7"/>
      <c r="P1463" s="7"/>
      <c r="Q1463" s="7"/>
    </row>
    <row r="1464" spans="3:17" ht="14.25" customHeight="1">
      <c r="C1464" s="7"/>
      <c r="G1464" s="7"/>
      <c r="H1464" s="7"/>
      <c r="L1464" s="24"/>
      <c r="M1464" s="7"/>
      <c r="N1464" s="102"/>
      <c r="O1464" s="7"/>
      <c r="P1464" s="7"/>
      <c r="Q1464" s="7"/>
    </row>
    <row r="1465" spans="3:17" ht="14.25" customHeight="1">
      <c r="C1465" s="7"/>
      <c r="G1465" s="7"/>
      <c r="H1465" s="7"/>
      <c r="L1465" s="24"/>
      <c r="M1465" s="7"/>
      <c r="N1465" s="102"/>
      <c r="O1465" s="7"/>
      <c r="P1465" s="7"/>
      <c r="Q1465" s="7"/>
    </row>
    <row r="1466" spans="3:17" ht="14.25" customHeight="1">
      <c r="C1466" s="7"/>
      <c r="G1466" s="7"/>
      <c r="H1466" s="7"/>
      <c r="L1466" s="24"/>
      <c r="M1466" s="7"/>
      <c r="N1466" s="102"/>
      <c r="O1466" s="7"/>
      <c r="P1466" s="7"/>
      <c r="Q1466" s="7"/>
    </row>
    <row r="1467" spans="3:17" ht="14.25" customHeight="1">
      <c r="C1467" s="7"/>
      <c r="G1467" s="7"/>
      <c r="H1467" s="7"/>
      <c r="L1467" s="24"/>
      <c r="M1467" s="7"/>
      <c r="N1467" s="102"/>
      <c r="O1467" s="7"/>
      <c r="P1467" s="7"/>
      <c r="Q1467" s="7"/>
    </row>
    <row r="1468" spans="3:17" ht="14.25" customHeight="1">
      <c r="C1468" s="7"/>
      <c r="G1468" s="7"/>
      <c r="H1468" s="7"/>
      <c r="L1468" s="24"/>
      <c r="M1468" s="7"/>
      <c r="N1468" s="102"/>
      <c r="O1468" s="7"/>
      <c r="P1468" s="7"/>
      <c r="Q1468" s="7"/>
    </row>
    <row r="1469" spans="3:17" ht="14.25" customHeight="1">
      <c r="C1469" s="7"/>
      <c r="G1469" s="7"/>
      <c r="H1469" s="7"/>
      <c r="L1469" s="24"/>
      <c r="M1469" s="7"/>
      <c r="N1469" s="102"/>
      <c r="O1469" s="7"/>
      <c r="P1469" s="7"/>
      <c r="Q1469" s="7"/>
    </row>
    <row r="1470" spans="3:17" ht="14.25" customHeight="1">
      <c r="C1470" s="7"/>
      <c r="G1470" s="7"/>
      <c r="H1470" s="7"/>
      <c r="L1470" s="24"/>
      <c r="M1470" s="7"/>
      <c r="N1470" s="102"/>
      <c r="O1470" s="7"/>
      <c r="P1470" s="7"/>
      <c r="Q1470" s="7"/>
    </row>
    <row r="1471" spans="3:17" ht="14.25" customHeight="1">
      <c r="C1471" s="7"/>
      <c r="G1471" s="7"/>
      <c r="H1471" s="7"/>
      <c r="L1471" s="24"/>
      <c r="M1471" s="7"/>
      <c r="N1471" s="102"/>
      <c r="O1471" s="7"/>
      <c r="P1471" s="7"/>
      <c r="Q1471" s="7"/>
    </row>
    <row r="1472" spans="3:17" ht="14.25" customHeight="1">
      <c r="C1472" s="7"/>
      <c r="G1472" s="7"/>
      <c r="H1472" s="7"/>
      <c r="L1472" s="24"/>
      <c r="M1472" s="7"/>
      <c r="N1472" s="102"/>
      <c r="O1472" s="7"/>
      <c r="P1472" s="7"/>
      <c r="Q1472" s="7"/>
    </row>
    <row r="1473" spans="3:17" ht="14.25" customHeight="1">
      <c r="C1473" s="7"/>
      <c r="G1473" s="7"/>
      <c r="H1473" s="7"/>
      <c r="L1473" s="24"/>
      <c r="M1473" s="7"/>
      <c r="N1473" s="102"/>
      <c r="O1473" s="7"/>
      <c r="P1473" s="7"/>
      <c r="Q1473" s="7"/>
    </row>
    <row r="1474" spans="3:17" ht="14.25" customHeight="1">
      <c r="C1474" s="7"/>
      <c r="G1474" s="7"/>
      <c r="H1474" s="7"/>
      <c r="L1474" s="24"/>
      <c r="M1474" s="7"/>
      <c r="N1474" s="102"/>
      <c r="O1474" s="7"/>
      <c r="P1474" s="7"/>
      <c r="Q1474" s="7"/>
    </row>
    <row r="1475" spans="3:17" ht="14.25" customHeight="1">
      <c r="C1475" s="7"/>
      <c r="G1475" s="7"/>
      <c r="H1475" s="7"/>
      <c r="L1475" s="24"/>
      <c r="M1475" s="7"/>
      <c r="N1475" s="102"/>
      <c r="O1475" s="7"/>
      <c r="P1475" s="7"/>
      <c r="Q1475" s="7"/>
    </row>
    <row r="1476" spans="3:17" ht="14.25" customHeight="1">
      <c r="C1476" s="7"/>
      <c r="G1476" s="7"/>
      <c r="H1476" s="7"/>
      <c r="L1476" s="24"/>
      <c r="M1476" s="7"/>
      <c r="N1476" s="102"/>
      <c r="O1476" s="7"/>
      <c r="P1476" s="7"/>
      <c r="Q1476" s="7"/>
    </row>
    <row r="1477" spans="3:17" ht="14.25" customHeight="1">
      <c r="C1477" s="7"/>
      <c r="G1477" s="7"/>
      <c r="H1477" s="7"/>
      <c r="L1477" s="24"/>
      <c r="M1477" s="7"/>
      <c r="N1477" s="102"/>
      <c r="O1477" s="7"/>
      <c r="P1477" s="7"/>
      <c r="Q1477" s="7"/>
    </row>
    <row r="1478" spans="3:17" ht="14.25" customHeight="1">
      <c r="C1478" s="7"/>
      <c r="G1478" s="7"/>
      <c r="H1478" s="7"/>
      <c r="L1478" s="24"/>
      <c r="M1478" s="7"/>
      <c r="N1478" s="102"/>
      <c r="O1478" s="7"/>
      <c r="P1478" s="7"/>
      <c r="Q1478" s="7"/>
    </row>
    <row r="1479" spans="3:17" ht="14.25" customHeight="1">
      <c r="C1479" s="7"/>
      <c r="G1479" s="7"/>
      <c r="H1479" s="7"/>
      <c r="L1479" s="24"/>
      <c r="M1479" s="7"/>
      <c r="N1479" s="102"/>
      <c r="O1479" s="7"/>
      <c r="P1479" s="7"/>
      <c r="Q1479" s="7"/>
    </row>
    <row r="1480" spans="3:17" ht="14.25" customHeight="1">
      <c r="C1480" s="7"/>
      <c r="G1480" s="7"/>
      <c r="H1480" s="7"/>
      <c r="L1480" s="24"/>
      <c r="M1480" s="7"/>
      <c r="N1480" s="102"/>
      <c r="O1480" s="7"/>
      <c r="P1480" s="7"/>
      <c r="Q1480" s="7"/>
    </row>
    <row r="1481" spans="3:17" ht="14.25" customHeight="1">
      <c r="C1481" s="7"/>
      <c r="G1481" s="7"/>
      <c r="H1481" s="7"/>
      <c r="L1481" s="24"/>
      <c r="M1481" s="7"/>
      <c r="N1481" s="102"/>
      <c r="O1481" s="7"/>
      <c r="P1481" s="7"/>
      <c r="Q1481" s="7"/>
    </row>
    <row r="1482" spans="3:17" ht="14.25" customHeight="1">
      <c r="C1482" s="7"/>
      <c r="G1482" s="7"/>
      <c r="H1482" s="7"/>
      <c r="L1482" s="24"/>
      <c r="M1482" s="7"/>
      <c r="N1482" s="102"/>
      <c r="O1482" s="7"/>
      <c r="P1482" s="7"/>
      <c r="Q1482" s="7"/>
    </row>
    <row r="1483" spans="3:17" ht="14.25" customHeight="1">
      <c r="C1483" s="7"/>
      <c r="G1483" s="7"/>
      <c r="H1483" s="7"/>
      <c r="L1483" s="24"/>
      <c r="M1483" s="7"/>
      <c r="N1483" s="102"/>
      <c r="O1483" s="7"/>
      <c r="P1483" s="7"/>
      <c r="Q1483" s="7"/>
    </row>
    <row r="1484" spans="3:17" ht="14.25" customHeight="1">
      <c r="C1484" s="7"/>
      <c r="G1484" s="7"/>
      <c r="H1484" s="7"/>
      <c r="L1484" s="24"/>
      <c r="M1484" s="7"/>
      <c r="N1484" s="102"/>
      <c r="O1484" s="7"/>
      <c r="P1484" s="7"/>
      <c r="Q1484" s="7"/>
    </row>
    <row r="1485" spans="3:17" ht="14.25" customHeight="1">
      <c r="C1485" s="7"/>
      <c r="G1485" s="7"/>
      <c r="H1485" s="7"/>
      <c r="L1485" s="24"/>
      <c r="M1485" s="7"/>
      <c r="N1485" s="102"/>
      <c r="O1485" s="7"/>
      <c r="P1485" s="7"/>
      <c r="Q1485" s="7"/>
    </row>
    <row r="1486" spans="3:17" ht="14.25" customHeight="1">
      <c r="C1486" s="7"/>
      <c r="G1486" s="7"/>
      <c r="H1486" s="7"/>
      <c r="L1486" s="24"/>
      <c r="M1486" s="7"/>
      <c r="N1486" s="102"/>
      <c r="O1486" s="7"/>
      <c r="P1486" s="7"/>
      <c r="Q1486" s="7"/>
    </row>
    <row r="1487" spans="3:17" ht="14.25" customHeight="1">
      <c r="C1487" s="7"/>
      <c r="G1487" s="7"/>
      <c r="H1487" s="7"/>
      <c r="L1487" s="24"/>
      <c r="M1487" s="7"/>
      <c r="N1487" s="102"/>
      <c r="O1487" s="7"/>
      <c r="P1487" s="7"/>
      <c r="Q1487" s="7"/>
    </row>
    <row r="1488" spans="3:17" ht="14.25" customHeight="1">
      <c r="C1488" s="7"/>
      <c r="G1488" s="7"/>
      <c r="H1488" s="7"/>
      <c r="L1488" s="24"/>
      <c r="M1488" s="7"/>
      <c r="N1488" s="102"/>
      <c r="O1488" s="7"/>
      <c r="P1488" s="7"/>
      <c r="Q1488" s="7"/>
    </row>
    <row r="1489" spans="3:17" ht="14.25" customHeight="1">
      <c r="C1489" s="7"/>
      <c r="G1489" s="7"/>
      <c r="H1489" s="7"/>
      <c r="L1489" s="24"/>
      <c r="M1489" s="7"/>
      <c r="N1489" s="102"/>
      <c r="O1489" s="7"/>
      <c r="P1489" s="7"/>
      <c r="Q1489" s="7"/>
    </row>
    <row r="1490" spans="3:17" ht="14.25" customHeight="1">
      <c r="C1490" s="7"/>
      <c r="G1490" s="7"/>
      <c r="H1490" s="7"/>
      <c r="L1490" s="24"/>
      <c r="M1490" s="7"/>
      <c r="N1490" s="102"/>
      <c r="O1490" s="7"/>
      <c r="P1490" s="7"/>
      <c r="Q1490" s="7"/>
    </row>
    <row r="1491" spans="3:17" ht="14.25" customHeight="1">
      <c r="C1491" s="7"/>
      <c r="G1491" s="7"/>
      <c r="H1491" s="7"/>
      <c r="L1491" s="24"/>
      <c r="M1491" s="7"/>
      <c r="N1491" s="102"/>
      <c r="O1491" s="7"/>
      <c r="P1491" s="7"/>
      <c r="Q1491" s="7"/>
    </row>
    <row r="1492" spans="3:17" ht="14.25" customHeight="1">
      <c r="C1492" s="7"/>
      <c r="G1492" s="7"/>
      <c r="H1492" s="7"/>
      <c r="L1492" s="24"/>
      <c r="M1492" s="7"/>
      <c r="N1492" s="102"/>
      <c r="O1492" s="7"/>
      <c r="P1492" s="7"/>
      <c r="Q1492" s="7"/>
    </row>
    <row r="1493" spans="3:17" ht="14.25" customHeight="1">
      <c r="C1493" s="7"/>
      <c r="G1493" s="7"/>
      <c r="H1493" s="7"/>
      <c r="L1493" s="24"/>
      <c r="M1493" s="7"/>
      <c r="N1493" s="102"/>
      <c r="O1493" s="7"/>
      <c r="P1493" s="7"/>
      <c r="Q1493" s="7"/>
    </row>
    <row r="1494" spans="3:17" ht="14.25" customHeight="1">
      <c r="C1494" s="7"/>
      <c r="G1494" s="7"/>
      <c r="H1494" s="7"/>
      <c r="L1494" s="24"/>
      <c r="M1494" s="7"/>
      <c r="N1494" s="102"/>
      <c r="O1494" s="7"/>
      <c r="P1494" s="7"/>
      <c r="Q1494" s="7"/>
    </row>
    <row r="1495" spans="3:17" ht="14.25" customHeight="1">
      <c r="C1495" s="7"/>
      <c r="G1495" s="7"/>
      <c r="H1495" s="7"/>
      <c r="L1495" s="24"/>
      <c r="M1495" s="7"/>
      <c r="N1495" s="102"/>
      <c r="O1495" s="7"/>
      <c r="P1495" s="7"/>
      <c r="Q1495" s="7"/>
    </row>
    <row r="1496" spans="3:17" ht="14.25" customHeight="1">
      <c r="C1496" s="7"/>
      <c r="G1496" s="7"/>
      <c r="H1496" s="7"/>
      <c r="L1496" s="24"/>
      <c r="M1496" s="7"/>
      <c r="N1496" s="102"/>
      <c r="O1496" s="7"/>
      <c r="P1496" s="7"/>
      <c r="Q1496" s="7"/>
    </row>
    <row r="1497" spans="3:17" ht="14.25" customHeight="1">
      <c r="C1497" s="7"/>
      <c r="G1497" s="7"/>
      <c r="H1497" s="7"/>
      <c r="L1497" s="24"/>
      <c r="M1497" s="7"/>
      <c r="N1497" s="102"/>
      <c r="O1497" s="7"/>
      <c r="P1497" s="7"/>
      <c r="Q1497" s="7"/>
    </row>
    <row r="1498" spans="3:17" ht="14.25" customHeight="1">
      <c r="C1498" s="7"/>
      <c r="G1498" s="7"/>
      <c r="H1498" s="7"/>
      <c r="L1498" s="24"/>
      <c r="M1498" s="7"/>
      <c r="N1498" s="102"/>
      <c r="O1498" s="7"/>
      <c r="P1498" s="7"/>
      <c r="Q1498" s="7"/>
    </row>
    <row r="1499" spans="3:17" ht="14.25" customHeight="1">
      <c r="C1499" s="7"/>
      <c r="G1499" s="7"/>
      <c r="H1499" s="7"/>
      <c r="L1499" s="24"/>
      <c r="M1499" s="7"/>
      <c r="N1499" s="102"/>
      <c r="O1499" s="7"/>
      <c r="P1499" s="7"/>
      <c r="Q1499" s="7"/>
    </row>
    <row r="1500" spans="3:17" ht="14.25" customHeight="1">
      <c r="C1500" s="7"/>
      <c r="G1500" s="7"/>
      <c r="H1500" s="7"/>
      <c r="L1500" s="24"/>
      <c r="M1500" s="7"/>
      <c r="N1500" s="102"/>
      <c r="O1500" s="7"/>
      <c r="P1500" s="7"/>
      <c r="Q1500" s="7"/>
    </row>
    <row r="1501" spans="3:17" ht="14.25" customHeight="1">
      <c r="C1501" s="7"/>
      <c r="G1501" s="7"/>
      <c r="H1501" s="7"/>
      <c r="L1501" s="24"/>
      <c r="M1501" s="7"/>
      <c r="N1501" s="102"/>
      <c r="O1501" s="7"/>
      <c r="P1501" s="7"/>
      <c r="Q1501" s="7"/>
    </row>
    <row r="1502" spans="3:17" ht="14.25" customHeight="1">
      <c r="C1502" s="7"/>
      <c r="G1502" s="7"/>
      <c r="H1502" s="7"/>
      <c r="L1502" s="24"/>
      <c r="M1502" s="7"/>
      <c r="N1502" s="102"/>
      <c r="O1502" s="7"/>
      <c r="P1502" s="7"/>
      <c r="Q1502" s="7"/>
    </row>
    <row r="1503" spans="3:17" ht="14.25" customHeight="1">
      <c r="C1503" s="7"/>
      <c r="G1503" s="7"/>
      <c r="H1503" s="7"/>
      <c r="L1503" s="24"/>
      <c r="M1503" s="7"/>
      <c r="N1503" s="102"/>
      <c r="O1503" s="7"/>
      <c r="P1503" s="7"/>
      <c r="Q1503" s="7"/>
    </row>
    <row r="1504" spans="3:17" ht="14.25" customHeight="1">
      <c r="C1504" s="7"/>
      <c r="G1504" s="7"/>
      <c r="H1504" s="7"/>
      <c r="L1504" s="24"/>
      <c r="M1504" s="7"/>
      <c r="N1504" s="102"/>
      <c r="O1504" s="7"/>
      <c r="P1504" s="7"/>
      <c r="Q1504" s="7"/>
    </row>
    <row r="1505" spans="3:17" ht="14.25" customHeight="1">
      <c r="C1505" s="7"/>
      <c r="G1505" s="7"/>
      <c r="H1505" s="7"/>
      <c r="L1505" s="24"/>
      <c r="M1505" s="7"/>
      <c r="N1505" s="102"/>
      <c r="O1505" s="7"/>
      <c r="P1505" s="7"/>
      <c r="Q1505" s="7"/>
    </row>
    <row r="1506" spans="3:17" ht="14.25" customHeight="1">
      <c r="C1506" s="7"/>
      <c r="G1506" s="7"/>
      <c r="H1506" s="7"/>
      <c r="L1506" s="24"/>
      <c r="M1506" s="7"/>
      <c r="N1506" s="102"/>
      <c r="O1506" s="7"/>
      <c r="P1506" s="7"/>
      <c r="Q1506" s="7"/>
    </row>
    <row r="1507" spans="3:17" ht="14.25" customHeight="1">
      <c r="C1507" s="7"/>
      <c r="G1507" s="7"/>
      <c r="H1507" s="7"/>
      <c r="L1507" s="24"/>
      <c r="M1507" s="7"/>
      <c r="N1507" s="102"/>
      <c r="O1507" s="7"/>
      <c r="P1507" s="7"/>
      <c r="Q1507" s="7"/>
    </row>
    <row r="1508" spans="3:17" ht="14.25" customHeight="1">
      <c r="C1508" s="7"/>
      <c r="G1508" s="7"/>
      <c r="H1508" s="7"/>
      <c r="L1508" s="24"/>
      <c r="M1508" s="7"/>
      <c r="N1508" s="102"/>
      <c r="O1508" s="7"/>
      <c r="P1508" s="7"/>
      <c r="Q1508" s="7"/>
    </row>
    <row r="1509" spans="3:17" ht="14.25" customHeight="1">
      <c r="C1509" s="7"/>
      <c r="G1509" s="7"/>
      <c r="H1509" s="7"/>
      <c r="L1509" s="24"/>
      <c r="M1509" s="7"/>
      <c r="N1509" s="102"/>
      <c r="O1509" s="7"/>
      <c r="P1509" s="7"/>
      <c r="Q1509" s="7"/>
    </row>
    <row r="1510" spans="3:17" ht="14.25" customHeight="1">
      <c r="C1510" s="7"/>
      <c r="G1510" s="7"/>
      <c r="H1510" s="7"/>
      <c r="L1510" s="24"/>
      <c r="M1510" s="7"/>
      <c r="N1510" s="102"/>
      <c r="O1510" s="7"/>
      <c r="P1510" s="7"/>
      <c r="Q1510" s="7"/>
    </row>
    <row r="1511" spans="3:17" ht="14.25" customHeight="1">
      <c r="C1511" s="7"/>
      <c r="G1511" s="7"/>
      <c r="H1511" s="7"/>
      <c r="L1511" s="24"/>
      <c r="M1511" s="7"/>
      <c r="N1511" s="102"/>
      <c r="O1511" s="7"/>
      <c r="P1511" s="7"/>
      <c r="Q1511" s="7"/>
    </row>
    <row r="1512" spans="3:17" ht="14.25" customHeight="1">
      <c r="C1512" s="7"/>
      <c r="G1512" s="7"/>
      <c r="H1512" s="7"/>
      <c r="L1512" s="24"/>
      <c r="M1512" s="7"/>
      <c r="N1512" s="102"/>
      <c r="O1512" s="7"/>
      <c r="P1512" s="7"/>
      <c r="Q1512" s="7"/>
    </row>
    <row r="1513" spans="3:17" ht="14.25" customHeight="1">
      <c r="C1513" s="7"/>
      <c r="G1513" s="7"/>
      <c r="H1513" s="7"/>
      <c r="L1513" s="24"/>
      <c r="M1513" s="7"/>
      <c r="N1513" s="102"/>
      <c r="O1513" s="7"/>
      <c r="P1513" s="7"/>
      <c r="Q1513" s="7"/>
    </row>
    <row r="1514" spans="3:17" ht="14.25" customHeight="1">
      <c r="C1514" s="7"/>
      <c r="G1514" s="7"/>
      <c r="H1514" s="7"/>
      <c r="L1514" s="24"/>
      <c r="M1514" s="7"/>
      <c r="N1514" s="102"/>
      <c r="O1514" s="7"/>
      <c r="P1514" s="7"/>
      <c r="Q1514" s="7"/>
    </row>
    <row r="1515" spans="3:17" ht="14.25" customHeight="1">
      <c r="C1515" s="7"/>
      <c r="G1515" s="7"/>
      <c r="H1515" s="7"/>
      <c r="L1515" s="24"/>
      <c r="M1515" s="7"/>
      <c r="N1515" s="102"/>
      <c r="O1515" s="7"/>
      <c r="P1515" s="7"/>
      <c r="Q1515" s="7"/>
    </row>
    <row r="1516" spans="3:17" ht="14.25" customHeight="1">
      <c r="C1516" s="7"/>
      <c r="G1516" s="7"/>
      <c r="H1516" s="7"/>
      <c r="L1516" s="24"/>
      <c r="M1516" s="7"/>
      <c r="N1516" s="102"/>
      <c r="O1516" s="7"/>
      <c r="P1516" s="7"/>
      <c r="Q1516" s="7"/>
    </row>
    <row r="1517" spans="3:17" ht="14.25" customHeight="1">
      <c r="C1517" s="7"/>
      <c r="G1517" s="7"/>
      <c r="H1517" s="7"/>
      <c r="L1517" s="24"/>
      <c r="M1517" s="7"/>
      <c r="N1517" s="102"/>
      <c r="O1517" s="7"/>
      <c r="P1517" s="7"/>
      <c r="Q1517" s="7"/>
    </row>
    <row r="1518" spans="3:17" ht="14.25" customHeight="1">
      <c r="C1518" s="7"/>
      <c r="G1518" s="7"/>
      <c r="H1518" s="7"/>
      <c r="L1518" s="24"/>
      <c r="M1518" s="7"/>
      <c r="N1518" s="102"/>
      <c r="O1518" s="7"/>
      <c r="P1518" s="7"/>
      <c r="Q1518" s="7"/>
    </row>
    <row r="1519" spans="3:17" ht="14.25" customHeight="1">
      <c r="C1519" s="7"/>
      <c r="G1519" s="7"/>
      <c r="H1519" s="7"/>
      <c r="L1519" s="24"/>
      <c r="M1519" s="7"/>
      <c r="N1519" s="102"/>
      <c r="O1519" s="7"/>
      <c r="P1519" s="7"/>
      <c r="Q1519" s="7"/>
    </row>
    <row r="1520" spans="3:17" ht="14.25" customHeight="1">
      <c r="C1520" s="7"/>
      <c r="G1520" s="7"/>
      <c r="H1520" s="7"/>
      <c r="L1520" s="24"/>
      <c r="M1520" s="7"/>
      <c r="N1520" s="102"/>
      <c r="O1520" s="7"/>
      <c r="P1520" s="7"/>
      <c r="Q1520" s="7"/>
    </row>
    <row r="1521" spans="3:17" ht="14.25" customHeight="1">
      <c r="C1521" s="7"/>
      <c r="G1521" s="7"/>
      <c r="H1521" s="7"/>
      <c r="L1521" s="24"/>
      <c r="M1521" s="7"/>
      <c r="N1521" s="102"/>
      <c r="O1521" s="7"/>
      <c r="P1521" s="7"/>
      <c r="Q1521" s="7"/>
    </row>
    <row r="1522" spans="3:17" ht="14.25" customHeight="1">
      <c r="C1522" s="7"/>
      <c r="G1522" s="7"/>
      <c r="H1522" s="7"/>
      <c r="L1522" s="24"/>
      <c r="M1522" s="7"/>
      <c r="N1522" s="102"/>
      <c r="O1522" s="7"/>
      <c r="P1522" s="7"/>
      <c r="Q1522" s="7"/>
    </row>
    <row r="1523" spans="3:17" ht="14.25" customHeight="1">
      <c r="C1523" s="7"/>
      <c r="G1523" s="7"/>
      <c r="H1523" s="7"/>
      <c r="L1523" s="24"/>
      <c r="M1523" s="7"/>
      <c r="N1523" s="102"/>
      <c r="O1523" s="7"/>
      <c r="P1523" s="7"/>
      <c r="Q1523" s="7"/>
    </row>
    <row r="1524" spans="3:17" ht="14.25" customHeight="1">
      <c r="C1524" s="7"/>
      <c r="G1524" s="7"/>
      <c r="H1524" s="7"/>
      <c r="L1524" s="24"/>
      <c r="M1524" s="7"/>
      <c r="N1524" s="102"/>
      <c r="O1524" s="7"/>
      <c r="P1524" s="7"/>
      <c r="Q1524" s="7"/>
    </row>
    <row r="1525" spans="3:17" ht="14.25" customHeight="1">
      <c r="C1525" s="7"/>
      <c r="G1525" s="7"/>
      <c r="H1525" s="7"/>
      <c r="L1525" s="24"/>
      <c r="M1525" s="7"/>
      <c r="N1525" s="102"/>
      <c r="O1525" s="7"/>
      <c r="P1525" s="7"/>
      <c r="Q1525" s="7"/>
    </row>
    <row r="1526" spans="3:17" ht="14.25" customHeight="1">
      <c r="C1526" s="7"/>
      <c r="G1526" s="7"/>
      <c r="H1526" s="7"/>
      <c r="L1526" s="24"/>
      <c r="M1526" s="7"/>
      <c r="N1526" s="102"/>
      <c r="O1526" s="7"/>
      <c r="P1526" s="7"/>
      <c r="Q1526" s="7"/>
    </row>
    <row r="1527" spans="3:17" ht="14.25" customHeight="1">
      <c r="C1527" s="7"/>
      <c r="G1527" s="7"/>
      <c r="H1527" s="7"/>
      <c r="L1527" s="24"/>
      <c r="M1527" s="7"/>
      <c r="N1527" s="102"/>
      <c r="O1527" s="7"/>
      <c r="P1527" s="7"/>
      <c r="Q1527" s="7"/>
    </row>
    <row r="1528" spans="3:17" ht="14.25" customHeight="1">
      <c r="C1528" s="7"/>
      <c r="G1528" s="7"/>
      <c r="H1528" s="7"/>
      <c r="L1528" s="24"/>
      <c r="M1528" s="7"/>
      <c r="N1528" s="102"/>
      <c r="O1528" s="7"/>
      <c r="P1528" s="7"/>
      <c r="Q1528" s="7"/>
    </row>
    <row r="1529" spans="3:17" ht="14.25" customHeight="1">
      <c r="C1529" s="7"/>
      <c r="G1529" s="7"/>
      <c r="H1529" s="7"/>
      <c r="L1529" s="24"/>
      <c r="M1529" s="7"/>
      <c r="N1529" s="102"/>
      <c r="O1529" s="7"/>
      <c r="P1529" s="7"/>
      <c r="Q1529" s="7"/>
    </row>
    <row r="1530" spans="3:17" ht="14.25" customHeight="1">
      <c r="C1530" s="7"/>
      <c r="G1530" s="7"/>
      <c r="H1530" s="7"/>
      <c r="L1530" s="24"/>
      <c r="M1530" s="7"/>
      <c r="N1530" s="102"/>
      <c r="O1530" s="7"/>
      <c r="P1530" s="7"/>
      <c r="Q1530" s="7"/>
    </row>
    <row r="1531" spans="3:17" ht="14.25" customHeight="1">
      <c r="C1531" s="7"/>
      <c r="G1531" s="7"/>
      <c r="H1531" s="7"/>
      <c r="L1531" s="24"/>
      <c r="M1531" s="7"/>
      <c r="N1531" s="102"/>
      <c r="O1531" s="7"/>
      <c r="P1531" s="7"/>
      <c r="Q1531" s="7"/>
    </row>
    <row r="1532" spans="3:17" ht="14.25" customHeight="1">
      <c r="C1532" s="7"/>
      <c r="G1532" s="7"/>
      <c r="H1532" s="7"/>
      <c r="L1532" s="24"/>
      <c r="M1532" s="7"/>
      <c r="N1532" s="102"/>
      <c r="O1532" s="7"/>
      <c r="P1532" s="7"/>
      <c r="Q1532" s="7"/>
    </row>
    <row r="1533" spans="3:17" ht="14.25" customHeight="1">
      <c r="C1533" s="7"/>
      <c r="G1533" s="7"/>
      <c r="H1533" s="7"/>
      <c r="L1533" s="24"/>
      <c r="M1533" s="7"/>
      <c r="N1533" s="102"/>
      <c r="O1533" s="7"/>
      <c r="P1533" s="7"/>
      <c r="Q1533" s="7"/>
    </row>
    <row r="1534" spans="3:17" ht="14.25" customHeight="1">
      <c r="C1534" s="7"/>
      <c r="G1534" s="7"/>
      <c r="H1534" s="7"/>
      <c r="L1534" s="24"/>
      <c r="M1534" s="7"/>
      <c r="N1534" s="102"/>
      <c r="O1534" s="7"/>
      <c r="P1534" s="7"/>
      <c r="Q1534" s="7"/>
    </row>
    <row r="1535" spans="3:17" ht="14.25" customHeight="1">
      <c r="C1535" s="7"/>
      <c r="G1535" s="7"/>
      <c r="H1535" s="7"/>
      <c r="L1535" s="24"/>
      <c r="M1535" s="7"/>
      <c r="N1535" s="102"/>
      <c r="O1535" s="7"/>
      <c r="P1535" s="7"/>
      <c r="Q1535" s="7"/>
    </row>
    <row r="1536" spans="3:17" ht="14.25" customHeight="1">
      <c r="C1536" s="7"/>
      <c r="G1536" s="7"/>
      <c r="H1536" s="7"/>
      <c r="L1536" s="24"/>
      <c r="M1536" s="7"/>
      <c r="N1536" s="102"/>
      <c r="O1536" s="7"/>
      <c r="P1536" s="7"/>
      <c r="Q1536" s="7"/>
    </row>
    <row r="1537" spans="3:17" ht="14.25" customHeight="1">
      <c r="C1537" s="7"/>
      <c r="G1537" s="7"/>
      <c r="H1537" s="7"/>
      <c r="L1537" s="24"/>
      <c r="M1537" s="7"/>
      <c r="N1537" s="102"/>
      <c r="O1537" s="7"/>
      <c r="P1537" s="7"/>
      <c r="Q1537" s="7"/>
    </row>
    <row r="1538" spans="3:17" ht="14.25" customHeight="1">
      <c r="C1538" s="7"/>
      <c r="G1538" s="7"/>
      <c r="H1538" s="7"/>
      <c r="L1538" s="24"/>
      <c r="M1538" s="7"/>
      <c r="N1538" s="102"/>
      <c r="O1538" s="7"/>
      <c r="P1538" s="7"/>
      <c r="Q1538" s="7"/>
    </row>
    <row r="1539" spans="3:17" ht="14.25" customHeight="1">
      <c r="C1539" s="7"/>
      <c r="G1539" s="7"/>
      <c r="H1539" s="7"/>
      <c r="L1539" s="24"/>
      <c r="M1539" s="7"/>
      <c r="N1539" s="102"/>
      <c r="O1539" s="7"/>
      <c r="P1539" s="7"/>
      <c r="Q1539" s="7"/>
    </row>
    <row r="1540" spans="3:17" ht="14.25" customHeight="1">
      <c r="C1540" s="7"/>
      <c r="G1540" s="7"/>
      <c r="H1540" s="7"/>
      <c r="L1540" s="24"/>
      <c r="M1540" s="7"/>
      <c r="N1540" s="102"/>
      <c r="O1540" s="7"/>
      <c r="P1540" s="7"/>
      <c r="Q1540" s="7"/>
    </row>
    <row r="1541" spans="3:17" ht="14.25" customHeight="1">
      <c r="C1541" s="7"/>
      <c r="G1541" s="7"/>
      <c r="H1541" s="7"/>
      <c r="L1541" s="24"/>
      <c r="M1541" s="7"/>
      <c r="N1541" s="102"/>
      <c r="O1541" s="7"/>
      <c r="P1541" s="7"/>
      <c r="Q1541" s="7"/>
    </row>
    <row r="1542" spans="3:17" ht="14.25" customHeight="1">
      <c r="C1542" s="7"/>
      <c r="G1542" s="7"/>
      <c r="H1542" s="7"/>
      <c r="L1542" s="24"/>
      <c r="M1542" s="7"/>
      <c r="N1542" s="102"/>
      <c r="O1542" s="7"/>
      <c r="P1542" s="7"/>
      <c r="Q1542" s="7"/>
    </row>
    <row r="1543" spans="3:17" ht="14.25" customHeight="1">
      <c r="C1543" s="7"/>
      <c r="G1543" s="7"/>
      <c r="H1543" s="7"/>
      <c r="L1543" s="24"/>
      <c r="M1543" s="7"/>
      <c r="N1543" s="102"/>
      <c r="O1543" s="7"/>
      <c r="P1543" s="7"/>
      <c r="Q1543" s="7"/>
    </row>
    <row r="1544" spans="3:17" ht="14.25" customHeight="1">
      <c r="C1544" s="7"/>
      <c r="G1544" s="7"/>
      <c r="H1544" s="7"/>
      <c r="L1544" s="24"/>
      <c r="M1544" s="7"/>
      <c r="N1544" s="102"/>
      <c r="O1544" s="7"/>
      <c r="P1544" s="7"/>
      <c r="Q1544" s="7"/>
    </row>
    <row r="1545" spans="3:17" ht="14.25" customHeight="1">
      <c r="C1545" s="7"/>
      <c r="G1545" s="7"/>
      <c r="H1545" s="7"/>
      <c r="L1545" s="24"/>
      <c r="M1545" s="7"/>
      <c r="N1545" s="102"/>
      <c r="O1545" s="7"/>
      <c r="P1545" s="7"/>
      <c r="Q1545" s="7"/>
    </row>
    <row r="1546" spans="3:17" ht="14.25" customHeight="1">
      <c r="C1546" s="7"/>
      <c r="G1546" s="7"/>
      <c r="H1546" s="7"/>
      <c r="L1546" s="24"/>
      <c r="M1546" s="7"/>
      <c r="N1546" s="102"/>
      <c r="O1546" s="7"/>
      <c r="P1546" s="7"/>
      <c r="Q1546" s="7"/>
    </row>
    <row r="1547" spans="3:17" ht="14.25" customHeight="1">
      <c r="C1547" s="7"/>
      <c r="G1547" s="7"/>
      <c r="H1547" s="7"/>
      <c r="L1547" s="24"/>
      <c r="M1547" s="7"/>
      <c r="N1547" s="102"/>
      <c r="O1547" s="7"/>
      <c r="P1547" s="7"/>
      <c r="Q1547" s="7"/>
    </row>
    <row r="1548" spans="3:17" ht="14.25" customHeight="1">
      <c r="C1548" s="7"/>
      <c r="G1548" s="7"/>
      <c r="H1548" s="7"/>
      <c r="L1548" s="24"/>
      <c r="M1548" s="7"/>
      <c r="N1548" s="102"/>
      <c r="O1548" s="7"/>
      <c r="P1548" s="7"/>
      <c r="Q1548" s="7"/>
    </row>
    <row r="1549" spans="3:17" ht="14.25" customHeight="1">
      <c r="C1549" s="7"/>
      <c r="G1549" s="7"/>
      <c r="H1549" s="7"/>
      <c r="L1549" s="24"/>
      <c r="M1549" s="7"/>
      <c r="N1549" s="102"/>
      <c r="O1549" s="7"/>
      <c r="P1549" s="7"/>
      <c r="Q1549" s="7"/>
    </row>
    <row r="1550" spans="3:17" ht="14.25" customHeight="1">
      <c r="C1550" s="7"/>
      <c r="G1550" s="7"/>
      <c r="H1550" s="7"/>
      <c r="L1550" s="24"/>
      <c r="M1550" s="7"/>
      <c r="N1550" s="102"/>
      <c r="O1550" s="7"/>
      <c r="P1550" s="7"/>
      <c r="Q1550" s="7"/>
    </row>
    <row r="1551" spans="3:17" ht="14.25" customHeight="1">
      <c r="C1551" s="7"/>
      <c r="G1551" s="7"/>
      <c r="H1551" s="7"/>
      <c r="L1551" s="24"/>
      <c r="M1551" s="7"/>
      <c r="N1551" s="102"/>
      <c r="O1551" s="7"/>
      <c r="P1551" s="7"/>
      <c r="Q1551" s="7"/>
    </row>
    <row r="1552" spans="3:17" ht="14.25" customHeight="1">
      <c r="C1552" s="7"/>
      <c r="G1552" s="7"/>
      <c r="H1552" s="7"/>
      <c r="L1552" s="24"/>
      <c r="M1552" s="7"/>
      <c r="N1552" s="102"/>
      <c r="O1552" s="7"/>
      <c r="P1552" s="7"/>
      <c r="Q1552" s="7"/>
    </row>
    <row r="1553" spans="3:17" ht="14.25" customHeight="1">
      <c r="C1553" s="7"/>
      <c r="G1553" s="7"/>
      <c r="H1553" s="7"/>
      <c r="L1553" s="24"/>
      <c r="M1553" s="7"/>
      <c r="N1553" s="102"/>
      <c r="O1553" s="7"/>
      <c r="P1553" s="7"/>
      <c r="Q1553" s="7"/>
    </row>
    <row r="1554" spans="3:17" ht="14.25" customHeight="1">
      <c r="C1554" s="7"/>
      <c r="G1554" s="7"/>
      <c r="H1554" s="7"/>
      <c r="L1554" s="24"/>
      <c r="M1554" s="7"/>
      <c r="N1554" s="102"/>
      <c r="O1554" s="7"/>
      <c r="P1554" s="7"/>
      <c r="Q1554" s="7"/>
    </row>
    <row r="1555" spans="3:17" ht="14.25" customHeight="1">
      <c r="C1555" s="7"/>
      <c r="G1555" s="7"/>
      <c r="H1555" s="7"/>
      <c r="L1555" s="24"/>
      <c r="M1555" s="7"/>
      <c r="N1555" s="102"/>
      <c r="O1555" s="7"/>
      <c r="P1555" s="7"/>
      <c r="Q1555" s="7"/>
    </row>
    <row r="1556" spans="3:17" ht="14.25" customHeight="1">
      <c r="C1556" s="7"/>
      <c r="G1556" s="7"/>
      <c r="H1556" s="7"/>
      <c r="L1556" s="24"/>
      <c r="M1556" s="7"/>
      <c r="N1556" s="102"/>
      <c r="O1556" s="7"/>
      <c r="P1556" s="7"/>
      <c r="Q1556" s="7"/>
    </row>
    <row r="1557" spans="3:17" ht="14.25" customHeight="1">
      <c r="C1557" s="7"/>
      <c r="G1557" s="7"/>
      <c r="H1557" s="7"/>
      <c r="L1557" s="24"/>
      <c r="M1557" s="7"/>
      <c r="N1557" s="102"/>
      <c r="O1557" s="7"/>
      <c r="P1557" s="7"/>
      <c r="Q1557" s="7"/>
    </row>
    <row r="1558" spans="3:17" ht="14.25" customHeight="1">
      <c r="C1558" s="7"/>
      <c r="G1558" s="7"/>
      <c r="H1558" s="7"/>
      <c r="L1558" s="24"/>
      <c r="M1558" s="7"/>
      <c r="N1558" s="102"/>
      <c r="O1558" s="7"/>
      <c r="P1558" s="7"/>
      <c r="Q1558" s="7"/>
    </row>
    <row r="1559" spans="3:17" ht="14.25" customHeight="1">
      <c r="C1559" s="7"/>
      <c r="G1559" s="7"/>
      <c r="H1559" s="7"/>
      <c r="L1559" s="24"/>
      <c r="M1559" s="7"/>
      <c r="N1559" s="102"/>
      <c r="O1559" s="7"/>
      <c r="P1559" s="7"/>
      <c r="Q1559" s="7"/>
    </row>
    <row r="1560" spans="3:17" ht="14.25" customHeight="1">
      <c r="C1560" s="7"/>
      <c r="G1560" s="7"/>
      <c r="H1560" s="7"/>
      <c r="L1560" s="24"/>
      <c r="M1560" s="7"/>
      <c r="N1560" s="102"/>
      <c r="O1560" s="7"/>
      <c r="P1560" s="7"/>
      <c r="Q1560" s="7"/>
    </row>
    <row r="1561" spans="3:17" ht="14.25" customHeight="1">
      <c r="C1561" s="7"/>
      <c r="G1561" s="7"/>
      <c r="H1561" s="7"/>
      <c r="L1561" s="24"/>
      <c r="M1561" s="7"/>
      <c r="N1561" s="102"/>
      <c r="O1561" s="7"/>
      <c r="P1561" s="7"/>
      <c r="Q1561" s="7"/>
    </row>
    <row r="1562" spans="3:17" ht="14.25" customHeight="1">
      <c r="C1562" s="7"/>
      <c r="G1562" s="7"/>
      <c r="H1562" s="7"/>
      <c r="L1562" s="24"/>
      <c r="M1562" s="7"/>
      <c r="N1562" s="102"/>
      <c r="O1562" s="7"/>
      <c r="P1562" s="7"/>
      <c r="Q1562" s="7"/>
    </row>
    <row r="1563" spans="3:17" ht="14.25" customHeight="1">
      <c r="C1563" s="7"/>
      <c r="G1563" s="7"/>
      <c r="H1563" s="7"/>
      <c r="L1563" s="24"/>
      <c r="M1563" s="7"/>
      <c r="N1563" s="102"/>
      <c r="O1563" s="7"/>
      <c r="P1563" s="7"/>
      <c r="Q1563" s="7"/>
    </row>
    <row r="1564" spans="3:17" ht="14.25" customHeight="1">
      <c r="C1564" s="7"/>
      <c r="G1564" s="7"/>
      <c r="H1564" s="7"/>
      <c r="L1564" s="24"/>
      <c r="M1564" s="7"/>
      <c r="N1564" s="102"/>
      <c r="O1564" s="7"/>
      <c r="P1564" s="7"/>
      <c r="Q1564" s="7"/>
    </row>
    <row r="1565" spans="3:17" ht="14.25" customHeight="1">
      <c r="C1565" s="7"/>
      <c r="G1565" s="7"/>
      <c r="H1565" s="7"/>
      <c r="L1565" s="24"/>
      <c r="M1565" s="7"/>
      <c r="N1565" s="102"/>
      <c r="O1565" s="7"/>
      <c r="P1565" s="7"/>
      <c r="Q1565" s="7"/>
    </row>
    <row r="1566" spans="3:17" ht="14.25" customHeight="1">
      <c r="C1566" s="7"/>
      <c r="G1566" s="7"/>
      <c r="H1566" s="7"/>
      <c r="L1566" s="24"/>
      <c r="M1566" s="7"/>
      <c r="N1566" s="102"/>
      <c r="O1566" s="7"/>
      <c r="P1566" s="7"/>
      <c r="Q1566" s="7"/>
    </row>
    <row r="1567" spans="3:17" ht="14.25" customHeight="1">
      <c r="C1567" s="7"/>
      <c r="G1567" s="7"/>
      <c r="H1567" s="7"/>
      <c r="L1567" s="24"/>
      <c r="M1567" s="7"/>
      <c r="N1567" s="102"/>
      <c r="O1567" s="7"/>
      <c r="P1567" s="7"/>
      <c r="Q1567" s="7"/>
    </row>
    <row r="1568" spans="3:17" ht="14.25" customHeight="1">
      <c r="C1568" s="7"/>
      <c r="G1568" s="7"/>
      <c r="H1568" s="7"/>
      <c r="L1568" s="24"/>
      <c r="M1568" s="7"/>
      <c r="N1568" s="102"/>
      <c r="O1568" s="7"/>
      <c r="P1568" s="7"/>
      <c r="Q1568" s="7"/>
    </row>
    <row r="1569" spans="3:17" ht="14.25" customHeight="1">
      <c r="C1569" s="7"/>
      <c r="G1569" s="7"/>
      <c r="H1569" s="7"/>
      <c r="L1569" s="24"/>
      <c r="M1569" s="7"/>
      <c r="N1569" s="102"/>
      <c r="O1569" s="7"/>
      <c r="P1569" s="7"/>
      <c r="Q1569" s="7"/>
    </row>
    <row r="1570" spans="3:17" ht="14.25" customHeight="1">
      <c r="C1570" s="7"/>
      <c r="G1570" s="7"/>
      <c r="H1570" s="7"/>
      <c r="L1570" s="24"/>
      <c r="M1570" s="7"/>
      <c r="N1570" s="102"/>
      <c r="O1570" s="7"/>
      <c r="P1570" s="7"/>
      <c r="Q1570" s="7"/>
    </row>
    <row r="1571" spans="3:17" ht="14.25" customHeight="1">
      <c r="C1571" s="7"/>
      <c r="G1571" s="7"/>
      <c r="H1571" s="7"/>
      <c r="L1571" s="24"/>
      <c r="M1571" s="7"/>
      <c r="N1571" s="102"/>
      <c r="O1571" s="7"/>
      <c r="P1571" s="7"/>
      <c r="Q1571" s="7"/>
    </row>
    <row r="1572" spans="3:17" ht="14.25" customHeight="1">
      <c r="C1572" s="7"/>
      <c r="G1572" s="7"/>
      <c r="H1572" s="7"/>
      <c r="L1572" s="24"/>
      <c r="M1572" s="7"/>
      <c r="N1572" s="102"/>
      <c r="O1572" s="7"/>
      <c r="P1572" s="7"/>
      <c r="Q1572" s="7"/>
    </row>
    <row r="1573" spans="3:17" ht="14.25" customHeight="1">
      <c r="C1573" s="7"/>
      <c r="G1573" s="7"/>
      <c r="H1573" s="7"/>
      <c r="L1573" s="24"/>
      <c r="M1573" s="7"/>
      <c r="N1573" s="102"/>
      <c r="O1573" s="7"/>
      <c r="P1573" s="7"/>
      <c r="Q1573" s="7"/>
    </row>
    <row r="1574" spans="3:17" ht="14.25" customHeight="1">
      <c r="C1574" s="7"/>
      <c r="G1574" s="7"/>
      <c r="H1574" s="7"/>
      <c r="L1574" s="24"/>
      <c r="M1574" s="7"/>
      <c r="N1574" s="102"/>
      <c r="O1574" s="7"/>
      <c r="P1574" s="7"/>
      <c r="Q1574" s="7"/>
    </row>
    <row r="1575" spans="3:17" ht="14.25" customHeight="1">
      <c r="C1575" s="7"/>
      <c r="G1575" s="7"/>
      <c r="H1575" s="7"/>
      <c r="L1575" s="24"/>
      <c r="M1575" s="7"/>
      <c r="N1575" s="102"/>
      <c r="O1575" s="7"/>
      <c r="P1575" s="7"/>
      <c r="Q1575" s="7"/>
    </row>
    <row r="1576" spans="3:17" ht="14.25" customHeight="1">
      <c r="C1576" s="7"/>
      <c r="G1576" s="7"/>
      <c r="H1576" s="7"/>
      <c r="L1576" s="24"/>
      <c r="M1576" s="7"/>
      <c r="N1576" s="102"/>
      <c r="O1576" s="7"/>
      <c r="P1576" s="7"/>
      <c r="Q1576" s="7"/>
    </row>
    <row r="1577" spans="3:17" ht="14.25" customHeight="1">
      <c r="C1577" s="7"/>
      <c r="G1577" s="7"/>
      <c r="H1577" s="7"/>
      <c r="L1577" s="24"/>
      <c r="M1577" s="7"/>
      <c r="N1577" s="102"/>
      <c r="O1577" s="7"/>
      <c r="P1577" s="7"/>
      <c r="Q1577" s="7"/>
    </row>
    <row r="1578" spans="3:17" ht="14.25" customHeight="1">
      <c r="C1578" s="7"/>
      <c r="G1578" s="7"/>
      <c r="H1578" s="7"/>
      <c r="L1578" s="24"/>
      <c r="M1578" s="7"/>
      <c r="N1578" s="102"/>
      <c r="O1578" s="7"/>
      <c r="P1578" s="7"/>
      <c r="Q1578" s="7"/>
    </row>
    <row r="1579" spans="3:17" ht="14.25" customHeight="1">
      <c r="C1579" s="7"/>
      <c r="G1579" s="7"/>
      <c r="H1579" s="7"/>
      <c r="L1579" s="24"/>
      <c r="M1579" s="7"/>
      <c r="N1579" s="102"/>
      <c r="O1579" s="7"/>
      <c r="P1579" s="7"/>
      <c r="Q1579" s="7"/>
    </row>
    <row r="1580" spans="3:17" ht="14.25" customHeight="1">
      <c r="C1580" s="7"/>
      <c r="G1580" s="7"/>
      <c r="H1580" s="7"/>
      <c r="L1580" s="24"/>
      <c r="M1580" s="7"/>
      <c r="N1580" s="102"/>
      <c r="O1580" s="7"/>
      <c r="P1580" s="7"/>
      <c r="Q1580" s="7"/>
    </row>
    <row r="1581" spans="3:17" ht="14.25" customHeight="1">
      <c r="C1581" s="7"/>
      <c r="G1581" s="7"/>
      <c r="H1581" s="7"/>
      <c r="L1581" s="24"/>
      <c r="M1581" s="7"/>
      <c r="N1581" s="102"/>
      <c r="O1581" s="7"/>
      <c r="P1581" s="7"/>
      <c r="Q1581" s="7"/>
    </row>
    <row r="1582" spans="3:17" ht="14.25" customHeight="1">
      <c r="C1582" s="7"/>
      <c r="G1582" s="7"/>
      <c r="H1582" s="7"/>
      <c r="L1582" s="24"/>
      <c r="M1582" s="7"/>
      <c r="N1582" s="102"/>
      <c r="O1582" s="7"/>
      <c r="P1582" s="7"/>
      <c r="Q1582" s="7"/>
    </row>
    <row r="1583" spans="3:17" ht="14.25" customHeight="1">
      <c r="C1583" s="7"/>
      <c r="G1583" s="7"/>
      <c r="H1583" s="7"/>
      <c r="L1583" s="24"/>
      <c r="M1583" s="7"/>
      <c r="N1583" s="102"/>
      <c r="O1583" s="7"/>
      <c r="P1583" s="7"/>
      <c r="Q1583" s="7"/>
    </row>
    <row r="1584" spans="3:17" ht="14.25" customHeight="1">
      <c r="C1584" s="7"/>
      <c r="G1584" s="7"/>
      <c r="H1584" s="7"/>
      <c r="L1584" s="24"/>
      <c r="M1584" s="7"/>
      <c r="N1584" s="102"/>
      <c r="O1584" s="7"/>
      <c r="P1584" s="7"/>
      <c r="Q1584" s="7"/>
    </row>
    <row r="1585" spans="3:17" ht="14.25" customHeight="1">
      <c r="C1585" s="7"/>
      <c r="G1585" s="7"/>
      <c r="H1585" s="7"/>
      <c r="L1585" s="24"/>
      <c r="M1585" s="7"/>
      <c r="N1585" s="102"/>
      <c r="O1585" s="7"/>
      <c r="P1585" s="7"/>
      <c r="Q1585" s="7"/>
    </row>
    <row r="1586" spans="3:17" ht="14.25" customHeight="1">
      <c r="C1586" s="7"/>
      <c r="G1586" s="7"/>
      <c r="H1586" s="7"/>
      <c r="L1586" s="24"/>
      <c r="M1586" s="7"/>
      <c r="N1586" s="102"/>
      <c r="O1586" s="7"/>
      <c r="P1586" s="7"/>
      <c r="Q1586" s="7"/>
    </row>
    <row r="1587" spans="3:17" ht="14.25" customHeight="1">
      <c r="C1587" s="7"/>
      <c r="G1587" s="7"/>
      <c r="H1587" s="7"/>
      <c r="L1587" s="24"/>
      <c r="M1587" s="7"/>
      <c r="N1587" s="102"/>
      <c r="O1587" s="7"/>
      <c r="P1587" s="7"/>
      <c r="Q1587" s="7"/>
    </row>
    <row r="1588" spans="3:17" ht="14.25" customHeight="1">
      <c r="C1588" s="7"/>
      <c r="G1588" s="7"/>
      <c r="H1588" s="7"/>
      <c r="L1588" s="24"/>
      <c r="M1588" s="7"/>
      <c r="N1588" s="102"/>
      <c r="O1588" s="7"/>
      <c r="P1588" s="7"/>
      <c r="Q1588" s="7"/>
    </row>
    <row r="1589" spans="3:17" ht="14.25" customHeight="1">
      <c r="C1589" s="7"/>
      <c r="G1589" s="7"/>
      <c r="H1589" s="7"/>
      <c r="L1589" s="24"/>
      <c r="M1589" s="7"/>
      <c r="N1589" s="102"/>
      <c r="O1589" s="7"/>
      <c r="P1589" s="7"/>
      <c r="Q1589" s="7"/>
    </row>
    <row r="1590" spans="3:17" ht="14.25" customHeight="1">
      <c r="C1590" s="7"/>
      <c r="G1590" s="7"/>
      <c r="H1590" s="7"/>
      <c r="L1590" s="24"/>
      <c r="M1590" s="7"/>
      <c r="N1590" s="102"/>
      <c r="O1590" s="7"/>
      <c r="P1590" s="7"/>
      <c r="Q1590" s="7"/>
    </row>
    <row r="1591" spans="3:17" ht="14.25" customHeight="1">
      <c r="C1591" s="7"/>
      <c r="G1591" s="7"/>
      <c r="H1591" s="7"/>
      <c r="L1591" s="24"/>
      <c r="M1591" s="7"/>
      <c r="N1591" s="102"/>
      <c r="O1591" s="7"/>
      <c r="P1591" s="7"/>
      <c r="Q1591" s="7"/>
    </row>
    <row r="1592" spans="3:17" ht="14.25" customHeight="1">
      <c r="C1592" s="7"/>
      <c r="G1592" s="7"/>
      <c r="H1592" s="7"/>
      <c r="L1592" s="24"/>
      <c r="M1592" s="7"/>
      <c r="N1592" s="102"/>
      <c r="O1592" s="7"/>
      <c r="P1592" s="7"/>
      <c r="Q1592" s="7"/>
    </row>
    <row r="1593" spans="3:17" ht="14.25" customHeight="1">
      <c r="C1593" s="7"/>
      <c r="G1593" s="7"/>
      <c r="H1593" s="7"/>
      <c r="L1593" s="24"/>
      <c r="M1593" s="7"/>
      <c r="N1593" s="102"/>
      <c r="O1593" s="7"/>
      <c r="P1593" s="7"/>
      <c r="Q1593" s="7"/>
    </row>
    <row r="1594" spans="3:17" ht="14.25" customHeight="1">
      <c r="C1594" s="7"/>
      <c r="G1594" s="7"/>
      <c r="H1594" s="7"/>
      <c r="L1594" s="24"/>
      <c r="M1594" s="7"/>
      <c r="N1594" s="102"/>
      <c r="O1594" s="7"/>
      <c r="P1594" s="7"/>
      <c r="Q1594" s="7"/>
    </row>
    <row r="1595" spans="3:17" ht="14.25" customHeight="1">
      <c r="C1595" s="7"/>
      <c r="G1595" s="7"/>
      <c r="H1595" s="7"/>
      <c r="L1595" s="24"/>
      <c r="M1595" s="7"/>
      <c r="N1595" s="102"/>
      <c r="O1595" s="7"/>
      <c r="P1595" s="7"/>
      <c r="Q1595" s="7"/>
    </row>
    <row r="1596" spans="3:17" ht="14.25" customHeight="1">
      <c r="C1596" s="7"/>
      <c r="G1596" s="7"/>
      <c r="H1596" s="7"/>
      <c r="L1596" s="24"/>
      <c r="M1596" s="7"/>
      <c r="N1596" s="102"/>
      <c r="O1596" s="7"/>
      <c r="P1596" s="7"/>
      <c r="Q1596" s="7"/>
    </row>
    <row r="1597" spans="3:17" ht="14.25" customHeight="1">
      <c r="C1597" s="7"/>
      <c r="G1597" s="7"/>
      <c r="H1597" s="7"/>
      <c r="L1597" s="24"/>
      <c r="M1597" s="7"/>
      <c r="N1597" s="102"/>
      <c r="O1597" s="7"/>
      <c r="P1597" s="7"/>
      <c r="Q1597" s="7"/>
    </row>
    <row r="1598" spans="3:17" ht="14.25" customHeight="1">
      <c r="C1598" s="7"/>
      <c r="G1598" s="7"/>
      <c r="H1598" s="7"/>
      <c r="L1598" s="24"/>
      <c r="M1598" s="7"/>
      <c r="N1598" s="102"/>
      <c r="O1598" s="7"/>
      <c r="P1598" s="7"/>
      <c r="Q1598" s="7"/>
    </row>
    <row r="1599" spans="3:17" ht="14.25" customHeight="1">
      <c r="C1599" s="7"/>
      <c r="G1599" s="7"/>
      <c r="H1599" s="7"/>
      <c r="L1599" s="24"/>
      <c r="M1599" s="7"/>
      <c r="N1599" s="102"/>
      <c r="O1599" s="7"/>
      <c r="P1599" s="7"/>
      <c r="Q1599" s="7"/>
    </row>
    <row r="1600" spans="3:17" ht="14.25" customHeight="1">
      <c r="C1600" s="7"/>
      <c r="G1600" s="7"/>
      <c r="H1600" s="7"/>
      <c r="L1600" s="24"/>
      <c r="M1600" s="7"/>
      <c r="N1600" s="102"/>
      <c r="O1600" s="7"/>
      <c r="P1600" s="7"/>
      <c r="Q1600" s="7"/>
    </row>
    <row r="1601" spans="3:17" ht="14.25" customHeight="1">
      <c r="C1601" s="7"/>
      <c r="G1601" s="7"/>
      <c r="H1601" s="7"/>
      <c r="L1601" s="24"/>
      <c r="M1601" s="7"/>
      <c r="N1601" s="102"/>
      <c r="O1601" s="7"/>
      <c r="P1601" s="7"/>
      <c r="Q1601" s="7"/>
    </row>
    <row r="1602" spans="3:17" ht="14.25" customHeight="1">
      <c r="C1602" s="7"/>
      <c r="G1602" s="7"/>
      <c r="H1602" s="7"/>
      <c r="L1602" s="24"/>
      <c r="M1602" s="7"/>
      <c r="N1602" s="102"/>
      <c r="O1602" s="7"/>
      <c r="P1602" s="7"/>
      <c r="Q1602" s="7"/>
    </row>
    <row r="1603" spans="3:17" ht="14.25" customHeight="1">
      <c r="C1603" s="7"/>
      <c r="G1603" s="7"/>
      <c r="H1603" s="7"/>
      <c r="L1603" s="24"/>
      <c r="M1603" s="7"/>
      <c r="N1603" s="102"/>
      <c r="O1603" s="7"/>
      <c r="P1603" s="7"/>
      <c r="Q1603" s="7"/>
    </row>
    <row r="1604" spans="3:17" ht="14.25" customHeight="1">
      <c r="C1604" s="7"/>
      <c r="G1604" s="7"/>
      <c r="H1604" s="7"/>
      <c r="L1604" s="24"/>
      <c r="M1604" s="7"/>
      <c r="N1604" s="102"/>
      <c r="O1604" s="7"/>
      <c r="P1604" s="7"/>
      <c r="Q1604" s="7"/>
    </row>
    <row r="1605" spans="3:17" ht="14.25" customHeight="1">
      <c r="C1605" s="7"/>
      <c r="G1605" s="7"/>
      <c r="H1605" s="7"/>
      <c r="L1605" s="24"/>
      <c r="M1605" s="7"/>
      <c r="N1605" s="102"/>
      <c r="O1605" s="7"/>
      <c r="P1605" s="7"/>
      <c r="Q1605" s="7"/>
    </row>
    <row r="1606" spans="3:17" ht="14.25" customHeight="1">
      <c r="C1606" s="7"/>
      <c r="G1606" s="7"/>
      <c r="H1606" s="7"/>
      <c r="L1606" s="24"/>
      <c r="M1606" s="7"/>
      <c r="N1606" s="102"/>
      <c r="O1606" s="7"/>
      <c r="P1606" s="7"/>
      <c r="Q1606" s="7"/>
    </row>
    <row r="1607" spans="3:17" ht="14.25" customHeight="1">
      <c r="C1607" s="7"/>
      <c r="G1607" s="7"/>
      <c r="H1607" s="7"/>
      <c r="L1607" s="24"/>
      <c r="M1607" s="7"/>
      <c r="N1607" s="102"/>
      <c r="O1607" s="7"/>
      <c r="P1607" s="7"/>
      <c r="Q1607" s="7"/>
    </row>
    <row r="1608" spans="3:17" ht="14.25" customHeight="1">
      <c r="C1608" s="7"/>
      <c r="G1608" s="7"/>
      <c r="H1608" s="7"/>
      <c r="L1608" s="24"/>
      <c r="M1608" s="7"/>
      <c r="N1608" s="102"/>
      <c r="O1608" s="7"/>
      <c r="P1608" s="7"/>
      <c r="Q1608" s="7"/>
    </row>
    <row r="1609" spans="3:17" ht="14.25" customHeight="1">
      <c r="C1609" s="7"/>
      <c r="G1609" s="7"/>
      <c r="H1609" s="7"/>
      <c r="L1609" s="24"/>
      <c r="M1609" s="7"/>
      <c r="N1609" s="102"/>
      <c r="O1609" s="7"/>
      <c r="P1609" s="7"/>
      <c r="Q1609" s="7"/>
    </row>
    <row r="1610" spans="3:17" ht="14.25" customHeight="1">
      <c r="C1610" s="7"/>
      <c r="G1610" s="7"/>
      <c r="H1610" s="7"/>
      <c r="L1610" s="24"/>
      <c r="M1610" s="7"/>
      <c r="N1610" s="102"/>
      <c r="O1610" s="7"/>
      <c r="P1610" s="7"/>
      <c r="Q1610" s="7"/>
    </row>
    <row r="1611" spans="3:17" ht="14.25" customHeight="1">
      <c r="C1611" s="7"/>
      <c r="G1611" s="7"/>
      <c r="H1611" s="7"/>
      <c r="L1611" s="24"/>
      <c r="M1611" s="7"/>
      <c r="N1611" s="102"/>
      <c r="O1611" s="7"/>
      <c r="P1611" s="7"/>
      <c r="Q1611" s="7"/>
    </row>
    <row r="1612" spans="3:17" ht="14.25" customHeight="1">
      <c r="C1612" s="7"/>
      <c r="G1612" s="7"/>
      <c r="H1612" s="7"/>
      <c r="L1612" s="24"/>
      <c r="M1612" s="7"/>
      <c r="N1612" s="102"/>
      <c r="O1612" s="7"/>
      <c r="P1612" s="7"/>
      <c r="Q1612" s="7"/>
    </row>
    <row r="1613" spans="3:17" ht="14.25" customHeight="1">
      <c r="C1613" s="7"/>
      <c r="G1613" s="7"/>
      <c r="H1613" s="7"/>
      <c r="L1613" s="24"/>
      <c r="M1613" s="7"/>
      <c r="N1613" s="102"/>
      <c r="O1613" s="7"/>
      <c r="P1613" s="7"/>
      <c r="Q1613" s="7"/>
    </row>
  </sheetData>
  <autoFilter ref="A1:AC1613" xr:uid="{00000000-0009-0000-0000-000000000000}"/>
  <hyperlinks>
    <hyperlink ref="O6" r:id="rId1" display="https://carlisleindian.dickinson.edu/sites/default/files/docs-documents/NARA_RG75_91_b1704_46023.pdf, p. 4" xr:uid="{00000000-0004-0000-0000-000000000000}"/>
    <hyperlink ref="O31" r:id="rId2" display="At Carlisle 1883-11-14 to 1884. At Carlisle 1883-11-14 to 1884. Specifically named in Sonoma Democrat 9 Aug 1884 article about Ponemah visit; see https://cdnc.ucr.edu/?a=d&amp;d=SD18840809.2.55.26 . " xr:uid="{00000000-0004-0000-0000-000001000000}"/>
    <hyperlink ref="R31" r:id="rId3" display="https://carlisleindian.dickinson.edu/sites/default/files/docs-documents/NARA_RG75_91_b0170_00469.pdf" xr:uid="{00000000-0004-0000-0000-000002000000}"/>
    <hyperlink ref="R32" r:id="rId4" location="gid=1725416739" display="https://docs.google.com/spreadsheets/d/1aAzcy0TGx6N_40PaDb2wOIt6kVzJGCts/edit?pli=1#gid=1725416739" xr:uid="{00000000-0004-0000-0000-000003000000}"/>
    <hyperlink ref="O37" r:id="rId5" display="At Carlisle 1883-11-14 to 1884. Specifically named in Sonoma Democrat 9 Aug 1884 article about Ponemah visit; see https://cdnc.ucr.edu/?a=d&amp;d=SD18840809.2.55.26 ." xr:uid="{00000000-0004-0000-0000-000004000000}"/>
    <hyperlink ref="R37" r:id="rId6" display="https://carlisleindian.dickinson.edu/sites/default/files/docs-documents/NARA_RG75_91_b0170_00469.pdf" xr:uid="{00000000-0004-0000-0000-000005000000}"/>
    <hyperlink ref="R43" r:id="rId7" display="https://carlisleindian.dickinson.edu/sites/default/files/docs-documents/NARA_RG75_91_b0838_10866.pdf , p. 11." xr:uid="{00000000-0004-0000-0000-000006000000}"/>
    <hyperlink ref="O53" r:id="rId8" display="https://carlisleindian.dickinson.edu/sites/default/files/docs-documents/NARA_RG75_91_b1642_15383.pdf" xr:uid="{00000000-0004-0000-0000-000007000000}"/>
    <hyperlink ref="O58" r:id="rId9" display="Specifically named in Sonoma Democrat 9 Aug 1884 article about Ponemah visit; see https://cdnc.ucr.edu/?a=d&amp;d=SD18840809.2.55.26 ." xr:uid="{00000000-0004-0000-0000-000008000000}"/>
    <hyperlink ref="R60" r:id="rId10" display="https://carlisleindian.dickinson.edu/sites/default/files/docs-documents/NARA_RG75_91_b0170_00469.pdf" xr:uid="{00000000-0004-0000-0000-000009000000}"/>
    <hyperlink ref="R82" r:id="rId11" display="https://carlisleindian.dickinson.edu/sites/default/files/docs-documents/NARA_RG75_91_b0838_10866.pdf , p. 11." xr:uid="{00000000-0004-0000-0000-00000A000000}"/>
    <hyperlink ref="R107" r:id="rId12" display="https://carlisleindian.dickinson.edu/sites/default/files/docs-documents/NARA_RG75_91_b0838_10866.pdf , p. 11." xr:uid="{00000000-0004-0000-0000-00000B000000}"/>
    <hyperlink ref="O112" r:id="rId13" display="Gave evidence of mis-treatment (Lennutti, 2024, p. 66). Name appears in this Archives record group, reports of admission and departure from LI and EH, https://catalog.archives.gov/id/133135349?+EH=&amp;objectPage=20 ." xr:uid="{00000000-0004-0000-0000-00000C000000}"/>
    <hyperlink ref="R127" r:id="rId14" display="https://carlisleindian.dickinson.edu/sites/default/files/docs-documents/NARA_RG75_91_b0170_00469.pdf" xr:uid="{00000000-0004-0000-0000-00000D000000}"/>
    <hyperlink ref="O132" r:id="rId15" display="https://carlisleindian.dickinson.edu/sites/default/files/docs-publications/IndianHelper_v05n19.pdf" xr:uid="{00000000-0004-0000-0000-00000E000000}"/>
    <hyperlink ref="O140" r:id="rId16" display="https://carlisleindian.dickinson.edu/sites/default/files/docs-documents/NARA_RG75_91_b2192_69241.pdf" xr:uid="{00000000-0004-0000-0000-00000F000000}"/>
    <hyperlink ref="O144" r:id="rId17" display="https://carlisleindian.dickinson.edu/sites/default/files/docs-documents/NARA_RG75_91_b2192_69241.pdf" xr:uid="{00000000-0004-0000-0000-000010000000}"/>
    <hyperlink ref="O162" r:id="rId18" display="https://carlisleindian.dickinson.edu/sites/default/files/docs-documents/NARA_RG75_91_b1118_33759.pdf ; Lincoln believed to offer more opportunities than Carlisle; Pratt objects to transfer in subsequent 9/13/1884 letter" xr:uid="{00000000-0004-0000-0000-000011000000}"/>
    <hyperlink ref="O176" r:id="rId19" display="https://carlisleindian.dickinson.edu/sites/default/files/docs-publications/IndianHelper_v01n21-22.pdf" xr:uid="{00000000-0004-0000-0000-000012000000}"/>
    <hyperlink ref="O190" r:id="rId20" display="Specifically named in Sonoma Democrat 9 Aug 1884 article about Ponemah visit; see https://cdnc.ucr.edu/?a=d&amp;d=SD18840809.2.55.26 ." xr:uid="{00000000-0004-0000-0000-000013000000}"/>
    <hyperlink ref="R191" r:id="rId21" display="https://carlisleindian.dickinson.edu/sites/default/files/docs-documents/NARA_RG75_91_b0170_00469.pdf" xr:uid="{00000000-0004-0000-0000-000014000000}"/>
    <hyperlink ref="R193" r:id="rId22" display="https://carlisleindian.dickinson.edu/sites/default/files/docs-documents/NARA_RG75_91_b0170_00469.pdf" xr:uid="{00000000-0004-0000-0000-000015000000}"/>
    <hyperlink ref="R194" r:id="rId23" display="https://carlisleindian.dickinson.edu/sites/default/files/docs-documents/NARA_RG75_91_b0170_00469.pdf" xr:uid="{00000000-0004-0000-0000-000016000000}"/>
    <hyperlink ref="O197" r:id="rId24" display="https://carlisleindian.dickinson.edu/sites/default/files/docs-publications/IndianHelper_v01n21-22.pdf, p. 7" xr:uid="{00000000-0004-0000-0000-000017000000}"/>
    <hyperlink ref="O215" r:id="rId25" display="At Carlisle 1882-06-09 to 1884. Specifically named in Sonoma Democrat 9 Aug 1884 article about Ponemah visit; see https://cdnc.ucr.edu/?a=d&amp;d=SD18840809.2.55.26 ." xr:uid="{00000000-0004-0000-0000-000018000000}"/>
    <hyperlink ref="R215" r:id="rId26" display="https://carlisleindian.dickinson.edu/sites/default/files/docs-documents/NARA_RG75_91_b0170_00469.pdf" xr:uid="{00000000-0004-0000-0000-000019000000}"/>
    <hyperlink ref="R216" r:id="rId27" display="https://carlisleindian.dickinson.edu/sites/default/files/docs-documents/NARA_RG75_91_b0170_00469.pdf" xr:uid="{00000000-0004-0000-0000-00001A000000}"/>
    <hyperlink ref="R218" r:id="rId28" display="https://carlisleindian.dickinson.edu/sites/default/files/docs-documents/NARA_RG75_91_b0170_00469.pdf" xr:uid="{00000000-0004-0000-0000-00001B000000}"/>
    <hyperlink ref="R225" r:id="rId29" display="https://carlisleindian.dickinson.edu/sites/default/files/docs-documents/NARA_RG75_91_b0170_00469.pdf" xr:uid="{00000000-0004-0000-0000-00001C000000}"/>
    <hyperlink ref="O226" r:id="rId30" display="Might this also be Simon? Fairbanks; line 10 in https://carlisleindian.dickinson.edu/sites/default/files/docs-documents/NARA_RG75_91_b0838_10866.pdf ; age 22. Left 1896 (Lennutti, 2024, p. 64)" xr:uid="{00000000-0004-0000-0000-00001D000000}"/>
    <hyperlink ref="O247" r:id="rId31" display="https://carlisleindian.dickinson.edu/sites/default/files/docs-documents/NARA_RG75_91_b1672_30235.pdf" xr:uid="{00000000-0004-0000-0000-00001E000000}"/>
    <hyperlink ref="O248" r:id="rId32" display="https://carlisleindian.dickinson.edu/sites/default/files/docs-documents/NARA_RG75_91_b1672_30235.pdf" xr:uid="{00000000-0004-0000-0000-00001F000000}"/>
    <hyperlink ref="R296" r:id="rId33" display="https://carlisleindian.dickinson.edu/sites/default/files/docs-documents/NARA_RG75_91_b0838_10866.pdf , p. 11." xr:uid="{00000000-0004-0000-0000-000020000000}"/>
    <hyperlink ref="R297" r:id="rId34" display="https://carlisleindian.dickinson.edu/sites/default/files/docs-documents/NARA_RG75_91_b0170_00469.pdf ; see also https://catalog.archives.gov/id/349193225?objectPage=87" xr:uid="{00000000-0004-0000-0000-000021000000}"/>
    <hyperlink ref="R298" r:id="rId35" display="https://carlisleindian.dickinson.edu/sites/default/files/docs-documents/NARA_RG75_91_b0170_00469.pdf ; see also https://catalog.archives.gov/id/349193225?objectPage=87" xr:uid="{00000000-0004-0000-0000-000022000000}"/>
    <hyperlink ref="O306" r:id="rId36" display="https://carlisleindian.dickinson.edu/sites/default/files/docs-documents/NARA_RG75_91_b1672_30235.pdf" xr:uid="{00000000-0004-0000-0000-000023000000}"/>
    <hyperlink ref="R313" r:id="rId37" display="https://carlisleindian.dickinson.edu/sites/default/files/docs-documents/NARA_RG75_91_b0170_00469.pdf" xr:uid="{00000000-0004-0000-0000-000024000000}"/>
    <hyperlink ref="O339" r:id="rId38" display="https://carlisleindian.dickinson.edu/sites/default/files/docs-documents/NARA_RG75_91_b0361_33420.pdf" xr:uid="{00000000-0004-0000-0000-000025000000}"/>
    <hyperlink ref="R339" r:id="rId39" display="https://carlisleindian.dickinson.edu/sites/default/files/docs-documents/NARA_RG75_91_b0361_33420.pdf" xr:uid="{00000000-0004-0000-0000-000026000000}"/>
    <hyperlink ref="O354" r:id="rId40" display="https://carlisleindian.dickinson.edu/sites/default/files/docs-documents/NARA_RG75_91_b1642_15383.pdf" xr:uid="{00000000-0004-0000-0000-000027000000}"/>
    <hyperlink ref="O376" r:id="rId41" display="https://carlisleindian.dickinson.edu/sites/default/files/docs-documents/NARA_RG75_91_b1704_46023.pdf, p. 4" xr:uid="{00000000-0004-0000-0000-000028000000}"/>
    <hyperlink ref="O379" r:id="rId42" display="https://carlisleindian.dickinson.edu/sites/default/files/docs-documents/NARA_RG75_91_b1672_30235.pdf" xr:uid="{00000000-0004-0000-0000-000029000000}"/>
    <hyperlink ref="O389" r:id="rId43" display="https://carlisleindian.dickinson.edu/sites/default/files/docs-documents/NARA_RG75_91_b1672_30235.pdf" xr:uid="{00000000-0004-0000-0000-00002A000000}"/>
    <hyperlink ref="R403" r:id="rId44" display="https://carlisleindian.dickinson.edu/sites/default/files/docs-documents/NARA_RG75_91_b0170_00469.pdf" xr:uid="{00000000-0004-0000-0000-00002B000000}"/>
    <hyperlink ref="O446" r:id="rId45" display="At Carlisle 1882-08-31 to 1884; shows age 11 in https://catalog.archives.gov/id/349193225?objectPage=87" xr:uid="{00000000-0004-0000-0000-00002C000000}"/>
    <hyperlink ref="R446" r:id="rId46" display="https://carlisleindian.dickinson.edu/sites/default/files/docs-documents/NARA_RG75_91_b0170_00469.pdf" xr:uid="{00000000-0004-0000-0000-00002D000000}"/>
    <hyperlink ref="O473" r:id="rId47" display="At Carlisle 1883-10-22 to 1884. Specifically named in Sonoma Democrat 9 Aug 1884 article about Ponemah visit; see https://cdnc.ucr.edu/?a=d&amp;d=SD18840809.2.55.26 ." xr:uid="{00000000-0004-0000-0000-00002E000000}"/>
    <hyperlink ref="R473" r:id="rId48" display="https://carlisleindian.dickinson.edu/sites/default/files/docs-documents/NARA_RG75_91_b0170_00469.pdf" xr:uid="{00000000-0004-0000-0000-00002F000000}"/>
    <hyperlink ref="R477" r:id="rId49" display="https://carlisleindian.dickinson.edu/sites/default/files/docs-documents/NARA_RG75_91_b0170_00469.pdf" xr:uid="{00000000-0004-0000-0000-000030000000}"/>
    <hyperlink ref="B523" r:id="rId50" xr:uid="{00000000-0004-0000-0000-000031000000}"/>
    <hyperlink ref="O526" r:id="rId51" display="https://carlisleindian.dickinson.edu/sites/default/files/docs-documents/NARA_RG75_91_b1704_46023.pdf, p. 4" xr:uid="{00000000-0004-0000-0000-000032000000}"/>
    <hyperlink ref="R553" r:id="rId52" display="https://carlisleindian.dickinson.edu/sites/default/files/docs-documents/NARA_RG75_91_b0170_00469.pdf AND https://carlisleindian.dickinson.edu/documents/request-return-three-students-home-bound-party" xr:uid="{00000000-0004-0000-0000-000033000000}"/>
    <hyperlink ref="O577" r:id="rId53" display="https://carlisleindian.dickinson.edu/sites/default/files/docs-documents/NARA_RG75_91_b0783_35579_0.pdf, p. 7" xr:uid="{00000000-0004-0000-0000-000034000000}"/>
    <hyperlink ref="O578" r:id="rId54" display="https://carlisleindian.dickinson.edu/sites/default/files/docs-documents/NARA_RG75_91_b0783_35579_0.pdf, p. 7" xr:uid="{00000000-0004-0000-0000-000035000000}"/>
    <hyperlink ref="R593" r:id="rId55" display="https://carlisleindian.dickinson.edu/sites/default/files/docs-documents/NARA_RG75_91_b0170_00469.pdf" xr:uid="{00000000-0004-0000-0000-000036000000}"/>
    <hyperlink ref="R636" r:id="rId56" display="https://carlisleindian.dickinson.edu/sites/default/files/docs-documents/NARA_RG75_91_b0170_00469.pdf" xr:uid="{00000000-0004-0000-0000-000037000000}"/>
    <hyperlink ref="O691" r:id="rId57" display="https://carlisleindian.dickinson.edu/sites/default/files/docs-documents/NARA_RG75_91_b1618_2964.pdf" xr:uid="{00000000-0004-0000-0000-000038000000}"/>
    <hyperlink ref="O695" r:id="rId58" display="might this also be Caroline Smith; see p. 11 https://carlisleindian.dickinson.edu/sites/default/files/docs-documents/NARA_RG75_91_b0838_10866.pdf" xr:uid="{00000000-0004-0000-0000-000039000000}"/>
    <hyperlink ref="R695" r:id="rId59" display="https://carlisleindian.dickinson.edu/sites/default/files/docs-documents/NARA_RG75_91_b0838_10866.pdf , p. 11." xr:uid="{00000000-0004-0000-0000-00003A000000}"/>
    <hyperlink ref="R698" r:id="rId60" display="https://www.findagrave.com/memorial/236113097/sophia-smith" xr:uid="{00000000-0004-0000-0000-00003B000000}"/>
    <hyperlink ref="O699" r:id="rId61" display="https://carlisleindian.dickinson.edu/sites/default/files/docs-documents/NARA_RG75_91_b1601_53379.pdf" xr:uid="{00000000-0004-0000-0000-00003C000000}"/>
    <hyperlink ref="O705" r:id="rId62" display="https://carlisleindian.dickinson.edu/sites/default/files/docs-documents/NARA_RG75_91_b0609_09928.pdf ; Peter Snow's sister" xr:uid="{00000000-0004-0000-0000-00003D000000}"/>
    <hyperlink ref="O710" r:id="rId63" display="At Carlisle 1883-11-14 to 1884. Lewisburg Chronicle article, June 26, 1884, p. 2, ran away from Carlisle when her father &quot;sold&quot; her for ponies to a young brave.  She left home and hid in the woods until Captain Pratt found her and brought her to LI, as Li" xr:uid="{00000000-0004-0000-0000-00003E000000}"/>
    <hyperlink ref="R710" r:id="rId64" location="gid=1725416739" display="https://docs.google.com/spreadsheets/d/1aAzcy0TGx6N_40PaDb2wOIt6kVzJGCts/edit?pli=1#gid=1725416739" xr:uid="{00000000-0004-0000-0000-00003F000000}"/>
    <hyperlink ref="R745" r:id="rId65" display="https://carlisleindian.dickinson.edu/sites/default/files/docs-documents/NARA_RG75_91_b0170_00469.pdf" xr:uid="{00000000-0004-0000-0000-000041000000}"/>
    <hyperlink ref="O752" r:id="rId66" display="https://carlisleindian.dickinson.edu/sites/default/files/docs-documents/NARA_RG75_91_b1704_46023.pdf, p. 4" xr:uid="{00000000-0004-0000-0000-000042000000}"/>
    <hyperlink ref="R774" r:id="rId67" display="https://carlisleindian.dickinson.edu/sites/default/files/docs-documents/NARA_RG75_91_b0170_00469.pdf" xr:uid="{00000000-0004-0000-0000-000043000000}"/>
    <hyperlink ref="R775" r:id="rId68" display="https://carlisleindian.dickinson.edu/sites/default/files/docs-documents/NARA_RG75_91_b0170_00469.pdf" xr:uid="{00000000-0004-0000-0000-000044000000}"/>
    <hyperlink ref="O785" r:id="rId69" display="https://carlisleindian.dickinson.edu/sites/default/files/docs-publications/IndianHelper_v01n21-22.pdf, p. 7" xr:uid="{00000000-0004-0000-0000-000045000000}"/>
    <hyperlink ref="R787" r:id="rId70" display="https://carlisleindian.dickinson.edu/sites/default/files/docs-documents/NARA_RG75_91_b0838_10866.pdf , p. 11." xr:uid="{00000000-0004-0000-0000-000046000000}"/>
    <hyperlink ref="R788" r:id="rId71" display="https://carlisleindian.dickinson.edu/sites/default/files/docs-documents/NARA_RG75_91_b0838_10866.pdf , p. 11." xr:uid="{00000000-0004-0000-0000-000047000000}"/>
    <hyperlink ref="R796" r:id="rId72" display="https://carlisleindian.dickinson.edu/sites/default/files/docs-documents/NARA_RG75_91_b0838_10866.pdf , p. 11." xr:uid="{00000000-0004-0000-0000-000048000000}"/>
    <hyperlink ref="AC796" r:id="rId73" xr:uid="{00000000-0004-0000-0000-000049000000}"/>
    <hyperlink ref="R805" r:id="rId74" display="https://carlisleindian.dickinson.edu/sites/default/files/docs-documents/NARA_RG75_91_b0170_00469.pdf" xr:uid="{00000000-0004-0000-0000-00004A000000}"/>
    <hyperlink ref="O835" r:id="rId75" display="https://carlisleindian.dickinson.edu/sites/default/files/docs-documents/NARA_RG75_91_b0838_10866.pdf , p. 11." xr:uid="{00000000-0004-0000-0000-00004B000000}"/>
    <hyperlink ref="R838" r:id="rId76" display="https://carlisleindian.dickinson.edu/sites/default/files/docs-documents/NARA_RG75_91_b0838_10866.pdf , p. 11." xr:uid="{00000000-0004-0000-0000-00004C000000}"/>
    <hyperlink ref="N726" r:id="rId77" display="https://carlisleindian.dickinson.edu/sites/default/files/docs-documents/NARA_RG75_91_b0387_09605.pdf" xr:uid="{00000000-0004-0000-0000-000040000000}"/>
  </hyperlinks>
  <pageMargins left="0.7" right="0.7" top="0.75" bottom="0.75" header="0" footer="0"/>
  <pageSetup orientation="portrait"/>
  <headerFooter>
    <oddHeader>&amp;C&amp;"Calibri"&amp;11&amp;KFF8C00 RESTRICTED&amp;1#_x000D_</oddHeader>
    <oddFooter>&amp;C_x000D_&amp;1#&amp;"Calibri"&amp;11&amp;KFF8C00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L326"/>
  <sheetViews>
    <sheetView workbookViewId="0"/>
  </sheetViews>
  <sheetFormatPr defaultColWidth="14.42578125" defaultRowHeight="15" customHeight="1"/>
  <cols>
    <col min="1" max="1" width="8.85546875" customWidth="1"/>
    <col min="4" max="4" width="11" customWidth="1"/>
    <col min="5" max="5" width="10.7109375" customWidth="1"/>
    <col min="6" max="6" width="11.85546875" customWidth="1"/>
    <col min="7" max="7" width="24.28515625" customWidth="1"/>
    <col min="8" max="8" width="43" customWidth="1"/>
    <col min="9" max="9" width="25.140625" customWidth="1"/>
    <col min="10" max="10" width="11.85546875" customWidth="1"/>
    <col min="11" max="11" width="35.140625" customWidth="1"/>
  </cols>
  <sheetData>
    <row r="1" spans="1:12">
      <c r="A1" s="23" t="s">
        <v>1678</v>
      </c>
      <c r="B1" s="23" t="s">
        <v>1679</v>
      </c>
      <c r="C1" s="23" t="s">
        <v>1680</v>
      </c>
      <c r="D1" s="23" t="s">
        <v>1681</v>
      </c>
      <c r="E1" s="23" t="s">
        <v>1682</v>
      </c>
      <c r="F1" s="23" t="s">
        <v>1683</v>
      </c>
      <c r="G1" s="23" t="s">
        <v>1684</v>
      </c>
      <c r="H1" s="23" t="s">
        <v>1685</v>
      </c>
      <c r="I1" s="23" t="s">
        <v>1686</v>
      </c>
      <c r="J1" s="23" t="s">
        <v>1687</v>
      </c>
      <c r="K1" s="23" t="s">
        <v>1688</v>
      </c>
      <c r="L1" s="23" t="s">
        <v>13</v>
      </c>
    </row>
    <row r="3" spans="1:12">
      <c r="B3" s="23" t="s">
        <v>33</v>
      </c>
      <c r="C3" s="23" t="s">
        <v>488</v>
      </c>
      <c r="D3" s="23"/>
      <c r="E3" s="23"/>
      <c r="F3" s="23"/>
      <c r="G3" s="23"/>
      <c r="H3" s="23" t="s">
        <v>1689</v>
      </c>
      <c r="I3" s="23"/>
      <c r="J3" s="23">
        <v>1874</v>
      </c>
      <c r="K3" s="23" t="s">
        <v>1690</v>
      </c>
    </row>
    <row r="4" spans="1:12">
      <c r="B4" s="23" t="s">
        <v>1691</v>
      </c>
      <c r="C4" s="23" t="s">
        <v>302</v>
      </c>
      <c r="D4" s="23"/>
      <c r="E4" s="23"/>
      <c r="F4" s="23"/>
      <c r="G4" s="23"/>
      <c r="H4" s="23" t="s">
        <v>1692</v>
      </c>
      <c r="I4" s="23"/>
      <c r="J4" s="23">
        <v>1874</v>
      </c>
      <c r="K4" s="23" t="s">
        <v>1690</v>
      </c>
    </row>
    <row r="5" spans="1:12">
      <c r="B5" s="23" t="s">
        <v>1693</v>
      </c>
      <c r="C5" s="23" t="s">
        <v>1427</v>
      </c>
      <c r="D5" s="23"/>
      <c r="E5" s="23"/>
      <c r="F5" s="23"/>
      <c r="G5" s="23"/>
      <c r="H5" s="23" t="s">
        <v>1694</v>
      </c>
      <c r="I5" s="23"/>
      <c r="J5" s="23">
        <v>1878</v>
      </c>
      <c r="K5" s="23" t="s">
        <v>1695</v>
      </c>
    </row>
    <row r="6" spans="1:12">
      <c r="B6" s="23" t="s">
        <v>1693</v>
      </c>
      <c r="C6" s="23" t="s">
        <v>508</v>
      </c>
      <c r="D6" s="62" t="s">
        <v>1696</v>
      </c>
      <c r="E6" s="23">
        <v>1867</v>
      </c>
      <c r="F6" s="23" t="s">
        <v>1697</v>
      </c>
      <c r="G6" s="23"/>
      <c r="H6" s="23"/>
      <c r="I6" s="23" t="s">
        <v>1698</v>
      </c>
      <c r="J6" s="23">
        <v>1878</v>
      </c>
      <c r="K6" s="23" t="s">
        <v>1695</v>
      </c>
    </row>
    <row r="7" spans="1:12">
      <c r="B7" s="23" t="s">
        <v>1693</v>
      </c>
      <c r="C7" s="23" t="s">
        <v>1699</v>
      </c>
      <c r="D7" s="62" t="s">
        <v>1700</v>
      </c>
      <c r="E7" s="23">
        <v>1867</v>
      </c>
      <c r="F7" s="23" t="s">
        <v>1697</v>
      </c>
      <c r="G7" s="23"/>
      <c r="H7" s="23"/>
      <c r="I7" s="23" t="s">
        <v>1701</v>
      </c>
      <c r="J7" s="23">
        <v>1878</v>
      </c>
      <c r="K7" s="23" t="s">
        <v>1695</v>
      </c>
    </row>
    <row r="8" spans="1:12">
      <c r="B8" s="23" t="s">
        <v>71</v>
      </c>
      <c r="C8" s="23" t="s">
        <v>153</v>
      </c>
      <c r="D8" s="23"/>
      <c r="E8" s="23"/>
      <c r="F8" s="23"/>
      <c r="G8" s="23" t="s">
        <v>1702</v>
      </c>
      <c r="H8" s="23"/>
      <c r="I8" s="23"/>
      <c r="J8" s="23">
        <v>1874</v>
      </c>
      <c r="K8" s="23" t="s">
        <v>1690</v>
      </c>
    </row>
    <row r="9" spans="1:12">
      <c r="B9" s="23" t="s">
        <v>71</v>
      </c>
      <c r="C9" s="23" t="s">
        <v>540</v>
      </c>
      <c r="D9" s="23"/>
      <c r="E9" s="23"/>
      <c r="F9" s="23"/>
      <c r="G9" s="23"/>
      <c r="H9" s="23" t="s">
        <v>1703</v>
      </c>
      <c r="I9" s="23"/>
      <c r="J9" s="23">
        <v>1874</v>
      </c>
      <c r="K9" s="23" t="s">
        <v>1690</v>
      </c>
    </row>
    <row r="10" spans="1:12">
      <c r="B10" s="23" t="s">
        <v>71</v>
      </c>
      <c r="C10" s="23" t="s">
        <v>164</v>
      </c>
      <c r="D10" s="23"/>
      <c r="E10" s="23"/>
      <c r="F10" s="23"/>
      <c r="G10" s="23"/>
      <c r="H10" s="23" t="s">
        <v>1704</v>
      </c>
      <c r="I10" s="23"/>
      <c r="J10" s="23">
        <v>1878</v>
      </c>
      <c r="K10" s="23" t="s">
        <v>1695</v>
      </c>
    </row>
    <row r="11" spans="1:12">
      <c r="B11" s="23" t="s">
        <v>1705</v>
      </c>
      <c r="C11" s="23" t="s">
        <v>1706</v>
      </c>
      <c r="D11" s="23"/>
      <c r="E11" s="23"/>
      <c r="F11" s="23"/>
      <c r="G11" s="23"/>
      <c r="H11" s="23" t="s">
        <v>1707</v>
      </c>
      <c r="I11" s="23"/>
      <c r="J11" s="23">
        <v>1878</v>
      </c>
      <c r="K11" s="23" t="s">
        <v>1695</v>
      </c>
    </row>
    <row r="12" spans="1:12">
      <c r="B12" s="23" t="s">
        <v>1705</v>
      </c>
      <c r="C12" s="23" t="s">
        <v>1708</v>
      </c>
      <c r="D12" s="23"/>
      <c r="E12" s="23"/>
      <c r="F12" s="23"/>
      <c r="G12" s="23" t="s">
        <v>1709</v>
      </c>
      <c r="H12" s="23"/>
      <c r="I12" s="23"/>
      <c r="J12" s="23">
        <v>1877</v>
      </c>
      <c r="K12" s="23" t="s">
        <v>1695</v>
      </c>
    </row>
    <row r="13" spans="1:12">
      <c r="B13" s="23"/>
      <c r="C13" s="23"/>
      <c r="D13" s="23"/>
      <c r="E13" s="23"/>
      <c r="F13" s="23"/>
      <c r="G13" s="23"/>
      <c r="H13" s="23" t="s">
        <v>1710</v>
      </c>
      <c r="I13" s="23"/>
      <c r="J13" s="23">
        <v>1878</v>
      </c>
      <c r="K13" s="23" t="s">
        <v>1695</v>
      </c>
    </row>
    <row r="14" spans="1:12">
      <c r="B14" s="23" t="s">
        <v>1711</v>
      </c>
      <c r="C14" s="23" t="s">
        <v>1036</v>
      </c>
      <c r="D14" s="23"/>
      <c r="E14" s="23"/>
      <c r="F14" s="23"/>
      <c r="G14" s="23" t="s">
        <v>1712</v>
      </c>
      <c r="H14" s="23"/>
      <c r="I14" s="23"/>
      <c r="J14" s="23">
        <v>1888</v>
      </c>
      <c r="K14" s="23" t="s">
        <v>1713</v>
      </c>
    </row>
    <row r="15" spans="1:12">
      <c r="B15" s="23" t="s">
        <v>1714</v>
      </c>
      <c r="C15" s="23" t="s">
        <v>1715</v>
      </c>
      <c r="D15" s="62" t="s">
        <v>1716</v>
      </c>
      <c r="E15" s="23">
        <v>1866</v>
      </c>
      <c r="F15" s="23"/>
      <c r="G15" s="23"/>
      <c r="H15" s="23"/>
      <c r="I15" s="23" t="s">
        <v>1717</v>
      </c>
      <c r="J15" s="23">
        <v>1878</v>
      </c>
      <c r="K15" s="23" t="s">
        <v>1695</v>
      </c>
    </row>
    <row r="16" spans="1:12">
      <c r="B16" s="23" t="s">
        <v>100</v>
      </c>
      <c r="C16" s="23" t="s">
        <v>102</v>
      </c>
      <c r="D16" s="62" t="s">
        <v>1718</v>
      </c>
      <c r="E16" s="23">
        <v>1870</v>
      </c>
      <c r="F16" s="23">
        <v>1877</v>
      </c>
      <c r="G16" s="23"/>
      <c r="H16" s="23"/>
      <c r="I16" s="23" t="s">
        <v>1719</v>
      </c>
      <c r="J16" s="23">
        <v>1878</v>
      </c>
      <c r="K16" s="23" t="s">
        <v>1695</v>
      </c>
    </row>
    <row r="17" spans="2:11">
      <c r="B17" s="23" t="s">
        <v>100</v>
      </c>
      <c r="C17" s="23" t="s">
        <v>1720</v>
      </c>
      <c r="D17" s="62" t="s">
        <v>1721</v>
      </c>
      <c r="E17" s="23">
        <v>1869</v>
      </c>
      <c r="F17" s="23" t="s">
        <v>1697</v>
      </c>
      <c r="G17" s="23"/>
      <c r="H17" s="23"/>
      <c r="I17" s="23" t="s">
        <v>1722</v>
      </c>
      <c r="J17" s="23">
        <v>1878</v>
      </c>
      <c r="K17" s="23" t="s">
        <v>1695</v>
      </c>
    </row>
    <row r="18" spans="2:11">
      <c r="B18" s="23" t="s">
        <v>1723</v>
      </c>
      <c r="C18" s="23" t="s">
        <v>242</v>
      </c>
      <c r="D18" s="62" t="s">
        <v>1724</v>
      </c>
      <c r="E18" s="23"/>
      <c r="F18" s="23" t="s">
        <v>1725</v>
      </c>
      <c r="G18" s="23"/>
      <c r="H18" s="23" t="s">
        <v>1726</v>
      </c>
      <c r="I18" s="23"/>
      <c r="J18" s="23">
        <v>1878</v>
      </c>
      <c r="K18" s="23" t="s">
        <v>1695</v>
      </c>
    </row>
    <row r="19" spans="2:11">
      <c r="B19" s="23" t="s">
        <v>1727</v>
      </c>
      <c r="C19" s="23" t="s">
        <v>1728</v>
      </c>
      <c r="D19" s="23"/>
      <c r="E19" s="23"/>
      <c r="F19" s="23"/>
      <c r="G19" s="23" t="s">
        <v>1729</v>
      </c>
      <c r="H19" s="23"/>
      <c r="I19" s="23"/>
      <c r="J19" s="23">
        <v>1888</v>
      </c>
      <c r="K19" s="23" t="s">
        <v>1713</v>
      </c>
    </row>
    <row r="20" spans="2:11">
      <c r="B20" s="23" t="s">
        <v>1730</v>
      </c>
      <c r="C20" s="23" t="s">
        <v>1731</v>
      </c>
      <c r="D20" s="62" t="s">
        <v>1732</v>
      </c>
      <c r="E20" s="23">
        <v>1871</v>
      </c>
      <c r="F20" s="62" t="s">
        <v>1733</v>
      </c>
      <c r="G20" s="23"/>
      <c r="H20" s="23"/>
      <c r="I20" s="23" t="s">
        <v>1734</v>
      </c>
      <c r="J20" s="23">
        <v>1878</v>
      </c>
      <c r="K20" s="23" t="s">
        <v>1695</v>
      </c>
    </row>
    <row r="21" spans="2:11">
      <c r="B21" s="23" t="s">
        <v>1730</v>
      </c>
      <c r="C21" s="23" t="s">
        <v>1358</v>
      </c>
      <c r="D21" s="62" t="s">
        <v>1735</v>
      </c>
      <c r="E21" s="23">
        <v>1871</v>
      </c>
      <c r="F21" s="62" t="s">
        <v>1733</v>
      </c>
      <c r="G21" s="23"/>
      <c r="H21" s="23" t="s">
        <v>1736</v>
      </c>
      <c r="I21" s="23" t="s">
        <v>1734</v>
      </c>
      <c r="J21" s="23">
        <v>1874</v>
      </c>
      <c r="K21" s="23" t="s">
        <v>1690</v>
      </c>
    </row>
    <row r="22" spans="2:11">
      <c r="B22" s="23" t="s">
        <v>1737</v>
      </c>
      <c r="C22" s="23" t="s">
        <v>1738</v>
      </c>
      <c r="D22" s="62" t="s">
        <v>1739</v>
      </c>
      <c r="E22" s="23">
        <v>1872</v>
      </c>
      <c r="F22" s="23" t="s">
        <v>1697</v>
      </c>
      <c r="G22" s="23"/>
      <c r="H22" s="23"/>
      <c r="I22" s="23" t="s">
        <v>1740</v>
      </c>
      <c r="J22" s="23">
        <v>1878</v>
      </c>
      <c r="K22" s="23" t="s">
        <v>1695</v>
      </c>
    </row>
    <row r="23" spans="2:11">
      <c r="B23" s="23" t="s">
        <v>1741</v>
      </c>
      <c r="C23" s="23" t="s">
        <v>242</v>
      </c>
      <c r="D23" s="62" t="s">
        <v>1724</v>
      </c>
      <c r="E23" s="23">
        <v>1873</v>
      </c>
      <c r="F23" s="23" t="s">
        <v>1725</v>
      </c>
      <c r="G23" s="23"/>
      <c r="H23" s="23"/>
      <c r="I23" s="23" t="s">
        <v>1742</v>
      </c>
      <c r="J23" s="23">
        <v>1878</v>
      </c>
      <c r="K23" s="23" t="s">
        <v>1695</v>
      </c>
    </row>
    <row r="24" spans="2:11">
      <c r="B24" s="23" t="s">
        <v>1743</v>
      </c>
      <c r="C24" s="23" t="s">
        <v>1744</v>
      </c>
      <c r="D24" s="62" t="s">
        <v>1745</v>
      </c>
      <c r="E24" s="23">
        <v>1866</v>
      </c>
      <c r="F24" s="23" t="s">
        <v>1697</v>
      </c>
      <c r="G24" s="23"/>
      <c r="H24" s="23"/>
      <c r="I24" s="23" t="s">
        <v>1746</v>
      </c>
      <c r="J24" s="23">
        <v>1878</v>
      </c>
      <c r="K24" s="23" t="s">
        <v>1695</v>
      </c>
    </row>
    <row r="25" spans="2:11">
      <c r="B25" s="23" t="s">
        <v>1743</v>
      </c>
      <c r="C25" s="23" t="s">
        <v>1747</v>
      </c>
      <c r="D25" s="62" t="s">
        <v>1748</v>
      </c>
      <c r="E25" s="23">
        <v>1866</v>
      </c>
      <c r="F25" s="62" t="s">
        <v>1749</v>
      </c>
      <c r="G25" s="23"/>
      <c r="H25" s="23"/>
      <c r="I25" s="23" t="s">
        <v>1750</v>
      </c>
      <c r="J25" s="23">
        <v>1878</v>
      </c>
      <c r="K25" s="23" t="s">
        <v>1695</v>
      </c>
    </row>
    <row r="26" spans="2:11">
      <c r="B26" s="23" t="s">
        <v>1751</v>
      </c>
      <c r="C26" s="23" t="s">
        <v>813</v>
      </c>
      <c r="D26" s="23"/>
      <c r="E26" s="23"/>
      <c r="F26" s="23"/>
      <c r="G26" s="23" t="s">
        <v>1752</v>
      </c>
      <c r="H26" s="23"/>
      <c r="I26" s="23"/>
      <c r="J26" s="23">
        <v>1871</v>
      </c>
      <c r="K26" s="23" t="s">
        <v>1753</v>
      </c>
    </row>
    <row r="27" spans="2:11">
      <c r="B27" s="23"/>
      <c r="C27" s="23"/>
      <c r="D27" s="23"/>
      <c r="E27" s="23"/>
      <c r="F27" s="23"/>
      <c r="G27" s="23" t="s">
        <v>1752</v>
      </c>
      <c r="H27" s="23"/>
      <c r="I27" s="23"/>
      <c r="J27" s="23">
        <v>1874</v>
      </c>
      <c r="K27" s="23" t="s">
        <v>1690</v>
      </c>
    </row>
    <row r="28" spans="2:11">
      <c r="B28" s="23"/>
      <c r="C28" s="23"/>
      <c r="D28" s="23"/>
      <c r="E28" s="23"/>
      <c r="F28" s="23"/>
      <c r="G28" s="23" t="s">
        <v>1752</v>
      </c>
      <c r="H28" s="23"/>
      <c r="I28" s="23"/>
      <c r="J28" s="23">
        <v>1877</v>
      </c>
      <c r="K28" s="23" t="s">
        <v>1695</v>
      </c>
    </row>
    <row r="29" spans="2:11">
      <c r="B29" s="23"/>
      <c r="C29" s="23"/>
      <c r="D29" s="23"/>
      <c r="E29" s="23"/>
      <c r="F29" s="23"/>
      <c r="G29" s="23"/>
      <c r="H29" s="23" t="s">
        <v>1754</v>
      </c>
      <c r="I29" s="23"/>
      <c r="J29" s="23">
        <v>1878</v>
      </c>
      <c r="K29" s="23" t="s">
        <v>1695</v>
      </c>
    </row>
    <row r="30" spans="2:11">
      <c r="B30" s="23" t="s">
        <v>1755</v>
      </c>
      <c r="C30" s="23" t="s">
        <v>180</v>
      </c>
      <c r="D30" s="62" t="s">
        <v>1756</v>
      </c>
      <c r="E30" s="23">
        <v>1872</v>
      </c>
      <c r="F30" s="23" t="s">
        <v>1725</v>
      </c>
      <c r="G30" s="23"/>
      <c r="H30" s="23" t="s">
        <v>1757</v>
      </c>
      <c r="I30" s="23"/>
      <c r="J30" s="23">
        <v>1881</v>
      </c>
      <c r="K30" s="23" t="s">
        <v>1758</v>
      </c>
    </row>
    <row r="31" spans="2:11">
      <c r="B31" s="23"/>
      <c r="C31" s="23"/>
      <c r="D31" s="23"/>
      <c r="E31" s="23"/>
      <c r="F31" s="23"/>
      <c r="G31" s="23"/>
      <c r="H31" s="23" t="s">
        <v>1759</v>
      </c>
      <c r="I31" s="23"/>
      <c r="J31" s="23">
        <v>1878</v>
      </c>
      <c r="K31" s="23" t="s">
        <v>1695</v>
      </c>
    </row>
    <row r="32" spans="2:11">
      <c r="B32" s="23" t="s">
        <v>1760</v>
      </c>
      <c r="C32" s="23" t="s">
        <v>508</v>
      </c>
      <c r="D32" s="62" t="s">
        <v>1761</v>
      </c>
      <c r="E32" s="23">
        <v>1869</v>
      </c>
      <c r="F32" s="23" t="s">
        <v>1697</v>
      </c>
      <c r="G32" s="23"/>
      <c r="I32" s="23" t="s">
        <v>1762</v>
      </c>
      <c r="J32" s="23">
        <v>1878</v>
      </c>
      <c r="K32" s="23" t="s">
        <v>1695</v>
      </c>
    </row>
    <row r="33" spans="2:11">
      <c r="B33" s="23" t="s">
        <v>1763</v>
      </c>
      <c r="C33" s="23" t="s">
        <v>1764</v>
      </c>
      <c r="D33" s="62" t="s">
        <v>1765</v>
      </c>
      <c r="E33" s="23">
        <v>1866</v>
      </c>
      <c r="F33" s="62" t="s">
        <v>1766</v>
      </c>
      <c r="G33" s="23"/>
      <c r="I33" s="23" t="s">
        <v>1767</v>
      </c>
      <c r="J33" s="23">
        <v>1878</v>
      </c>
      <c r="K33" s="23" t="s">
        <v>1695</v>
      </c>
    </row>
    <row r="34" spans="2:11">
      <c r="B34" s="23" t="s">
        <v>259</v>
      </c>
      <c r="C34" s="23" t="s">
        <v>153</v>
      </c>
      <c r="D34" s="23"/>
      <c r="E34" s="23"/>
      <c r="F34" s="23"/>
      <c r="G34" s="23" t="s">
        <v>1768</v>
      </c>
      <c r="I34" s="23"/>
      <c r="J34" s="23">
        <v>1874</v>
      </c>
      <c r="K34" s="23" t="s">
        <v>1690</v>
      </c>
    </row>
    <row r="35" spans="2:11">
      <c r="B35" s="23"/>
      <c r="C35" s="23"/>
      <c r="D35" s="23"/>
      <c r="E35" s="23"/>
      <c r="F35" s="23"/>
      <c r="G35" s="23" t="s">
        <v>1768</v>
      </c>
      <c r="H35" s="23"/>
      <c r="I35" s="23"/>
      <c r="J35" s="23">
        <v>1877</v>
      </c>
      <c r="K35" s="23" t="s">
        <v>1695</v>
      </c>
    </row>
    <row r="36" spans="2:11">
      <c r="B36" s="23" t="s">
        <v>1769</v>
      </c>
      <c r="C36" s="23" t="s">
        <v>1436</v>
      </c>
      <c r="D36" s="62" t="s">
        <v>1770</v>
      </c>
      <c r="E36" s="23">
        <v>1866</v>
      </c>
      <c r="F36" s="23" t="s">
        <v>1725</v>
      </c>
      <c r="G36" s="23"/>
      <c r="H36" s="23" t="s">
        <v>1771</v>
      </c>
      <c r="I36" s="23"/>
      <c r="J36" s="23">
        <v>1874</v>
      </c>
      <c r="K36" s="23" t="s">
        <v>1690</v>
      </c>
    </row>
    <row r="37" spans="2:11">
      <c r="B37" s="23"/>
      <c r="C37" s="23"/>
      <c r="D37" s="23"/>
      <c r="E37" s="23"/>
      <c r="F37" s="23"/>
      <c r="G37" s="23"/>
      <c r="H37" s="23" t="s">
        <v>1772</v>
      </c>
      <c r="I37" s="23" t="s">
        <v>1412</v>
      </c>
      <c r="J37" s="23">
        <v>1878</v>
      </c>
      <c r="K37" s="23" t="s">
        <v>1695</v>
      </c>
    </row>
    <row r="38" spans="2:11">
      <c r="B38" s="23" t="s">
        <v>1773</v>
      </c>
      <c r="C38" s="23" t="s">
        <v>180</v>
      </c>
      <c r="D38" s="23"/>
      <c r="E38" s="23"/>
      <c r="F38" s="23"/>
      <c r="G38" s="23"/>
      <c r="H38" s="23" t="s">
        <v>1774</v>
      </c>
      <c r="I38" s="23"/>
      <c r="J38" s="23">
        <v>1878</v>
      </c>
      <c r="K38" s="23" t="s">
        <v>1695</v>
      </c>
    </row>
    <row r="39" spans="2:11">
      <c r="B39" s="23" t="s">
        <v>1775</v>
      </c>
      <c r="C39" s="23" t="s">
        <v>1776</v>
      </c>
      <c r="D39" s="62" t="s">
        <v>1777</v>
      </c>
      <c r="E39" s="23">
        <v>1873</v>
      </c>
      <c r="F39" s="23" t="s">
        <v>1697</v>
      </c>
      <c r="G39" s="23"/>
      <c r="H39" s="23" t="s">
        <v>1778</v>
      </c>
      <c r="I39" s="23"/>
      <c r="J39" s="23">
        <v>1874</v>
      </c>
      <c r="K39" s="23" t="s">
        <v>1690</v>
      </c>
    </row>
    <row r="40" spans="2:11">
      <c r="B40" s="23"/>
      <c r="C40" s="23"/>
      <c r="D40" s="62"/>
      <c r="E40" s="23"/>
      <c r="F40" s="23"/>
      <c r="G40" s="23"/>
      <c r="H40" s="23"/>
      <c r="I40" s="23" t="s">
        <v>1779</v>
      </c>
      <c r="J40" s="23">
        <v>1878</v>
      </c>
      <c r="K40" s="23" t="s">
        <v>1695</v>
      </c>
    </row>
    <row r="41" spans="2:11">
      <c r="B41" s="23"/>
      <c r="C41" s="23"/>
      <c r="D41" s="23"/>
      <c r="E41" s="23"/>
      <c r="F41" s="23"/>
      <c r="G41" s="23"/>
      <c r="H41" s="23" t="s">
        <v>1780</v>
      </c>
      <c r="I41" s="23"/>
      <c r="J41" s="23">
        <v>1878</v>
      </c>
      <c r="K41" s="23" t="s">
        <v>1695</v>
      </c>
    </row>
    <row r="42" spans="2:11">
      <c r="B42" s="23" t="s">
        <v>340</v>
      </c>
      <c r="C42" s="23" t="s">
        <v>29</v>
      </c>
      <c r="D42" s="62" t="s">
        <v>1781</v>
      </c>
      <c r="E42" s="23">
        <v>1866</v>
      </c>
      <c r="F42" s="23" t="s">
        <v>1697</v>
      </c>
      <c r="G42" s="23"/>
      <c r="H42" s="23"/>
      <c r="I42" s="23" t="s">
        <v>1782</v>
      </c>
      <c r="J42" s="23">
        <v>1878</v>
      </c>
      <c r="K42" s="23" t="s">
        <v>1695</v>
      </c>
    </row>
    <row r="43" spans="2:11">
      <c r="B43" s="23" t="s">
        <v>353</v>
      </c>
      <c r="C43" s="23" t="s">
        <v>164</v>
      </c>
      <c r="D43" s="23"/>
      <c r="E43" s="23"/>
      <c r="F43" s="23"/>
      <c r="G43" s="23"/>
      <c r="H43" s="23" t="s">
        <v>1783</v>
      </c>
      <c r="I43" s="23"/>
      <c r="J43" s="23">
        <v>1878</v>
      </c>
      <c r="K43" s="23" t="s">
        <v>1695</v>
      </c>
    </row>
    <row r="44" spans="2:11">
      <c r="B44" s="23" t="s">
        <v>353</v>
      </c>
      <c r="C44" s="23" t="s">
        <v>508</v>
      </c>
      <c r="D44" s="62" t="s">
        <v>1784</v>
      </c>
      <c r="E44" s="23">
        <v>1866</v>
      </c>
      <c r="F44" s="62" t="s">
        <v>1785</v>
      </c>
      <c r="G44" s="23"/>
      <c r="H44" s="23"/>
      <c r="I44" s="23" t="s">
        <v>1786</v>
      </c>
      <c r="J44" s="23">
        <v>1878</v>
      </c>
      <c r="K44" s="23" t="s">
        <v>1695</v>
      </c>
    </row>
    <row r="45" spans="2:11">
      <c r="B45" s="23" t="s">
        <v>1787</v>
      </c>
      <c r="C45" s="23" t="s">
        <v>153</v>
      </c>
      <c r="D45" s="23"/>
      <c r="E45" s="23"/>
      <c r="F45" s="23"/>
      <c r="G45" s="23" t="s">
        <v>1788</v>
      </c>
      <c r="I45" s="23"/>
      <c r="J45" s="23">
        <v>1888</v>
      </c>
      <c r="K45" s="23" t="s">
        <v>1713</v>
      </c>
    </row>
    <row r="46" spans="2:11">
      <c r="B46" s="23" t="s">
        <v>1789</v>
      </c>
      <c r="C46" s="23" t="s">
        <v>488</v>
      </c>
      <c r="D46" s="23"/>
      <c r="E46" s="23"/>
      <c r="F46" s="23"/>
      <c r="G46" s="23" t="s">
        <v>1790</v>
      </c>
      <c r="I46" s="23"/>
      <c r="J46" s="23">
        <v>1888</v>
      </c>
      <c r="K46" s="23" t="s">
        <v>1713</v>
      </c>
    </row>
    <row r="47" spans="2:11">
      <c r="B47" s="23" t="s">
        <v>1791</v>
      </c>
      <c r="C47" s="23" t="s">
        <v>540</v>
      </c>
      <c r="D47" s="23"/>
      <c r="E47" s="23"/>
      <c r="F47" s="23"/>
      <c r="G47" s="23" t="s">
        <v>1709</v>
      </c>
      <c r="I47" s="23"/>
      <c r="J47" s="23">
        <v>1888</v>
      </c>
      <c r="K47" s="23" t="s">
        <v>1713</v>
      </c>
    </row>
    <row r="48" spans="2:11">
      <c r="B48" s="23" t="s">
        <v>1791</v>
      </c>
      <c r="C48" s="23" t="s">
        <v>1792</v>
      </c>
      <c r="D48" s="23"/>
      <c r="E48" s="23"/>
      <c r="F48" s="23"/>
      <c r="G48" s="23" t="s">
        <v>1793</v>
      </c>
      <c r="I48" s="23"/>
      <c r="J48" s="23">
        <v>1888</v>
      </c>
      <c r="K48" s="23" t="s">
        <v>1713</v>
      </c>
    </row>
    <row r="49" spans="2:11">
      <c r="B49" s="23" t="s">
        <v>1794</v>
      </c>
      <c r="C49" s="23" t="s">
        <v>540</v>
      </c>
      <c r="D49" s="62" t="s">
        <v>1795</v>
      </c>
      <c r="E49" s="23">
        <v>1866</v>
      </c>
      <c r="F49" s="23" t="s">
        <v>1697</v>
      </c>
      <c r="H49" s="23" t="s">
        <v>1796</v>
      </c>
      <c r="I49" s="23"/>
      <c r="J49" s="23">
        <v>1874</v>
      </c>
      <c r="K49" s="23" t="s">
        <v>1690</v>
      </c>
    </row>
    <row r="50" spans="2:11">
      <c r="B50" s="23"/>
      <c r="C50" s="23"/>
      <c r="D50" s="23"/>
      <c r="H50" s="23"/>
      <c r="I50" s="23" t="s">
        <v>1797</v>
      </c>
      <c r="J50" s="23">
        <v>1878</v>
      </c>
      <c r="K50" s="23" t="s">
        <v>1695</v>
      </c>
    </row>
    <row r="51" spans="2:11">
      <c r="B51" s="23" t="s">
        <v>1794</v>
      </c>
      <c r="C51" s="23" t="s">
        <v>1798</v>
      </c>
      <c r="D51" s="62" t="s">
        <v>1799</v>
      </c>
      <c r="E51" s="23">
        <v>1866</v>
      </c>
      <c r="F51" s="23" t="s">
        <v>1697</v>
      </c>
      <c r="H51" s="23" t="s">
        <v>1800</v>
      </c>
      <c r="I51" s="23"/>
      <c r="J51" s="23">
        <v>1874</v>
      </c>
      <c r="K51" s="23" t="s">
        <v>1690</v>
      </c>
    </row>
    <row r="52" spans="2:11">
      <c r="B52" s="23"/>
      <c r="C52" s="23"/>
      <c r="D52" s="62"/>
      <c r="E52" s="23"/>
      <c r="F52" s="23"/>
      <c r="H52" s="23"/>
      <c r="I52" s="23" t="s">
        <v>1801</v>
      </c>
      <c r="J52" s="23">
        <v>1878</v>
      </c>
      <c r="K52" s="23" t="s">
        <v>1695</v>
      </c>
    </row>
    <row r="53" spans="2:11">
      <c r="B53" s="23" t="s">
        <v>1802</v>
      </c>
      <c r="C53" s="23" t="s">
        <v>1803</v>
      </c>
      <c r="D53" s="62" t="s">
        <v>1804</v>
      </c>
      <c r="E53" s="23">
        <v>1866</v>
      </c>
      <c r="F53" s="23" t="s">
        <v>1725</v>
      </c>
      <c r="H53" s="23" t="s">
        <v>1805</v>
      </c>
      <c r="I53" s="23"/>
      <c r="J53" s="23">
        <v>1878</v>
      </c>
      <c r="K53" s="23" t="s">
        <v>1695</v>
      </c>
    </row>
    <row r="54" spans="2:11">
      <c r="B54" s="23" t="s">
        <v>1802</v>
      </c>
      <c r="C54" s="23" t="s">
        <v>1798</v>
      </c>
      <c r="D54" s="62" t="s">
        <v>1806</v>
      </c>
      <c r="E54" s="23">
        <v>1869</v>
      </c>
      <c r="F54" s="23" t="s">
        <v>1697</v>
      </c>
      <c r="H54" s="23"/>
      <c r="I54" s="23" t="s">
        <v>1048</v>
      </c>
      <c r="J54" s="23">
        <v>1878</v>
      </c>
      <c r="K54" s="23" t="s">
        <v>1695</v>
      </c>
    </row>
    <row r="55" spans="2:11">
      <c r="B55" s="23" t="s">
        <v>1807</v>
      </c>
      <c r="C55" s="23" t="s">
        <v>138</v>
      </c>
      <c r="D55" s="62" t="s">
        <v>1808</v>
      </c>
      <c r="E55" s="23">
        <v>1871</v>
      </c>
      <c r="F55" s="23" t="s">
        <v>1725</v>
      </c>
      <c r="H55" s="23" t="s">
        <v>1809</v>
      </c>
      <c r="I55" s="23"/>
      <c r="J55" s="23">
        <v>1878</v>
      </c>
      <c r="K55" s="23" t="s">
        <v>1695</v>
      </c>
    </row>
    <row r="56" spans="2:11">
      <c r="B56" s="23" t="s">
        <v>1810</v>
      </c>
      <c r="C56" s="23" t="s">
        <v>1811</v>
      </c>
      <c r="D56" s="62" t="s">
        <v>1812</v>
      </c>
      <c r="E56" s="23">
        <v>1873</v>
      </c>
      <c r="F56" s="23" t="s">
        <v>1725</v>
      </c>
      <c r="H56" s="23" t="s">
        <v>1813</v>
      </c>
      <c r="I56" s="23"/>
      <c r="J56" s="23">
        <v>1878</v>
      </c>
      <c r="K56" s="23" t="s">
        <v>1695</v>
      </c>
    </row>
    <row r="57" spans="2:11">
      <c r="B57" s="23"/>
      <c r="C57" s="23"/>
      <c r="D57" s="23"/>
      <c r="E57" s="23"/>
      <c r="F57" s="23"/>
      <c r="G57" s="23"/>
      <c r="H57" s="23"/>
      <c r="I57" s="23"/>
      <c r="J57" s="23">
        <v>1881</v>
      </c>
      <c r="K57" s="23" t="s">
        <v>1758</v>
      </c>
    </row>
    <row r="58" spans="2:11">
      <c r="B58" s="23" t="s">
        <v>1810</v>
      </c>
      <c r="C58" s="23" t="s">
        <v>1350</v>
      </c>
      <c r="D58" s="62" t="s">
        <v>1814</v>
      </c>
      <c r="E58" s="23">
        <v>1866</v>
      </c>
      <c r="F58" s="23" t="s">
        <v>1697</v>
      </c>
      <c r="G58" s="23"/>
      <c r="H58" s="23"/>
      <c r="I58" s="23" t="s">
        <v>1815</v>
      </c>
      <c r="J58" s="23">
        <v>1878</v>
      </c>
      <c r="K58" s="23" t="s">
        <v>1695</v>
      </c>
    </row>
    <row r="59" spans="2:11">
      <c r="B59" s="23" t="s">
        <v>1816</v>
      </c>
      <c r="C59" s="23" t="s">
        <v>29</v>
      </c>
      <c r="D59" s="23"/>
      <c r="E59" s="23"/>
      <c r="F59" s="23"/>
      <c r="G59" s="23"/>
      <c r="H59" s="23" t="s">
        <v>1817</v>
      </c>
      <c r="I59" s="23"/>
      <c r="J59" s="23">
        <v>1881</v>
      </c>
      <c r="K59" s="23" t="s">
        <v>1758</v>
      </c>
    </row>
    <row r="60" spans="2:11">
      <c r="B60" s="23" t="s">
        <v>448</v>
      </c>
      <c r="C60" s="23" t="s">
        <v>551</v>
      </c>
      <c r="D60" s="23"/>
      <c r="E60" s="23"/>
      <c r="F60" s="23"/>
      <c r="G60" s="23" t="s">
        <v>1818</v>
      </c>
      <c r="H60" s="23"/>
      <c r="I60" s="23"/>
      <c r="J60" s="23">
        <v>1874</v>
      </c>
      <c r="K60" s="23" t="s">
        <v>1690</v>
      </c>
    </row>
    <row r="61" spans="2:11">
      <c r="B61" s="23" t="s">
        <v>448</v>
      </c>
      <c r="C61" s="23" t="s">
        <v>29</v>
      </c>
      <c r="D61" s="23"/>
      <c r="E61" s="23"/>
      <c r="F61" s="23"/>
      <c r="G61" s="23" t="s">
        <v>1819</v>
      </c>
      <c r="H61" s="23"/>
      <c r="I61" s="23"/>
      <c r="J61" s="23">
        <v>1877</v>
      </c>
      <c r="K61" s="23" t="s">
        <v>1695</v>
      </c>
    </row>
    <row r="62" spans="2:11">
      <c r="B62" s="23"/>
      <c r="C62" s="23"/>
      <c r="D62" s="23"/>
      <c r="E62" s="23"/>
      <c r="F62" s="23"/>
      <c r="G62" s="23"/>
      <c r="H62" s="23" t="s">
        <v>1820</v>
      </c>
      <c r="I62" s="23"/>
      <c r="J62" s="23">
        <v>1878</v>
      </c>
      <c r="K62" s="23" t="s">
        <v>1695</v>
      </c>
    </row>
    <row r="63" spans="2:11">
      <c r="B63" s="23" t="s">
        <v>1821</v>
      </c>
      <c r="C63" s="23" t="s">
        <v>1036</v>
      </c>
      <c r="D63" s="23"/>
      <c r="E63" s="23"/>
      <c r="F63" s="23"/>
      <c r="G63" s="23"/>
      <c r="H63" s="23" t="s">
        <v>1822</v>
      </c>
      <c r="I63" s="23"/>
      <c r="J63" s="23">
        <v>1878</v>
      </c>
      <c r="K63" s="23" t="s">
        <v>1695</v>
      </c>
    </row>
    <row r="64" spans="2:11">
      <c r="B64" s="23" t="s">
        <v>1823</v>
      </c>
      <c r="C64" s="23" t="s">
        <v>508</v>
      </c>
      <c r="D64" s="62" t="s">
        <v>1824</v>
      </c>
      <c r="E64" s="23">
        <v>1870</v>
      </c>
      <c r="F64" s="23" t="s">
        <v>1725</v>
      </c>
      <c r="G64" s="23"/>
      <c r="H64" s="23" t="s">
        <v>1825</v>
      </c>
      <c r="I64" s="23"/>
      <c r="J64" s="23">
        <v>1874</v>
      </c>
      <c r="K64" s="23" t="s">
        <v>1690</v>
      </c>
    </row>
    <row r="65" spans="2:11">
      <c r="B65" s="23"/>
      <c r="C65" s="23"/>
      <c r="D65" s="23"/>
      <c r="E65" s="23"/>
      <c r="F65" s="23"/>
      <c r="G65" s="23"/>
      <c r="H65" s="23" t="s">
        <v>1826</v>
      </c>
      <c r="I65" s="23" t="s">
        <v>1827</v>
      </c>
      <c r="J65" s="23">
        <v>1878</v>
      </c>
      <c r="K65" s="23" t="s">
        <v>1695</v>
      </c>
    </row>
    <row r="66" spans="2:11">
      <c r="B66" s="23" t="s">
        <v>1828</v>
      </c>
      <c r="C66" s="23" t="s">
        <v>551</v>
      </c>
      <c r="D66" s="62" t="s">
        <v>1829</v>
      </c>
      <c r="E66" s="23">
        <v>1866</v>
      </c>
      <c r="F66" s="23" t="s">
        <v>1697</v>
      </c>
      <c r="G66" s="23"/>
      <c r="H66" s="23"/>
      <c r="I66" s="23" t="s">
        <v>1830</v>
      </c>
      <c r="J66" s="23">
        <v>1878</v>
      </c>
      <c r="K66" s="23" t="s">
        <v>1695</v>
      </c>
    </row>
    <row r="67" spans="2:11">
      <c r="B67" s="23" t="s">
        <v>1831</v>
      </c>
      <c r="C67" s="23" t="s">
        <v>164</v>
      </c>
      <c r="D67" s="62" t="s">
        <v>1832</v>
      </c>
      <c r="E67" s="23">
        <v>1869</v>
      </c>
      <c r="F67" s="23" t="s">
        <v>1697</v>
      </c>
      <c r="G67" s="23"/>
      <c r="H67" s="23"/>
      <c r="I67" s="23" t="s">
        <v>1048</v>
      </c>
      <c r="J67" s="23">
        <v>1878</v>
      </c>
      <c r="K67" s="23" t="s">
        <v>1695</v>
      </c>
    </row>
    <row r="68" spans="2:11">
      <c r="B68" s="23" t="s">
        <v>1833</v>
      </c>
      <c r="C68" s="23" t="s">
        <v>1834</v>
      </c>
      <c r="D68" s="23"/>
      <c r="E68" s="23"/>
      <c r="F68" s="23"/>
      <c r="G68" s="23"/>
      <c r="H68" s="23" t="s">
        <v>1835</v>
      </c>
      <c r="I68" s="23"/>
      <c r="J68" s="23">
        <v>1878</v>
      </c>
      <c r="K68" s="23" t="s">
        <v>1695</v>
      </c>
    </row>
    <row r="69" spans="2:11">
      <c r="B69" s="23" t="s">
        <v>1836</v>
      </c>
      <c r="C69" s="23" t="s">
        <v>653</v>
      </c>
      <c r="D69" s="23"/>
      <c r="E69" s="23"/>
      <c r="F69" s="23"/>
      <c r="G69" s="23" t="s">
        <v>1837</v>
      </c>
      <c r="H69" s="23"/>
      <c r="I69" s="23"/>
      <c r="J69" s="23">
        <v>1888</v>
      </c>
      <c r="K69" s="23" t="s">
        <v>1713</v>
      </c>
    </row>
    <row r="70" spans="2:11">
      <c r="B70" s="23" t="s">
        <v>1838</v>
      </c>
      <c r="C70" s="23" t="s">
        <v>1839</v>
      </c>
      <c r="D70" s="62" t="s">
        <v>1840</v>
      </c>
      <c r="E70" s="23">
        <v>1869</v>
      </c>
      <c r="F70" s="23" t="s">
        <v>1725</v>
      </c>
      <c r="G70" s="23"/>
      <c r="H70" s="23" t="s">
        <v>1841</v>
      </c>
      <c r="I70" s="23"/>
      <c r="J70" s="23">
        <v>1874</v>
      </c>
      <c r="K70" s="23" t="s">
        <v>1690</v>
      </c>
    </row>
    <row r="71" spans="2:11">
      <c r="B71" s="23"/>
      <c r="C71" s="23"/>
      <c r="D71" s="23"/>
      <c r="E71" s="23"/>
      <c r="F71" s="23"/>
      <c r="G71" s="23"/>
      <c r="H71" s="23" t="s">
        <v>1842</v>
      </c>
      <c r="I71" s="23"/>
      <c r="J71" s="23">
        <v>1878</v>
      </c>
      <c r="K71" s="23" t="s">
        <v>1695</v>
      </c>
    </row>
    <row r="72" spans="2:11">
      <c r="B72" s="23" t="s">
        <v>1838</v>
      </c>
      <c r="C72" s="23" t="s">
        <v>1843</v>
      </c>
      <c r="D72" s="62" t="s">
        <v>1844</v>
      </c>
      <c r="E72" s="23">
        <v>1870</v>
      </c>
      <c r="F72" s="23" t="s">
        <v>1697</v>
      </c>
      <c r="G72" s="23"/>
      <c r="H72" s="23"/>
      <c r="I72" s="23" t="s">
        <v>1845</v>
      </c>
      <c r="J72" s="23">
        <v>1878</v>
      </c>
      <c r="K72" s="23" t="s">
        <v>1695</v>
      </c>
    </row>
    <row r="73" spans="2:11">
      <c r="B73" s="23" t="s">
        <v>1838</v>
      </c>
      <c r="C73" s="23" t="s">
        <v>29</v>
      </c>
      <c r="D73" s="23"/>
      <c r="E73" s="23"/>
      <c r="F73" s="23"/>
      <c r="G73" s="23"/>
      <c r="H73" s="23" t="s">
        <v>1846</v>
      </c>
      <c r="I73" s="23"/>
      <c r="J73" s="23">
        <v>1874</v>
      </c>
      <c r="K73" s="23" t="s">
        <v>1690</v>
      </c>
    </row>
    <row r="74" spans="2:11">
      <c r="B74" s="23" t="s">
        <v>1847</v>
      </c>
      <c r="C74" s="23" t="s">
        <v>1848</v>
      </c>
      <c r="D74" s="62" t="s">
        <v>1696</v>
      </c>
      <c r="E74" s="23">
        <v>1867</v>
      </c>
      <c r="F74" s="23" t="s">
        <v>1725</v>
      </c>
      <c r="G74" s="23"/>
      <c r="H74" s="23" t="s">
        <v>1849</v>
      </c>
      <c r="I74" s="23"/>
      <c r="J74" s="23">
        <v>1874</v>
      </c>
      <c r="K74" s="23" t="s">
        <v>1690</v>
      </c>
    </row>
    <row r="75" spans="2:11">
      <c r="B75" s="23"/>
      <c r="C75" s="23"/>
      <c r="D75" s="23"/>
      <c r="E75" s="23"/>
      <c r="F75" s="23"/>
      <c r="G75" s="23"/>
      <c r="H75" s="23" t="s">
        <v>1850</v>
      </c>
      <c r="I75" s="23"/>
      <c r="J75" s="23">
        <v>1878</v>
      </c>
      <c r="K75" s="23" t="s">
        <v>1695</v>
      </c>
    </row>
    <row r="76" spans="2:11">
      <c r="B76" s="23" t="s">
        <v>539</v>
      </c>
      <c r="C76" s="23" t="s">
        <v>1441</v>
      </c>
      <c r="D76" s="62" t="s">
        <v>1851</v>
      </c>
      <c r="E76" s="23">
        <v>1866</v>
      </c>
      <c r="F76" s="23" t="s">
        <v>1697</v>
      </c>
      <c r="G76" s="23"/>
      <c r="H76" s="23" t="s">
        <v>1852</v>
      </c>
      <c r="I76" s="23"/>
      <c r="J76" s="23">
        <v>1874</v>
      </c>
      <c r="K76" s="23" t="s">
        <v>1690</v>
      </c>
    </row>
    <row r="77" spans="2:11">
      <c r="B77" s="23"/>
      <c r="C77" s="23"/>
      <c r="D77" s="23"/>
      <c r="E77" s="23"/>
      <c r="F77" s="23"/>
      <c r="G77" s="23"/>
      <c r="H77" s="23"/>
      <c r="I77" s="23" t="s">
        <v>1853</v>
      </c>
      <c r="J77" s="23">
        <v>1878</v>
      </c>
      <c r="K77" s="23" t="s">
        <v>1695</v>
      </c>
    </row>
    <row r="78" spans="2:11">
      <c r="B78" s="23" t="s">
        <v>1854</v>
      </c>
      <c r="C78" s="23" t="s">
        <v>1855</v>
      </c>
      <c r="D78" s="62" t="s">
        <v>1856</v>
      </c>
      <c r="E78" s="23">
        <v>1866</v>
      </c>
      <c r="F78" s="62" t="s">
        <v>1857</v>
      </c>
      <c r="G78" s="23"/>
      <c r="H78" s="23"/>
      <c r="I78" s="23" t="s">
        <v>1858</v>
      </c>
      <c r="J78" s="23">
        <v>1878</v>
      </c>
      <c r="K78" s="23" t="s">
        <v>1695</v>
      </c>
    </row>
    <row r="79" spans="2:11">
      <c r="B79" s="23" t="s">
        <v>1854</v>
      </c>
      <c r="C79" s="23" t="s">
        <v>1859</v>
      </c>
      <c r="D79" s="62" t="s">
        <v>1860</v>
      </c>
      <c r="E79" s="23">
        <v>1866</v>
      </c>
      <c r="F79" s="62" t="s">
        <v>1857</v>
      </c>
      <c r="G79" s="23"/>
      <c r="H79" s="23"/>
      <c r="I79" s="23" t="s">
        <v>1858</v>
      </c>
      <c r="J79" s="23">
        <v>1878</v>
      </c>
      <c r="K79" s="23" t="s">
        <v>1695</v>
      </c>
    </row>
    <row r="80" spans="2:11">
      <c r="B80" s="23" t="s">
        <v>1861</v>
      </c>
      <c r="C80" s="23" t="s">
        <v>138</v>
      </c>
      <c r="D80" s="62" t="s">
        <v>1862</v>
      </c>
      <c r="E80" s="23">
        <v>1866</v>
      </c>
      <c r="F80" s="23" t="s">
        <v>1697</v>
      </c>
      <c r="G80" s="23"/>
      <c r="H80" s="23"/>
      <c r="I80" s="23" t="s">
        <v>1863</v>
      </c>
      <c r="J80" s="23">
        <v>1878</v>
      </c>
      <c r="K80" s="23" t="s">
        <v>1695</v>
      </c>
    </row>
    <row r="81" spans="2:11">
      <c r="B81" s="23" t="s">
        <v>552</v>
      </c>
      <c r="C81" s="23" t="s">
        <v>488</v>
      </c>
      <c r="D81" s="62" t="s">
        <v>1864</v>
      </c>
      <c r="E81" s="23">
        <v>1872</v>
      </c>
      <c r="F81" s="23" t="s">
        <v>1725</v>
      </c>
      <c r="G81" s="23"/>
      <c r="H81" s="23" t="s">
        <v>1865</v>
      </c>
      <c r="I81" s="23"/>
      <c r="J81" s="23">
        <v>1878</v>
      </c>
      <c r="K81" s="23" t="s">
        <v>1695</v>
      </c>
    </row>
    <row r="82" spans="2:11">
      <c r="B82" s="23"/>
      <c r="C82" s="23"/>
      <c r="D82" s="62"/>
      <c r="E82" s="23"/>
      <c r="F82" s="23"/>
      <c r="G82" s="23"/>
      <c r="H82" s="23"/>
      <c r="I82" s="23" t="s">
        <v>1866</v>
      </c>
      <c r="J82" s="23">
        <v>1878</v>
      </c>
      <c r="K82" s="23" t="s">
        <v>1695</v>
      </c>
    </row>
    <row r="83" spans="2:11">
      <c r="B83" s="23" t="s">
        <v>1867</v>
      </c>
      <c r="C83" s="23" t="s">
        <v>488</v>
      </c>
      <c r="D83" s="62" t="s">
        <v>1868</v>
      </c>
      <c r="E83" s="23">
        <v>1866</v>
      </c>
      <c r="F83" s="23" t="s">
        <v>1697</v>
      </c>
      <c r="G83" s="23"/>
      <c r="H83" s="23"/>
      <c r="I83" s="23" t="s">
        <v>1782</v>
      </c>
      <c r="J83" s="23">
        <v>1878</v>
      </c>
      <c r="K83" s="23" t="s">
        <v>1695</v>
      </c>
    </row>
    <row r="84" spans="2:11">
      <c r="B84" s="23" t="s">
        <v>1867</v>
      </c>
      <c r="C84" s="23" t="s">
        <v>551</v>
      </c>
      <c r="D84" s="23"/>
      <c r="E84" s="23"/>
      <c r="F84" s="23"/>
      <c r="G84" s="23"/>
      <c r="H84" s="23" t="s">
        <v>1869</v>
      </c>
      <c r="I84" s="23"/>
      <c r="J84" s="23">
        <v>1878</v>
      </c>
      <c r="K84" s="23" t="s">
        <v>1695</v>
      </c>
    </row>
    <row r="85" spans="2:11">
      <c r="B85" s="23" t="s">
        <v>1870</v>
      </c>
      <c r="C85" s="23" t="s">
        <v>540</v>
      </c>
      <c r="D85" s="62" t="s">
        <v>1871</v>
      </c>
      <c r="E85" s="23">
        <v>1871</v>
      </c>
      <c r="F85" s="23" t="s">
        <v>1725</v>
      </c>
      <c r="G85" s="23"/>
      <c r="H85" s="23" t="s">
        <v>1872</v>
      </c>
      <c r="I85" s="23"/>
      <c r="J85" s="23">
        <v>1874</v>
      </c>
      <c r="K85" s="23" t="s">
        <v>1690</v>
      </c>
    </row>
    <row r="86" spans="2:11">
      <c r="B86" s="23"/>
      <c r="C86" s="23"/>
      <c r="D86" s="23"/>
      <c r="E86" s="23"/>
      <c r="F86" s="23"/>
      <c r="G86" s="23"/>
      <c r="H86" s="23" t="s">
        <v>1873</v>
      </c>
      <c r="I86" s="23"/>
      <c r="J86" s="23">
        <v>1878</v>
      </c>
      <c r="K86" s="23" t="s">
        <v>1695</v>
      </c>
    </row>
    <row r="87" spans="2:11">
      <c r="B87" s="23" t="s">
        <v>1874</v>
      </c>
      <c r="C87" s="23" t="s">
        <v>1875</v>
      </c>
      <c r="D87" s="62" t="s">
        <v>1876</v>
      </c>
      <c r="E87" s="23">
        <v>1866</v>
      </c>
      <c r="F87" s="62" t="s">
        <v>1877</v>
      </c>
      <c r="G87" s="23"/>
      <c r="H87" s="23"/>
      <c r="I87" s="23" t="s">
        <v>1878</v>
      </c>
      <c r="J87" s="23">
        <v>1878</v>
      </c>
      <c r="K87" s="23" t="s">
        <v>1695</v>
      </c>
    </row>
    <row r="88" spans="2:11">
      <c r="B88" s="23" t="s">
        <v>1879</v>
      </c>
      <c r="C88" s="23" t="s">
        <v>1880</v>
      </c>
      <c r="D88" s="62" t="s">
        <v>1881</v>
      </c>
      <c r="E88" s="23">
        <v>1867</v>
      </c>
      <c r="F88" s="23" t="s">
        <v>1697</v>
      </c>
      <c r="G88" s="23"/>
      <c r="H88" s="23"/>
      <c r="I88" s="23" t="s">
        <v>1882</v>
      </c>
      <c r="J88" s="23">
        <v>1878</v>
      </c>
      <c r="K88" s="23" t="s">
        <v>1695</v>
      </c>
    </row>
    <row r="89" spans="2:11">
      <c r="B89" s="23" t="s">
        <v>1883</v>
      </c>
      <c r="C89" s="23" t="s">
        <v>1884</v>
      </c>
      <c r="D89" s="62" t="s">
        <v>1885</v>
      </c>
      <c r="E89" s="23">
        <v>1866</v>
      </c>
      <c r="F89" s="23"/>
      <c r="G89" s="23"/>
      <c r="H89" s="23"/>
      <c r="I89" s="23" t="s">
        <v>1886</v>
      </c>
      <c r="J89" s="23">
        <v>1878</v>
      </c>
      <c r="K89" s="23" t="s">
        <v>1695</v>
      </c>
    </row>
    <row r="90" spans="2:11">
      <c r="B90" s="23" t="s">
        <v>640</v>
      </c>
      <c r="C90" s="23" t="s">
        <v>164</v>
      </c>
      <c r="D90" s="23"/>
      <c r="E90" s="23"/>
      <c r="F90" s="23"/>
      <c r="G90" s="23"/>
      <c r="H90" s="23" t="s">
        <v>1887</v>
      </c>
      <c r="I90" s="23"/>
      <c r="J90" s="23">
        <v>1878</v>
      </c>
      <c r="K90" s="23" t="s">
        <v>1695</v>
      </c>
    </row>
    <row r="91" spans="2:11">
      <c r="B91" s="23" t="s">
        <v>640</v>
      </c>
      <c r="C91" s="23" t="s">
        <v>302</v>
      </c>
      <c r="D91" s="23"/>
      <c r="E91" s="23"/>
      <c r="F91" s="23"/>
      <c r="G91" s="23" t="s">
        <v>1888</v>
      </c>
      <c r="H91" s="23"/>
      <c r="I91" s="23"/>
      <c r="J91" s="23">
        <v>1877</v>
      </c>
      <c r="K91" s="23" t="s">
        <v>1695</v>
      </c>
    </row>
    <row r="92" spans="2:11">
      <c r="B92" s="23"/>
      <c r="C92" s="23"/>
      <c r="D92" s="23"/>
      <c r="E92" s="23"/>
      <c r="F92" s="23"/>
      <c r="G92" s="23"/>
      <c r="H92" s="23" t="s">
        <v>1889</v>
      </c>
      <c r="I92" s="23"/>
      <c r="J92" s="23">
        <v>1878</v>
      </c>
      <c r="K92" s="23" t="s">
        <v>1695</v>
      </c>
    </row>
    <row r="93" spans="2:11">
      <c r="B93" s="23" t="s">
        <v>1890</v>
      </c>
      <c r="C93" s="23" t="s">
        <v>29</v>
      </c>
      <c r="D93" s="23"/>
      <c r="E93" s="23"/>
      <c r="F93" s="23"/>
      <c r="G93" s="23"/>
      <c r="H93" s="23" t="s">
        <v>1891</v>
      </c>
      <c r="I93" s="23"/>
      <c r="J93" s="23">
        <v>1874</v>
      </c>
      <c r="K93" s="23" t="s">
        <v>1690</v>
      </c>
    </row>
    <row r="94" spans="2:11">
      <c r="B94" s="23" t="s">
        <v>1892</v>
      </c>
      <c r="C94" s="23" t="s">
        <v>1893</v>
      </c>
      <c r="D94" s="62" t="s">
        <v>1894</v>
      </c>
      <c r="E94" s="23">
        <v>1873</v>
      </c>
      <c r="F94" s="23" t="s">
        <v>1725</v>
      </c>
      <c r="G94" s="23"/>
      <c r="H94" s="23" t="s">
        <v>1895</v>
      </c>
      <c r="I94" s="23"/>
      <c r="J94" s="23">
        <v>1878</v>
      </c>
      <c r="K94" s="23" t="s">
        <v>1695</v>
      </c>
    </row>
    <row r="95" spans="2:11">
      <c r="B95" s="23"/>
      <c r="C95" s="23"/>
      <c r="D95" s="23"/>
      <c r="E95" s="23"/>
      <c r="F95" s="23"/>
      <c r="G95" s="23"/>
      <c r="H95" s="23" t="s">
        <v>1896</v>
      </c>
      <c r="I95" s="23"/>
      <c r="J95" s="23">
        <v>1881</v>
      </c>
      <c r="K95" s="23" t="s">
        <v>1758</v>
      </c>
    </row>
    <row r="96" spans="2:11">
      <c r="B96" s="23" t="s">
        <v>1897</v>
      </c>
      <c r="C96" s="23" t="s">
        <v>1898</v>
      </c>
      <c r="D96" s="62" t="s">
        <v>1899</v>
      </c>
      <c r="E96" s="23">
        <v>1866</v>
      </c>
      <c r="F96" s="23">
        <v>1872</v>
      </c>
      <c r="G96" s="23"/>
      <c r="H96" s="23"/>
      <c r="I96" s="23" t="s">
        <v>1900</v>
      </c>
      <c r="J96" s="23">
        <v>1878</v>
      </c>
      <c r="K96" s="23" t="s">
        <v>1695</v>
      </c>
    </row>
    <row r="97" spans="2:11">
      <c r="B97" s="23" t="s">
        <v>1901</v>
      </c>
      <c r="C97" s="23" t="s">
        <v>377</v>
      </c>
      <c r="D97" s="23"/>
      <c r="E97" s="23"/>
      <c r="F97" s="23"/>
      <c r="G97" s="23"/>
      <c r="H97" s="23" t="s">
        <v>1902</v>
      </c>
      <c r="I97" s="23"/>
      <c r="J97" s="23">
        <v>1878</v>
      </c>
      <c r="K97" s="23" t="s">
        <v>1695</v>
      </c>
    </row>
    <row r="98" spans="2:11">
      <c r="B98" s="23" t="s">
        <v>468</v>
      </c>
      <c r="C98" s="23" t="s">
        <v>164</v>
      </c>
      <c r="D98" s="23"/>
      <c r="E98" s="23"/>
      <c r="F98" s="23"/>
      <c r="G98" s="23" t="s">
        <v>1903</v>
      </c>
      <c r="H98" s="23"/>
      <c r="I98" s="23"/>
      <c r="J98" s="23">
        <v>1874</v>
      </c>
      <c r="K98" s="23" t="s">
        <v>1690</v>
      </c>
    </row>
    <row r="99" spans="2:11">
      <c r="B99" s="23"/>
      <c r="C99" s="23"/>
      <c r="D99" s="23"/>
      <c r="E99" s="23"/>
      <c r="F99" s="23"/>
      <c r="G99" s="23" t="s">
        <v>1903</v>
      </c>
      <c r="H99" s="23"/>
      <c r="I99" s="23"/>
      <c r="J99" s="23">
        <v>1877</v>
      </c>
      <c r="K99" s="23" t="s">
        <v>1695</v>
      </c>
    </row>
    <row r="100" spans="2:11">
      <c r="B100" s="23" t="s">
        <v>1904</v>
      </c>
      <c r="C100" s="23" t="s">
        <v>686</v>
      </c>
      <c r="D100" s="62" t="s">
        <v>1905</v>
      </c>
      <c r="E100" s="23">
        <v>1866</v>
      </c>
      <c r="F100" s="23" t="s">
        <v>1697</v>
      </c>
      <c r="G100" s="23"/>
      <c r="H100" s="23"/>
      <c r="I100" s="23" t="s">
        <v>1906</v>
      </c>
      <c r="J100" s="23">
        <v>1878</v>
      </c>
      <c r="K100" s="23" t="s">
        <v>1695</v>
      </c>
    </row>
    <row r="101" spans="2:11">
      <c r="B101" s="23" t="s">
        <v>692</v>
      </c>
      <c r="C101" s="23" t="s">
        <v>551</v>
      </c>
      <c r="D101" s="23"/>
      <c r="E101" s="23"/>
      <c r="F101" s="23"/>
      <c r="G101" s="23"/>
      <c r="H101" s="23" t="s">
        <v>1907</v>
      </c>
      <c r="I101" s="23"/>
      <c r="J101" s="23">
        <v>1878</v>
      </c>
      <c r="K101" s="23" t="s">
        <v>1695</v>
      </c>
    </row>
    <row r="102" spans="2:11">
      <c r="B102" s="23" t="s">
        <v>1908</v>
      </c>
      <c r="C102" s="23" t="s">
        <v>508</v>
      </c>
      <c r="D102" s="62" t="s">
        <v>1909</v>
      </c>
      <c r="E102" s="23">
        <v>1873</v>
      </c>
      <c r="F102" s="23" t="s">
        <v>1725</v>
      </c>
      <c r="G102" s="23"/>
      <c r="H102" s="23" t="s">
        <v>1910</v>
      </c>
      <c r="I102" s="23"/>
      <c r="J102" s="23">
        <v>1878</v>
      </c>
      <c r="K102" s="23" t="s">
        <v>1695</v>
      </c>
    </row>
    <row r="103" spans="2:11">
      <c r="B103" s="23" t="s">
        <v>717</v>
      </c>
      <c r="C103" s="23" t="s">
        <v>551</v>
      </c>
      <c r="D103" s="62" t="s">
        <v>1911</v>
      </c>
      <c r="E103" s="23">
        <v>1867</v>
      </c>
      <c r="F103" s="62"/>
      <c r="G103" s="23"/>
      <c r="H103" s="23"/>
      <c r="I103" s="23" t="s">
        <v>1912</v>
      </c>
      <c r="J103" s="23">
        <v>1878</v>
      </c>
      <c r="K103" s="23" t="s">
        <v>1695</v>
      </c>
    </row>
    <row r="104" spans="2:11">
      <c r="B104" s="23" t="s">
        <v>1913</v>
      </c>
      <c r="C104" s="23" t="s">
        <v>1914</v>
      </c>
      <c r="D104" s="62" t="s">
        <v>1915</v>
      </c>
      <c r="E104" s="23">
        <v>1869</v>
      </c>
      <c r="F104" s="23" t="s">
        <v>1697</v>
      </c>
      <c r="G104" s="23"/>
      <c r="H104" s="23"/>
      <c r="I104" s="23" t="s">
        <v>1916</v>
      </c>
      <c r="J104" s="23">
        <v>1878</v>
      </c>
      <c r="K104" s="23" t="s">
        <v>1695</v>
      </c>
    </row>
    <row r="105" spans="2:11">
      <c r="B105" s="23" t="s">
        <v>1917</v>
      </c>
      <c r="C105" s="23" t="s">
        <v>164</v>
      </c>
      <c r="D105" s="62" t="s">
        <v>1918</v>
      </c>
      <c r="E105" s="23">
        <v>1866</v>
      </c>
      <c r="F105" s="62" t="s">
        <v>1919</v>
      </c>
      <c r="G105" s="23"/>
      <c r="H105" s="23"/>
      <c r="I105" s="23" t="s">
        <v>1920</v>
      </c>
      <c r="J105" s="23">
        <v>1878</v>
      </c>
      <c r="K105" s="23" t="s">
        <v>1695</v>
      </c>
    </row>
    <row r="106" spans="2:11">
      <c r="B106" s="23" t="s">
        <v>1921</v>
      </c>
      <c r="C106" s="23" t="s">
        <v>891</v>
      </c>
      <c r="D106" s="62" t="s">
        <v>1922</v>
      </c>
      <c r="E106" s="23">
        <v>1866</v>
      </c>
      <c r="F106" s="62" t="s">
        <v>1923</v>
      </c>
      <c r="G106" s="23"/>
      <c r="H106" s="23"/>
      <c r="I106" s="23" t="s">
        <v>1767</v>
      </c>
      <c r="J106" s="23">
        <v>1878</v>
      </c>
      <c r="K106" s="23" t="s">
        <v>1695</v>
      </c>
    </row>
    <row r="107" spans="2:11">
      <c r="B107" s="23" t="s">
        <v>1921</v>
      </c>
      <c r="C107" s="23" t="s">
        <v>488</v>
      </c>
      <c r="D107" s="62" t="s">
        <v>1924</v>
      </c>
      <c r="E107" s="23">
        <v>1866</v>
      </c>
      <c r="F107" s="23" t="s">
        <v>1925</v>
      </c>
      <c r="G107" s="23"/>
      <c r="H107" s="23"/>
      <c r="I107" s="23" t="s">
        <v>1767</v>
      </c>
      <c r="J107" s="23">
        <v>1878</v>
      </c>
      <c r="K107" s="23" t="s">
        <v>1695</v>
      </c>
    </row>
    <row r="108" spans="2:11">
      <c r="B108" s="23" t="s">
        <v>1921</v>
      </c>
      <c r="C108" s="23" t="s">
        <v>164</v>
      </c>
      <c r="D108" s="23"/>
      <c r="E108" s="23"/>
      <c r="F108" s="23"/>
      <c r="G108" s="23"/>
      <c r="H108" s="23" t="s">
        <v>1926</v>
      </c>
      <c r="I108" s="23"/>
      <c r="J108" s="23">
        <v>1878</v>
      </c>
      <c r="K108" s="23" t="s">
        <v>1695</v>
      </c>
    </row>
    <row r="109" spans="2:11">
      <c r="B109" s="23" t="s">
        <v>1921</v>
      </c>
      <c r="C109" s="23" t="s">
        <v>1798</v>
      </c>
      <c r="D109" s="62" t="s">
        <v>1927</v>
      </c>
      <c r="E109" s="23">
        <v>1866</v>
      </c>
      <c r="F109" s="23" t="s">
        <v>1925</v>
      </c>
      <c r="G109" s="23"/>
      <c r="H109" s="23"/>
      <c r="I109" s="23" t="s">
        <v>1767</v>
      </c>
      <c r="J109" s="23">
        <v>1878</v>
      </c>
      <c r="K109" s="23" t="s">
        <v>1695</v>
      </c>
    </row>
    <row r="110" spans="2:11">
      <c r="B110" s="23" t="s">
        <v>722</v>
      </c>
      <c r="C110" s="23" t="s">
        <v>1928</v>
      </c>
      <c r="D110" s="62" t="s">
        <v>1929</v>
      </c>
      <c r="E110" s="23">
        <v>1873</v>
      </c>
      <c r="F110" s="23" t="s">
        <v>1725</v>
      </c>
      <c r="G110" s="23"/>
      <c r="H110" s="23" t="s">
        <v>1930</v>
      </c>
      <c r="I110" s="23"/>
      <c r="J110" s="23">
        <v>1878</v>
      </c>
      <c r="K110" s="23" t="s">
        <v>1695</v>
      </c>
    </row>
    <row r="111" spans="2:11">
      <c r="B111" s="23" t="s">
        <v>725</v>
      </c>
      <c r="C111" s="23" t="s">
        <v>1798</v>
      </c>
      <c r="D111" s="62" t="s">
        <v>1931</v>
      </c>
      <c r="E111" s="23">
        <v>1866</v>
      </c>
      <c r="F111" s="23">
        <v>1867</v>
      </c>
      <c r="G111" s="23"/>
      <c r="H111" s="23"/>
      <c r="I111" s="23" t="s">
        <v>1767</v>
      </c>
      <c r="J111" s="23">
        <v>1878</v>
      </c>
      <c r="K111" s="23" t="s">
        <v>1695</v>
      </c>
    </row>
    <row r="112" spans="2:11">
      <c r="B112" s="23" t="s">
        <v>1932</v>
      </c>
      <c r="C112" s="23" t="s">
        <v>1933</v>
      </c>
      <c r="D112" s="62" t="s">
        <v>1934</v>
      </c>
      <c r="E112" s="23">
        <v>1867</v>
      </c>
      <c r="F112" s="23" t="s">
        <v>1725</v>
      </c>
      <c r="G112" s="23"/>
      <c r="H112" s="23" t="s">
        <v>1935</v>
      </c>
      <c r="I112" s="23"/>
      <c r="J112" s="23">
        <v>1874</v>
      </c>
      <c r="K112" s="23" t="s">
        <v>1690</v>
      </c>
    </row>
    <row r="113" spans="2:11">
      <c r="B113" s="23"/>
      <c r="C113" s="23"/>
      <c r="D113" s="23"/>
      <c r="E113" s="23"/>
      <c r="F113" s="23"/>
      <c r="G113" s="23"/>
      <c r="H113" s="23" t="s">
        <v>1936</v>
      </c>
      <c r="I113" s="23"/>
      <c r="J113" s="23">
        <v>1878</v>
      </c>
      <c r="K113" s="23" t="s">
        <v>1695</v>
      </c>
    </row>
    <row r="114" spans="2:11">
      <c r="B114" s="23" t="s">
        <v>1932</v>
      </c>
      <c r="C114" s="23" t="s">
        <v>302</v>
      </c>
      <c r="D114" s="23"/>
      <c r="E114" s="23"/>
      <c r="F114" s="23"/>
      <c r="G114" s="23"/>
      <c r="H114" s="23" t="s">
        <v>1937</v>
      </c>
      <c r="I114" s="23"/>
      <c r="J114" s="23">
        <v>1881</v>
      </c>
      <c r="K114" s="23" t="s">
        <v>1758</v>
      </c>
    </row>
    <row r="115" spans="2:11">
      <c r="B115" s="23" t="s">
        <v>746</v>
      </c>
      <c r="C115" s="23" t="s">
        <v>410</v>
      </c>
      <c r="D115" s="23"/>
      <c r="H115" s="23" t="s">
        <v>1938</v>
      </c>
      <c r="I115" s="23"/>
      <c r="J115" s="23">
        <v>1878</v>
      </c>
      <c r="K115" s="23" t="s">
        <v>1695</v>
      </c>
    </row>
    <row r="116" spans="2:11">
      <c r="B116" s="23" t="s">
        <v>1939</v>
      </c>
      <c r="C116" s="23" t="s">
        <v>102</v>
      </c>
      <c r="D116" s="23"/>
      <c r="I116" s="23"/>
      <c r="J116" s="23">
        <v>1881</v>
      </c>
      <c r="K116" s="23" t="s">
        <v>1758</v>
      </c>
    </row>
    <row r="117" spans="2:11">
      <c r="B117" s="23" t="s">
        <v>1940</v>
      </c>
      <c r="C117" s="23" t="s">
        <v>1941</v>
      </c>
      <c r="D117" s="62" t="s">
        <v>1942</v>
      </c>
      <c r="E117" s="23">
        <v>1867</v>
      </c>
      <c r="F117" s="23" t="s">
        <v>1697</v>
      </c>
      <c r="G117" s="23"/>
      <c r="H117" s="23"/>
      <c r="I117" s="23" t="s">
        <v>1943</v>
      </c>
      <c r="J117" s="23">
        <v>1878</v>
      </c>
      <c r="K117" s="23" t="s">
        <v>1695</v>
      </c>
    </row>
    <row r="118" spans="2:11">
      <c r="B118" s="23" t="s">
        <v>1944</v>
      </c>
      <c r="C118" s="23" t="s">
        <v>1945</v>
      </c>
      <c r="D118" s="23"/>
      <c r="E118" s="23"/>
      <c r="F118" s="23"/>
      <c r="G118" s="23"/>
      <c r="H118" s="23" t="s">
        <v>1946</v>
      </c>
      <c r="I118" s="23"/>
      <c r="J118" s="23">
        <v>1874</v>
      </c>
      <c r="K118" s="23" t="s">
        <v>1690</v>
      </c>
    </row>
    <row r="119" spans="2:11">
      <c r="B119" s="23" t="s">
        <v>1947</v>
      </c>
      <c r="C119" s="23" t="s">
        <v>148</v>
      </c>
      <c r="D119" s="62" t="s">
        <v>1948</v>
      </c>
      <c r="E119" s="23">
        <v>1866</v>
      </c>
      <c r="F119" s="62" t="s">
        <v>1949</v>
      </c>
      <c r="G119" s="23"/>
      <c r="H119" s="23"/>
      <c r="I119" s="23" t="s">
        <v>1950</v>
      </c>
      <c r="J119" s="23">
        <v>1878</v>
      </c>
      <c r="K119" s="23" t="s">
        <v>1695</v>
      </c>
    </row>
    <row r="120" spans="2:11">
      <c r="B120" s="23" t="s">
        <v>1947</v>
      </c>
      <c r="C120" s="23" t="s">
        <v>1951</v>
      </c>
      <c r="D120" s="23"/>
      <c r="E120" s="23"/>
      <c r="F120" s="23"/>
      <c r="G120" s="23" t="s">
        <v>1952</v>
      </c>
      <c r="H120" s="23"/>
      <c r="I120" s="23"/>
      <c r="J120" s="23">
        <v>1877</v>
      </c>
      <c r="K120" s="23" t="s">
        <v>1695</v>
      </c>
    </row>
    <row r="121" spans="2:11">
      <c r="B121" s="23"/>
      <c r="C121" s="23"/>
      <c r="D121" s="23"/>
      <c r="E121" s="23"/>
      <c r="F121" s="23"/>
      <c r="G121" s="23"/>
      <c r="H121" s="23" t="s">
        <v>1953</v>
      </c>
      <c r="I121" s="23"/>
      <c r="J121" s="23">
        <v>1878</v>
      </c>
      <c r="K121" s="23" t="s">
        <v>1695</v>
      </c>
    </row>
    <row r="122" spans="2:11">
      <c r="B122" s="23" t="s">
        <v>1947</v>
      </c>
      <c r="C122" s="23" t="s">
        <v>508</v>
      </c>
      <c r="D122" s="23"/>
      <c r="E122" s="23"/>
      <c r="F122" s="23"/>
      <c r="G122" s="23"/>
      <c r="H122" s="23" t="s">
        <v>1954</v>
      </c>
      <c r="I122" s="23"/>
      <c r="J122" s="23">
        <v>1874</v>
      </c>
      <c r="K122" s="23" t="s">
        <v>1690</v>
      </c>
    </row>
    <row r="123" spans="2:11">
      <c r="B123" s="23" t="s">
        <v>1947</v>
      </c>
      <c r="C123" s="23" t="s">
        <v>1720</v>
      </c>
      <c r="D123" s="62" t="s">
        <v>1955</v>
      </c>
      <c r="E123" s="23">
        <v>1866</v>
      </c>
      <c r="F123" s="62" t="s">
        <v>1949</v>
      </c>
      <c r="G123" s="23"/>
      <c r="H123" s="23"/>
      <c r="I123" s="23" t="s">
        <v>1950</v>
      </c>
      <c r="J123" s="23">
        <v>1878</v>
      </c>
      <c r="K123" s="23" t="s">
        <v>1695</v>
      </c>
    </row>
    <row r="124" spans="2:11">
      <c r="B124" s="23" t="s">
        <v>1956</v>
      </c>
      <c r="C124" s="23" t="s">
        <v>1957</v>
      </c>
      <c r="D124" s="62" t="s">
        <v>1958</v>
      </c>
      <c r="E124" s="23">
        <v>1866</v>
      </c>
      <c r="F124" s="62" t="s">
        <v>1949</v>
      </c>
      <c r="G124" s="23"/>
      <c r="H124" s="23"/>
      <c r="I124" s="23" t="s">
        <v>1950</v>
      </c>
      <c r="J124" s="23">
        <v>1878</v>
      </c>
      <c r="K124" s="23" t="s">
        <v>1695</v>
      </c>
    </row>
    <row r="125" spans="2:11">
      <c r="B125" s="23" t="s">
        <v>1956</v>
      </c>
      <c r="C125" s="23" t="s">
        <v>1137</v>
      </c>
      <c r="D125" s="62" t="s">
        <v>1959</v>
      </c>
      <c r="E125" s="23">
        <v>1866</v>
      </c>
      <c r="F125" s="62" t="s">
        <v>1949</v>
      </c>
      <c r="G125" s="23"/>
      <c r="H125" s="23"/>
      <c r="I125" s="23"/>
      <c r="J125" s="23">
        <v>1878</v>
      </c>
      <c r="K125" s="23" t="s">
        <v>1695</v>
      </c>
    </row>
    <row r="126" spans="2:11">
      <c r="B126" s="23" t="s">
        <v>1960</v>
      </c>
      <c r="C126" s="23" t="s">
        <v>1945</v>
      </c>
      <c r="D126" s="62" t="s">
        <v>1961</v>
      </c>
      <c r="E126" s="23">
        <v>1871</v>
      </c>
      <c r="F126" s="23" t="s">
        <v>1697</v>
      </c>
      <c r="G126" s="23"/>
      <c r="H126" s="23"/>
      <c r="I126" s="23" t="s">
        <v>1962</v>
      </c>
      <c r="J126" s="23">
        <v>1878</v>
      </c>
      <c r="K126" s="23" t="s">
        <v>1695</v>
      </c>
    </row>
    <row r="127" spans="2:11">
      <c r="B127" s="23" t="s">
        <v>1963</v>
      </c>
      <c r="C127" s="23" t="s">
        <v>882</v>
      </c>
      <c r="D127" s="23"/>
      <c r="E127" s="23"/>
      <c r="F127" s="23"/>
      <c r="G127" s="23" t="s">
        <v>1964</v>
      </c>
      <c r="H127" s="23"/>
      <c r="I127" s="23"/>
      <c r="J127" s="23">
        <v>1888</v>
      </c>
      <c r="K127" s="23" t="s">
        <v>1713</v>
      </c>
    </row>
    <row r="128" spans="2:11">
      <c r="B128" s="23" t="s">
        <v>1965</v>
      </c>
      <c r="C128" s="23" t="s">
        <v>180</v>
      </c>
      <c r="D128" s="62" t="s">
        <v>1966</v>
      </c>
      <c r="E128" s="23">
        <v>1872</v>
      </c>
      <c r="F128" s="23" t="s">
        <v>1697</v>
      </c>
      <c r="G128" s="23"/>
      <c r="H128" s="23" t="s">
        <v>1967</v>
      </c>
      <c r="I128" s="23"/>
      <c r="J128" s="23">
        <v>1874</v>
      </c>
      <c r="K128" s="23" t="s">
        <v>1690</v>
      </c>
    </row>
    <row r="129" spans="2:11">
      <c r="B129" s="23"/>
      <c r="C129" s="23"/>
      <c r="D129" s="23"/>
      <c r="E129" s="23"/>
      <c r="F129" s="23"/>
      <c r="G129" s="23"/>
      <c r="H129" s="23"/>
      <c r="I129" s="23" t="s">
        <v>627</v>
      </c>
      <c r="J129" s="23">
        <v>1878</v>
      </c>
      <c r="K129" s="23" t="s">
        <v>1695</v>
      </c>
    </row>
    <row r="130" spans="2:11">
      <c r="B130" s="23" t="s">
        <v>1968</v>
      </c>
      <c r="C130" s="23" t="s">
        <v>508</v>
      </c>
      <c r="D130" s="23"/>
      <c r="E130" s="23"/>
      <c r="F130" s="23"/>
      <c r="G130" s="23"/>
      <c r="H130" s="23" t="s">
        <v>1969</v>
      </c>
      <c r="I130" s="23"/>
      <c r="J130" s="23">
        <v>1878</v>
      </c>
      <c r="K130" s="23" t="s">
        <v>1695</v>
      </c>
    </row>
    <row r="131" spans="2:11">
      <c r="B131" s="23" t="s">
        <v>1968</v>
      </c>
      <c r="C131" s="23" t="s">
        <v>1970</v>
      </c>
      <c r="D131" s="62" t="s">
        <v>1971</v>
      </c>
      <c r="E131" s="23">
        <v>1873</v>
      </c>
      <c r="F131" s="23" t="s">
        <v>1697</v>
      </c>
      <c r="G131" s="23"/>
      <c r="I131" s="23" t="s">
        <v>1972</v>
      </c>
      <c r="J131" s="23">
        <v>1878</v>
      </c>
      <c r="K131" s="23" t="s">
        <v>1695</v>
      </c>
    </row>
    <row r="132" spans="2:11">
      <c r="B132" s="23" t="s">
        <v>1973</v>
      </c>
      <c r="C132" s="23" t="s">
        <v>1974</v>
      </c>
      <c r="D132" s="62" t="s">
        <v>1975</v>
      </c>
      <c r="E132" s="23">
        <v>1866</v>
      </c>
      <c r="F132" s="23" t="s">
        <v>1697</v>
      </c>
      <c r="G132" s="23"/>
      <c r="I132" s="23" t="s">
        <v>1976</v>
      </c>
      <c r="J132" s="23">
        <v>1878</v>
      </c>
      <c r="K132" s="23" t="s">
        <v>1695</v>
      </c>
    </row>
    <row r="133" spans="2:11">
      <c r="B133" s="23" t="s">
        <v>1973</v>
      </c>
      <c r="C133" s="23" t="s">
        <v>1977</v>
      </c>
      <c r="D133" s="62" t="s">
        <v>1978</v>
      </c>
      <c r="E133" s="23">
        <v>1871</v>
      </c>
      <c r="F133" s="23" t="s">
        <v>1725</v>
      </c>
      <c r="G133" s="23"/>
      <c r="H133" s="23" t="s">
        <v>1979</v>
      </c>
      <c r="I133" s="23"/>
      <c r="J133" s="23">
        <v>1878</v>
      </c>
      <c r="K133" s="23" t="s">
        <v>1695</v>
      </c>
    </row>
    <row r="134" spans="2:11">
      <c r="B134" s="23" t="s">
        <v>1973</v>
      </c>
      <c r="C134" s="23" t="s">
        <v>822</v>
      </c>
      <c r="D134" s="62" t="s">
        <v>1980</v>
      </c>
      <c r="E134" s="23">
        <v>1869</v>
      </c>
      <c r="F134" s="23" t="s">
        <v>1697</v>
      </c>
      <c r="G134" s="23"/>
      <c r="I134" s="23" t="s">
        <v>1981</v>
      </c>
      <c r="J134" s="23">
        <v>1878</v>
      </c>
      <c r="K134" s="23" t="s">
        <v>1695</v>
      </c>
    </row>
    <row r="135" spans="2:11">
      <c r="B135" s="23" t="s">
        <v>1982</v>
      </c>
      <c r="C135" s="23" t="s">
        <v>153</v>
      </c>
      <c r="D135" s="23"/>
      <c r="E135" s="23"/>
      <c r="F135" s="23"/>
      <c r="G135" s="23" t="s">
        <v>1983</v>
      </c>
      <c r="I135" s="23"/>
      <c r="J135" s="23">
        <v>1871</v>
      </c>
      <c r="K135" s="23" t="s">
        <v>1753</v>
      </c>
    </row>
    <row r="136" spans="2:11">
      <c r="B136" s="23" t="s">
        <v>1984</v>
      </c>
      <c r="C136" s="23" t="s">
        <v>1985</v>
      </c>
      <c r="D136" s="62" t="s">
        <v>1986</v>
      </c>
      <c r="E136" s="23">
        <v>1872</v>
      </c>
      <c r="F136" s="62" t="s">
        <v>1987</v>
      </c>
      <c r="G136" s="23"/>
      <c r="H136" s="23"/>
      <c r="I136" s="23" t="s">
        <v>1988</v>
      </c>
      <c r="J136" s="23">
        <v>1878</v>
      </c>
      <c r="K136" s="23" t="s">
        <v>1695</v>
      </c>
    </row>
    <row r="137" spans="2:11">
      <c r="B137" s="23" t="s">
        <v>138</v>
      </c>
      <c r="C137" s="23" t="s">
        <v>551</v>
      </c>
      <c r="D137" s="62" t="s">
        <v>1989</v>
      </c>
      <c r="E137" s="23">
        <v>1869</v>
      </c>
      <c r="F137" s="23" t="s">
        <v>1697</v>
      </c>
      <c r="G137" s="23"/>
      <c r="H137" s="23"/>
      <c r="I137" s="23" t="s">
        <v>1990</v>
      </c>
      <c r="J137" s="23">
        <v>1878</v>
      </c>
      <c r="K137" s="23" t="s">
        <v>1695</v>
      </c>
    </row>
    <row r="138" spans="2:11">
      <c r="B138" s="23" t="s">
        <v>792</v>
      </c>
      <c r="C138" s="23" t="s">
        <v>1991</v>
      </c>
      <c r="D138" s="62" t="s">
        <v>1992</v>
      </c>
      <c r="E138" s="23">
        <v>1873</v>
      </c>
      <c r="F138" s="23" t="s">
        <v>1697</v>
      </c>
      <c r="G138" s="23"/>
      <c r="H138" s="23"/>
      <c r="I138" s="23" t="s">
        <v>1993</v>
      </c>
      <c r="J138" s="23">
        <v>1878</v>
      </c>
      <c r="K138" s="23" t="s">
        <v>1695</v>
      </c>
    </row>
    <row r="139" spans="2:11">
      <c r="B139" s="23" t="s">
        <v>1994</v>
      </c>
      <c r="C139" s="23" t="s">
        <v>1995</v>
      </c>
      <c r="D139" s="62" t="s">
        <v>1996</v>
      </c>
      <c r="E139" s="23">
        <v>1866</v>
      </c>
      <c r="F139" s="62" t="s">
        <v>1997</v>
      </c>
      <c r="G139" s="23"/>
      <c r="H139" s="23"/>
      <c r="I139" s="23" t="s">
        <v>1767</v>
      </c>
      <c r="J139" s="23">
        <v>1878</v>
      </c>
      <c r="K139" s="23" t="s">
        <v>1695</v>
      </c>
    </row>
    <row r="140" spans="2:11">
      <c r="B140" s="23" t="s">
        <v>1998</v>
      </c>
      <c r="C140" s="23" t="s">
        <v>1999</v>
      </c>
      <c r="D140" s="62" t="s">
        <v>1829</v>
      </c>
      <c r="E140" s="23">
        <v>1866</v>
      </c>
      <c r="F140" s="23">
        <v>1877</v>
      </c>
      <c r="G140" s="23"/>
      <c r="H140" s="23" t="s">
        <v>2000</v>
      </c>
      <c r="I140" s="23" t="s">
        <v>2001</v>
      </c>
      <c r="J140" s="23">
        <v>1874</v>
      </c>
      <c r="K140" s="23" t="s">
        <v>1690</v>
      </c>
    </row>
    <row r="141" spans="2:11">
      <c r="B141" s="23" t="s">
        <v>802</v>
      </c>
      <c r="C141" s="23" t="s">
        <v>2002</v>
      </c>
      <c r="D141" s="23"/>
      <c r="E141" s="23"/>
      <c r="F141" s="23"/>
      <c r="G141" s="23" t="s">
        <v>1709</v>
      </c>
      <c r="I141" s="23"/>
      <c r="J141" s="23">
        <v>1871</v>
      </c>
      <c r="K141" s="23" t="s">
        <v>1753</v>
      </c>
    </row>
    <row r="142" spans="2:11">
      <c r="B142" s="23"/>
      <c r="C142" s="23"/>
      <c r="D142" s="23"/>
      <c r="E142" s="23"/>
      <c r="F142" s="23"/>
      <c r="G142" s="23" t="s">
        <v>1709</v>
      </c>
      <c r="I142" s="23"/>
      <c r="J142" s="23">
        <v>1874</v>
      </c>
      <c r="K142" s="23" t="s">
        <v>1690</v>
      </c>
    </row>
    <row r="143" spans="2:11">
      <c r="B143" s="23" t="s">
        <v>802</v>
      </c>
      <c r="C143" s="23" t="s">
        <v>2003</v>
      </c>
      <c r="D143" s="62" t="s">
        <v>2004</v>
      </c>
      <c r="E143" s="23">
        <v>1866</v>
      </c>
      <c r="F143" s="62" t="s">
        <v>2004</v>
      </c>
      <c r="G143" s="23"/>
      <c r="I143" s="23" t="s">
        <v>2005</v>
      </c>
      <c r="J143" s="23">
        <v>1878</v>
      </c>
      <c r="K143" s="23" t="s">
        <v>1695</v>
      </c>
    </row>
    <row r="144" spans="2:11">
      <c r="B144" s="23" t="s">
        <v>802</v>
      </c>
      <c r="C144" s="23" t="s">
        <v>164</v>
      </c>
      <c r="D144" s="23"/>
      <c r="E144" s="23"/>
      <c r="F144" s="23"/>
      <c r="G144" s="23" t="s">
        <v>2006</v>
      </c>
      <c r="I144" s="23"/>
      <c r="J144" s="23">
        <v>1871</v>
      </c>
      <c r="K144" s="23" t="s">
        <v>1753</v>
      </c>
    </row>
    <row r="145" spans="2:11">
      <c r="B145" s="23"/>
      <c r="C145" s="23"/>
      <c r="D145" s="23"/>
      <c r="E145" s="23"/>
      <c r="F145" s="23"/>
      <c r="G145" s="23" t="s">
        <v>2006</v>
      </c>
      <c r="I145" s="23"/>
      <c r="J145" s="23">
        <v>1874</v>
      </c>
      <c r="K145" s="23" t="s">
        <v>1690</v>
      </c>
    </row>
    <row r="146" spans="2:11">
      <c r="B146" s="23" t="s">
        <v>802</v>
      </c>
      <c r="C146" s="23" t="s">
        <v>2007</v>
      </c>
      <c r="D146" s="62" t="s">
        <v>2008</v>
      </c>
      <c r="E146" s="23">
        <v>1866</v>
      </c>
      <c r="F146" s="23" t="s">
        <v>1697</v>
      </c>
      <c r="G146" s="23"/>
      <c r="H146" s="23"/>
      <c r="I146" s="23" t="s">
        <v>1048</v>
      </c>
      <c r="J146" s="23">
        <v>1878</v>
      </c>
      <c r="K146" s="23" t="s">
        <v>1695</v>
      </c>
    </row>
    <row r="147" spans="2:11">
      <c r="B147" s="23" t="s">
        <v>2009</v>
      </c>
      <c r="C147" s="23" t="s">
        <v>1999</v>
      </c>
      <c r="D147" s="62" t="s">
        <v>2010</v>
      </c>
      <c r="E147" s="23">
        <v>1873</v>
      </c>
      <c r="F147" s="23">
        <v>1876</v>
      </c>
      <c r="G147" s="23"/>
      <c r="H147" s="23"/>
      <c r="I147" s="23" t="s">
        <v>1719</v>
      </c>
      <c r="J147" s="23">
        <v>1878</v>
      </c>
      <c r="K147" s="23" t="s">
        <v>1695</v>
      </c>
    </row>
    <row r="148" spans="2:11">
      <c r="B148" s="23" t="s">
        <v>2011</v>
      </c>
      <c r="C148" s="23" t="s">
        <v>164</v>
      </c>
      <c r="D148" s="23"/>
      <c r="E148" s="23"/>
      <c r="F148" s="23"/>
      <c r="G148" s="23" t="s">
        <v>1818</v>
      </c>
      <c r="H148" s="23"/>
      <c r="I148" s="23"/>
      <c r="J148" s="23">
        <v>1877</v>
      </c>
      <c r="K148" s="23" t="s">
        <v>1695</v>
      </c>
    </row>
    <row r="149" spans="2:11">
      <c r="B149" s="23"/>
      <c r="C149" s="23"/>
      <c r="D149" s="23"/>
      <c r="E149" s="23"/>
      <c r="F149" s="23"/>
      <c r="G149" s="23"/>
      <c r="H149" s="23" t="s">
        <v>2012</v>
      </c>
      <c r="I149" s="23"/>
      <c r="J149" s="23">
        <v>1878</v>
      </c>
      <c r="K149" s="23" t="s">
        <v>1695</v>
      </c>
    </row>
    <row r="150" spans="2:11">
      <c r="B150" s="23" t="s">
        <v>2013</v>
      </c>
      <c r="C150" s="23" t="s">
        <v>2014</v>
      </c>
      <c r="D150" s="62" t="s">
        <v>2015</v>
      </c>
      <c r="E150" s="23">
        <v>1866</v>
      </c>
      <c r="F150" s="23" t="s">
        <v>1697</v>
      </c>
      <c r="G150" s="23"/>
      <c r="H150" s="23"/>
      <c r="I150" s="23" t="s">
        <v>2016</v>
      </c>
      <c r="J150" s="23">
        <v>1878</v>
      </c>
      <c r="K150" s="23" t="s">
        <v>1695</v>
      </c>
    </row>
    <row r="151" spans="2:11">
      <c r="B151" s="23" t="s">
        <v>2017</v>
      </c>
      <c r="C151" s="23" t="s">
        <v>1548</v>
      </c>
      <c r="D151" s="23"/>
      <c r="E151" s="23"/>
      <c r="F151" s="23"/>
      <c r="G151" s="23"/>
      <c r="H151" s="23" t="s">
        <v>2018</v>
      </c>
      <c r="I151" s="23"/>
      <c r="J151" s="23">
        <v>1874</v>
      </c>
      <c r="K151" s="23" t="s">
        <v>1690</v>
      </c>
    </row>
    <row r="152" spans="2:11">
      <c r="B152" s="23" t="s">
        <v>2019</v>
      </c>
      <c r="C152" s="23" t="s">
        <v>540</v>
      </c>
      <c r="D152" s="62" t="s">
        <v>2020</v>
      </c>
      <c r="E152" s="23">
        <v>1866</v>
      </c>
      <c r="F152" s="23" t="s">
        <v>1725</v>
      </c>
      <c r="G152" s="23"/>
      <c r="H152" s="23" t="s">
        <v>2021</v>
      </c>
      <c r="I152" s="23"/>
      <c r="J152" s="23">
        <v>1874</v>
      </c>
      <c r="K152" s="23" t="s">
        <v>1690</v>
      </c>
    </row>
    <row r="153" spans="2:11">
      <c r="B153" s="23"/>
      <c r="C153" s="23"/>
      <c r="D153" s="62"/>
      <c r="E153" s="23"/>
      <c r="F153" s="23"/>
      <c r="G153" s="23"/>
      <c r="H153" s="23"/>
      <c r="I153" s="23" t="s">
        <v>2022</v>
      </c>
      <c r="J153" s="23">
        <v>1878</v>
      </c>
      <c r="K153" s="23" t="s">
        <v>1695</v>
      </c>
    </row>
    <row r="154" spans="2:11">
      <c r="B154" s="23"/>
      <c r="C154" s="23"/>
      <c r="D154" s="23"/>
      <c r="E154" s="23"/>
      <c r="F154" s="23"/>
      <c r="G154" s="23"/>
      <c r="H154" s="23" t="s">
        <v>2023</v>
      </c>
      <c r="I154" s="23"/>
      <c r="J154" s="23">
        <v>1878</v>
      </c>
      <c r="K154" s="23" t="s">
        <v>1695</v>
      </c>
    </row>
    <row r="155" spans="2:11">
      <c r="B155" s="23" t="s">
        <v>2019</v>
      </c>
      <c r="C155" s="23" t="s">
        <v>508</v>
      </c>
      <c r="D155" s="62" t="s">
        <v>2024</v>
      </c>
      <c r="E155" s="23">
        <v>1866</v>
      </c>
      <c r="F155" s="23" t="s">
        <v>1697</v>
      </c>
      <c r="G155" s="23"/>
      <c r="H155" s="23" t="s">
        <v>2025</v>
      </c>
      <c r="I155" s="23"/>
      <c r="J155" s="23">
        <v>1874</v>
      </c>
      <c r="K155" s="23" t="s">
        <v>1690</v>
      </c>
    </row>
    <row r="156" spans="2:11">
      <c r="B156" s="23"/>
      <c r="C156" s="23"/>
      <c r="D156" s="23"/>
      <c r="E156" s="23"/>
      <c r="F156" s="23"/>
      <c r="G156" s="23"/>
      <c r="H156" s="23"/>
      <c r="I156" s="23" t="s">
        <v>2026</v>
      </c>
      <c r="J156" s="23">
        <v>1878</v>
      </c>
      <c r="K156" s="23" t="s">
        <v>1695</v>
      </c>
    </row>
    <row r="157" spans="2:11">
      <c r="B157" s="23" t="s">
        <v>2019</v>
      </c>
      <c r="C157" s="23" t="s">
        <v>2027</v>
      </c>
      <c r="D157" s="62" t="s">
        <v>2028</v>
      </c>
      <c r="E157" s="23">
        <v>1866</v>
      </c>
      <c r="F157" s="23" t="s">
        <v>1725</v>
      </c>
      <c r="G157" s="23"/>
      <c r="H157" s="23" t="s">
        <v>2029</v>
      </c>
      <c r="I157" s="23"/>
      <c r="J157" s="23">
        <v>1874</v>
      </c>
      <c r="K157" s="23" t="s">
        <v>1690</v>
      </c>
    </row>
    <row r="158" spans="2:11">
      <c r="B158" s="23"/>
      <c r="C158" s="23"/>
      <c r="D158" s="23"/>
      <c r="E158" s="23"/>
      <c r="F158" s="23"/>
      <c r="G158" s="23"/>
      <c r="H158" s="23" t="s">
        <v>2030</v>
      </c>
      <c r="I158" s="23"/>
      <c r="J158" s="23">
        <v>1878</v>
      </c>
      <c r="K158" s="23" t="s">
        <v>1695</v>
      </c>
    </row>
    <row r="159" spans="2:11">
      <c r="B159" s="23" t="s">
        <v>2031</v>
      </c>
      <c r="C159" s="23" t="s">
        <v>1880</v>
      </c>
      <c r="D159" s="62" t="s">
        <v>2032</v>
      </c>
      <c r="E159" s="23">
        <v>1873</v>
      </c>
      <c r="F159" s="23" t="s">
        <v>1725</v>
      </c>
      <c r="G159" s="23"/>
      <c r="H159" s="23" t="s">
        <v>2033</v>
      </c>
      <c r="I159" s="23"/>
      <c r="J159" s="23">
        <v>1878</v>
      </c>
      <c r="K159" s="23" t="s">
        <v>1695</v>
      </c>
    </row>
    <row r="160" spans="2:11" ht="17.25" customHeight="1">
      <c r="B160" s="23" t="s">
        <v>2034</v>
      </c>
      <c r="C160" s="23" t="s">
        <v>164</v>
      </c>
      <c r="D160" s="62" t="s">
        <v>2035</v>
      </c>
      <c r="E160" s="23">
        <v>1866</v>
      </c>
      <c r="F160" s="23" t="s">
        <v>1697</v>
      </c>
      <c r="G160" s="23"/>
      <c r="H160" s="23"/>
      <c r="I160" s="23" t="s">
        <v>2036</v>
      </c>
      <c r="J160" s="23">
        <v>1878</v>
      </c>
      <c r="K160" s="23" t="s">
        <v>1695</v>
      </c>
    </row>
    <row r="161" spans="2:11" ht="17.25" customHeight="1">
      <c r="B161" s="23" t="s">
        <v>845</v>
      </c>
      <c r="C161" s="23" t="s">
        <v>2037</v>
      </c>
      <c r="D161" s="23"/>
      <c r="E161" s="23"/>
      <c r="F161" s="23"/>
      <c r="G161" s="23"/>
      <c r="H161" s="23" t="s">
        <v>2038</v>
      </c>
      <c r="I161" s="23"/>
      <c r="J161" s="23">
        <v>1874</v>
      </c>
      <c r="K161" s="23" t="s">
        <v>1690</v>
      </c>
    </row>
    <row r="162" spans="2:11">
      <c r="B162" s="23"/>
      <c r="C162" s="23"/>
      <c r="D162" s="23"/>
      <c r="E162" s="23"/>
      <c r="F162" s="23"/>
      <c r="G162" s="23"/>
      <c r="H162" s="23" t="s">
        <v>2039</v>
      </c>
      <c r="I162" s="23"/>
      <c r="J162" s="23">
        <v>1878</v>
      </c>
      <c r="K162" s="23" t="s">
        <v>1695</v>
      </c>
    </row>
    <row r="163" spans="2:11">
      <c r="B163" s="23" t="s">
        <v>845</v>
      </c>
      <c r="C163" s="23" t="s">
        <v>2027</v>
      </c>
      <c r="D163" s="23"/>
      <c r="E163" s="23"/>
      <c r="F163" s="23"/>
      <c r="G163" s="23"/>
      <c r="H163" s="23" t="s">
        <v>2040</v>
      </c>
      <c r="I163" s="23"/>
      <c r="J163" s="23">
        <v>1874</v>
      </c>
      <c r="K163" s="23" t="s">
        <v>1690</v>
      </c>
    </row>
    <row r="164" spans="2:11">
      <c r="B164" s="23"/>
      <c r="C164" s="23"/>
      <c r="D164" s="23"/>
      <c r="E164" s="23"/>
      <c r="F164" s="23"/>
      <c r="G164" s="23"/>
      <c r="H164" s="23"/>
      <c r="I164" s="23"/>
      <c r="J164" s="23"/>
      <c r="K164" s="23"/>
    </row>
    <row r="165" spans="2:11">
      <c r="B165" s="23" t="s">
        <v>2041</v>
      </c>
      <c r="C165" s="23" t="s">
        <v>180</v>
      </c>
      <c r="D165" s="23"/>
      <c r="E165" s="23"/>
      <c r="F165" s="23"/>
      <c r="G165" s="23" t="s">
        <v>2042</v>
      </c>
      <c r="H165" s="23"/>
      <c r="I165" s="23"/>
      <c r="J165" s="23">
        <v>1874</v>
      </c>
      <c r="K165" s="23" t="s">
        <v>1690</v>
      </c>
    </row>
    <row r="166" spans="2:11">
      <c r="B166" s="23" t="s">
        <v>837</v>
      </c>
      <c r="C166" s="23" t="s">
        <v>377</v>
      </c>
      <c r="D166" s="23"/>
      <c r="E166" s="23"/>
      <c r="F166" s="23"/>
      <c r="G166" s="23"/>
      <c r="H166" s="23" t="s">
        <v>2043</v>
      </c>
      <c r="I166" s="23"/>
      <c r="J166" s="23">
        <v>1878</v>
      </c>
      <c r="K166" s="23" t="s">
        <v>1695</v>
      </c>
    </row>
    <row r="167" spans="2:11">
      <c r="B167" s="23" t="s">
        <v>918</v>
      </c>
      <c r="C167" s="23" t="s">
        <v>2044</v>
      </c>
      <c r="D167" s="62" t="s">
        <v>2045</v>
      </c>
      <c r="E167" s="23">
        <v>1867</v>
      </c>
      <c r="F167" s="62" t="s">
        <v>2046</v>
      </c>
      <c r="G167" s="23"/>
      <c r="H167" s="23"/>
      <c r="I167" s="23" t="s">
        <v>2047</v>
      </c>
      <c r="J167" s="23">
        <v>1878</v>
      </c>
      <c r="K167" s="23" t="s">
        <v>1695</v>
      </c>
    </row>
    <row r="168" spans="2:11">
      <c r="B168" s="23" t="s">
        <v>918</v>
      </c>
      <c r="C168" s="23" t="s">
        <v>2048</v>
      </c>
      <c r="D168" s="62" t="s">
        <v>2049</v>
      </c>
      <c r="E168" s="23">
        <v>1869</v>
      </c>
      <c r="F168" s="62" t="s">
        <v>2050</v>
      </c>
      <c r="G168" s="23"/>
      <c r="H168" s="23"/>
      <c r="I168" s="23" t="s">
        <v>1900</v>
      </c>
      <c r="J168" s="23">
        <v>1878</v>
      </c>
      <c r="K168" s="23" t="s">
        <v>1695</v>
      </c>
    </row>
    <row r="169" spans="2:11">
      <c r="B169" s="23" t="s">
        <v>2051</v>
      </c>
      <c r="C169" s="23" t="s">
        <v>148</v>
      </c>
      <c r="D169" s="62" t="s">
        <v>2052</v>
      </c>
      <c r="E169" s="23">
        <v>1866</v>
      </c>
      <c r="F169" s="23" t="s">
        <v>1697</v>
      </c>
      <c r="G169" s="23"/>
      <c r="H169" s="23" t="s">
        <v>2053</v>
      </c>
      <c r="I169" s="23"/>
      <c r="J169" s="23">
        <v>1874</v>
      </c>
      <c r="K169" s="23" t="s">
        <v>1690</v>
      </c>
    </row>
    <row r="170" spans="2:11">
      <c r="B170" s="23"/>
      <c r="C170" s="23"/>
      <c r="D170" s="62"/>
      <c r="E170" s="23"/>
      <c r="F170" s="23"/>
      <c r="G170" s="23"/>
      <c r="H170" s="23"/>
      <c r="I170" s="23" t="s">
        <v>2053</v>
      </c>
      <c r="J170" s="23">
        <v>1878</v>
      </c>
      <c r="K170" s="23" t="s">
        <v>1695</v>
      </c>
    </row>
    <row r="171" spans="2:11">
      <c r="B171" s="23" t="s">
        <v>2051</v>
      </c>
      <c r="C171" s="23" t="s">
        <v>164</v>
      </c>
      <c r="D171" s="62" t="s">
        <v>2052</v>
      </c>
      <c r="E171" s="23">
        <v>1866</v>
      </c>
      <c r="F171" s="23" t="s">
        <v>1697</v>
      </c>
      <c r="G171" s="23"/>
      <c r="H171" s="23" t="s">
        <v>2053</v>
      </c>
      <c r="I171" s="23"/>
      <c r="J171" s="23">
        <v>1874</v>
      </c>
      <c r="K171" s="23" t="s">
        <v>1690</v>
      </c>
    </row>
    <row r="172" spans="2:11">
      <c r="B172" s="23"/>
      <c r="C172" s="23"/>
      <c r="D172" s="62"/>
      <c r="E172" s="23"/>
      <c r="F172" s="23"/>
      <c r="G172" s="23"/>
      <c r="H172" s="23"/>
      <c r="I172" s="23" t="s">
        <v>2053</v>
      </c>
      <c r="J172" s="23">
        <v>1878</v>
      </c>
      <c r="K172" s="23" t="s">
        <v>1695</v>
      </c>
    </row>
    <row r="173" spans="2:11">
      <c r="B173" s="23" t="s">
        <v>2051</v>
      </c>
      <c r="C173" s="23" t="s">
        <v>2054</v>
      </c>
      <c r="D173" s="62" t="s">
        <v>2055</v>
      </c>
      <c r="E173" s="23">
        <v>1866</v>
      </c>
      <c r="F173" s="62" t="s">
        <v>2056</v>
      </c>
      <c r="G173" s="23"/>
      <c r="H173" s="23"/>
      <c r="I173" s="23" t="s">
        <v>1767</v>
      </c>
      <c r="J173" s="23">
        <v>1878</v>
      </c>
      <c r="K173" s="23" t="s">
        <v>1695</v>
      </c>
    </row>
    <row r="174" spans="2:11">
      <c r="B174" s="23" t="s">
        <v>2057</v>
      </c>
      <c r="C174" s="23" t="s">
        <v>302</v>
      </c>
      <c r="D174" s="62" t="s">
        <v>2058</v>
      </c>
      <c r="E174" s="23">
        <v>1873</v>
      </c>
      <c r="F174" s="23" t="s">
        <v>1697</v>
      </c>
      <c r="G174" s="23"/>
      <c r="H174" s="23"/>
      <c r="I174" s="23" t="s">
        <v>2059</v>
      </c>
      <c r="J174" s="23">
        <v>1878</v>
      </c>
      <c r="K174" s="23" t="s">
        <v>1695</v>
      </c>
    </row>
    <row r="175" spans="2:11">
      <c r="B175" s="23" t="s">
        <v>2060</v>
      </c>
      <c r="C175" s="23" t="s">
        <v>164</v>
      </c>
      <c r="D175" s="23"/>
      <c r="E175" s="23"/>
      <c r="F175" s="23"/>
      <c r="G175" s="23"/>
      <c r="H175" s="23" t="s">
        <v>2061</v>
      </c>
      <c r="I175" s="23"/>
      <c r="J175" s="23">
        <v>1878</v>
      </c>
      <c r="K175" s="23" t="s">
        <v>1695</v>
      </c>
    </row>
    <row r="176" spans="2:11">
      <c r="B176" s="23" t="s">
        <v>2062</v>
      </c>
      <c r="C176" s="23" t="s">
        <v>2063</v>
      </c>
      <c r="D176" s="62" t="s">
        <v>2064</v>
      </c>
      <c r="E176" s="23">
        <v>1873</v>
      </c>
      <c r="F176" s="23" t="s">
        <v>1725</v>
      </c>
      <c r="G176" s="23"/>
      <c r="H176" s="23" t="s">
        <v>2065</v>
      </c>
      <c r="I176" s="23" t="s">
        <v>2066</v>
      </c>
      <c r="J176" s="23">
        <v>1878</v>
      </c>
      <c r="K176" s="23" t="s">
        <v>1695</v>
      </c>
    </row>
    <row r="177" spans="2:11">
      <c r="B177" s="23" t="s">
        <v>2067</v>
      </c>
      <c r="C177" s="23" t="s">
        <v>686</v>
      </c>
      <c r="D177" s="23"/>
      <c r="E177" s="23"/>
      <c r="F177" s="23"/>
      <c r="G177" s="23" t="s">
        <v>2068</v>
      </c>
      <c r="H177" s="23"/>
      <c r="I177" s="23"/>
      <c r="J177" s="23">
        <v>1888</v>
      </c>
      <c r="K177" s="23" t="s">
        <v>1713</v>
      </c>
    </row>
    <row r="178" spans="2:11">
      <c r="B178" s="23" t="s">
        <v>2069</v>
      </c>
      <c r="C178" s="23" t="s">
        <v>2070</v>
      </c>
      <c r="D178" s="62" t="s">
        <v>2071</v>
      </c>
      <c r="E178" s="23">
        <v>1866</v>
      </c>
      <c r="F178" s="23" t="s">
        <v>1725</v>
      </c>
      <c r="G178" s="23"/>
      <c r="H178" s="23" t="s">
        <v>2072</v>
      </c>
      <c r="I178" s="23"/>
      <c r="J178" s="23">
        <v>1878</v>
      </c>
      <c r="K178" s="23" t="s">
        <v>1695</v>
      </c>
    </row>
    <row r="179" spans="2:11">
      <c r="B179" s="23" t="s">
        <v>2069</v>
      </c>
      <c r="C179" s="23" t="s">
        <v>1880</v>
      </c>
      <c r="D179" s="62" t="s">
        <v>2073</v>
      </c>
      <c r="E179" s="23">
        <v>1868</v>
      </c>
      <c r="F179" s="23" t="s">
        <v>1725</v>
      </c>
      <c r="G179" s="23"/>
      <c r="H179" s="23" t="s">
        <v>2074</v>
      </c>
      <c r="I179" s="23"/>
      <c r="J179" s="23">
        <v>1878</v>
      </c>
      <c r="K179" s="23" t="s">
        <v>1695</v>
      </c>
    </row>
    <row r="180" spans="2:11">
      <c r="B180" s="23" t="s">
        <v>2075</v>
      </c>
      <c r="C180" s="23" t="s">
        <v>2076</v>
      </c>
      <c r="D180" s="62" t="s">
        <v>2077</v>
      </c>
      <c r="E180" s="23">
        <v>1871</v>
      </c>
      <c r="F180" s="23" t="s">
        <v>1725</v>
      </c>
      <c r="G180" s="23"/>
      <c r="H180" s="23" t="s">
        <v>2078</v>
      </c>
      <c r="I180" s="23"/>
      <c r="J180" s="23">
        <v>1878</v>
      </c>
      <c r="K180" s="23" t="s">
        <v>1695</v>
      </c>
    </row>
    <row r="181" spans="2:11">
      <c r="B181" s="23" t="s">
        <v>2075</v>
      </c>
      <c r="C181" s="23" t="s">
        <v>2079</v>
      </c>
      <c r="D181" s="62" t="s">
        <v>2080</v>
      </c>
      <c r="E181" s="23">
        <v>1871</v>
      </c>
      <c r="F181" s="23" t="s">
        <v>1697</v>
      </c>
      <c r="G181" s="23"/>
      <c r="H181" s="23"/>
      <c r="I181" s="23" t="s">
        <v>2081</v>
      </c>
      <c r="J181" s="23">
        <v>1878</v>
      </c>
      <c r="K181" s="23" t="s">
        <v>1695</v>
      </c>
    </row>
    <row r="182" spans="2:11">
      <c r="B182" s="23" t="s">
        <v>2082</v>
      </c>
      <c r="C182" s="23" t="s">
        <v>138</v>
      </c>
      <c r="D182" s="62" t="s">
        <v>2083</v>
      </c>
      <c r="E182" s="23">
        <v>1866</v>
      </c>
      <c r="F182" s="23" t="s">
        <v>1697</v>
      </c>
      <c r="G182" s="23"/>
      <c r="H182" s="23"/>
      <c r="I182" s="23" t="s">
        <v>2084</v>
      </c>
      <c r="J182" s="23">
        <v>1878</v>
      </c>
      <c r="K182" s="23" t="s">
        <v>1695</v>
      </c>
    </row>
    <row r="183" spans="2:11">
      <c r="B183" s="23" t="s">
        <v>2082</v>
      </c>
      <c r="C183" s="23" t="s">
        <v>488</v>
      </c>
      <c r="D183" s="62" t="s">
        <v>2085</v>
      </c>
      <c r="E183" s="23">
        <v>1866</v>
      </c>
      <c r="F183" s="23" t="s">
        <v>1697</v>
      </c>
      <c r="G183" s="23"/>
      <c r="H183" s="23"/>
      <c r="I183" s="23" t="s">
        <v>2086</v>
      </c>
      <c r="J183" s="23">
        <v>1878</v>
      </c>
      <c r="K183" s="23" t="s">
        <v>1695</v>
      </c>
    </row>
    <row r="184" spans="2:11">
      <c r="B184" s="23" t="s">
        <v>2082</v>
      </c>
      <c r="C184" s="23" t="s">
        <v>302</v>
      </c>
      <c r="D184" s="62" t="s">
        <v>2087</v>
      </c>
      <c r="E184" s="23">
        <v>1866</v>
      </c>
      <c r="F184" s="23" t="s">
        <v>1925</v>
      </c>
      <c r="G184" s="23"/>
      <c r="H184" s="23" t="s">
        <v>2088</v>
      </c>
      <c r="I184" s="23"/>
      <c r="J184" s="23">
        <v>1874</v>
      </c>
      <c r="K184" s="23" t="s">
        <v>1690</v>
      </c>
    </row>
    <row r="185" spans="2:11">
      <c r="B185" s="23"/>
      <c r="C185" s="23"/>
      <c r="D185" s="23"/>
      <c r="E185" s="23"/>
      <c r="F185" s="23"/>
      <c r="G185" s="23"/>
      <c r="H185" s="23"/>
      <c r="I185" s="23" t="s">
        <v>2089</v>
      </c>
      <c r="J185" s="23">
        <v>1878</v>
      </c>
      <c r="K185" s="23" t="s">
        <v>1695</v>
      </c>
    </row>
    <row r="186" spans="2:11">
      <c r="B186" s="23" t="s">
        <v>2090</v>
      </c>
      <c r="C186" s="23" t="s">
        <v>543</v>
      </c>
      <c r="D186" s="23"/>
      <c r="E186" s="23"/>
      <c r="F186" s="23"/>
      <c r="G186" s="23"/>
      <c r="H186" s="23" t="s">
        <v>2091</v>
      </c>
      <c r="I186" s="23"/>
      <c r="J186" s="23">
        <v>1874</v>
      </c>
      <c r="K186" s="23" t="s">
        <v>1690</v>
      </c>
    </row>
    <row r="187" spans="2:11">
      <c r="B187" s="23" t="s">
        <v>2090</v>
      </c>
      <c r="C187" s="23" t="s">
        <v>154</v>
      </c>
      <c r="D187" s="62" t="s">
        <v>2071</v>
      </c>
      <c r="E187" s="23">
        <v>1866</v>
      </c>
      <c r="F187" s="62" t="s">
        <v>2092</v>
      </c>
      <c r="G187" s="23"/>
      <c r="H187" s="23"/>
      <c r="I187" s="23" t="s">
        <v>1858</v>
      </c>
      <c r="J187" s="23">
        <v>1878</v>
      </c>
      <c r="K187" s="23" t="s">
        <v>1695</v>
      </c>
    </row>
    <row r="188" spans="2:11">
      <c r="B188" s="23" t="s">
        <v>2093</v>
      </c>
      <c r="C188" s="23" t="s">
        <v>29</v>
      </c>
      <c r="D188" s="23"/>
      <c r="E188" s="23"/>
      <c r="F188" s="23"/>
      <c r="G188" s="23"/>
      <c r="H188" s="23" t="s">
        <v>2094</v>
      </c>
      <c r="I188" s="23"/>
      <c r="J188" s="23">
        <v>1881</v>
      </c>
      <c r="K188" s="23" t="s">
        <v>1758</v>
      </c>
    </row>
    <row r="189" spans="2:11">
      <c r="B189" s="23" t="s">
        <v>978</v>
      </c>
      <c r="C189" s="23" t="s">
        <v>2095</v>
      </c>
      <c r="D189" s="23"/>
      <c r="E189" s="23"/>
      <c r="F189" s="23"/>
      <c r="G189" s="23" t="s">
        <v>1818</v>
      </c>
      <c r="H189" s="23"/>
      <c r="I189" s="23"/>
      <c r="J189" s="23">
        <v>1871</v>
      </c>
      <c r="K189" s="23" t="s">
        <v>1753</v>
      </c>
    </row>
    <row r="190" spans="2:11">
      <c r="B190" s="23" t="s">
        <v>109</v>
      </c>
      <c r="C190" s="23" t="s">
        <v>708</v>
      </c>
      <c r="D190" s="23"/>
      <c r="E190" s="23"/>
      <c r="F190" s="23"/>
      <c r="G190" s="23"/>
      <c r="H190" s="23" t="s">
        <v>1937</v>
      </c>
      <c r="I190" s="23"/>
      <c r="J190" s="23">
        <v>1881</v>
      </c>
      <c r="K190" s="23" t="s">
        <v>1758</v>
      </c>
    </row>
    <row r="191" spans="2:11">
      <c r="B191" s="23" t="s">
        <v>109</v>
      </c>
      <c r="C191" s="23" t="s">
        <v>306</v>
      </c>
      <c r="D191" s="23"/>
      <c r="E191" s="23"/>
      <c r="F191" s="23"/>
      <c r="G191" s="23"/>
      <c r="H191" s="23" t="s">
        <v>2096</v>
      </c>
      <c r="I191" s="23"/>
      <c r="J191" s="23">
        <v>1874</v>
      </c>
      <c r="K191" s="23" t="s">
        <v>1690</v>
      </c>
    </row>
    <row r="192" spans="2:11">
      <c r="B192" s="23"/>
      <c r="C192" s="23"/>
      <c r="D192" s="23"/>
      <c r="E192" s="23"/>
      <c r="F192" s="23"/>
      <c r="G192" s="23"/>
      <c r="H192" s="23" t="s">
        <v>2097</v>
      </c>
      <c r="I192" s="23"/>
      <c r="J192" s="23">
        <v>1878</v>
      </c>
      <c r="K192" s="23" t="s">
        <v>1695</v>
      </c>
    </row>
    <row r="193" spans="2:11">
      <c r="B193" s="23" t="s">
        <v>109</v>
      </c>
      <c r="C193" s="23" t="s">
        <v>29</v>
      </c>
      <c r="D193" s="23"/>
      <c r="E193" s="23"/>
      <c r="F193" s="23"/>
      <c r="G193" s="23"/>
      <c r="H193" s="23" t="s">
        <v>2098</v>
      </c>
      <c r="I193" s="23"/>
      <c r="J193" s="23">
        <v>1878</v>
      </c>
      <c r="K193" s="23" t="s">
        <v>1695</v>
      </c>
    </row>
    <row r="194" spans="2:11">
      <c r="B194" s="23" t="s">
        <v>2099</v>
      </c>
      <c r="C194" s="23" t="s">
        <v>29</v>
      </c>
      <c r="D194" s="23"/>
      <c r="E194" s="23"/>
      <c r="F194" s="23"/>
      <c r="G194" s="23"/>
      <c r="H194" s="23" t="s">
        <v>2100</v>
      </c>
      <c r="I194" s="23"/>
      <c r="J194" s="23">
        <v>1878</v>
      </c>
      <c r="K194" s="23" t="s">
        <v>1695</v>
      </c>
    </row>
    <row r="195" spans="2:11">
      <c r="B195" s="23" t="s">
        <v>2101</v>
      </c>
      <c r="C195" s="23" t="s">
        <v>2102</v>
      </c>
      <c r="D195" s="23"/>
      <c r="E195" s="23"/>
      <c r="F195" s="23"/>
      <c r="G195" s="23"/>
      <c r="H195" s="23" t="s">
        <v>2103</v>
      </c>
      <c r="I195" s="23"/>
      <c r="J195" s="23">
        <v>1874</v>
      </c>
      <c r="K195" s="23" t="s">
        <v>1690</v>
      </c>
    </row>
    <row r="196" spans="2:11">
      <c r="B196" s="23" t="s">
        <v>2104</v>
      </c>
      <c r="C196" s="23" t="s">
        <v>302</v>
      </c>
      <c r="D196" s="23"/>
      <c r="E196" s="23"/>
      <c r="F196" s="23"/>
      <c r="G196" s="23"/>
      <c r="H196" s="23" t="s">
        <v>2105</v>
      </c>
      <c r="I196" s="23"/>
      <c r="J196" s="23">
        <v>1878</v>
      </c>
      <c r="K196" s="23" t="s">
        <v>1695</v>
      </c>
    </row>
    <row r="197" spans="2:11">
      <c r="B197" s="23" t="s">
        <v>2106</v>
      </c>
      <c r="C197" s="23" t="s">
        <v>242</v>
      </c>
      <c r="D197" s="23"/>
      <c r="E197" s="23"/>
      <c r="F197" s="23"/>
      <c r="G197" s="23" t="s">
        <v>2107</v>
      </c>
      <c r="H197" s="23"/>
      <c r="I197" s="23"/>
      <c r="J197" s="23">
        <v>1888</v>
      </c>
      <c r="K197" s="23" t="s">
        <v>1713</v>
      </c>
    </row>
    <row r="198" spans="2:11">
      <c r="B198" s="23" t="s">
        <v>2106</v>
      </c>
      <c r="C198" s="23" t="s">
        <v>551</v>
      </c>
      <c r="D198" s="23"/>
      <c r="E198" s="23"/>
      <c r="F198" s="23"/>
      <c r="G198" s="23" t="s">
        <v>2108</v>
      </c>
      <c r="I198" s="23"/>
      <c r="J198" s="23">
        <v>1888</v>
      </c>
      <c r="K198" s="23" t="s">
        <v>1713</v>
      </c>
    </row>
    <row r="199" spans="2:11">
      <c r="B199" s="23" t="s">
        <v>2109</v>
      </c>
      <c r="C199" s="23" t="s">
        <v>2110</v>
      </c>
      <c r="D199" s="62" t="s">
        <v>2111</v>
      </c>
      <c r="E199" s="23">
        <v>1866</v>
      </c>
      <c r="F199" s="23" t="s">
        <v>1697</v>
      </c>
      <c r="G199" s="23"/>
      <c r="I199" s="23" t="s">
        <v>2112</v>
      </c>
      <c r="J199" s="23">
        <v>1878</v>
      </c>
      <c r="K199" s="23" t="s">
        <v>1695</v>
      </c>
    </row>
    <row r="200" spans="2:11">
      <c r="B200" s="23" t="s">
        <v>2113</v>
      </c>
      <c r="C200" s="23" t="s">
        <v>29</v>
      </c>
      <c r="D200" s="23"/>
      <c r="E200" s="23"/>
      <c r="F200" s="23"/>
      <c r="G200" s="23" t="s">
        <v>2114</v>
      </c>
      <c r="I200" s="23"/>
      <c r="J200" s="23">
        <v>1888</v>
      </c>
      <c r="K200" s="23" t="s">
        <v>1713</v>
      </c>
    </row>
    <row r="201" spans="2:11">
      <c r="B201" s="23" t="s">
        <v>2115</v>
      </c>
      <c r="C201" s="23" t="s">
        <v>2116</v>
      </c>
      <c r="D201" s="62" t="s">
        <v>2117</v>
      </c>
      <c r="E201" s="23">
        <v>1866</v>
      </c>
      <c r="F201" s="23" t="s">
        <v>1697</v>
      </c>
      <c r="G201" s="23"/>
      <c r="H201" s="23"/>
      <c r="I201" s="23" t="s">
        <v>2118</v>
      </c>
      <c r="J201" s="23">
        <v>1878</v>
      </c>
      <c r="K201" s="23" t="s">
        <v>1695</v>
      </c>
    </row>
    <row r="202" spans="2:11">
      <c r="B202" s="23" t="s">
        <v>2119</v>
      </c>
      <c r="C202" s="23" t="s">
        <v>164</v>
      </c>
      <c r="D202" s="23"/>
      <c r="E202" s="23"/>
      <c r="F202" s="23"/>
      <c r="G202" s="23"/>
      <c r="H202" s="23" t="s">
        <v>2120</v>
      </c>
      <c r="I202" s="23"/>
      <c r="J202" s="23">
        <v>1874</v>
      </c>
      <c r="K202" s="23" t="s">
        <v>1690</v>
      </c>
    </row>
    <row r="203" spans="2:11">
      <c r="B203" s="23" t="s">
        <v>2121</v>
      </c>
      <c r="C203" s="23" t="s">
        <v>164</v>
      </c>
      <c r="D203" s="62" t="s">
        <v>2122</v>
      </c>
      <c r="E203" s="23">
        <v>1871</v>
      </c>
      <c r="F203" s="23" t="s">
        <v>1725</v>
      </c>
      <c r="G203" s="23"/>
      <c r="H203" s="23" t="s">
        <v>2123</v>
      </c>
      <c r="I203" s="23"/>
      <c r="J203" s="23">
        <v>1874</v>
      </c>
      <c r="K203" s="23" t="s">
        <v>1690</v>
      </c>
    </row>
    <row r="204" spans="2:11">
      <c r="B204" s="23"/>
      <c r="C204" s="23"/>
      <c r="D204" s="23"/>
      <c r="E204" s="23"/>
      <c r="F204" s="23"/>
      <c r="G204" s="23"/>
      <c r="H204" s="23" t="s">
        <v>2124</v>
      </c>
      <c r="I204" s="23"/>
      <c r="J204" s="23">
        <v>1878</v>
      </c>
      <c r="K204" s="23" t="s">
        <v>1695</v>
      </c>
    </row>
    <row r="205" spans="2:11">
      <c r="B205" s="23" t="s">
        <v>2125</v>
      </c>
      <c r="C205" s="23" t="s">
        <v>29</v>
      </c>
      <c r="D205" s="23"/>
      <c r="E205" s="23"/>
      <c r="F205" s="23"/>
      <c r="G205" s="23"/>
      <c r="H205" s="23" t="s">
        <v>2126</v>
      </c>
      <c r="I205" s="23"/>
      <c r="J205" s="23">
        <v>1878</v>
      </c>
      <c r="K205" s="23" t="s">
        <v>1695</v>
      </c>
    </row>
    <row r="206" spans="2:11">
      <c r="B206" s="23" t="s">
        <v>2127</v>
      </c>
      <c r="C206" s="23" t="s">
        <v>153</v>
      </c>
      <c r="D206" s="23"/>
      <c r="E206" s="23"/>
      <c r="F206" s="23"/>
      <c r="G206" s="23"/>
      <c r="H206" s="23" t="s">
        <v>2128</v>
      </c>
      <c r="I206" s="23"/>
      <c r="J206" s="23">
        <v>1878</v>
      </c>
      <c r="K206" s="23" t="s">
        <v>1695</v>
      </c>
    </row>
    <row r="207" spans="2:11">
      <c r="B207" s="23" t="s">
        <v>2127</v>
      </c>
      <c r="C207" s="23" t="s">
        <v>708</v>
      </c>
      <c r="D207" s="23"/>
      <c r="E207" s="23"/>
      <c r="F207" s="23"/>
      <c r="G207" s="23"/>
      <c r="H207" s="23" t="s">
        <v>2129</v>
      </c>
      <c r="I207" s="23"/>
      <c r="J207" s="23">
        <v>1878</v>
      </c>
      <c r="K207" s="23" t="s">
        <v>1695</v>
      </c>
    </row>
    <row r="208" spans="2:11">
      <c r="B208" s="23" t="s">
        <v>2130</v>
      </c>
      <c r="C208" s="23" t="s">
        <v>242</v>
      </c>
      <c r="D208" s="62" t="s">
        <v>2131</v>
      </c>
      <c r="E208" s="23">
        <v>1869</v>
      </c>
      <c r="F208" s="23" t="s">
        <v>1697</v>
      </c>
      <c r="G208" s="23"/>
      <c r="I208" s="23" t="s">
        <v>2132</v>
      </c>
      <c r="J208" s="23">
        <v>1878</v>
      </c>
      <c r="K208" s="23" t="s">
        <v>1695</v>
      </c>
    </row>
    <row r="209" spans="2:11">
      <c r="B209" s="23" t="s">
        <v>2133</v>
      </c>
      <c r="C209" s="23" t="s">
        <v>302</v>
      </c>
      <c r="D209" s="62" t="s">
        <v>2134</v>
      </c>
      <c r="E209" s="23">
        <v>1866</v>
      </c>
      <c r="F209" s="62" t="s">
        <v>2135</v>
      </c>
      <c r="G209" s="23"/>
      <c r="I209" s="23" t="s">
        <v>2136</v>
      </c>
      <c r="J209" s="23">
        <v>1878</v>
      </c>
      <c r="K209" s="23" t="s">
        <v>1695</v>
      </c>
    </row>
    <row r="210" spans="2:11">
      <c r="B210" s="23" t="s">
        <v>2137</v>
      </c>
      <c r="C210" s="23" t="s">
        <v>164</v>
      </c>
      <c r="D210" s="23"/>
      <c r="E210" s="23"/>
      <c r="F210" s="23"/>
      <c r="G210" s="23" t="s">
        <v>1768</v>
      </c>
      <c r="I210" s="23"/>
      <c r="J210" s="23">
        <v>1871</v>
      </c>
      <c r="K210" s="23" t="s">
        <v>1753</v>
      </c>
    </row>
    <row r="211" spans="2:11">
      <c r="B211" s="23" t="s">
        <v>2138</v>
      </c>
      <c r="C211" s="23" t="s">
        <v>109</v>
      </c>
      <c r="D211" s="62" t="s">
        <v>2139</v>
      </c>
      <c r="E211" s="23">
        <v>1866</v>
      </c>
      <c r="F211" s="23" t="s">
        <v>1697</v>
      </c>
      <c r="G211" s="23"/>
      <c r="H211" s="23"/>
      <c r="I211" s="23" t="s">
        <v>1900</v>
      </c>
      <c r="J211" s="23">
        <v>1878</v>
      </c>
      <c r="K211" s="23" t="s">
        <v>1695</v>
      </c>
    </row>
    <row r="212" spans="2:11">
      <c r="B212" s="23" t="s">
        <v>2140</v>
      </c>
      <c r="C212" s="23" t="s">
        <v>882</v>
      </c>
      <c r="D212" s="62" t="s">
        <v>2141</v>
      </c>
      <c r="E212" s="23">
        <v>1871</v>
      </c>
      <c r="F212" s="23" t="s">
        <v>1697</v>
      </c>
      <c r="G212" s="23"/>
      <c r="H212" s="23"/>
      <c r="I212" s="23" t="s">
        <v>2142</v>
      </c>
      <c r="J212" s="23">
        <v>1878</v>
      </c>
      <c r="K212" s="23" t="s">
        <v>1695</v>
      </c>
    </row>
    <row r="213" spans="2:11">
      <c r="B213" s="23" t="s">
        <v>410</v>
      </c>
      <c r="C213" s="23" t="s">
        <v>1731</v>
      </c>
      <c r="D213" s="23"/>
      <c r="E213" s="23"/>
      <c r="F213" s="23"/>
      <c r="G213" s="23"/>
      <c r="H213" s="23" t="s">
        <v>2053</v>
      </c>
      <c r="I213" s="23"/>
      <c r="J213" s="23">
        <v>1874</v>
      </c>
      <c r="K213" s="23" t="s">
        <v>1690</v>
      </c>
    </row>
    <row r="214" spans="2:11">
      <c r="B214" s="23"/>
      <c r="C214" s="23"/>
      <c r="D214" s="23"/>
      <c r="E214" s="23"/>
      <c r="F214" s="23"/>
      <c r="G214" s="23"/>
      <c r="H214" s="23"/>
      <c r="I214" s="23" t="s">
        <v>2143</v>
      </c>
      <c r="J214" s="23">
        <v>1878</v>
      </c>
      <c r="K214" s="23" t="s">
        <v>1695</v>
      </c>
    </row>
    <row r="215" spans="2:11">
      <c r="B215" s="23" t="s">
        <v>410</v>
      </c>
      <c r="C215" s="23" t="s">
        <v>551</v>
      </c>
      <c r="D215" s="62" t="s">
        <v>2144</v>
      </c>
      <c r="E215" s="23">
        <v>1869</v>
      </c>
      <c r="F215" s="23" t="s">
        <v>2145</v>
      </c>
      <c r="G215" s="23"/>
      <c r="H215" s="23" t="s">
        <v>2146</v>
      </c>
      <c r="I215" s="23"/>
      <c r="J215" s="23">
        <v>1874</v>
      </c>
      <c r="K215" s="23" t="s">
        <v>1690</v>
      </c>
    </row>
    <row r="216" spans="2:11">
      <c r="B216" s="23"/>
      <c r="C216" s="23"/>
      <c r="D216" s="23"/>
      <c r="E216" s="23"/>
      <c r="F216" s="23"/>
      <c r="G216" s="23"/>
      <c r="H216" s="23"/>
      <c r="I216" s="23" t="s">
        <v>2147</v>
      </c>
      <c r="J216" s="23">
        <v>1878</v>
      </c>
      <c r="K216" s="23" t="s">
        <v>1695</v>
      </c>
    </row>
    <row r="217" spans="2:11">
      <c r="B217" s="23" t="s">
        <v>410</v>
      </c>
      <c r="C217" s="23" t="s">
        <v>2148</v>
      </c>
      <c r="D217" s="62" t="s">
        <v>2149</v>
      </c>
      <c r="E217" s="23">
        <v>1869</v>
      </c>
      <c r="F217" s="23" t="s">
        <v>1697</v>
      </c>
      <c r="G217" s="23"/>
      <c r="I217" s="23" t="s">
        <v>2150</v>
      </c>
      <c r="J217" s="23">
        <v>1878</v>
      </c>
      <c r="K217" s="23" t="s">
        <v>1695</v>
      </c>
    </row>
    <row r="218" spans="2:11">
      <c r="B218" s="23" t="s">
        <v>2151</v>
      </c>
      <c r="C218" s="23" t="s">
        <v>556</v>
      </c>
      <c r="D218" s="23"/>
      <c r="E218" s="23"/>
      <c r="F218" s="23"/>
      <c r="G218" s="23" t="s">
        <v>2152</v>
      </c>
      <c r="I218" s="23"/>
      <c r="J218" s="23">
        <v>1888</v>
      </c>
      <c r="K218" s="23" t="s">
        <v>1713</v>
      </c>
    </row>
    <row r="219" spans="2:11">
      <c r="B219" s="23" t="s">
        <v>2153</v>
      </c>
      <c r="C219" s="23" t="s">
        <v>2154</v>
      </c>
      <c r="D219" s="23"/>
      <c r="E219" s="23"/>
      <c r="F219" s="23"/>
      <c r="G219" s="23"/>
      <c r="H219" s="23" t="s">
        <v>2155</v>
      </c>
      <c r="I219" s="23"/>
      <c r="J219" s="23">
        <v>1874</v>
      </c>
      <c r="K219" s="23" t="s">
        <v>1690</v>
      </c>
    </row>
    <row r="220" spans="2:11">
      <c r="B220" s="23" t="s">
        <v>2156</v>
      </c>
      <c r="C220" s="23" t="s">
        <v>2157</v>
      </c>
      <c r="D220" s="23"/>
      <c r="E220" s="23"/>
      <c r="F220" s="23"/>
      <c r="G220" s="23"/>
      <c r="H220" s="23" t="s">
        <v>2158</v>
      </c>
      <c r="I220" s="23"/>
      <c r="J220" s="23">
        <v>1874</v>
      </c>
      <c r="K220" s="23" t="s">
        <v>1690</v>
      </c>
    </row>
    <row r="221" spans="2:11">
      <c r="B221" s="23" t="s">
        <v>2159</v>
      </c>
      <c r="C221" s="23" t="s">
        <v>508</v>
      </c>
      <c r="D221" s="62" t="s">
        <v>2160</v>
      </c>
      <c r="E221" s="23">
        <v>1873</v>
      </c>
      <c r="F221" s="23"/>
      <c r="G221" s="23"/>
      <c r="H221" s="23" t="s">
        <v>2161</v>
      </c>
      <c r="I221" s="23"/>
      <c r="J221" s="23">
        <v>1878</v>
      </c>
      <c r="K221" s="23" t="s">
        <v>1695</v>
      </c>
    </row>
    <row r="222" spans="2:11">
      <c r="B222" s="23" t="s">
        <v>1137</v>
      </c>
      <c r="C222" s="23" t="s">
        <v>2162</v>
      </c>
      <c r="D222" s="62" t="s">
        <v>2163</v>
      </c>
      <c r="E222" s="23">
        <v>1870</v>
      </c>
      <c r="F222" s="23" t="s">
        <v>1697</v>
      </c>
      <c r="G222" s="23"/>
      <c r="H222" s="23"/>
      <c r="I222" s="23" t="s">
        <v>2164</v>
      </c>
      <c r="J222" s="23">
        <v>1878</v>
      </c>
      <c r="K222" s="23" t="s">
        <v>1695</v>
      </c>
    </row>
    <row r="223" spans="2:11">
      <c r="B223" s="23" t="s">
        <v>2165</v>
      </c>
      <c r="C223" s="23" t="s">
        <v>164</v>
      </c>
      <c r="D223" s="62" t="s">
        <v>2166</v>
      </c>
      <c r="E223" s="23">
        <v>1866</v>
      </c>
      <c r="F223" s="62" t="s">
        <v>2167</v>
      </c>
      <c r="G223" s="23"/>
      <c r="H223" s="23"/>
      <c r="I223" s="23" t="s">
        <v>2168</v>
      </c>
      <c r="J223" s="23">
        <v>1878</v>
      </c>
      <c r="K223" s="23" t="s">
        <v>1695</v>
      </c>
    </row>
    <row r="224" spans="2:11">
      <c r="B224" s="23" t="s">
        <v>2169</v>
      </c>
      <c r="C224" s="23" t="s">
        <v>2170</v>
      </c>
      <c r="D224" s="23"/>
      <c r="E224" s="23"/>
      <c r="F224" s="23"/>
      <c r="G224" s="23"/>
      <c r="H224" s="23" t="s">
        <v>2171</v>
      </c>
      <c r="I224" s="23"/>
      <c r="J224" s="23">
        <v>1878</v>
      </c>
      <c r="K224" s="23" t="s">
        <v>1695</v>
      </c>
    </row>
    <row r="225" spans="2:11">
      <c r="B225" s="23" t="s">
        <v>2172</v>
      </c>
      <c r="C225" s="23" t="s">
        <v>164</v>
      </c>
      <c r="D225" s="23"/>
      <c r="E225" s="23"/>
      <c r="F225" s="23"/>
      <c r="G225" s="23"/>
      <c r="H225" s="23" t="s">
        <v>2173</v>
      </c>
      <c r="I225" s="23"/>
      <c r="J225" s="23">
        <v>1878</v>
      </c>
      <c r="K225" s="23" t="s">
        <v>1695</v>
      </c>
    </row>
    <row r="226" spans="2:11">
      <c r="B226" s="23" t="s">
        <v>2174</v>
      </c>
      <c r="C226" s="23" t="s">
        <v>1776</v>
      </c>
      <c r="D226" s="23"/>
      <c r="E226" s="23"/>
      <c r="F226" s="23"/>
      <c r="G226" s="23"/>
      <c r="H226" s="23" t="s">
        <v>2175</v>
      </c>
      <c r="I226" s="23"/>
      <c r="J226" s="23">
        <v>1878</v>
      </c>
      <c r="K226" s="23" t="s">
        <v>1695</v>
      </c>
    </row>
    <row r="227" spans="2:11">
      <c r="B227" s="23" t="s">
        <v>2176</v>
      </c>
      <c r="C227" s="23" t="s">
        <v>2177</v>
      </c>
      <c r="D227" s="62" t="s">
        <v>2178</v>
      </c>
      <c r="E227" s="23">
        <v>1867</v>
      </c>
      <c r="F227" s="62" t="s">
        <v>2179</v>
      </c>
      <c r="G227" s="23"/>
      <c r="H227" s="23"/>
      <c r="I227" s="23" t="s">
        <v>1767</v>
      </c>
      <c r="J227" s="23">
        <v>1878</v>
      </c>
      <c r="K227" s="23" t="s">
        <v>1695</v>
      </c>
    </row>
    <row r="228" spans="2:11">
      <c r="B228" s="23" t="s">
        <v>2176</v>
      </c>
      <c r="C228" s="23" t="s">
        <v>101</v>
      </c>
      <c r="D228" s="62" t="s">
        <v>2180</v>
      </c>
      <c r="E228" s="23">
        <v>1867</v>
      </c>
      <c r="F228" s="62"/>
      <c r="G228" s="23"/>
      <c r="H228" s="23"/>
      <c r="I228" s="23" t="s">
        <v>2181</v>
      </c>
      <c r="J228" s="23">
        <v>1878</v>
      </c>
      <c r="K228" s="23" t="s">
        <v>1695</v>
      </c>
    </row>
    <row r="229" spans="2:11">
      <c r="B229" s="23" t="s">
        <v>2182</v>
      </c>
      <c r="C229" s="23" t="s">
        <v>242</v>
      </c>
      <c r="D229" s="23"/>
      <c r="E229" s="23"/>
      <c r="F229" s="23"/>
      <c r="G229" s="23"/>
      <c r="H229" s="23" t="s">
        <v>2183</v>
      </c>
      <c r="I229" s="23"/>
      <c r="J229" s="23">
        <v>1878</v>
      </c>
      <c r="K229" s="23" t="s">
        <v>1695</v>
      </c>
    </row>
    <row r="230" spans="2:11">
      <c r="B230" s="23" t="s">
        <v>2184</v>
      </c>
      <c r="C230" s="23" t="s">
        <v>29</v>
      </c>
      <c r="D230" s="23"/>
      <c r="E230" s="23"/>
      <c r="F230" s="23"/>
      <c r="G230" s="23" t="s">
        <v>2185</v>
      </c>
      <c r="I230" s="23"/>
      <c r="J230" s="23">
        <v>1888</v>
      </c>
      <c r="K230" s="23" t="s">
        <v>1713</v>
      </c>
    </row>
    <row r="231" spans="2:11">
      <c r="B231" s="23" t="s">
        <v>2186</v>
      </c>
      <c r="C231" s="23" t="s">
        <v>2187</v>
      </c>
      <c r="D231" s="62" t="s">
        <v>2010</v>
      </c>
      <c r="E231" s="23">
        <v>1872</v>
      </c>
      <c r="F231" s="63"/>
      <c r="G231" s="23"/>
      <c r="H231" s="23"/>
      <c r="I231" s="23" t="s">
        <v>2188</v>
      </c>
      <c r="J231" s="23">
        <v>1878</v>
      </c>
      <c r="K231" s="23" t="s">
        <v>1695</v>
      </c>
    </row>
    <row r="232" spans="2:11">
      <c r="B232" s="23" t="s">
        <v>1214</v>
      </c>
      <c r="C232" s="23" t="s">
        <v>97</v>
      </c>
      <c r="D232" s="62" t="s">
        <v>2189</v>
      </c>
      <c r="E232" s="23">
        <v>1871</v>
      </c>
      <c r="F232" s="63" t="s">
        <v>2190</v>
      </c>
      <c r="G232" s="23"/>
      <c r="H232" s="23"/>
      <c r="I232" s="23" t="s">
        <v>1734</v>
      </c>
      <c r="J232" s="23">
        <v>1878</v>
      </c>
      <c r="K232" s="23" t="s">
        <v>1695</v>
      </c>
    </row>
    <row r="233" spans="2:11">
      <c r="B233" s="23" t="s">
        <v>1214</v>
      </c>
      <c r="C233" s="23" t="s">
        <v>29</v>
      </c>
      <c r="D233" s="62" t="s">
        <v>2191</v>
      </c>
      <c r="E233" s="23">
        <v>1867</v>
      </c>
      <c r="F233" s="23" t="s">
        <v>1725</v>
      </c>
      <c r="G233" s="23"/>
      <c r="H233" s="23" t="s">
        <v>2192</v>
      </c>
      <c r="I233" s="23"/>
      <c r="J233" s="23">
        <v>1878</v>
      </c>
      <c r="K233" s="23" t="s">
        <v>1695</v>
      </c>
    </row>
    <row r="234" spans="2:11">
      <c r="B234" s="23" t="s">
        <v>2193</v>
      </c>
      <c r="C234" s="23" t="s">
        <v>2194</v>
      </c>
      <c r="D234" s="62" t="s">
        <v>2195</v>
      </c>
      <c r="E234" s="23">
        <v>1870</v>
      </c>
      <c r="F234" s="62" t="s">
        <v>2196</v>
      </c>
      <c r="G234" s="23"/>
      <c r="H234" s="23"/>
      <c r="I234" s="23" t="s">
        <v>1858</v>
      </c>
      <c r="J234" s="23">
        <v>1878</v>
      </c>
      <c r="K234" s="23" t="s">
        <v>1695</v>
      </c>
    </row>
    <row r="235" spans="2:11">
      <c r="B235" s="23" t="s">
        <v>2197</v>
      </c>
      <c r="C235" s="23" t="s">
        <v>180</v>
      </c>
      <c r="D235" s="23"/>
      <c r="E235" s="23"/>
      <c r="F235" s="23"/>
      <c r="G235" s="23"/>
      <c r="H235" s="23" t="s">
        <v>2198</v>
      </c>
      <c r="I235" s="23"/>
      <c r="J235" s="23">
        <v>1878</v>
      </c>
      <c r="K235" s="23" t="s">
        <v>1695</v>
      </c>
    </row>
    <row r="236" spans="2:11">
      <c r="B236" s="23" t="s">
        <v>2197</v>
      </c>
      <c r="C236" s="23" t="s">
        <v>164</v>
      </c>
      <c r="D236" s="23"/>
      <c r="E236" s="23"/>
      <c r="F236" s="23"/>
      <c r="G236" s="23"/>
      <c r="H236" s="23" t="s">
        <v>2192</v>
      </c>
      <c r="I236" s="23"/>
      <c r="J236" s="23">
        <v>1878</v>
      </c>
      <c r="K236" s="23" t="s">
        <v>1695</v>
      </c>
    </row>
    <row r="237" spans="2:11">
      <c r="B237" s="23" t="s">
        <v>2199</v>
      </c>
      <c r="C237" s="23" t="s">
        <v>1999</v>
      </c>
      <c r="D237" s="62" t="s">
        <v>2200</v>
      </c>
      <c r="E237" s="23">
        <v>1869</v>
      </c>
      <c r="F237" s="23" t="s">
        <v>1697</v>
      </c>
      <c r="G237" s="23"/>
      <c r="I237" s="23" t="s">
        <v>2201</v>
      </c>
      <c r="J237" s="23">
        <v>1878</v>
      </c>
      <c r="K237" s="23" t="s">
        <v>1695</v>
      </c>
    </row>
    <row r="238" spans="2:11">
      <c r="B238" s="23" t="s">
        <v>1223</v>
      </c>
      <c r="C238" s="23" t="s">
        <v>488</v>
      </c>
      <c r="D238" s="23"/>
      <c r="E238" s="23"/>
      <c r="F238" s="23"/>
      <c r="G238" s="23" t="s">
        <v>1983</v>
      </c>
      <c r="I238" s="23"/>
      <c r="J238" s="23">
        <v>1874</v>
      </c>
      <c r="K238" s="23" t="s">
        <v>1690</v>
      </c>
    </row>
    <row r="239" spans="2:11">
      <c r="B239" s="23" t="s">
        <v>2202</v>
      </c>
      <c r="C239" s="23" t="s">
        <v>29</v>
      </c>
      <c r="D239" s="23"/>
      <c r="E239" s="23"/>
      <c r="F239" s="23"/>
      <c r="G239" s="23"/>
      <c r="H239" s="23" t="s">
        <v>2203</v>
      </c>
      <c r="I239" s="23"/>
      <c r="J239" s="23">
        <v>1878</v>
      </c>
      <c r="K239" s="23" t="s">
        <v>1695</v>
      </c>
    </row>
    <row r="240" spans="2:11">
      <c r="B240" s="23" t="s">
        <v>2204</v>
      </c>
      <c r="C240" s="23" t="s">
        <v>29</v>
      </c>
      <c r="D240" s="23"/>
      <c r="E240" s="23"/>
      <c r="F240" s="23"/>
      <c r="G240" s="23" t="s">
        <v>2205</v>
      </c>
      <c r="I240" s="23"/>
      <c r="J240" s="23">
        <v>1874</v>
      </c>
      <c r="K240" s="23" t="s">
        <v>1690</v>
      </c>
    </row>
    <row r="241" spans="2:11">
      <c r="B241" s="23"/>
      <c r="C241" s="23"/>
      <c r="D241" s="23"/>
      <c r="E241" s="23"/>
      <c r="F241" s="23"/>
      <c r="G241" s="23" t="s">
        <v>2205</v>
      </c>
      <c r="I241" s="23"/>
      <c r="J241" s="23">
        <v>1877</v>
      </c>
      <c r="K241" s="23" t="s">
        <v>1695</v>
      </c>
    </row>
    <row r="242" spans="2:11">
      <c r="B242" s="23"/>
      <c r="C242" s="23"/>
      <c r="D242" s="23"/>
      <c r="E242" s="23"/>
      <c r="F242" s="23"/>
      <c r="G242" s="23"/>
      <c r="H242" s="23" t="s">
        <v>2206</v>
      </c>
      <c r="I242" s="23"/>
      <c r="J242" s="23">
        <v>1878</v>
      </c>
      <c r="K242" s="23" t="s">
        <v>1695</v>
      </c>
    </row>
    <row r="243" spans="2:11">
      <c r="B243" s="23" t="s">
        <v>2207</v>
      </c>
      <c r="C243" s="23" t="s">
        <v>302</v>
      </c>
      <c r="D243" s="23"/>
      <c r="E243" s="23"/>
      <c r="F243" s="23"/>
      <c r="G243" s="23" t="s">
        <v>2208</v>
      </c>
      <c r="I243" s="23"/>
      <c r="J243" s="23">
        <v>1874</v>
      </c>
      <c r="K243" s="23" t="s">
        <v>1690</v>
      </c>
    </row>
    <row r="244" spans="2:11">
      <c r="B244" s="23"/>
      <c r="C244" s="23"/>
      <c r="D244" s="23"/>
      <c r="E244" s="23"/>
      <c r="F244" s="23"/>
      <c r="G244" s="23" t="s">
        <v>2208</v>
      </c>
      <c r="I244" s="23"/>
      <c r="J244" s="23">
        <v>1877</v>
      </c>
      <c r="K244" s="23" t="s">
        <v>1695</v>
      </c>
    </row>
    <row r="245" spans="2:11">
      <c r="B245" s="23"/>
      <c r="C245" s="23"/>
      <c r="D245" s="23"/>
      <c r="E245" s="23"/>
      <c r="F245" s="23"/>
      <c r="G245" s="23"/>
      <c r="H245" s="23" t="s">
        <v>2209</v>
      </c>
      <c r="I245" s="23"/>
      <c r="J245" s="23">
        <v>1878</v>
      </c>
      <c r="K245" s="23" t="s">
        <v>1695</v>
      </c>
    </row>
    <row r="246" spans="2:11">
      <c r="B246" s="23" t="s">
        <v>2207</v>
      </c>
      <c r="C246" s="23" t="s">
        <v>29</v>
      </c>
      <c r="D246" s="23"/>
      <c r="E246" s="23"/>
      <c r="F246" s="23"/>
      <c r="G246" s="23"/>
      <c r="H246" s="23" t="s">
        <v>2210</v>
      </c>
      <c r="I246" s="23"/>
      <c r="J246" s="23">
        <v>1878</v>
      </c>
      <c r="K246" s="23" t="s">
        <v>1695</v>
      </c>
    </row>
    <row r="247" spans="2:11">
      <c r="B247" s="23" t="s">
        <v>2211</v>
      </c>
      <c r="C247" s="23" t="s">
        <v>377</v>
      </c>
      <c r="D247" s="62" t="s">
        <v>2212</v>
      </c>
      <c r="E247" s="23">
        <v>1873</v>
      </c>
      <c r="F247" s="23" t="s">
        <v>1697</v>
      </c>
      <c r="G247" s="23"/>
      <c r="H247" s="23"/>
      <c r="I247" s="23" t="s">
        <v>2213</v>
      </c>
      <c r="J247" s="23">
        <v>1878</v>
      </c>
      <c r="K247" s="23" t="s">
        <v>1695</v>
      </c>
    </row>
    <row r="248" spans="2:11">
      <c r="B248" s="23" t="s">
        <v>1319</v>
      </c>
      <c r="C248" s="23" t="s">
        <v>302</v>
      </c>
      <c r="D248" s="62" t="s">
        <v>2214</v>
      </c>
      <c r="E248" s="23">
        <v>1866</v>
      </c>
      <c r="F248" s="23" t="s">
        <v>1697</v>
      </c>
      <c r="G248" s="23"/>
      <c r="H248" s="23"/>
      <c r="I248" s="23" t="s">
        <v>1782</v>
      </c>
      <c r="J248" s="23">
        <v>1878</v>
      </c>
      <c r="K248" s="23" t="s">
        <v>1695</v>
      </c>
    </row>
    <row r="249" spans="2:11">
      <c r="B249" s="23" t="s">
        <v>1319</v>
      </c>
      <c r="C249" s="23" t="s">
        <v>242</v>
      </c>
      <c r="D249" s="62" t="s">
        <v>2215</v>
      </c>
      <c r="E249" s="23">
        <v>1866</v>
      </c>
      <c r="F249" s="62" t="s">
        <v>2216</v>
      </c>
      <c r="G249" s="23"/>
      <c r="H249" s="23"/>
      <c r="I249" s="23" t="s">
        <v>1767</v>
      </c>
      <c r="J249" s="23">
        <v>1878</v>
      </c>
      <c r="K249" s="23" t="s">
        <v>1695</v>
      </c>
    </row>
    <row r="250" spans="2:11">
      <c r="B250" s="23" t="s">
        <v>2217</v>
      </c>
      <c r="C250" s="23" t="s">
        <v>2218</v>
      </c>
      <c r="D250" s="62" t="s">
        <v>2219</v>
      </c>
      <c r="E250" s="23">
        <v>1866</v>
      </c>
      <c r="F250" s="23" t="s">
        <v>1725</v>
      </c>
      <c r="G250" s="23"/>
      <c r="H250" s="23" t="s">
        <v>2220</v>
      </c>
      <c r="I250" s="23"/>
      <c r="J250" s="23">
        <v>1878</v>
      </c>
      <c r="K250" s="23" t="s">
        <v>1695</v>
      </c>
    </row>
    <row r="251" spans="2:11">
      <c r="B251" s="23"/>
      <c r="C251" s="23"/>
      <c r="D251" s="23"/>
      <c r="E251" s="23"/>
      <c r="F251" s="23"/>
      <c r="G251" s="23"/>
      <c r="I251" s="23" t="s">
        <v>2221</v>
      </c>
      <c r="J251" s="23">
        <v>1878</v>
      </c>
      <c r="K251" s="23" t="s">
        <v>1695</v>
      </c>
    </row>
    <row r="252" spans="2:11">
      <c r="B252" s="23" t="s">
        <v>2217</v>
      </c>
      <c r="C252" s="23" t="s">
        <v>2222</v>
      </c>
      <c r="D252" s="62" t="s">
        <v>2223</v>
      </c>
      <c r="E252" s="23">
        <v>1866</v>
      </c>
      <c r="F252" s="23" t="s">
        <v>1697</v>
      </c>
      <c r="G252" s="23"/>
      <c r="I252" s="23" t="s">
        <v>2224</v>
      </c>
      <c r="J252" s="23">
        <v>1878</v>
      </c>
      <c r="K252" s="23" t="s">
        <v>1695</v>
      </c>
    </row>
    <row r="253" spans="2:11">
      <c r="B253" s="23" t="s">
        <v>1358</v>
      </c>
      <c r="C253" s="23" t="s">
        <v>2225</v>
      </c>
      <c r="D253" s="23"/>
      <c r="E253" s="23"/>
      <c r="F253" s="23"/>
      <c r="G253" s="23" t="s">
        <v>2042</v>
      </c>
      <c r="I253" s="23"/>
      <c r="J253" s="23">
        <v>1871</v>
      </c>
      <c r="K253" s="23" t="s">
        <v>1753</v>
      </c>
    </row>
    <row r="254" spans="2:11">
      <c r="B254" s="23"/>
      <c r="C254" s="23"/>
      <c r="D254" s="23"/>
      <c r="E254" s="23"/>
      <c r="F254" s="23"/>
      <c r="G254" s="23"/>
      <c r="H254" s="23" t="s">
        <v>2226</v>
      </c>
      <c r="I254" s="23"/>
      <c r="J254" s="23">
        <v>1878</v>
      </c>
      <c r="K254" s="23" t="s">
        <v>1695</v>
      </c>
    </row>
    <row r="255" spans="2:11">
      <c r="B255" s="23" t="s">
        <v>2227</v>
      </c>
      <c r="C255" s="23" t="s">
        <v>2228</v>
      </c>
      <c r="D255" s="23"/>
      <c r="E255" s="23"/>
      <c r="F255" s="23"/>
      <c r="G255" s="23"/>
      <c r="H255" s="23" t="s">
        <v>2229</v>
      </c>
      <c r="I255" s="23"/>
      <c r="J255" s="23">
        <v>1878</v>
      </c>
      <c r="K255" s="23" t="s">
        <v>1695</v>
      </c>
    </row>
    <row r="256" spans="2:11">
      <c r="B256" s="23" t="s">
        <v>2230</v>
      </c>
      <c r="C256" s="23" t="s">
        <v>164</v>
      </c>
      <c r="D256" s="62" t="s">
        <v>2231</v>
      </c>
      <c r="E256" s="23">
        <v>1872</v>
      </c>
      <c r="F256" s="23" t="s">
        <v>1725</v>
      </c>
      <c r="G256" s="23"/>
      <c r="H256" s="23" t="s">
        <v>2232</v>
      </c>
      <c r="I256" s="23"/>
      <c r="J256" s="23">
        <v>1878</v>
      </c>
      <c r="K256" s="23" t="s">
        <v>1695</v>
      </c>
    </row>
    <row r="257" spans="2:11">
      <c r="B257" s="23" t="s">
        <v>2233</v>
      </c>
      <c r="C257" s="23" t="s">
        <v>153</v>
      </c>
      <c r="D257" s="62" t="s">
        <v>2234</v>
      </c>
      <c r="E257" s="23">
        <v>1866</v>
      </c>
      <c r="F257" s="23" t="s">
        <v>1925</v>
      </c>
      <c r="G257" s="23"/>
      <c r="I257" s="23" t="s">
        <v>2235</v>
      </c>
      <c r="J257" s="23">
        <v>1878</v>
      </c>
      <c r="K257" s="23" t="s">
        <v>1695</v>
      </c>
    </row>
    <row r="258" spans="2:11">
      <c r="B258" s="23" t="s">
        <v>2236</v>
      </c>
      <c r="C258" s="23" t="s">
        <v>708</v>
      </c>
      <c r="D258" s="23"/>
      <c r="E258" s="23"/>
      <c r="F258" s="23"/>
      <c r="G258" s="23" t="s">
        <v>2237</v>
      </c>
      <c r="I258" s="23"/>
      <c r="J258" s="23">
        <v>1888</v>
      </c>
      <c r="K258" s="23" t="s">
        <v>1713</v>
      </c>
    </row>
    <row r="259" spans="2:11">
      <c r="B259" s="23" t="s">
        <v>1388</v>
      </c>
      <c r="C259" s="23" t="s">
        <v>78</v>
      </c>
      <c r="D259" s="23"/>
      <c r="E259" s="23"/>
      <c r="F259" s="23"/>
      <c r="G259" s="23" t="s">
        <v>2238</v>
      </c>
      <c r="I259" s="23"/>
      <c r="J259" s="23">
        <v>1888</v>
      </c>
      <c r="K259" s="23" t="s">
        <v>1713</v>
      </c>
    </row>
    <row r="260" spans="2:11">
      <c r="B260" s="23" t="s">
        <v>2239</v>
      </c>
      <c r="C260" s="23" t="s">
        <v>2240</v>
      </c>
      <c r="D260" s="62" t="s">
        <v>2241</v>
      </c>
      <c r="E260" s="23">
        <v>1866</v>
      </c>
      <c r="F260" s="23" t="s">
        <v>1725</v>
      </c>
      <c r="G260" s="23"/>
      <c r="H260" s="23" t="s">
        <v>2242</v>
      </c>
      <c r="I260" s="23"/>
      <c r="J260" s="23">
        <v>1878</v>
      </c>
      <c r="K260" s="23" t="s">
        <v>1695</v>
      </c>
    </row>
    <row r="261" spans="2:11">
      <c r="B261" s="23" t="s">
        <v>2243</v>
      </c>
      <c r="C261" s="23" t="s">
        <v>2244</v>
      </c>
      <c r="D261" s="62" t="s">
        <v>2245</v>
      </c>
      <c r="E261" s="23">
        <v>1867</v>
      </c>
      <c r="F261" s="62" t="s">
        <v>2246</v>
      </c>
      <c r="G261" s="23"/>
      <c r="I261" s="23" t="s">
        <v>1858</v>
      </c>
      <c r="J261" s="23">
        <v>1878</v>
      </c>
      <c r="K261" s="23" t="s">
        <v>1695</v>
      </c>
    </row>
    <row r="262" spans="2:11">
      <c r="B262" s="23" t="s">
        <v>2247</v>
      </c>
      <c r="C262" s="23" t="s">
        <v>863</v>
      </c>
      <c r="D262" s="23"/>
      <c r="E262" s="23"/>
      <c r="F262" s="23"/>
      <c r="G262" s="23" t="s">
        <v>1903</v>
      </c>
      <c r="I262" s="23"/>
      <c r="J262" s="23">
        <v>1871</v>
      </c>
      <c r="K262" s="23" t="s">
        <v>1753</v>
      </c>
    </row>
    <row r="263" spans="2:11">
      <c r="B263" s="23" t="s">
        <v>2248</v>
      </c>
      <c r="C263" s="23" t="s">
        <v>164</v>
      </c>
      <c r="D263" s="62" t="s">
        <v>2249</v>
      </c>
      <c r="E263" s="23">
        <v>1873</v>
      </c>
      <c r="F263" s="23" t="s">
        <v>1697</v>
      </c>
      <c r="G263" s="23"/>
      <c r="H263" s="23"/>
      <c r="I263" s="23"/>
      <c r="J263" s="23">
        <v>1878</v>
      </c>
      <c r="K263" s="23" t="s">
        <v>1695</v>
      </c>
    </row>
    <row r="264" spans="2:11">
      <c r="B264" s="23" t="s">
        <v>2248</v>
      </c>
      <c r="C264" s="23" t="s">
        <v>653</v>
      </c>
      <c r="D264" s="23"/>
      <c r="E264" s="23"/>
      <c r="F264" s="23"/>
      <c r="G264" s="23"/>
      <c r="H264" s="23" t="s">
        <v>2250</v>
      </c>
      <c r="I264" s="23"/>
      <c r="J264" s="23">
        <v>1878</v>
      </c>
      <c r="K264" s="23" t="s">
        <v>1695</v>
      </c>
    </row>
    <row r="265" spans="2:11">
      <c r="B265" s="23" t="s">
        <v>2248</v>
      </c>
      <c r="C265" s="23" t="s">
        <v>1798</v>
      </c>
      <c r="D265" s="62" t="s">
        <v>2251</v>
      </c>
      <c r="E265" s="23">
        <v>1868</v>
      </c>
      <c r="F265" s="62" t="s">
        <v>2252</v>
      </c>
      <c r="G265" s="23"/>
      <c r="I265" s="23" t="s">
        <v>1900</v>
      </c>
      <c r="J265" s="23">
        <v>1878</v>
      </c>
      <c r="K265" s="23" t="s">
        <v>1695</v>
      </c>
    </row>
    <row r="266" spans="2:11">
      <c r="B266" s="23" t="s">
        <v>2253</v>
      </c>
      <c r="C266" s="23" t="s">
        <v>2254</v>
      </c>
      <c r="D266" s="62" t="s">
        <v>2255</v>
      </c>
      <c r="E266" s="23">
        <v>1871</v>
      </c>
      <c r="F266" s="23" t="s">
        <v>1697</v>
      </c>
      <c r="G266" s="23"/>
      <c r="I266" s="23" t="s">
        <v>1782</v>
      </c>
      <c r="J266" s="23">
        <v>1878</v>
      </c>
      <c r="K266" s="23" t="s">
        <v>1695</v>
      </c>
    </row>
    <row r="267" spans="2:11">
      <c r="B267" s="23" t="s">
        <v>2256</v>
      </c>
      <c r="C267" s="23" t="s">
        <v>164</v>
      </c>
      <c r="D267" s="23"/>
      <c r="E267" s="23"/>
      <c r="F267" s="23"/>
      <c r="G267" s="23" t="s">
        <v>2257</v>
      </c>
      <c r="I267" s="23"/>
      <c r="J267" s="23">
        <v>1888</v>
      </c>
      <c r="K267" s="23" t="s">
        <v>1713</v>
      </c>
    </row>
    <row r="268" spans="2:11">
      <c r="B268" s="23" t="s">
        <v>1438</v>
      </c>
      <c r="C268" s="23" t="s">
        <v>729</v>
      </c>
      <c r="D268" s="62" t="s">
        <v>2258</v>
      </c>
      <c r="E268" s="23">
        <v>1869</v>
      </c>
      <c r="F268" s="23" t="s">
        <v>1697</v>
      </c>
      <c r="I268" s="23" t="s">
        <v>2259</v>
      </c>
      <c r="J268" s="23">
        <v>1878</v>
      </c>
      <c r="K268" s="23" t="s">
        <v>1695</v>
      </c>
    </row>
    <row r="269" spans="2:11">
      <c r="B269" s="23" t="s">
        <v>1438</v>
      </c>
      <c r="C269" s="23" t="s">
        <v>2260</v>
      </c>
      <c r="D269" s="62" t="s">
        <v>2261</v>
      </c>
      <c r="E269" s="23">
        <v>1869</v>
      </c>
      <c r="F269" s="23" t="s">
        <v>1697</v>
      </c>
      <c r="I269" s="23" t="s">
        <v>2262</v>
      </c>
      <c r="J269" s="23">
        <v>1878</v>
      </c>
      <c r="K269" s="23" t="s">
        <v>1695</v>
      </c>
    </row>
    <row r="270" spans="2:11">
      <c r="B270" s="23" t="s">
        <v>1438</v>
      </c>
      <c r="C270" s="23" t="s">
        <v>2263</v>
      </c>
      <c r="D270" s="62" t="s">
        <v>2264</v>
      </c>
      <c r="E270" s="23">
        <v>1867</v>
      </c>
      <c r="F270" s="62" t="s">
        <v>2050</v>
      </c>
      <c r="I270" s="23" t="s">
        <v>1767</v>
      </c>
      <c r="J270" s="23">
        <v>1878</v>
      </c>
      <c r="K270" s="23" t="s">
        <v>1695</v>
      </c>
    </row>
    <row r="271" spans="2:11">
      <c r="B271" s="23" t="s">
        <v>1438</v>
      </c>
      <c r="C271" s="23" t="s">
        <v>2265</v>
      </c>
      <c r="D271" s="62" t="s">
        <v>2266</v>
      </c>
      <c r="I271" s="23" t="s">
        <v>2267</v>
      </c>
      <c r="J271" s="23">
        <v>1878</v>
      </c>
      <c r="K271" s="23" t="s">
        <v>1695</v>
      </c>
    </row>
    <row r="272" spans="2:11">
      <c r="B272" s="23"/>
      <c r="C272" s="23"/>
      <c r="D272" s="23"/>
      <c r="I272" s="23"/>
      <c r="J272" s="23">
        <v>1881</v>
      </c>
      <c r="K272" s="23" t="s">
        <v>1758</v>
      </c>
    </row>
    <row r="273" spans="2:11">
      <c r="B273" s="23" t="s">
        <v>1438</v>
      </c>
      <c r="C273" s="23" t="s">
        <v>2268</v>
      </c>
      <c r="D273" s="62" t="s">
        <v>2269</v>
      </c>
      <c r="E273" s="23">
        <v>1869</v>
      </c>
      <c r="F273" s="23" t="s">
        <v>1697</v>
      </c>
      <c r="G273" s="23"/>
      <c r="H273" s="23"/>
      <c r="I273" s="23" t="s">
        <v>2270</v>
      </c>
      <c r="J273" s="23">
        <v>1878</v>
      </c>
      <c r="K273" s="23" t="s">
        <v>1695</v>
      </c>
    </row>
    <row r="274" spans="2:11">
      <c r="B274" s="23" t="s">
        <v>2271</v>
      </c>
      <c r="C274" s="23" t="s">
        <v>138</v>
      </c>
      <c r="D274" s="62" t="s">
        <v>2269</v>
      </c>
      <c r="E274" s="23">
        <v>1873</v>
      </c>
      <c r="F274" s="23" t="s">
        <v>1697</v>
      </c>
      <c r="G274" s="23"/>
      <c r="H274" s="23"/>
      <c r="I274" s="23" t="s">
        <v>2272</v>
      </c>
      <c r="J274" s="23">
        <v>1878</v>
      </c>
      <c r="K274" s="23" t="s">
        <v>1695</v>
      </c>
    </row>
    <row r="275" spans="2:11">
      <c r="B275" s="23" t="s">
        <v>2273</v>
      </c>
      <c r="C275" s="23" t="s">
        <v>2274</v>
      </c>
      <c r="D275" s="62" t="s">
        <v>2275</v>
      </c>
      <c r="E275" s="23">
        <v>1866</v>
      </c>
      <c r="F275" s="62" t="s">
        <v>2276</v>
      </c>
      <c r="G275" s="23"/>
      <c r="H275" s="23"/>
      <c r="I275" s="23" t="s">
        <v>2277</v>
      </c>
      <c r="J275" s="23">
        <v>1878</v>
      </c>
      <c r="K275" s="23" t="s">
        <v>1695</v>
      </c>
    </row>
    <row r="276" spans="2:11">
      <c r="B276" s="23" t="s">
        <v>2278</v>
      </c>
      <c r="C276" s="23" t="s">
        <v>180</v>
      </c>
      <c r="D276" s="23"/>
      <c r="E276" s="23"/>
      <c r="F276" s="23"/>
      <c r="G276" s="23" t="s">
        <v>2042</v>
      </c>
      <c r="H276" s="23"/>
      <c r="I276" s="23"/>
      <c r="J276" s="23">
        <v>1877</v>
      </c>
      <c r="K276" s="23" t="s">
        <v>1695</v>
      </c>
    </row>
    <row r="277" spans="2:11">
      <c r="B277" s="23"/>
      <c r="C277" s="23"/>
      <c r="D277" s="23"/>
      <c r="E277" s="23"/>
      <c r="F277" s="23"/>
      <c r="G277" s="23"/>
      <c r="H277" s="23" t="s">
        <v>2279</v>
      </c>
      <c r="I277" s="23"/>
      <c r="J277" s="23">
        <v>1878</v>
      </c>
      <c r="K277" s="23" t="s">
        <v>1695</v>
      </c>
    </row>
    <row r="278" spans="2:11">
      <c r="B278" s="23" t="s">
        <v>2278</v>
      </c>
      <c r="C278" s="23" t="s">
        <v>1427</v>
      </c>
      <c r="D278" s="23"/>
      <c r="E278" s="23"/>
      <c r="F278" s="23"/>
      <c r="G278" s="23"/>
      <c r="H278" s="23" t="s">
        <v>2280</v>
      </c>
      <c r="I278" s="23"/>
      <c r="J278" s="23">
        <v>1878</v>
      </c>
      <c r="K278" s="23" t="s">
        <v>1695</v>
      </c>
    </row>
    <row r="279" spans="2:11">
      <c r="B279" s="23" t="s">
        <v>2281</v>
      </c>
      <c r="C279" s="23" t="s">
        <v>2282</v>
      </c>
      <c r="D279" s="62" t="s">
        <v>2283</v>
      </c>
      <c r="E279" s="23">
        <v>1873</v>
      </c>
      <c r="F279" s="23" t="s">
        <v>1725</v>
      </c>
      <c r="G279" s="23"/>
      <c r="H279" s="23" t="s">
        <v>2129</v>
      </c>
      <c r="I279" s="23"/>
      <c r="J279" s="23">
        <v>1878</v>
      </c>
      <c r="K279" s="23" t="s">
        <v>1695</v>
      </c>
    </row>
    <row r="280" spans="2:11">
      <c r="B280" s="23" t="s">
        <v>1529</v>
      </c>
      <c r="C280" s="23" t="s">
        <v>180</v>
      </c>
      <c r="D280" s="23"/>
      <c r="E280" s="23"/>
      <c r="F280" s="23"/>
      <c r="G280" s="23" t="s">
        <v>1983</v>
      </c>
      <c r="H280" s="23"/>
      <c r="I280" s="23"/>
      <c r="J280" s="23">
        <v>1877</v>
      </c>
      <c r="K280" s="23" t="s">
        <v>1695</v>
      </c>
    </row>
    <row r="281" spans="2:11">
      <c r="B281" s="23"/>
      <c r="C281" s="23"/>
      <c r="D281" s="23"/>
      <c r="E281" s="23"/>
      <c r="F281" s="23"/>
      <c r="G281" s="23"/>
      <c r="H281" s="23" t="s">
        <v>2284</v>
      </c>
      <c r="I281" s="23"/>
      <c r="J281" s="23">
        <v>1878</v>
      </c>
      <c r="K281" s="23" t="s">
        <v>1695</v>
      </c>
    </row>
    <row r="282" spans="2:11">
      <c r="B282" s="23" t="s">
        <v>1529</v>
      </c>
      <c r="C282" s="23" t="s">
        <v>540</v>
      </c>
      <c r="D282" s="23"/>
      <c r="E282" s="23"/>
      <c r="F282" s="23"/>
      <c r="G282" s="23"/>
      <c r="H282" s="23" t="s">
        <v>2285</v>
      </c>
      <c r="I282" s="23"/>
      <c r="J282" s="23">
        <v>1878</v>
      </c>
      <c r="K282" s="23" t="s">
        <v>1695</v>
      </c>
    </row>
    <row r="283" spans="2:11">
      <c r="B283" s="23" t="s">
        <v>1541</v>
      </c>
      <c r="C283" s="23" t="s">
        <v>1574</v>
      </c>
      <c r="D283" s="62" t="s">
        <v>2286</v>
      </c>
      <c r="E283" s="23">
        <v>1869</v>
      </c>
      <c r="F283" s="23" t="s">
        <v>1697</v>
      </c>
      <c r="G283" s="23"/>
      <c r="H283" s="23"/>
      <c r="I283" s="23" t="s">
        <v>2287</v>
      </c>
      <c r="J283" s="23">
        <v>1878</v>
      </c>
      <c r="K283" s="23" t="s">
        <v>1695</v>
      </c>
    </row>
    <row r="284" spans="2:11">
      <c r="B284" s="23" t="s">
        <v>2288</v>
      </c>
      <c r="C284" s="23" t="s">
        <v>2289</v>
      </c>
      <c r="D284" s="23"/>
      <c r="E284" s="23"/>
      <c r="F284" s="23"/>
      <c r="G284" s="23" t="s">
        <v>1952</v>
      </c>
      <c r="H284" s="23"/>
      <c r="I284" s="23"/>
      <c r="J284" s="23">
        <v>1871</v>
      </c>
      <c r="K284" s="23" t="s">
        <v>1753</v>
      </c>
    </row>
    <row r="285" spans="2:11">
      <c r="B285" s="23"/>
      <c r="C285" s="23"/>
      <c r="D285" s="23"/>
      <c r="E285" s="23"/>
      <c r="F285" s="23"/>
      <c r="G285" s="23" t="s">
        <v>1952</v>
      </c>
      <c r="H285" s="23"/>
      <c r="I285" s="23"/>
      <c r="J285" s="23">
        <v>1874</v>
      </c>
      <c r="K285" s="23" t="s">
        <v>1690</v>
      </c>
    </row>
    <row r="286" spans="2:11">
      <c r="B286" s="23"/>
      <c r="C286" s="23"/>
      <c r="D286" s="23"/>
      <c r="E286" s="23"/>
      <c r="F286" s="23"/>
      <c r="G286" s="23"/>
      <c r="H286" s="23" t="s">
        <v>2290</v>
      </c>
      <c r="I286" s="23"/>
      <c r="J286" s="23">
        <v>1878</v>
      </c>
      <c r="K286" s="23" t="s">
        <v>1695</v>
      </c>
    </row>
    <row r="287" spans="2:11">
      <c r="B287" s="23" t="s">
        <v>2291</v>
      </c>
      <c r="C287" s="23" t="s">
        <v>2292</v>
      </c>
      <c r="D287" s="23"/>
      <c r="E287" s="23"/>
      <c r="F287" s="23"/>
      <c r="G287" s="23" t="s">
        <v>1819</v>
      </c>
      <c r="H287" s="23"/>
      <c r="I287" s="23"/>
      <c r="J287" s="23">
        <v>1874</v>
      </c>
      <c r="K287" s="23" t="s">
        <v>1690</v>
      </c>
    </row>
    <row r="288" spans="2:11">
      <c r="B288" s="23" t="s">
        <v>2293</v>
      </c>
      <c r="C288" s="23" t="s">
        <v>2294</v>
      </c>
      <c r="D288" s="62" t="s">
        <v>2295</v>
      </c>
      <c r="E288" s="23">
        <v>1873</v>
      </c>
      <c r="F288" s="23" t="s">
        <v>1725</v>
      </c>
      <c r="G288" s="23"/>
      <c r="H288" s="23" t="s">
        <v>2296</v>
      </c>
      <c r="I288" s="23" t="s">
        <v>2297</v>
      </c>
      <c r="J288" s="23">
        <v>1878</v>
      </c>
      <c r="K288" s="23" t="s">
        <v>1695</v>
      </c>
    </row>
    <row r="289" spans="1:11">
      <c r="B289" s="23"/>
      <c r="C289" s="23"/>
      <c r="D289" s="23"/>
      <c r="E289" s="23"/>
      <c r="F289" s="23"/>
      <c r="G289" s="23"/>
      <c r="H289" s="23" t="s">
        <v>2298</v>
      </c>
      <c r="I289" s="23"/>
      <c r="J289" s="23">
        <v>1881</v>
      </c>
      <c r="K289" s="23" t="s">
        <v>1758</v>
      </c>
    </row>
    <row r="290" spans="1:11">
      <c r="B290" s="23" t="s">
        <v>2299</v>
      </c>
      <c r="C290" s="23" t="s">
        <v>29</v>
      </c>
      <c r="D290" s="62" t="s">
        <v>2300</v>
      </c>
      <c r="E290" s="23">
        <v>1869</v>
      </c>
      <c r="F290" s="23" t="s">
        <v>1697</v>
      </c>
      <c r="G290" s="23"/>
      <c r="H290" s="23"/>
      <c r="I290" s="23" t="s">
        <v>2301</v>
      </c>
      <c r="J290" s="23">
        <v>1878</v>
      </c>
      <c r="K290" s="23" t="s">
        <v>1695</v>
      </c>
    </row>
    <row r="291" spans="1:11">
      <c r="B291" s="23" t="s">
        <v>2302</v>
      </c>
      <c r="C291" s="23" t="s">
        <v>2303</v>
      </c>
      <c r="D291" s="62" t="s">
        <v>2304</v>
      </c>
      <c r="E291" s="23">
        <v>1866</v>
      </c>
      <c r="F291" s="23" t="s">
        <v>1697</v>
      </c>
      <c r="G291" s="23"/>
      <c r="H291" s="23"/>
      <c r="I291" s="23" t="s">
        <v>2305</v>
      </c>
      <c r="J291" s="23">
        <v>1878</v>
      </c>
      <c r="K291" s="23" t="s">
        <v>1695</v>
      </c>
    </row>
    <row r="292" spans="1:11">
      <c r="B292" s="23" t="s">
        <v>2302</v>
      </c>
      <c r="C292" s="23" t="s">
        <v>2306</v>
      </c>
      <c r="D292" s="62" t="s">
        <v>2307</v>
      </c>
      <c r="E292" s="23">
        <v>1866</v>
      </c>
      <c r="F292" s="23" t="s">
        <v>1697</v>
      </c>
      <c r="G292" s="23"/>
      <c r="H292" s="23"/>
      <c r="I292" s="23" t="s">
        <v>2308</v>
      </c>
      <c r="J292" s="23">
        <v>1878</v>
      </c>
      <c r="K292" s="23" t="s">
        <v>1695</v>
      </c>
    </row>
    <row r="293" spans="1:11">
      <c r="B293" s="23" t="s">
        <v>2309</v>
      </c>
      <c r="C293" s="23" t="s">
        <v>540</v>
      </c>
      <c r="D293" s="23"/>
      <c r="E293" s="23"/>
      <c r="F293" s="23"/>
      <c r="G293" s="23"/>
      <c r="H293" s="23" t="s">
        <v>2310</v>
      </c>
      <c r="I293" s="23"/>
      <c r="J293" s="23">
        <v>1878</v>
      </c>
      <c r="K293" s="23" t="s">
        <v>1695</v>
      </c>
    </row>
    <row r="294" spans="1:11">
      <c r="B294" s="23" t="s">
        <v>2311</v>
      </c>
      <c r="C294" s="23" t="s">
        <v>2312</v>
      </c>
      <c r="D294" s="62" t="s">
        <v>2313</v>
      </c>
      <c r="E294" s="23">
        <v>1870</v>
      </c>
      <c r="F294" s="23" t="s">
        <v>1725</v>
      </c>
      <c r="G294" s="23"/>
      <c r="H294" s="23" t="s">
        <v>2314</v>
      </c>
      <c r="I294" s="23"/>
      <c r="J294" s="23">
        <v>1878</v>
      </c>
      <c r="K294" s="23" t="s">
        <v>1695</v>
      </c>
    </row>
    <row r="295" spans="1:11">
      <c r="B295" s="23" t="s">
        <v>2315</v>
      </c>
      <c r="C295" s="23" t="s">
        <v>468</v>
      </c>
      <c r="D295" s="62" t="s">
        <v>2316</v>
      </c>
      <c r="E295" s="23">
        <v>1866</v>
      </c>
      <c r="F295" s="64" t="s">
        <v>1697</v>
      </c>
      <c r="G295" s="23"/>
      <c r="H295" s="23"/>
      <c r="I295" s="23" t="s">
        <v>2317</v>
      </c>
      <c r="J295" s="23">
        <v>1878</v>
      </c>
      <c r="K295" s="23" t="s">
        <v>1695</v>
      </c>
    </row>
    <row r="296" spans="1:11">
      <c r="B296" s="23" t="s">
        <v>2315</v>
      </c>
      <c r="C296" s="23" t="s">
        <v>540</v>
      </c>
      <c r="D296" s="62" t="s">
        <v>2318</v>
      </c>
      <c r="E296" s="23">
        <v>1866</v>
      </c>
      <c r="F296" s="64" t="s">
        <v>1697</v>
      </c>
      <c r="G296" s="23"/>
      <c r="H296" s="23"/>
      <c r="I296" s="23" t="s">
        <v>2319</v>
      </c>
      <c r="J296" s="23">
        <v>1878</v>
      </c>
      <c r="K296" s="23" t="s">
        <v>1695</v>
      </c>
    </row>
    <row r="297" spans="1:11">
      <c r="B297" s="23" t="s">
        <v>2315</v>
      </c>
      <c r="C297" s="23" t="s">
        <v>2320</v>
      </c>
      <c r="D297" s="62" t="s">
        <v>2321</v>
      </c>
      <c r="E297" s="23">
        <v>1866</v>
      </c>
      <c r="F297" s="64" t="s">
        <v>1697</v>
      </c>
      <c r="G297" s="23"/>
      <c r="H297" s="23"/>
      <c r="I297" s="23" t="s">
        <v>2322</v>
      </c>
      <c r="J297" s="23">
        <v>1878</v>
      </c>
      <c r="K297" s="23" t="s">
        <v>1695</v>
      </c>
    </row>
    <row r="298" spans="1:11">
      <c r="B298" s="23" t="s">
        <v>2323</v>
      </c>
      <c r="C298" s="23" t="s">
        <v>29</v>
      </c>
      <c r="D298" s="23"/>
      <c r="E298" s="23"/>
      <c r="F298" s="23"/>
      <c r="G298" s="23"/>
      <c r="H298" s="23" t="s">
        <v>2324</v>
      </c>
      <c r="I298" s="23"/>
      <c r="J298" s="23">
        <v>1878</v>
      </c>
      <c r="K298" s="23" t="s">
        <v>1695</v>
      </c>
    </row>
    <row r="299" spans="1:11">
      <c r="B299" s="23" t="s">
        <v>2325</v>
      </c>
      <c r="C299" s="23" t="s">
        <v>551</v>
      </c>
      <c r="D299" s="23"/>
      <c r="E299" s="23"/>
      <c r="F299" s="23"/>
      <c r="G299" s="23"/>
      <c r="H299" s="23" t="s">
        <v>2326</v>
      </c>
      <c r="I299" s="23"/>
      <c r="J299" s="23">
        <v>1878</v>
      </c>
      <c r="K299" s="23" t="s">
        <v>1695</v>
      </c>
    </row>
    <row r="300" spans="1:11">
      <c r="B300" s="23" t="s">
        <v>2327</v>
      </c>
      <c r="C300" s="23" t="s">
        <v>180</v>
      </c>
      <c r="D300" s="23"/>
      <c r="E300" s="23"/>
      <c r="F300" s="23"/>
      <c r="G300" s="23"/>
      <c r="H300" s="23" t="s">
        <v>2328</v>
      </c>
      <c r="I300" s="23"/>
      <c r="J300" s="23">
        <v>1878</v>
      </c>
      <c r="K300" s="23" t="s">
        <v>1695</v>
      </c>
    </row>
    <row r="301" spans="1:11">
      <c r="B301" s="23" t="s">
        <v>2329</v>
      </c>
      <c r="C301" s="23" t="s">
        <v>164</v>
      </c>
      <c r="D301" s="62" t="s">
        <v>2330</v>
      </c>
      <c r="E301" s="23">
        <v>1866</v>
      </c>
      <c r="F301" s="23" t="s">
        <v>1697</v>
      </c>
      <c r="G301" s="23"/>
      <c r="H301" s="23"/>
      <c r="I301" s="23" t="s">
        <v>2331</v>
      </c>
      <c r="J301" s="23">
        <v>1878</v>
      </c>
      <c r="K301" s="23" t="s">
        <v>1695</v>
      </c>
    </row>
    <row r="302" spans="1:11">
      <c r="A302" s="23"/>
      <c r="B302" s="23" t="s">
        <v>2329</v>
      </c>
      <c r="C302" s="23" t="s">
        <v>2332</v>
      </c>
      <c r="D302" s="62" t="s">
        <v>2333</v>
      </c>
      <c r="E302" s="23">
        <v>1867</v>
      </c>
      <c r="F302" s="62" t="s">
        <v>2334</v>
      </c>
      <c r="G302" s="23"/>
      <c r="H302" s="23"/>
      <c r="I302" s="23" t="s">
        <v>2335</v>
      </c>
      <c r="J302" s="23">
        <v>1878</v>
      </c>
      <c r="K302" s="23" t="s">
        <v>1695</v>
      </c>
    </row>
    <row r="303" spans="1:11">
      <c r="B303" s="23" t="s">
        <v>2336</v>
      </c>
      <c r="C303" s="23" t="s">
        <v>242</v>
      </c>
      <c r="D303" s="23"/>
      <c r="E303" s="23"/>
      <c r="F303" s="23"/>
      <c r="G303" s="23"/>
      <c r="H303" s="23" t="s">
        <v>2337</v>
      </c>
      <c r="I303" s="23"/>
      <c r="J303" s="23">
        <v>1878</v>
      </c>
      <c r="K303" s="23" t="s">
        <v>1695</v>
      </c>
    </row>
    <row r="304" spans="1:11">
      <c r="B304" s="23" t="s">
        <v>2336</v>
      </c>
      <c r="C304" s="23" t="s">
        <v>2338</v>
      </c>
      <c r="D304" s="23"/>
      <c r="E304" s="23"/>
      <c r="F304" s="23"/>
      <c r="G304" s="23"/>
      <c r="H304" s="23" t="s">
        <v>2339</v>
      </c>
      <c r="I304" s="23"/>
      <c r="J304" s="23">
        <v>1878</v>
      </c>
      <c r="K304" s="23" t="s">
        <v>1695</v>
      </c>
    </row>
    <row r="305" spans="2:11">
      <c r="B305" s="23" t="s">
        <v>1618</v>
      </c>
      <c r="C305" s="23" t="s">
        <v>2340</v>
      </c>
      <c r="D305" s="62" t="s">
        <v>2341</v>
      </c>
      <c r="E305" s="23">
        <v>1866</v>
      </c>
      <c r="F305" s="23" t="s">
        <v>1697</v>
      </c>
      <c r="G305" s="23"/>
      <c r="I305" s="23" t="s">
        <v>2342</v>
      </c>
      <c r="J305" s="23">
        <v>1878</v>
      </c>
      <c r="K305" s="23" t="s">
        <v>1695</v>
      </c>
    </row>
    <row r="306" spans="2:11">
      <c r="B306" s="23" t="s">
        <v>1618</v>
      </c>
      <c r="C306" s="23" t="s">
        <v>2343</v>
      </c>
      <c r="D306" s="62" t="s">
        <v>2344</v>
      </c>
      <c r="E306" s="23">
        <v>1866</v>
      </c>
      <c r="F306" s="23" t="s">
        <v>1697</v>
      </c>
      <c r="G306" s="23"/>
      <c r="I306" s="23" t="s">
        <v>2345</v>
      </c>
      <c r="J306" s="23">
        <v>1878</v>
      </c>
      <c r="K306" s="23" t="s">
        <v>1695</v>
      </c>
    </row>
    <row r="307" spans="2:11">
      <c r="B307" s="23" t="s">
        <v>2346</v>
      </c>
      <c r="C307" s="23" t="s">
        <v>1052</v>
      </c>
      <c r="D307" s="23"/>
      <c r="E307" s="23"/>
      <c r="F307" s="23"/>
      <c r="G307" s="23" t="s">
        <v>2347</v>
      </c>
      <c r="I307" s="23"/>
      <c r="J307" s="23">
        <v>1888</v>
      </c>
      <c r="K307" s="23" t="s">
        <v>1713</v>
      </c>
    </row>
    <row r="308" spans="2:11">
      <c r="B308" s="23" t="s">
        <v>2348</v>
      </c>
      <c r="C308" s="23" t="s">
        <v>2349</v>
      </c>
      <c r="D308" s="62" t="s">
        <v>2350</v>
      </c>
      <c r="E308" s="23">
        <v>1872</v>
      </c>
      <c r="F308" s="23" t="s">
        <v>1725</v>
      </c>
      <c r="G308" s="23"/>
      <c r="H308" s="23" t="s">
        <v>2129</v>
      </c>
      <c r="I308" s="23"/>
      <c r="J308" s="23">
        <v>1878</v>
      </c>
      <c r="K308" s="23" t="s">
        <v>1695</v>
      </c>
    </row>
    <row r="309" spans="2:11">
      <c r="B309" s="23" t="s">
        <v>2348</v>
      </c>
      <c r="C309" s="23" t="s">
        <v>508</v>
      </c>
      <c r="D309" s="62" t="s">
        <v>2351</v>
      </c>
      <c r="E309" s="23">
        <v>1872</v>
      </c>
      <c r="F309" s="23" t="s">
        <v>1725</v>
      </c>
      <c r="G309" s="23"/>
      <c r="H309" s="23" t="s">
        <v>2129</v>
      </c>
      <c r="I309" s="23"/>
      <c r="J309" s="23">
        <v>1878</v>
      </c>
      <c r="K309" s="23" t="s">
        <v>1695</v>
      </c>
    </row>
    <row r="310" spans="2:11">
      <c r="B310" s="23" t="s">
        <v>2348</v>
      </c>
      <c r="C310" s="23" t="s">
        <v>29</v>
      </c>
      <c r="D310" s="62" t="s">
        <v>2351</v>
      </c>
      <c r="E310" s="23">
        <v>1872</v>
      </c>
      <c r="F310" s="62" t="s">
        <v>2352</v>
      </c>
      <c r="G310" s="23"/>
      <c r="H310" s="23"/>
      <c r="I310" s="23" t="s">
        <v>1858</v>
      </c>
      <c r="J310" s="23">
        <v>1878</v>
      </c>
      <c r="K310" s="23" t="s">
        <v>1695</v>
      </c>
    </row>
    <row r="311" spans="2:11">
      <c r="B311" s="23" t="s">
        <v>2353</v>
      </c>
      <c r="C311" s="23" t="s">
        <v>2354</v>
      </c>
      <c r="D311" s="62" t="s">
        <v>2355</v>
      </c>
      <c r="E311" s="23">
        <v>1866</v>
      </c>
      <c r="F311" s="23" t="s">
        <v>1697</v>
      </c>
      <c r="G311" s="23"/>
      <c r="H311" s="23"/>
      <c r="I311" s="23" t="s">
        <v>1759</v>
      </c>
      <c r="J311" s="23">
        <v>1878</v>
      </c>
      <c r="K311" s="23" t="s">
        <v>1695</v>
      </c>
    </row>
    <row r="312" spans="2:11">
      <c r="B312" s="23" t="s">
        <v>2353</v>
      </c>
      <c r="C312" s="23" t="s">
        <v>2157</v>
      </c>
      <c r="D312" s="62" t="s">
        <v>2356</v>
      </c>
      <c r="E312" s="23">
        <v>1866</v>
      </c>
      <c r="F312" s="23" t="s">
        <v>1697</v>
      </c>
      <c r="G312" s="23"/>
      <c r="H312" s="23"/>
      <c r="I312" s="23" t="s">
        <v>2357</v>
      </c>
      <c r="J312" s="23">
        <v>1878</v>
      </c>
      <c r="K312" s="23" t="s">
        <v>1695</v>
      </c>
    </row>
    <row r="313" spans="2:11">
      <c r="B313" s="23" t="s">
        <v>2353</v>
      </c>
      <c r="C313" s="23" t="s">
        <v>2358</v>
      </c>
      <c r="D313" s="62" t="s">
        <v>2359</v>
      </c>
      <c r="E313" s="23">
        <v>1866</v>
      </c>
      <c r="F313" s="23" t="s">
        <v>1697</v>
      </c>
      <c r="G313" s="23"/>
      <c r="H313" s="23"/>
      <c r="I313" s="23" t="s">
        <v>2360</v>
      </c>
      <c r="J313" s="23">
        <v>1878</v>
      </c>
      <c r="K313" s="23" t="s">
        <v>1695</v>
      </c>
    </row>
    <row r="314" spans="2:11">
      <c r="B314" s="23" t="s">
        <v>1834</v>
      </c>
      <c r="C314" s="23" t="s">
        <v>153</v>
      </c>
      <c r="D314" s="62" t="s">
        <v>2361</v>
      </c>
      <c r="E314" s="23">
        <v>1866</v>
      </c>
      <c r="F314" s="23" t="s">
        <v>1697</v>
      </c>
      <c r="G314" s="23"/>
      <c r="H314" s="23"/>
      <c r="I314" s="23" t="s">
        <v>2362</v>
      </c>
      <c r="J314" s="23">
        <v>1878</v>
      </c>
      <c r="K314" s="23" t="s">
        <v>1695</v>
      </c>
    </row>
    <row r="315" spans="2:11">
      <c r="B315" s="23" t="s">
        <v>1834</v>
      </c>
      <c r="C315" s="23" t="s">
        <v>2218</v>
      </c>
      <c r="D315" s="62" t="s">
        <v>2363</v>
      </c>
      <c r="E315" s="23">
        <v>1870</v>
      </c>
      <c r="F315" s="23"/>
      <c r="G315" s="23"/>
      <c r="H315" s="23"/>
      <c r="I315" s="23" t="s">
        <v>2364</v>
      </c>
      <c r="J315" s="23">
        <v>1878</v>
      </c>
      <c r="K315" s="23" t="s">
        <v>1695</v>
      </c>
    </row>
    <row r="316" spans="2:11">
      <c r="B316" s="23" t="s">
        <v>1834</v>
      </c>
      <c r="C316" s="23" t="s">
        <v>488</v>
      </c>
      <c r="D316" s="62" t="s">
        <v>2365</v>
      </c>
      <c r="E316" s="23">
        <v>1866</v>
      </c>
      <c r="F316" s="23" t="s">
        <v>1697</v>
      </c>
      <c r="G316" s="23"/>
      <c r="H316" s="23"/>
      <c r="I316" s="23" t="s">
        <v>2366</v>
      </c>
      <c r="J316" s="23">
        <v>1878</v>
      </c>
      <c r="K316" s="23" t="s">
        <v>1695</v>
      </c>
    </row>
    <row r="317" spans="2:11">
      <c r="B317" s="23" t="s">
        <v>1834</v>
      </c>
      <c r="C317" s="23" t="s">
        <v>2332</v>
      </c>
      <c r="D317" s="62" t="s">
        <v>2367</v>
      </c>
      <c r="E317" s="23">
        <v>1867</v>
      </c>
      <c r="F317" s="23" t="s">
        <v>1697</v>
      </c>
      <c r="G317" s="23"/>
      <c r="H317" s="23"/>
      <c r="I317" s="23" t="s">
        <v>2368</v>
      </c>
      <c r="J317" s="23">
        <v>1878</v>
      </c>
      <c r="K317" s="23" t="s">
        <v>1695</v>
      </c>
    </row>
    <row r="318" spans="2:11">
      <c r="B318" s="23" t="s">
        <v>1660</v>
      </c>
      <c r="C318" s="23" t="s">
        <v>729</v>
      </c>
      <c r="D318" s="23"/>
      <c r="E318" s="23"/>
      <c r="F318" s="23"/>
      <c r="G318" s="23"/>
      <c r="H318" s="23" t="s">
        <v>2369</v>
      </c>
      <c r="I318" s="23"/>
      <c r="J318" s="23">
        <v>1878</v>
      </c>
      <c r="K318" s="23" t="s">
        <v>1695</v>
      </c>
    </row>
    <row r="319" spans="2:11">
      <c r="B319" s="23" t="s">
        <v>1660</v>
      </c>
      <c r="C319" s="23" t="s">
        <v>540</v>
      </c>
      <c r="D319" s="23"/>
      <c r="E319" s="23"/>
      <c r="F319" s="23"/>
      <c r="G319" s="23"/>
      <c r="H319" s="23" t="s">
        <v>2370</v>
      </c>
      <c r="I319" s="23"/>
      <c r="J319" s="23">
        <v>1878</v>
      </c>
      <c r="K319" s="23" t="s">
        <v>1695</v>
      </c>
    </row>
    <row r="320" spans="2:11">
      <c r="B320" s="23" t="s">
        <v>1660</v>
      </c>
      <c r="C320" s="23" t="s">
        <v>686</v>
      </c>
      <c r="D320" s="23"/>
      <c r="E320" s="23"/>
      <c r="F320" s="23"/>
      <c r="G320" s="23"/>
      <c r="H320" s="23" t="s">
        <v>2371</v>
      </c>
      <c r="I320" s="23"/>
      <c r="J320" s="23">
        <v>1878</v>
      </c>
      <c r="K320" s="23" t="s">
        <v>1695</v>
      </c>
    </row>
    <row r="321" spans="1:11">
      <c r="B321" s="23" t="s">
        <v>2372</v>
      </c>
      <c r="C321" s="23" t="s">
        <v>2373</v>
      </c>
      <c r="D321" s="62" t="s">
        <v>2374</v>
      </c>
      <c r="E321" s="23">
        <v>1873</v>
      </c>
      <c r="F321" s="23" t="s">
        <v>1725</v>
      </c>
      <c r="G321" s="23"/>
      <c r="H321" s="23" t="s">
        <v>2375</v>
      </c>
      <c r="I321" s="23" t="s">
        <v>2376</v>
      </c>
      <c r="J321" s="23">
        <v>1878</v>
      </c>
      <c r="K321" s="23" t="s">
        <v>1695</v>
      </c>
    </row>
    <row r="322" spans="1:11">
      <c r="B322" s="23" t="s">
        <v>2377</v>
      </c>
      <c r="C322" s="23" t="s">
        <v>138</v>
      </c>
      <c r="D322" s="62" t="s">
        <v>2378</v>
      </c>
      <c r="E322" s="23">
        <v>1866</v>
      </c>
      <c r="F322" s="62" t="s">
        <v>2379</v>
      </c>
      <c r="G322" s="23"/>
      <c r="H322" s="23"/>
      <c r="I322" s="23" t="s">
        <v>1767</v>
      </c>
      <c r="J322" s="23">
        <v>1878</v>
      </c>
      <c r="K322" s="23" t="s">
        <v>1695</v>
      </c>
    </row>
    <row r="323" spans="1:11">
      <c r="B323" s="23" t="s">
        <v>2380</v>
      </c>
      <c r="C323" s="23" t="s">
        <v>164</v>
      </c>
      <c r="D323" s="62" t="s">
        <v>2381</v>
      </c>
      <c r="E323" s="23">
        <v>1866</v>
      </c>
      <c r="F323" s="23" t="s">
        <v>1697</v>
      </c>
      <c r="G323" s="23"/>
      <c r="H323" s="23"/>
      <c r="I323" s="23" t="s">
        <v>1900</v>
      </c>
      <c r="J323" s="23">
        <v>1878</v>
      </c>
      <c r="K323" s="23" t="s">
        <v>1695</v>
      </c>
    </row>
    <row r="324" spans="1:11">
      <c r="B324" s="23" t="s">
        <v>2380</v>
      </c>
      <c r="C324" s="23" t="s">
        <v>242</v>
      </c>
      <c r="D324" s="62" t="s">
        <v>2382</v>
      </c>
      <c r="E324" s="23">
        <v>1866</v>
      </c>
      <c r="F324" s="23" t="s">
        <v>1697</v>
      </c>
      <c r="G324" s="23"/>
      <c r="H324" s="23"/>
      <c r="I324" s="23" t="s">
        <v>2383</v>
      </c>
      <c r="J324" s="23">
        <v>1878</v>
      </c>
      <c r="K324" s="23" t="s">
        <v>1695</v>
      </c>
    </row>
    <row r="326" spans="1:11">
      <c r="A326" s="23" t="s">
        <v>2384</v>
      </c>
      <c r="B326" s="23">
        <f>COUNTIF(B2:B325, "*")</f>
        <v>269</v>
      </c>
    </row>
  </sheetData>
  <printOptions horizontalCentered="1" gridLines="1"/>
  <pageMargins left="0.7" right="0.7" top="0.75" bottom="0.75" header="0" footer="0"/>
  <pageSetup fitToHeight="0" pageOrder="overThenDown" orientation="landscape" cellComments="atEnd"/>
  <headerFooter>
    <oddHeader>&amp;C&amp;"Calibri"&amp;11&amp;KFF8C00 RESTRICTED&amp;1#_x000D_</oddHeader>
    <oddFooter>&amp;C_x000D_&amp;1#&amp;"Calibri"&amp;11&amp;KFF8C00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workbookViewId="0"/>
  </sheetViews>
  <sheetFormatPr defaultColWidth="14.42578125" defaultRowHeight="15" customHeight="1"/>
  <cols>
    <col min="1" max="1" width="8.7109375" customWidth="1"/>
    <col min="2" max="2" width="45.140625" customWidth="1"/>
    <col min="3" max="3" width="8.7109375" customWidth="1"/>
    <col min="4" max="4" width="33.140625" customWidth="1"/>
    <col min="5" max="5" width="34.85546875" customWidth="1"/>
    <col min="6" max="6" width="17.7109375" customWidth="1"/>
    <col min="7" max="27" width="8.7109375" customWidth="1"/>
  </cols>
  <sheetData>
    <row r="1" spans="1:15" ht="14.25" customHeight="1">
      <c r="A1" s="65" t="s">
        <v>2385</v>
      </c>
      <c r="B1" s="66" t="s">
        <v>2386</v>
      </c>
      <c r="C1" s="65" t="s">
        <v>2387</v>
      </c>
      <c r="D1" s="65" t="s">
        <v>2388</v>
      </c>
      <c r="E1" s="66" t="s">
        <v>2389</v>
      </c>
      <c r="F1" s="73" t="s">
        <v>2390</v>
      </c>
      <c r="G1" s="71"/>
      <c r="H1" s="71"/>
      <c r="I1" s="71"/>
      <c r="J1" s="71"/>
      <c r="K1" s="71"/>
      <c r="L1" s="71"/>
      <c r="M1" s="71"/>
      <c r="N1" s="71"/>
      <c r="O1" s="71"/>
    </row>
    <row r="2" spans="1:15" ht="14.25" customHeight="1">
      <c r="A2" s="67">
        <v>1</v>
      </c>
      <c r="B2" s="66" t="s">
        <v>2391</v>
      </c>
      <c r="C2" s="65"/>
      <c r="D2" s="65"/>
      <c r="E2" s="66"/>
      <c r="F2" s="73"/>
      <c r="G2" s="71"/>
      <c r="H2" s="71"/>
      <c r="I2" s="71"/>
      <c r="J2" s="71"/>
      <c r="K2" s="71"/>
      <c r="L2" s="71"/>
      <c r="M2" s="71"/>
      <c r="N2" s="71"/>
      <c r="O2" s="71"/>
    </row>
    <row r="3" spans="1:15" ht="14.25" customHeight="1">
      <c r="A3" s="67">
        <v>2</v>
      </c>
      <c r="B3" s="66" t="s">
        <v>2392</v>
      </c>
      <c r="C3" s="67">
        <v>768</v>
      </c>
      <c r="D3" s="65"/>
      <c r="E3" s="66"/>
      <c r="F3" s="73"/>
      <c r="G3" s="71"/>
      <c r="H3" s="71"/>
      <c r="I3" s="71"/>
      <c r="J3" s="71"/>
      <c r="K3" s="71"/>
      <c r="L3" s="71"/>
      <c r="M3" s="71"/>
      <c r="N3" s="71"/>
      <c r="O3" s="71"/>
    </row>
    <row r="4" spans="1:15" ht="14.25" customHeight="1">
      <c r="A4" s="67">
        <v>3</v>
      </c>
      <c r="B4" s="66" t="s">
        <v>2393</v>
      </c>
      <c r="C4" s="65">
        <v>729</v>
      </c>
      <c r="D4" s="65"/>
      <c r="E4" s="66"/>
      <c r="F4" s="73"/>
      <c r="G4" s="71"/>
      <c r="H4" s="71"/>
      <c r="I4" s="71"/>
      <c r="J4" s="71"/>
      <c r="K4" s="71"/>
      <c r="L4" s="71"/>
      <c r="M4" s="71"/>
      <c r="N4" s="71"/>
      <c r="O4" s="71"/>
    </row>
    <row r="5" spans="1:15" ht="14.25" customHeight="1">
      <c r="A5" s="67">
        <v>4</v>
      </c>
      <c r="B5" s="66" t="s">
        <v>2394</v>
      </c>
      <c r="C5" s="67">
        <v>775</v>
      </c>
      <c r="D5" s="65" t="s">
        <v>2395</v>
      </c>
      <c r="E5" s="66"/>
      <c r="F5" s="74" t="s">
        <v>2396</v>
      </c>
      <c r="G5" s="71"/>
      <c r="H5" s="71"/>
      <c r="I5" s="71"/>
      <c r="J5" s="71"/>
      <c r="K5" s="71"/>
      <c r="L5" s="71"/>
      <c r="M5" s="71"/>
      <c r="N5" s="71"/>
      <c r="O5" s="71"/>
    </row>
    <row r="6" spans="1:15" ht="14.25" customHeight="1">
      <c r="A6" s="23">
        <v>5</v>
      </c>
      <c r="B6" s="7" t="s">
        <v>80</v>
      </c>
      <c r="D6" s="23" t="s">
        <v>2397</v>
      </c>
      <c r="E6" s="7"/>
      <c r="F6" s="72" t="s">
        <v>2398</v>
      </c>
      <c r="G6" s="71"/>
      <c r="H6" s="71"/>
      <c r="I6" s="71"/>
      <c r="J6" s="71"/>
      <c r="K6" s="71"/>
      <c r="L6" s="71"/>
      <c r="M6" s="71"/>
      <c r="N6" s="71"/>
      <c r="O6" s="71"/>
    </row>
    <row r="7" spans="1:15" ht="14.25" customHeight="1">
      <c r="A7" s="23">
        <v>6</v>
      </c>
      <c r="B7" s="7" t="s">
        <v>2399</v>
      </c>
      <c r="E7" s="7" t="s">
        <v>2400</v>
      </c>
      <c r="F7" s="72" t="s">
        <v>2401</v>
      </c>
      <c r="G7" s="71"/>
      <c r="H7" s="71"/>
      <c r="I7" s="71"/>
      <c r="J7" s="71"/>
      <c r="K7" s="71"/>
      <c r="L7" s="71"/>
      <c r="M7" s="71"/>
      <c r="N7" s="71"/>
      <c r="O7" s="71"/>
    </row>
    <row r="8" spans="1:15" ht="14.25" customHeight="1">
      <c r="A8" s="23">
        <v>7</v>
      </c>
      <c r="B8" s="7" t="s">
        <v>2402</v>
      </c>
      <c r="D8" s="23" t="s">
        <v>2403</v>
      </c>
      <c r="E8" s="7" t="s">
        <v>2404</v>
      </c>
      <c r="F8" s="72" t="s">
        <v>2405</v>
      </c>
      <c r="G8" s="71"/>
      <c r="H8" s="71"/>
      <c r="I8" s="71"/>
      <c r="J8" s="71"/>
      <c r="K8" s="71"/>
      <c r="L8" s="71"/>
      <c r="M8" s="71"/>
      <c r="N8" s="71"/>
      <c r="O8" s="71"/>
    </row>
    <row r="9" spans="1:15" ht="14.25" customHeight="1">
      <c r="A9" s="23">
        <v>8</v>
      </c>
      <c r="B9" s="7" t="s">
        <v>2406</v>
      </c>
      <c r="C9" s="23">
        <v>765</v>
      </c>
      <c r="E9" s="7"/>
      <c r="F9" s="71"/>
      <c r="G9" s="71"/>
      <c r="H9" s="71"/>
      <c r="I9" s="71"/>
      <c r="J9" s="71"/>
      <c r="K9" s="71"/>
      <c r="L9" s="71"/>
      <c r="M9" s="71"/>
      <c r="N9" s="71"/>
      <c r="O9" s="71"/>
    </row>
    <row r="10" spans="1:15" ht="14.25" customHeight="1">
      <c r="A10" s="23">
        <v>9</v>
      </c>
      <c r="B10" s="7" t="s">
        <v>1753</v>
      </c>
      <c r="E10" s="7"/>
      <c r="F10" s="72" t="s">
        <v>2407</v>
      </c>
      <c r="G10" s="71"/>
      <c r="H10" s="71"/>
      <c r="I10" s="71"/>
      <c r="J10" s="71"/>
      <c r="K10" s="71"/>
      <c r="L10" s="71"/>
      <c r="M10" s="71"/>
      <c r="N10" s="71"/>
      <c r="O10" s="71"/>
    </row>
    <row r="11" spans="1:15" ht="14.25" customHeight="1">
      <c r="A11" s="23">
        <v>10</v>
      </c>
      <c r="B11" s="7" t="s">
        <v>1690</v>
      </c>
      <c r="E11" s="7"/>
      <c r="F11" s="75" t="s">
        <v>2408</v>
      </c>
      <c r="G11" s="71"/>
      <c r="H11" s="71"/>
      <c r="I11" s="71"/>
      <c r="J11" s="71"/>
      <c r="K11" s="71"/>
      <c r="L11" s="71"/>
      <c r="M11" s="71"/>
      <c r="N11" s="71"/>
      <c r="O11" s="71"/>
    </row>
    <row r="12" spans="1:15" ht="14.25" customHeight="1">
      <c r="A12" s="23">
        <v>11</v>
      </c>
      <c r="B12" s="7" t="s">
        <v>1695</v>
      </c>
      <c r="E12" s="7"/>
      <c r="F12" s="72" t="s">
        <v>2409</v>
      </c>
      <c r="G12" s="71"/>
      <c r="H12" s="71"/>
      <c r="I12" s="71"/>
      <c r="J12" s="71"/>
      <c r="K12" s="71"/>
      <c r="L12" s="71"/>
      <c r="M12" s="71"/>
      <c r="N12" s="71"/>
      <c r="O12" s="71"/>
    </row>
    <row r="13" spans="1:15" ht="14.25" customHeight="1">
      <c r="A13" s="23">
        <v>12</v>
      </c>
      <c r="B13" s="7" t="s">
        <v>2410</v>
      </c>
      <c r="D13" s="23" t="s">
        <v>2411</v>
      </c>
      <c r="E13" s="7" t="s">
        <v>2412</v>
      </c>
      <c r="F13" s="72" t="s">
        <v>2413</v>
      </c>
      <c r="G13" s="71"/>
      <c r="H13" s="71"/>
      <c r="I13" s="71"/>
      <c r="J13" s="71"/>
      <c r="K13" s="71"/>
      <c r="L13" s="71"/>
      <c r="M13" s="71"/>
      <c r="N13" s="71"/>
      <c r="O13" s="71"/>
    </row>
    <row r="14" spans="1:15" ht="14.25" customHeight="1">
      <c r="A14" s="23">
        <v>13</v>
      </c>
      <c r="B14" s="7" t="s">
        <v>2414</v>
      </c>
      <c r="D14" s="68" t="s">
        <v>2411</v>
      </c>
      <c r="E14" s="7" t="s">
        <v>2415</v>
      </c>
      <c r="F14" s="75" t="s">
        <v>2416</v>
      </c>
      <c r="G14" s="71"/>
      <c r="H14" s="71"/>
      <c r="I14" s="71"/>
      <c r="J14" s="71"/>
      <c r="K14" s="71"/>
      <c r="L14" s="71"/>
      <c r="M14" s="71"/>
      <c r="N14" s="71"/>
      <c r="O14" s="71"/>
    </row>
    <row r="15" spans="1:15" ht="14.25" customHeight="1">
      <c r="A15" s="23">
        <v>14</v>
      </c>
      <c r="B15" s="7" t="s">
        <v>2417</v>
      </c>
      <c r="D15" s="68" t="s">
        <v>2411</v>
      </c>
      <c r="E15" s="7" t="s">
        <v>2418</v>
      </c>
      <c r="F15" s="72" t="s">
        <v>2419</v>
      </c>
      <c r="G15" s="71"/>
      <c r="H15" s="71"/>
      <c r="I15" s="71"/>
      <c r="J15" s="71"/>
      <c r="K15" s="71"/>
      <c r="L15" s="71"/>
      <c r="M15" s="71"/>
      <c r="N15" s="71"/>
      <c r="O15" s="71"/>
    </row>
    <row r="16" spans="1:15" ht="14.25" customHeight="1">
      <c r="A16" s="23">
        <v>15</v>
      </c>
      <c r="B16" s="7" t="s">
        <v>2420</v>
      </c>
      <c r="D16" s="68" t="s">
        <v>2411</v>
      </c>
      <c r="E16" s="7"/>
      <c r="F16" s="72" t="s">
        <v>2421</v>
      </c>
      <c r="G16" s="71"/>
      <c r="H16" s="71"/>
      <c r="I16" s="71"/>
      <c r="J16" s="71"/>
      <c r="K16" s="71"/>
      <c r="L16" s="71"/>
      <c r="M16" s="71"/>
      <c r="N16" s="71"/>
      <c r="O16" s="71"/>
    </row>
    <row r="17" spans="1:15" ht="14.25" customHeight="1">
      <c r="A17" s="23">
        <v>16</v>
      </c>
      <c r="B17" s="69" t="s">
        <v>2422</v>
      </c>
      <c r="D17" s="68" t="s">
        <v>2411</v>
      </c>
      <c r="E17" s="7"/>
      <c r="F17" s="72" t="s">
        <v>124</v>
      </c>
      <c r="G17" s="71"/>
      <c r="H17" s="71"/>
      <c r="I17" s="71"/>
      <c r="J17" s="71"/>
      <c r="K17" s="71"/>
      <c r="L17" s="71"/>
      <c r="M17" s="71"/>
      <c r="N17" s="71"/>
      <c r="O17" s="71"/>
    </row>
    <row r="18" spans="1:15" ht="14.25" customHeight="1">
      <c r="B18" s="7"/>
      <c r="E18" s="7"/>
      <c r="F18" s="71"/>
      <c r="G18" s="71"/>
      <c r="H18" s="71"/>
      <c r="I18" s="71"/>
      <c r="J18" s="71"/>
      <c r="K18" s="71"/>
      <c r="L18" s="71"/>
      <c r="M18" s="71"/>
      <c r="N18" s="71"/>
      <c r="O18" s="71"/>
    </row>
    <row r="19" spans="1:15" ht="14.25" customHeight="1">
      <c r="B19" s="7"/>
      <c r="E19" s="7"/>
      <c r="F19" s="71"/>
      <c r="G19" s="71"/>
      <c r="H19" s="71"/>
      <c r="I19" s="71"/>
      <c r="J19" s="71"/>
      <c r="K19" s="71"/>
      <c r="L19" s="71"/>
      <c r="M19" s="71"/>
      <c r="N19" s="71"/>
      <c r="O19" s="71"/>
    </row>
    <row r="20" spans="1:15" ht="14.25" customHeight="1">
      <c r="B20" s="7"/>
      <c r="E20" s="7"/>
      <c r="F20" s="71"/>
      <c r="G20" s="71"/>
      <c r="H20" s="71"/>
      <c r="I20" s="71"/>
      <c r="J20" s="71"/>
      <c r="K20" s="71"/>
      <c r="L20" s="71"/>
      <c r="M20" s="71"/>
      <c r="N20" s="71"/>
      <c r="O20" s="71"/>
    </row>
    <row r="21" spans="1:15" ht="14.25" customHeight="1">
      <c r="B21" s="7"/>
      <c r="E21" s="7"/>
      <c r="F21" s="71"/>
      <c r="G21" s="71"/>
      <c r="H21" s="71"/>
      <c r="I21" s="71"/>
      <c r="J21" s="71"/>
      <c r="K21" s="71"/>
      <c r="L21" s="71"/>
      <c r="M21" s="71"/>
      <c r="N21" s="71"/>
      <c r="O21" s="71"/>
    </row>
    <row r="22" spans="1:15" ht="14.25" customHeight="1">
      <c r="B22" s="7"/>
      <c r="E22" s="7"/>
      <c r="F22" s="71"/>
      <c r="G22" s="71"/>
      <c r="H22" s="71"/>
      <c r="I22" s="71"/>
      <c r="J22" s="71"/>
      <c r="K22" s="71"/>
      <c r="L22" s="71"/>
      <c r="M22" s="71"/>
      <c r="N22" s="71"/>
      <c r="O22" s="71"/>
    </row>
    <row r="23" spans="1:15" ht="14.25" customHeight="1">
      <c r="B23" s="7"/>
      <c r="E23" s="7"/>
      <c r="F23" s="71"/>
      <c r="G23" s="71"/>
      <c r="H23" s="71"/>
      <c r="I23" s="71"/>
      <c r="J23" s="71"/>
      <c r="K23" s="71"/>
      <c r="L23" s="71"/>
      <c r="M23" s="71"/>
      <c r="N23" s="71"/>
      <c r="O23" s="71"/>
    </row>
    <row r="24" spans="1:15" ht="14.25" customHeight="1">
      <c r="B24" s="7"/>
      <c r="E24" s="7"/>
      <c r="F24" s="71"/>
      <c r="G24" s="71"/>
      <c r="H24" s="71"/>
      <c r="I24" s="71"/>
      <c r="J24" s="71"/>
      <c r="K24" s="71"/>
      <c r="L24" s="71"/>
      <c r="M24" s="71"/>
      <c r="N24" s="71"/>
      <c r="O24" s="71"/>
    </row>
    <row r="25" spans="1:15" ht="14.25" customHeight="1">
      <c r="B25" s="7"/>
      <c r="E25" s="7"/>
      <c r="F25" s="71"/>
      <c r="G25" s="71"/>
      <c r="H25" s="71"/>
      <c r="I25" s="71"/>
      <c r="J25" s="71"/>
      <c r="K25" s="71"/>
      <c r="L25" s="71"/>
      <c r="M25" s="71"/>
      <c r="N25" s="71"/>
      <c r="O25" s="71"/>
    </row>
    <row r="26" spans="1:15" ht="14.25" customHeight="1">
      <c r="B26" s="7"/>
      <c r="E26" s="7"/>
      <c r="F26" s="71"/>
      <c r="G26" s="71"/>
      <c r="H26" s="71"/>
      <c r="I26" s="71"/>
      <c r="J26" s="71"/>
      <c r="K26" s="71"/>
      <c r="L26" s="71"/>
      <c r="M26" s="71"/>
      <c r="N26" s="71"/>
      <c r="O26" s="71"/>
    </row>
    <row r="27" spans="1:15" ht="14.25" customHeight="1">
      <c r="B27" s="7"/>
      <c r="E27" s="7"/>
      <c r="F27" s="71"/>
      <c r="G27" s="71"/>
      <c r="H27" s="71"/>
      <c r="I27" s="71"/>
      <c r="J27" s="71"/>
      <c r="K27" s="71"/>
      <c r="L27" s="71"/>
      <c r="M27" s="71"/>
      <c r="N27" s="71"/>
      <c r="O27" s="71"/>
    </row>
    <row r="28" spans="1:15" ht="14.25" customHeight="1">
      <c r="B28" s="7"/>
      <c r="E28" s="7"/>
      <c r="F28" s="71"/>
      <c r="G28" s="71"/>
      <c r="H28" s="71"/>
      <c r="I28" s="71"/>
      <c r="J28" s="71"/>
      <c r="K28" s="71"/>
      <c r="L28" s="71"/>
      <c r="M28" s="71"/>
      <c r="N28" s="71"/>
      <c r="O28" s="71"/>
    </row>
    <row r="29" spans="1:15" ht="14.25" customHeight="1">
      <c r="B29" s="7"/>
      <c r="E29" s="7"/>
      <c r="F29" s="71"/>
      <c r="G29" s="71"/>
      <c r="H29" s="71"/>
      <c r="I29" s="71"/>
      <c r="J29" s="71"/>
      <c r="K29" s="71"/>
      <c r="L29" s="71"/>
      <c r="M29" s="71"/>
      <c r="N29" s="71"/>
      <c r="O29" s="71"/>
    </row>
    <row r="30" spans="1:15" ht="14.25" customHeight="1">
      <c r="B30" s="7"/>
      <c r="E30" s="7"/>
      <c r="F30" s="71"/>
      <c r="G30" s="71"/>
      <c r="H30" s="71"/>
      <c r="I30" s="71"/>
      <c r="J30" s="71"/>
      <c r="K30" s="71"/>
      <c r="L30" s="71"/>
      <c r="M30" s="71"/>
      <c r="N30" s="71"/>
      <c r="O30" s="71"/>
    </row>
    <row r="31" spans="1:15" ht="14.25" customHeight="1">
      <c r="B31" s="7"/>
      <c r="E31" s="7"/>
      <c r="F31" s="71"/>
      <c r="G31" s="71"/>
      <c r="H31" s="71"/>
      <c r="I31" s="71"/>
      <c r="J31" s="71"/>
      <c r="K31" s="71"/>
      <c r="L31" s="71"/>
      <c r="M31" s="71"/>
      <c r="N31" s="71"/>
      <c r="O31" s="71"/>
    </row>
    <row r="32" spans="1:15" ht="14.25" customHeight="1">
      <c r="B32" s="7"/>
      <c r="E32" s="7"/>
      <c r="F32" s="71"/>
      <c r="G32" s="71"/>
      <c r="H32" s="71"/>
      <c r="I32" s="71"/>
      <c r="J32" s="71"/>
      <c r="K32" s="71"/>
      <c r="L32" s="71"/>
      <c r="M32" s="71"/>
      <c r="N32" s="71"/>
      <c r="O32" s="71"/>
    </row>
    <row r="33" spans="2:15" ht="14.25" customHeight="1">
      <c r="B33" s="7"/>
      <c r="E33" s="7"/>
      <c r="F33" s="71"/>
      <c r="G33" s="71"/>
      <c r="H33" s="71"/>
      <c r="I33" s="71"/>
      <c r="J33" s="71"/>
      <c r="K33" s="71"/>
      <c r="L33" s="71"/>
      <c r="M33" s="71"/>
      <c r="N33" s="71"/>
      <c r="O33" s="71"/>
    </row>
    <row r="34" spans="2:15" ht="14.25" customHeight="1">
      <c r="B34" s="7"/>
      <c r="E34" s="7"/>
      <c r="F34" s="71"/>
      <c r="G34" s="71"/>
      <c r="H34" s="71"/>
      <c r="I34" s="71"/>
      <c r="J34" s="71"/>
      <c r="K34" s="71"/>
      <c r="L34" s="71"/>
      <c r="M34" s="71"/>
      <c r="N34" s="71"/>
      <c r="O34" s="71"/>
    </row>
    <row r="35" spans="2:15" ht="14.25" customHeight="1">
      <c r="B35" s="7"/>
      <c r="E35" s="7"/>
      <c r="F35" s="71"/>
      <c r="G35" s="71"/>
      <c r="H35" s="71"/>
      <c r="I35" s="71"/>
      <c r="J35" s="71"/>
      <c r="K35" s="71"/>
      <c r="L35" s="71"/>
      <c r="M35" s="71"/>
      <c r="N35" s="71"/>
      <c r="O35" s="71"/>
    </row>
    <row r="36" spans="2:15" ht="14.25" customHeight="1">
      <c r="B36" s="7"/>
      <c r="E36" s="7"/>
      <c r="F36" s="71"/>
      <c r="G36" s="71"/>
      <c r="H36" s="71"/>
      <c r="I36" s="71"/>
      <c r="J36" s="71"/>
      <c r="K36" s="71"/>
      <c r="L36" s="71"/>
      <c r="M36" s="71"/>
      <c r="N36" s="71"/>
      <c r="O36" s="71"/>
    </row>
    <row r="37" spans="2:15" ht="14.25" customHeight="1">
      <c r="B37" s="7"/>
      <c r="E37" s="7"/>
      <c r="F37" s="71"/>
      <c r="G37" s="71"/>
      <c r="H37" s="71"/>
      <c r="I37" s="71"/>
      <c r="J37" s="71"/>
      <c r="K37" s="71"/>
      <c r="L37" s="71"/>
      <c r="M37" s="71"/>
      <c r="N37" s="71"/>
      <c r="O37" s="71"/>
    </row>
    <row r="38" spans="2:15" ht="14.25" customHeight="1">
      <c r="B38" s="7"/>
      <c r="E38" s="7"/>
      <c r="F38" s="71"/>
      <c r="G38" s="71"/>
      <c r="H38" s="71"/>
      <c r="I38" s="71"/>
      <c r="J38" s="71"/>
      <c r="K38" s="71"/>
      <c r="L38" s="71"/>
      <c r="M38" s="71"/>
      <c r="N38" s="71"/>
      <c r="O38" s="71"/>
    </row>
    <row r="39" spans="2:15" ht="14.25" customHeight="1">
      <c r="B39" s="7"/>
      <c r="E39" s="7"/>
      <c r="F39" s="71"/>
      <c r="G39" s="71"/>
      <c r="H39" s="71"/>
      <c r="I39" s="71"/>
      <c r="J39" s="71"/>
      <c r="K39" s="71"/>
      <c r="L39" s="71"/>
      <c r="M39" s="71"/>
      <c r="N39" s="71"/>
      <c r="O39" s="71"/>
    </row>
    <row r="40" spans="2:15" ht="14.25" customHeight="1">
      <c r="B40" s="7"/>
      <c r="E40" s="7"/>
      <c r="F40" s="71"/>
      <c r="G40" s="71"/>
      <c r="H40" s="71"/>
      <c r="I40" s="71"/>
      <c r="J40" s="71"/>
      <c r="K40" s="71"/>
      <c r="L40" s="71"/>
      <c r="M40" s="71"/>
      <c r="N40" s="71"/>
      <c r="O40" s="71"/>
    </row>
    <row r="41" spans="2:15" ht="14.25" customHeight="1">
      <c r="B41" s="7"/>
      <c r="E41" s="7"/>
      <c r="F41" s="71"/>
      <c r="G41" s="71"/>
      <c r="H41" s="71"/>
      <c r="I41" s="71"/>
      <c r="J41" s="71"/>
      <c r="K41" s="71"/>
      <c r="L41" s="71"/>
      <c r="M41" s="71"/>
      <c r="N41" s="71"/>
      <c r="O41" s="71"/>
    </row>
    <row r="42" spans="2:15" ht="14.25" customHeight="1">
      <c r="B42" s="7"/>
      <c r="E42" s="7"/>
      <c r="F42" s="71"/>
      <c r="G42" s="71"/>
      <c r="H42" s="71"/>
      <c r="I42" s="71"/>
      <c r="J42" s="71"/>
      <c r="K42" s="71"/>
      <c r="L42" s="71"/>
      <c r="M42" s="71"/>
      <c r="N42" s="71"/>
      <c r="O42" s="71"/>
    </row>
    <row r="43" spans="2:15" ht="14.25" customHeight="1">
      <c r="B43" s="7"/>
      <c r="E43" s="7"/>
      <c r="F43" s="71"/>
      <c r="G43" s="71"/>
      <c r="H43" s="71"/>
      <c r="I43" s="71"/>
      <c r="J43" s="71"/>
      <c r="K43" s="71"/>
      <c r="L43" s="71"/>
      <c r="M43" s="71"/>
      <c r="N43" s="71"/>
      <c r="O43" s="71"/>
    </row>
    <row r="44" spans="2:15" ht="14.25" customHeight="1">
      <c r="B44" s="7"/>
      <c r="E44" s="7"/>
      <c r="F44" s="71"/>
      <c r="G44" s="71"/>
      <c r="H44" s="71"/>
      <c r="I44" s="71"/>
      <c r="J44" s="71"/>
      <c r="K44" s="71"/>
      <c r="L44" s="71"/>
      <c r="M44" s="71"/>
      <c r="N44" s="71"/>
      <c r="O44" s="71"/>
    </row>
    <row r="45" spans="2:15" ht="14.25" customHeight="1">
      <c r="B45" s="7"/>
      <c r="E45" s="7"/>
      <c r="F45" s="71"/>
      <c r="G45" s="71"/>
      <c r="H45" s="71"/>
      <c r="I45" s="71"/>
      <c r="J45" s="71"/>
      <c r="K45" s="71"/>
      <c r="L45" s="71"/>
      <c r="M45" s="71"/>
      <c r="N45" s="71"/>
      <c r="O45" s="71"/>
    </row>
    <row r="46" spans="2:15" ht="14.25" customHeight="1">
      <c r="B46" s="7"/>
      <c r="E46" s="7"/>
      <c r="F46" s="71"/>
      <c r="G46" s="71"/>
      <c r="H46" s="71"/>
      <c r="I46" s="71"/>
      <c r="J46" s="71"/>
      <c r="K46" s="71"/>
      <c r="L46" s="71"/>
      <c r="M46" s="71"/>
      <c r="N46" s="71"/>
      <c r="O46" s="71"/>
    </row>
    <row r="47" spans="2:15" ht="14.25" customHeight="1">
      <c r="B47" s="7"/>
      <c r="E47" s="7"/>
      <c r="F47" s="71"/>
      <c r="G47" s="71"/>
      <c r="H47" s="71"/>
      <c r="I47" s="71"/>
      <c r="J47" s="71"/>
      <c r="K47" s="71"/>
      <c r="L47" s="71"/>
      <c r="M47" s="71"/>
      <c r="N47" s="71"/>
      <c r="O47" s="71"/>
    </row>
    <row r="48" spans="2:15" ht="14.25" customHeight="1">
      <c r="B48" s="7"/>
      <c r="E48" s="7"/>
      <c r="F48" s="71"/>
      <c r="G48" s="71"/>
      <c r="H48" s="71"/>
      <c r="I48" s="71"/>
      <c r="J48" s="71"/>
      <c r="K48" s="71"/>
      <c r="L48" s="71"/>
      <c r="M48" s="71"/>
      <c r="N48" s="71"/>
      <c r="O48" s="71"/>
    </row>
    <row r="49" spans="2:15" ht="14.25" customHeight="1">
      <c r="B49" s="7"/>
      <c r="E49" s="7"/>
      <c r="F49" s="71"/>
      <c r="G49" s="71"/>
      <c r="H49" s="71"/>
      <c r="I49" s="71"/>
      <c r="J49" s="71"/>
      <c r="K49" s="71"/>
      <c r="L49" s="71"/>
      <c r="M49" s="71"/>
      <c r="N49" s="71"/>
      <c r="O49" s="71"/>
    </row>
    <row r="50" spans="2:15" ht="14.25" customHeight="1">
      <c r="B50" s="7"/>
      <c r="E50" s="7"/>
      <c r="F50" s="71"/>
      <c r="G50" s="71"/>
      <c r="H50" s="71"/>
      <c r="I50" s="71"/>
      <c r="J50" s="71"/>
      <c r="K50" s="71"/>
      <c r="L50" s="71"/>
      <c r="M50" s="71"/>
      <c r="N50" s="71"/>
      <c r="O50" s="71"/>
    </row>
    <row r="51" spans="2:15" ht="14.25" customHeight="1">
      <c r="B51" s="7"/>
      <c r="E51" s="7"/>
      <c r="F51" s="71"/>
      <c r="G51" s="71"/>
      <c r="H51" s="71"/>
      <c r="I51" s="71"/>
      <c r="J51" s="71"/>
      <c r="K51" s="71"/>
      <c r="L51" s="71"/>
      <c r="M51" s="71"/>
      <c r="N51" s="71"/>
      <c r="O51" s="71"/>
    </row>
    <row r="52" spans="2:15" ht="14.25" customHeight="1">
      <c r="B52" s="7"/>
      <c r="E52" s="7"/>
      <c r="F52" s="71"/>
      <c r="G52" s="71"/>
      <c r="H52" s="71"/>
      <c r="I52" s="71"/>
      <c r="J52" s="71"/>
      <c r="K52" s="71"/>
      <c r="L52" s="71"/>
      <c r="M52" s="71"/>
      <c r="N52" s="71"/>
      <c r="O52" s="71"/>
    </row>
    <row r="53" spans="2:15" ht="14.25" customHeight="1">
      <c r="B53" s="7"/>
      <c r="E53" s="7"/>
      <c r="F53" s="71"/>
      <c r="G53" s="71"/>
      <c r="H53" s="71"/>
      <c r="I53" s="71"/>
      <c r="J53" s="71"/>
      <c r="K53" s="71"/>
      <c r="L53" s="71"/>
      <c r="M53" s="71"/>
      <c r="N53" s="71"/>
      <c r="O53" s="71"/>
    </row>
    <row r="54" spans="2:15" ht="14.25" customHeight="1">
      <c r="B54" s="7"/>
      <c r="E54" s="7"/>
      <c r="F54" s="71"/>
      <c r="G54" s="71"/>
      <c r="H54" s="71"/>
      <c r="I54" s="71"/>
      <c r="J54" s="71"/>
      <c r="K54" s="71"/>
      <c r="L54" s="71"/>
      <c r="M54" s="71"/>
      <c r="N54" s="71"/>
      <c r="O54" s="71"/>
    </row>
    <row r="55" spans="2:15" ht="14.25" customHeight="1">
      <c r="B55" s="7"/>
      <c r="E55" s="7"/>
      <c r="F55" s="71"/>
      <c r="G55" s="71"/>
      <c r="H55" s="71"/>
      <c r="I55" s="71"/>
      <c r="J55" s="71"/>
      <c r="K55" s="71"/>
      <c r="L55" s="71"/>
      <c r="M55" s="71"/>
      <c r="N55" s="71"/>
      <c r="O55" s="71"/>
    </row>
    <row r="56" spans="2:15" ht="14.25" customHeight="1">
      <c r="B56" s="7"/>
      <c r="E56" s="7"/>
      <c r="F56" s="71"/>
      <c r="G56" s="71"/>
      <c r="H56" s="71"/>
      <c r="I56" s="71"/>
      <c r="J56" s="71"/>
      <c r="K56" s="71"/>
      <c r="L56" s="71"/>
      <c r="M56" s="71"/>
      <c r="N56" s="71"/>
      <c r="O56" s="71"/>
    </row>
    <row r="57" spans="2:15" ht="14.25" customHeight="1">
      <c r="B57" s="7"/>
      <c r="E57" s="7"/>
      <c r="F57" s="71"/>
      <c r="G57" s="71"/>
      <c r="H57" s="71"/>
      <c r="I57" s="71"/>
      <c r="J57" s="71"/>
      <c r="K57" s="71"/>
      <c r="L57" s="71"/>
      <c r="M57" s="71"/>
      <c r="N57" s="71"/>
      <c r="O57" s="71"/>
    </row>
    <row r="58" spans="2:15" ht="14.25" customHeight="1">
      <c r="B58" s="7"/>
      <c r="E58" s="7"/>
      <c r="F58" s="71"/>
      <c r="G58" s="71"/>
      <c r="H58" s="71"/>
      <c r="I58" s="71"/>
      <c r="J58" s="71"/>
      <c r="K58" s="71"/>
      <c r="L58" s="71"/>
      <c r="M58" s="71"/>
      <c r="N58" s="71"/>
      <c r="O58" s="71"/>
    </row>
    <row r="59" spans="2:15" ht="14.25" customHeight="1">
      <c r="B59" s="7"/>
      <c r="E59" s="7"/>
      <c r="F59" s="71"/>
      <c r="G59" s="71"/>
      <c r="H59" s="71"/>
      <c r="I59" s="71"/>
      <c r="J59" s="71"/>
      <c r="K59" s="71"/>
      <c r="L59" s="71"/>
      <c r="M59" s="71"/>
      <c r="N59" s="71"/>
      <c r="O59" s="71"/>
    </row>
    <row r="60" spans="2:15" ht="14.25" customHeight="1">
      <c r="B60" s="7"/>
      <c r="E60" s="7"/>
      <c r="F60" s="71"/>
      <c r="G60" s="71"/>
      <c r="H60" s="71"/>
      <c r="I60" s="71"/>
      <c r="J60" s="71"/>
      <c r="K60" s="71"/>
      <c r="L60" s="71"/>
      <c r="M60" s="71"/>
      <c r="N60" s="71"/>
      <c r="O60" s="71"/>
    </row>
    <row r="61" spans="2:15" ht="14.25" customHeight="1">
      <c r="B61" s="7"/>
      <c r="E61" s="7"/>
      <c r="F61" s="71"/>
      <c r="G61" s="71"/>
      <c r="H61" s="71"/>
      <c r="I61" s="71"/>
      <c r="J61" s="71"/>
      <c r="K61" s="71"/>
      <c r="L61" s="71"/>
      <c r="M61" s="71"/>
      <c r="N61" s="71"/>
      <c r="O61" s="71"/>
    </row>
    <row r="62" spans="2:15" ht="14.25" customHeight="1">
      <c r="B62" s="7"/>
      <c r="E62" s="7"/>
      <c r="F62" s="71"/>
      <c r="G62" s="71"/>
      <c r="H62" s="71"/>
      <c r="I62" s="71"/>
      <c r="J62" s="71"/>
      <c r="K62" s="71"/>
      <c r="L62" s="71"/>
      <c r="M62" s="71"/>
      <c r="N62" s="71"/>
      <c r="O62" s="71"/>
    </row>
    <row r="63" spans="2:15" ht="14.25" customHeight="1">
      <c r="B63" s="7"/>
      <c r="E63" s="7"/>
      <c r="F63" s="71"/>
      <c r="G63" s="71"/>
      <c r="H63" s="71"/>
      <c r="I63" s="71"/>
      <c r="J63" s="71"/>
      <c r="K63" s="71"/>
      <c r="L63" s="71"/>
      <c r="M63" s="71"/>
      <c r="N63" s="71"/>
      <c r="O63" s="71"/>
    </row>
    <row r="64" spans="2:15" ht="14.25" customHeight="1">
      <c r="B64" s="7"/>
      <c r="E64" s="7"/>
      <c r="F64" s="71"/>
      <c r="G64" s="71"/>
      <c r="H64" s="71"/>
      <c r="I64" s="71"/>
      <c r="J64" s="71"/>
      <c r="K64" s="71"/>
      <c r="L64" s="71"/>
      <c r="M64" s="71"/>
      <c r="N64" s="71"/>
      <c r="O64" s="71"/>
    </row>
    <row r="65" spans="2:15" ht="14.25" customHeight="1">
      <c r="B65" s="7"/>
      <c r="E65" s="7"/>
      <c r="F65" s="71"/>
      <c r="G65" s="71"/>
      <c r="H65" s="71"/>
      <c r="I65" s="71"/>
      <c r="J65" s="71"/>
      <c r="K65" s="71"/>
      <c r="L65" s="71"/>
      <c r="M65" s="71"/>
      <c r="N65" s="71"/>
      <c r="O65" s="71"/>
    </row>
    <row r="66" spans="2:15" ht="14.25" customHeight="1">
      <c r="B66" s="7"/>
      <c r="E66" s="7"/>
      <c r="F66" s="71"/>
      <c r="G66" s="71"/>
      <c r="H66" s="71"/>
      <c r="I66" s="71"/>
      <c r="J66" s="71"/>
      <c r="K66" s="71"/>
      <c r="L66" s="71"/>
      <c r="M66" s="71"/>
      <c r="N66" s="71"/>
      <c r="O66" s="71"/>
    </row>
    <row r="67" spans="2:15" ht="14.25" customHeight="1">
      <c r="B67" s="7"/>
      <c r="E67" s="7"/>
      <c r="F67" s="71"/>
      <c r="G67" s="71"/>
      <c r="H67" s="71"/>
      <c r="I67" s="71"/>
      <c r="J67" s="71"/>
      <c r="K67" s="71"/>
      <c r="L67" s="71"/>
      <c r="M67" s="71"/>
      <c r="N67" s="71"/>
      <c r="O67" s="71"/>
    </row>
    <row r="68" spans="2:15" ht="14.25" customHeight="1">
      <c r="B68" s="7"/>
      <c r="E68" s="7"/>
      <c r="F68" s="71"/>
      <c r="G68" s="71"/>
      <c r="H68" s="71"/>
      <c r="I68" s="71"/>
      <c r="J68" s="71"/>
      <c r="K68" s="71"/>
      <c r="L68" s="71"/>
      <c r="M68" s="71"/>
      <c r="N68" s="71"/>
      <c r="O68" s="71"/>
    </row>
    <row r="69" spans="2:15" ht="14.25" customHeight="1">
      <c r="B69" s="7"/>
      <c r="E69" s="7"/>
      <c r="F69" s="71"/>
      <c r="G69" s="71"/>
      <c r="H69" s="71"/>
      <c r="I69" s="71"/>
      <c r="J69" s="71"/>
      <c r="K69" s="71"/>
      <c r="L69" s="71"/>
      <c r="M69" s="71"/>
      <c r="N69" s="71"/>
      <c r="O69" s="71"/>
    </row>
    <row r="70" spans="2:15" ht="14.25" customHeight="1">
      <c r="B70" s="7"/>
      <c r="E70" s="7"/>
      <c r="F70" s="71"/>
      <c r="G70" s="71"/>
      <c r="H70" s="71"/>
      <c r="I70" s="71"/>
      <c r="J70" s="71"/>
      <c r="K70" s="71"/>
      <c r="L70" s="71"/>
      <c r="M70" s="71"/>
      <c r="N70" s="71"/>
      <c r="O70" s="71"/>
    </row>
    <row r="71" spans="2:15" ht="14.25" customHeight="1">
      <c r="B71" s="7"/>
      <c r="E71" s="7"/>
      <c r="F71" s="71"/>
      <c r="G71" s="71"/>
      <c r="H71" s="71"/>
      <c r="I71" s="71"/>
      <c r="J71" s="71"/>
      <c r="K71" s="71"/>
      <c r="L71" s="71"/>
      <c r="M71" s="71"/>
      <c r="N71" s="71"/>
      <c r="O71" s="71"/>
    </row>
    <row r="72" spans="2:15" ht="14.25" customHeight="1">
      <c r="B72" s="7"/>
      <c r="E72" s="7"/>
      <c r="F72" s="71"/>
      <c r="G72" s="71"/>
      <c r="H72" s="71"/>
      <c r="I72" s="71"/>
      <c r="J72" s="71"/>
      <c r="K72" s="71"/>
      <c r="L72" s="71"/>
      <c r="M72" s="71"/>
      <c r="N72" s="71"/>
      <c r="O72" s="71"/>
    </row>
    <row r="73" spans="2:15" ht="14.25" customHeight="1">
      <c r="B73" s="7"/>
      <c r="E73" s="7"/>
      <c r="F73" s="71"/>
      <c r="G73" s="71"/>
      <c r="H73" s="71"/>
      <c r="I73" s="71"/>
      <c r="J73" s="71"/>
      <c r="K73" s="71"/>
      <c r="L73" s="71"/>
      <c r="M73" s="71"/>
      <c r="N73" s="71"/>
      <c r="O73" s="71"/>
    </row>
    <row r="74" spans="2:15" ht="14.25" customHeight="1">
      <c r="B74" s="7"/>
      <c r="E74" s="7"/>
      <c r="F74" s="71"/>
      <c r="G74" s="71"/>
      <c r="H74" s="71"/>
      <c r="I74" s="71"/>
      <c r="J74" s="71"/>
      <c r="K74" s="71"/>
      <c r="L74" s="71"/>
      <c r="M74" s="71"/>
      <c r="N74" s="71"/>
      <c r="O74" s="71"/>
    </row>
    <row r="75" spans="2:15" ht="14.25" customHeight="1">
      <c r="B75" s="7"/>
      <c r="E75" s="7"/>
      <c r="F75" s="71"/>
      <c r="G75" s="71"/>
      <c r="H75" s="71"/>
      <c r="I75" s="71"/>
      <c r="J75" s="71"/>
      <c r="K75" s="71"/>
      <c r="L75" s="71"/>
      <c r="M75" s="71"/>
      <c r="N75" s="71"/>
      <c r="O75" s="71"/>
    </row>
    <row r="76" spans="2:15" ht="14.25" customHeight="1">
      <c r="B76" s="7"/>
      <c r="E76" s="7"/>
      <c r="F76" s="71"/>
      <c r="G76" s="71"/>
      <c r="H76" s="71"/>
      <c r="I76" s="71"/>
      <c r="J76" s="71"/>
      <c r="K76" s="71"/>
      <c r="L76" s="71"/>
      <c r="M76" s="71"/>
      <c r="N76" s="71"/>
      <c r="O76" s="71"/>
    </row>
    <row r="77" spans="2:15" ht="14.25" customHeight="1">
      <c r="B77" s="7"/>
      <c r="E77" s="7"/>
      <c r="F77" s="71"/>
      <c r="G77" s="71"/>
      <c r="H77" s="71"/>
      <c r="I77" s="71"/>
      <c r="J77" s="71"/>
      <c r="K77" s="71"/>
      <c r="L77" s="71"/>
      <c r="M77" s="71"/>
      <c r="N77" s="71"/>
      <c r="O77" s="71"/>
    </row>
    <row r="78" spans="2:15" ht="14.25" customHeight="1">
      <c r="B78" s="7"/>
      <c r="E78" s="7"/>
      <c r="F78" s="71"/>
      <c r="G78" s="71"/>
      <c r="H78" s="71"/>
      <c r="I78" s="71"/>
      <c r="J78" s="71"/>
      <c r="K78" s="71"/>
      <c r="L78" s="71"/>
      <c r="M78" s="71"/>
      <c r="N78" s="71"/>
      <c r="O78" s="71"/>
    </row>
    <row r="79" spans="2:15" ht="14.25" customHeight="1">
      <c r="B79" s="7"/>
      <c r="E79" s="7"/>
      <c r="F79" s="71"/>
      <c r="G79" s="71"/>
      <c r="H79" s="71"/>
      <c r="I79" s="71"/>
      <c r="J79" s="71"/>
      <c r="K79" s="71"/>
      <c r="L79" s="71"/>
      <c r="M79" s="71"/>
      <c r="N79" s="71"/>
      <c r="O79" s="71"/>
    </row>
    <row r="80" spans="2:15" ht="14.25" customHeight="1">
      <c r="B80" s="7"/>
      <c r="E80" s="7"/>
      <c r="F80" s="71"/>
      <c r="G80" s="71"/>
      <c r="H80" s="71"/>
      <c r="I80" s="71"/>
      <c r="J80" s="71"/>
      <c r="K80" s="71"/>
      <c r="L80" s="71"/>
      <c r="M80" s="71"/>
      <c r="N80" s="71"/>
      <c r="O80" s="71"/>
    </row>
    <row r="81" spans="2:15" ht="14.25" customHeight="1">
      <c r="B81" s="7"/>
      <c r="E81" s="7"/>
      <c r="F81" s="71"/>
      <c r="G81" s="71"/>
      <c r="H81" s="71"/>
      <c r="I81" s="71"/>
      <c r="J81" s="71"/>
      <c r="K81" s="71"/>
      <c r="L81" s="71"/>
      <c r="M81" s="71"/>
      <c r="N81" s="71"/>
      <c r="O81" s="71"/>
    </row>
    <row r="82" spans="2:15" ht="14.25" customHeight="1">
      <c r="B82" s="7"/>
      <c r="E82" s="7"/>
      <c r="F82" s="71"/>
      <c r="G82" s="71"/>
      <c r="H82" s="71"/>
      <c r="I82" s="71"/>
      <c r="J82" s="71"/>
      <c r="K82" s="71"/>
      <c r="L82" s="71"/>
      <c r="M82" s="71"/>
      <c r="N82" s="71"/>
      <c r="O82" s="71"/>
    </row>
    <row r="83" spans="2:15" ht="14.25" customHeight="1">
      <c r="B83" s="7"/>
      <c r="E83" s="7"/>
      <c r="F83" s="71"/>
      <c r="G83" s="71"/>
      <c r="H83" s="71"/>
      <c r="I83" s="71"/>
      <c r="J83" s="71"/>
      <c r="K83" s="71"/>
      <c r="L83" s="71"/>
      <c r="M83" s="71"/>
      <c r="N83" s="71"/>
      <c r="O83" s="71"/>
    </row>
    <row r="84" spans="2:15" ht="14.25" customHeight="1">
      <c r="B84" s="7"/>
      <c r="E84" s="7"/>
      <c r="F84" s="71"/>
      <c r="G84" s="71"/>
      <c r="H84" s="71"/>
      <c r="I84" s="71"/>
      <c r="J84" s="71"/>
      <c r="K84" s="71"/>
      <c r="L84" s="71"/>
      <c r="M84" s="71"/>
      <c r="N84" s="71"/>
      <c r="O84" s="71"/>
    </row>
    <row r="85" spans="2:15" ht="14.25" customHeight="1">
      <c r="B85" s="7"/>
      <c r="E85" s="7"/>
      <c r="F85" s="71"/>
      <c r="G85" s="71"/>
      <c r="H85" s="71"/>
      <c r="I85" s="71"/>
      <c r="J85" s="71"/>
      <c r="K85" s="71"/>
      <c r="L85" s="71"/>
      <c r="M85" s="71"/>
      <c r="N85" s="71"/>
      <c r="O85" s="71"/>
    </row>
    <row r="86" spans="2:15" ht="14.25" customHeight="1">
      <c r="B86" s="7"/>
      <c r="E86" s="7"/>
      <c r="F86" s="71"/>
      <c r="G86" s="71"/>
      <c r="H86" s="71"/>
      <c r="I86" s="71"/>
      <c r="J86" s="71"/>
      <c r="K86" s="71"/>
      <c r="L86" s="71"/>
      <c r="M86" s="71"/>
      <c r="N86" s="71"/>
      <c r="O86" s="71"/>
    </row>
    <row r="87" spans="2:15" ht="14.25" customHeight="1">
      <c r="B87" s="7"/>
      <c r="E87" s="7"/>
      <c r="F87" s="71"/>
      <c r="G87" s="71"/>
      <c r="H87" s="71"/>
      <c r="I87" s="71"/>
      <c r="J87" s="71"/>
      <c r="K87" s="71"/>
      <c r="L87" s="71"/>
      <c r="M87" s="71"/>
      <c r="N87" s="71"/>
      <c r="O87" s="71"/>
    </row>
    <row r="88" spans="2:15" ht="14.25" customHeight="1">
      <c r="B88" s="7"/>
      <c r="E88" s="7"/>
      <c r="F88" s="71"/>
      <c r="G88" s="71"/>
      <c r="H88" s="71"/>
      <c r="I88" s="71"/>
      <c r="J88" s="71"/>
      <c r="K88" s="71"/>
      <c r="L88" s="71"/>
      <c r="M88" s="71"/>
      <c r="N88" s="71"/>
      <c r="O88" s="71"/>
    </row>
    <row r="89" spans="2:15" ht="14.25" customHeight="1">
      <c r="B89" s="7"/>
      <c r="E89" s="7"/>
      <c r="F89" s="71"/>
      <c r="G89" s="71"/>
      <c r="H89" s="71"/>
      <c r="I89" s="71"/>
      <c r="J89" s="71"/>
      <c r="K89" s="71"/>
      <c r="L89" s="71"/>
      <c r="M89" s="71"/>
      <c r="N89" s="71"/>
      <c r="O89" s="71"/>
    </row>
    <row r="90" spans="2:15" ht="14.25" customHeight="1">
      <c r="B90" s="7"/>
      <c r="E90" s="7"/>
      <c r="F90" s="71"/>
      <c r="G90" s="71"/>
      <c r="H90" s="71"/>
      <c r="I90" s="71"/>
      <c r="J90" s="71"/>
      <c r="K90" s="71"/>
      <c r="L90" s="71"/>
      <c r="M90" s="71"/>
      <c r="N90" s="71"/>
      <c r="O90" s="71"/>
    </row>
    <row r="91" spans="2:15" ht="14.25" customHeight="1">
      <c r="B91" s="7"/>
      <c r="E91" s="7"/>
      <c r="F91" s="71"/>
      <c r="G91" s="71"/>
      <c r="H91" s="71"/>
      <c r="I91" s="71"/>
      <c r="J91" s="71"/>
      <c r="K91" s="71"/>
      <c r="L91" s="71"/>
      <c r="M91" s="71"/>
      <c r="N91" s="71"/>
      <c r="O91" s="71"/>
    </row>
    <row r="92" spans="2:15" ht="14.25" customHeight="1">
      <c r="B92" s="7"/>
      <c r="E92" s="7"/>
      <c r="F92" s="71"/>
      <c r="G92" s="71"/>
      <c r="H92" s="71"/>
      <c r="I92" s="71"/>
      <c r="J92" s="71"/>
      <c r="K92" s="71"/>
      <c r="L92" s="71"/>
      <c r="M92" s="71"/>
      <c r="N92" s="71"/>
      <c r="O92" s="71"/>
    </row>
    <row r="93" spans="2:15" ht="14.25" customHeight="1">
      <c r="B93" s="7"/>
      <c r="E93" s="7"/>
      <c r="F93" s="71"/>
      <c r="G93" s="71"/>
      <c r="H93" s="71"/>
      <c r="I93" s="71"/>
      <c r="J93" s="71"/>
      <c r="K93" s="71"/>
      <c r="L93" s="71"/>
      <c r="M93" s="71"/>
      <c r="N93" s="71"/>
      <c r="O93" s="71"/>
    </row>
    <row r="94" spans="2:15" ht="14.25" customHeight="1">
      <c r="B94" s="7"/>
      <c r="E94" s="7"/>
      <c r="F94" s="71"/>
      <c r="G94" s="71"/>
      <c r="H94" s="71"/>
      <c r="I94" s="71"/>
      <c r="J94" s="71"/>
      <c r="K94" s="71"/>
      <c r="L94" s="71"/>
      <c r="M94" s="71"/>
      <c r="N94" s="71"/>
      <c r="O94" s="71"/>
    </row>
    <row r="95" spans="2:15" ht="14.25" customHeight="1">
      <c r="B95" s="7"/>
      <c r="E95" s="7"/>
      <c r="F95" s="71"/>
      <c r="G95" s="71"/>
      <c r="H95" s="71"/>
      <c r="I95" s="71"/>
      <c r="J95" s="71"/>
      <c r="K95" s="71"/>
      <c r="L95" s="71"/>
      <c r="M95" s="71"/>
      <c r="N95" s="71"/>
      <c r="O95" s="71"/>
    </row>
    <row r="96" spans="2:15" ht="14.25" customHeight="1">
      <c r="B96" s="7"/>
      <c r="E96" s="7"/>
      <c r="F96" s="71"/>
      <c r="G96" s="71"/>
      <c r="H96" s="71"/>
      <c r="I96" s="71"/>
      <c r="J96" s="71"/>
      <c r="K96" s="71"/>
      <c r="L96" s="71"/>
      <c r="M96" s="71"/>
      <c r="N96" s="71"/>
      <c r="O96" s="71"/>
    </row>
    <row r="97" spans="2:15" ht="14.25" customHeight="1">
      <c r="B97" s="7"/>
      <c r="E97" s="7"/>
      <c r="F97" s="71"/>
      <c r="G97" s="71"/>
      <c r="H97" s="71"/>
      <c r="I97" s="71"/>
      <c r="J97" s="71"/>
      <c r="K97" s="71"/>
      <c r="L97" s="71"/>
      <c r="M97" s="71"/>
      <c r="N97" s="71"/>
      <c r="O97" s="71"/>
    </row>
    <row r="98" spans="2:15" ht="14.25" customHeight="1">
      <c r="B98" s="7"/>
      <c r="E98" s="7"/>
      <c r="F98" s="71"/>
      <c r="G98" s="71"/>
      <c r="H98" s="71"/>
      <c r="I98" s="71"/>
      <c r="J98" s="71"/>
      <c r="K98" s="71"/>
      <c r="L98" s="71"/>
      <c r="M98" s="71"/>
      <c r="N98" s="71"/>
      <c r="O98" s="71"/>
    </row>
    <row r="99" spans="2:15" ht="14.25" customHeight="1">
      <c r="B99" s="7"/>
      <c r="E99" s="7"/>
      <c r="F99" s="71"/>
      <c r="G99" s="71"/>
      <c r="H99" s="71"/>
      <c r="I99" s="71"/>
      <c r="J99" s="71"/>
      <c r="K99" s="71"/>
      <c r="L99" s="71"/>
      <c r="M99" s="71"/>
      <c r="N99" s="71"/>
      <c r="O99" s="71"/>
    </row>
    <row r="100" spans="2:15" ht="14.25" customHeight="1">
      <c r="B100" s="7"/>
      <c r="E100" s="7"/>
      <c r="F100" s="71"/>
      <c r="G100" s="71"/>
      <c r="H100" s="71"/>
      <c r="I100" s="71"/>
      <c r="J100" s="71"/>
      <c r="K100" s="71"/>
      <c r="L100" s="71"/>
      <c r="M100" s="71"/>
      <c r="N100" s="71"/>
      <c r="O100" s="71"/>
    </row>
    <row r="101" spans="2:15" ht="14.25" customHeight="1">
      <c r="B101" s="7"/>
      <c r="E101" s="7"/>
      <c r="F101" s="71"/>
      <c r="G101" s="71"/>
      <c r="H101" s="71"/>
      <c r="I101" s="71"/>
      <c r="J101" s="71"/>
      <c r="K101" s="71"/>
      <c r="L101" s="71"/>
      <c r="M101" s="71"/>
      <c r="N101" s="71"/>
      <c r="O101" s="71"/>
    </row>
    <row r="102" spans="2:15" ht="14.25" customHeight="1">
      <c r="B102" s="7"/>
      <c r="E102" s="7"/>
      <c r="F102" s="71"/>
      <c r="G102" s="71"/>
      <c r="H102" s="71"/>
      <c r="I102" s="71"/>
      <c r="J102" s="71"/>
      <c r="K102" s="71"/>
      <c r="L102" s="71"/>
      <c r="M102" s="71"/>
      <c r="N102" s="71"/>
      <c r="O102" s="71"/>
    </row>
    <row r="103" spans="2:15" ht="14.25" customHeight="1">
      <c r="B103" s="7"/>
      <c r="E103" s="7"/>
      <c r="F103" s="71"/>
      <c r="G103" s="71"/>
      <c r="H103" s="71"/>
      <c r="I103" s="71"/>
      <c r="J103" s="71"/>
      <c r="K103" s="71"/>
      <c r="L103" s="71"/>
      <c r="M103" s="71"/>
      <c r="N103" s="71"/>
      <c r="O103" s="71"/>
    </row>
    <row r="104" spans="2:15" ht="14.25" customHeight="1">
      <c r="B104" s="7"/>
      <c r="E104" s="7"/>
      <c r="F104" s="71"/>
      <c r="G104" s="71"/>
      <c r="H104" s="71"/>
      <c r="I104" s="71"/>
      <c r="J104" s="71"/>
      <c r="K104" s="71"/>
      <c r="L104" s="71"/>
      <c r="M104" s="71"/>
      <c r="N104" s="71"/>
      <c r="O104" s="71"/>
    </row>
    <row r="105" spans="2:15" ht="14.25" customHeight="1">
      <c r="B105" s="7"/>
      <c r="E105" s="7"/>
      <c r="F105" s="71"/>
      <c r="G105" s="71"/>
      <c r="H105" s="71"/>
      <c r="I105" s="71"/>
      <c r="J105" s="71"/>
      <c r="K105" s="71"/>
      <c r="L105" s="71"/>
      <c r="M105" s="71"/>
      <c r="N105" s="71"/>
      <c r="O105" s="71"/>
    </row>
    <row r="106" spans="2:15" ht="14.25" customHeight="1">
      <c r="B106" s="7"/>
      <c r="E106" s="7"/>
      <c r="F106" s="71"/>
      <c r="G106" s="71"/>
      <c r="H106" s="71"/>
      <c r="I106" s="71"/>
      <c r="J106" s="71"/>
      <c r="K106" s="71"/>
      <c r="L106" s="71"/>
      <c r="M106" s="71"/>
      <c r="N106" s="71"/>
      <c r="O106" s="71"/>
    </row>
    <row r="107" spans="2:15" ht="14.25" customHeight="1">
      <c r="B107" s="7"/>
      <c r="E107" s="7"/>
      <c r="F107" s="71"/>
      <c r="G107" s="71"/>
      <c r="H107" s="71"/>
      <c r="I107" s="71"/>
      <c r="J107" s="71"/>
      <c r="K107" s="71"/>
      <c r="L107" s="71"/>
      <c r="M107" s="71"/>
      <c r="N107" s="71"/>
      <c r="O107" s="71"/>
    </row>
    <row r="108" spans="2:15" ht="14.25" customHeight="1">
      <c r="B108" s="7"/>
      <c r="E108" s="7"/>
      <c r="F108" s="71"/>
      <c r="G108" s="71"/>
      <c r="H108" s="71"/>
      <c r="I108" s="71"/>
      <c r="J108" s="71"/>
      <c r="K108" s="71"/>
      <c r="L108" s="71"/>
      <c r="M108" s="71"/>
      <c r="N108" s="71"/>
      <c r="O108" s="71"/>
    </row>
    <row r="109" spans="2:15" ht="14.25" customHeight="1">
      <c r="B109" s="7"/>
      <c r="E109" s="7"/>
      <c r="F109" s="71"/>
      <c r="G109" s="71"/>
      <c r="H109" s="71"/>
      <c r="I109" s="71"/>
      <c r="J109" s="71"/>
      <c r="K109" s="71"/>
      <c r="L109" s="71"/>
      <c r="M109" s="71"/>
      <c r="N109" s="71"/>
      <c r="O109" s="71"/>
    </row>
    <row r="110" spans="2:15" ht="14.25" customHeight="1">
      <c r="B110" s="7"/>
      <c r="E110" s="7"/>
      <c r="F110" s="71"/>
      <c r="G110" s="71"/>
      <c r="H110" s="71"/>
      <c r="I110" s="71"/>
      <c r="J110" s="71"/>
      <c r="K110" s="71"/>
      <c r="L110" s="71"/>
      <c r="M110" s="71"/>
      <c r="N110" s="71"/>
      <c r="O110" s="71"/>
    </row>
    <row r="111" spans="2:15" ht="14.25" customHeight="1">
      <c r="B111" s="7"/>
      <c r="E111" s="7"/>
      <c r="F111" s="71"/>
      <c r="G111" s="71"/>
      <c r="H111" s="71"/>
      <c r="I111" s="71"/>
      <c r="J111" s="71"/>
      <c r="K111" s="71"/>
      <c r="L111" s="71"/>
      <c r="M111" s="71"/>
      <c r="N111" s="71"/>
      <c r="O111" s="71"/>
    </row>
    <row r="112" spans="2:15" ht="14.25" customHeight="1">
      <c r="B112" s="7"/>
      <c r="E112" s="7"/>
      <c r="F112" s="71"/>
      <c r="G112" s="71"/>
      <c r="H112" s="71"/>
      <c r="I112" s="71"/>
      <c r="J112" s="71"/>
      <c r="K112" s="71"/>
      <c r="L112" s="71"/>
      <c r="M112" s="71"/>
      <c r="N112" s="71"/>
      <c r="O112" s="71"/>
    </row>
    <row r="113" spans="2:15" ht="14.25" customHeight="1">
      <c r="B113" s="7"/>
      <c r="E113" s="7"/>
      <c r="F113" s="71"/>
      <c r="G113" s="71"/>
      <c r="H113" s="71"/>
      <c r="I113" s="71"/>
      <c r="J113" s="71"/>
      <c r="K113" s="71"/>
      <c r="L113" s="71"/>
      <c r="M113" s="71"/>
      <c r="N113" s="71"/>
      <c r="O113" s="71"/>
    </row>
    <row r="114" spans="2:15" ht="14.25" customHeight="1">
      <c r="B114" s="7"/>
      <c r="E114" s="7"/>
      <c r="F114" s="71"/>
      <c r="G114" s="71"/>
      <c r="H114" s="71"/>
      <c r="I114" s="71"/>
      <c r="J114" s="71"/>
      <c r="K114" s="71"/>
      <c r="L114" s="71"/>
      <c r="M114" s="71"/>
      <c r="N114" s="71"/>
      <c r="O114" s="71"/>
    </row>
    <row r="115" spans="2:15" ht="14.25" customHeight="1">
      <c r="B115" s="7"/>
      <c r="E115" s="7"/>
      <c r="F115" s="71"/>
      <c r="G115" s="71"/>
      <c r="H115" s="71"/>
      <c r="I115" s="71"/>
      <c r="J115" s="71"/>
      <c r="K115" s="71"/>
      <c r="L115" s="71"/>
      <c r="M115" s="71"/>
      <c r="N115" s="71"/>
      <c r="O115" s="71"/>
    </row>
    <row r="116" spans="2:15" ht="14.25" customHeight="1">
      <c r="B116" s="7"/>
      <c r="E116" s="7"/>
      <c r="F116" s="71"/>
      <c r="G116" s="71"/>
      <c r="H116" s="71"/>
      <c r="I116" s="71"/>
      <c r="J116" s="71"/>
      <c r="K116" s="71"/>
      <c r="L116" s="71"/>
      <c r="M116" s="71"/>
      <c r="N116" s="71"/>
      <c r="O116" s="71"/>
    </row>
    <row r="117" spans="2:15" ht="14.25" customHeight="1">
      <c r="B117" s="7"/>
      <c r="E117" s="7"/>
      <c r="F117" s="71"/>
      <c r="G117" s="71"/>
      <c r="H117" s="71"/>
      <c r="I117" s="71"/>
      <c r="J117" s="71"/>
      <c r="K117" s="71"/>
      <c r="L117" s="71"/>
      <c r="M117" s="71"/>
      <c r="N117" s="71"/>
      <c r="O117" s="71"/>
    </row>
    <row r="118" spans="2:15" ht="14.25" customHeight="1">
      <c r="B118" s="7"/>
      <c r="E118" s="7"/>
      <c r="F118" s="71"/>
      <c r="G118" s="71"/>
      <c r="H118" s="71"/>
      <c r="I118" s="71"/>
      <c r="J118" s="71"/>
      <c r="K118" s="71"/>
      <c r="L118" s="71"/>
      <c r="M118" s="71"/>
      <c r="N118" s="71"/>
      <c r="O118" s="71"/>
    </row>
    <row r="119" spans="2:15" ht="14.25" customHeight="1">
      <c r="B119" s="7"/>
      <c r="E119" s="7"/>
      <c r="F119" s="71"/>
      <c r="G119" s="71"/>
      <c r="H119" s="71"/>
      <c r="I119" s="71"/>
      <c r="J119" s="71"/>
      <c r="K119" s="71"/>
      <c r="L119" s="71"/>
      <c r="M119" s="71"/>
      <c r="N119" s="71"/>
      <c r="O119" s="71"/>
    </row>
    <row r="120" spans="2:15" ht="14.25" customHeight="1">
      <c r="B120" s="7"/>
      <c r="E120" s="7"/>
      <c r="F120" s="71"/>
      <c r="G120" s="71"/>
      <c r="H120" s="71"/>
      <c r="I120" s="71"/>
      <c r="J120" s="71"/>
      <c r="K120" s="71"/>
      <c r="L120" s="71"/>
      <c r="M120" s="71"/>
      <c r="N120" s="71"/>
      <c r="O120" s="71"/>
    </row>
    <row r="121" spans="2:15" ht="14.25" customHeight="1">
      <c r="B121" s="7"/>
      <c r="E121" s="7"/>
      <c r="F121" s="71"/>
      <c r="G121" s="71"/>
      <c r="H121" s="71"/>
      <c r="I121" s="71"/>
      <c r="J121" s="71"/>
      <c r="K121" s="71"/>
      <c r="L121" s="71"/>
      <c r="M121" s="71"/>
      <c r="N121" s="71"/>
      <c r="O121" s="71"/>
    </row>
    <row r="122" spans="2:15" ht="14.25" customHeight="1">
      <c r="B122" s="7"/>
      <c r="E122" s="7"/>
      <c r="F122" s="71"/>
      <c r="G122" s="71"/>
      <c r="H122" s="71"/>
      <c r="I122" s="71"/>
      <c r="J122" s="71"/>
      <c r="K122" s="71"/>
      <c r="L122" s="71"/>
      <c r="M122" s="71"/>
      <c r="N122" s="71"/>
      <c r="O122" s="71"/>
    </row>
    <row r="123" spans="2:15" ht="14.25" customHeight="1">
      <c r="B123" s="7"/>
      <c r="E123" s="7"/>
      <c r="F123" s="71"/>
      <c r="G123" s="71"/>
      <c r="H123" s="71"/>
      <c r="I123" s="71"/>
      <c r="J123" s="71"/>
      <c r="K123" s="71"/>
      <c r="L123" s="71"/>
      <c r="M123" s="71"/>
      <c r="N123" s="71"/>
      <c r="O123" s="71"/>
    </row>
    <row r="124" spans="2:15" ht="14.25" customHeight="1">
      <c r="B124" s="7"/>
      <c r="E124" s="7"/>
      <c r="F124" s="71"/>
      <c r="G124" s="71"/>
      <c r="H124" s="71"/>
      <c r="I124" s="71"/>
      <c r="J124" s="71"/>
      <c r="K124" s="71"/>
      <c r="L124" s="71"/>
      <c r="M124" s="71"/>
      <c r="N124" s="71"/>
      <c r="O124" s="71"/>
    </row>
    <row r="125" spans="2:15" ht="14.25" customHeight="1">
      <c r="B125" s="7"/>
      <c r="E125" s="7"/>
      <c r="F125" s="71"/>
      <c r="G125" s="71"/>
      <c r="H125" s="71"/>
      <c r="I125" s="71"/>
      <c r="J125" s="71"/>
      <c r="K125" s="71"/>
      <c r="L125" s="71"/>
      <c r="M125" s="71"/>
      <c r="N125" s="71"/>
      <c r="O125" s="71"/>
    </row>
    <row r="126" spans="2:15" ht="14.25" customHeight="1">
      <c r="B126" s="7"/>
      <c r="E126" s="7"/>
      <c r="F126" s="71"/>
      <c r="G126" s="71"/>
      <c r="H126" s="71"/>
      <c r="I126" s="71"/>
      <c r="J126" s="71"/>
      <c r="K126" s="71"/>
      <c r="L126" s="71"/>
      <c r="M126" s="71"/>
      <c r="N126" s="71"/>
      <c r="O126" s="71"/>
    </row>
    <row r="127" spans="2:15" ht="14.25" customHeight="1">
      <c r="B127" s="7"/>
      <c r="E127" s="7"/>
      <c r="F127" s="71"/>
      <c r="G127" s="71"/>
      <c r="H127" s="71"/>
      <c r="I127" s="71"/>
      <c r="J127" s="71"/>
      <c r="K127" s="71"/>
      <c r="L127" s="71"/>
      <c r="M127" s="71"/>
      <c r="N127" s="71"/>
      <c r="O127" s="71"/>
    </row>
    <row r="128" spans="2:15" ht="14.25" customHeight="1">
      <c r="B128" s="7"/>
      <c r="E128" s="7"/>
      <c r="F128" s="71"/>
      <c r="G128" s="71"/>
      <c r="H128" s="71"/>
      <c r="I128" s="71"/>
      <c r="J128" s="71"/>
      <c r="K128" s="71"/>
      <c r="L128" s="71"/>
      <c r="M128" s="71"/>
      <c r="N128" s="71"/>
      <c r="O128" s="71"/>
    </row>
    <row r="129" spans="2:15" ht="14.25" customHeight="1">
      <c r="B129" s="7"/>
      <c r="E129" s="7"/>
      <c r="F129" s="71"/>
      <c r="G129" s="71"/>
      <c r="H129" s="71"/>
      <c r="I129" s="71"/>
      <c r="J129" s="71"/>
      <c r="K129" s="71"/>
      <c r="L129" s="71"/>
      <c r="M129" s="71"/>
      <c r="N129" s="71"/>
      <c r="O129" s="71"/>
    </row>
    <row r="130" spans="2:15" ht="14.25" customHeight="1">
      <c r="B130" s="7"/>
      <c r="E130" s="7"/>
      <c r="F130" s="71"/>
      <c r="G130" s="71"/>
      <c r="H130" s="71"/>
      <c r="I130" s="71"/>
      <c r="J130" s="71"/>
      <c r="K130" s="71"/>
      <c r="L130" s="71"/>
      <c r="M130" s="71"/>
      <c r="N130" s="71"/>
      <c r="O130" s="71"/>
    </row>
    <row r="131" spans="2:15" ht="14.25" customHeight="1">
      <c r="B131" s="7"/>
      <c r="E131" s="7"/>
      <c r="F131" s="71"/>
      <c r="G131" s="71"/>
      <c r="H131" s="71"/>
      <c r="I131" s="71"/>
      <c r="J131" s="71"/>
      <c r="K131" s="71"/>
      <c r="L131" s="71"/>
      <c r="M131" s="71"/>
      <c r="N131" s="71"/>
      <c r="O131" s="71"/>
    </row>
    <row r="132" spans="2:15" ht="14.25" customHeight="1">
      <c r="B132" s="7"/>
      <c r="E132" s="7"/>
      <c r="F132" s="71"/>
      <c r="G132" s="71"/>
      <c r="H132" s="71"/>
      <c r="I132" s="71"/>
      <c r="J132" s="71"/>
      <c r="K132" s="71"/>
      <c r="L132" s="71"/>
      <c r="M132" s="71"/>
      <c r="N132" s="71"/>
      <c r="O132" s="71"/>
    </row>
    <row r="133" spans="2:15" ht="14.25" customHeight="1">
      <c r="B133" s="7"/>
      <c r="E133" s="7"/>
      <c r="F133" s="71"/>
      <c r="G133" s="71"/>
      <c r="H133" s="71"/>
      <c r="I133" s="71"/>
      <c r="J133" s="71"/>
      <c r="K133" s="71"/>
      <c r="L133" s="71"/>
      <c r="M133" s="71"/>
      <c r="N133" s="71"/>
      <c r="O133" s="71"/>
    </row>
    <row r="134" spans="2:15" ht="14.25" customHeight="1">
      <c r="B134" s="7"/>
      <c r="E134" s="7"/>
      <c r="F134" s="71"/>
      <c r="G134" s="71"/>
      <c r="H134" s="71"/>
      <c r="I134" s="71"/>
      <c r="J134" s="71"/>
      <c r="K134" s="71"/>
      <c r="L134" s="71"/>
      <c r="M134" s="71"/>
      <c r="N134" s="71"/>
      <c r="O134" s="71"/>
    </row>
    <row r="135" spans="2:15" ht="14.25" customHeight="1">
      <c r="B135" s="7"/>
      <c r="E135" s="7"/>
      <c r="F135" s="71"/>
      <c r="G135" s="71"/>
      <c r="H135" s="71"/>
      <c r="I135" s="71"/>
      <c r="J135" s="71"/>
      <c r="K135" s="71"/>
      <c r="L135" s="71"/>
      <c r="M135" s="71"/>
      <c r="N135" s="71"/>
      <c r="O135" s="71"/>
    </row>
    <row r="136" spans="2:15" ht="14.25" customHeight="1">
      <c r="B136" s="7"/>
      <c r="E136" s="7"/>
      <c r="F136" s="71"/>
      <c r="G136" s="71"/>
      <c r="H136" s="71"/>
      <c r="I136" s="71"/>
      <c r="J136" s="71"/>
      <c r="K136" s="71"/>
      <c r="L136" s="71"/>
      <c r="M136" s="71"/>
      <c r="N136" s="71"/>
      <c r="O136" s="71"/>
    </row>
    <row r="137" spans="2:15" ht="14.25" customHeight="1">
      <c r="B137" s="7"/>
      <c r="E137" s="7"/>
      <c r="F137" s="71"/>
      <c r="G137" s="71"/>
      <c r="H137" s="71"/>
      <c r="I137" s="71"/>
      <c r="J137" s="71"/>
      <c r="K137" s="71"/>
      <c r="L137" s="71"/>
      <c r="M137" s="71"/>
      <c r="N137" s="71"/>
      <c r="O137" s="71"/>
    </row>
    <row r="138" spans="2:15" ht="14.25" customHeight="1">
      <c r="B138" s="7"/>
      <c r="E138" s="7"/>
      <c r="F138" s="71"/>
      <c r="G138" s="71"/>
      <c r="H138" s="71"/>
      <c r="I138" s="71"/>
      <c r="J138" s="71"/>
      <c r="K138" s="71"/>
      <c r="L138" s="71"/>
      <c r="M138" s="71"/>
      <c r="N138" s="71"/>
      <c r="O138" s="71"/>
    </row>
    <row r="139" spans="2:15" ht="14.25" customHeight="1">
      <c r="B139" s="7"/>
      <c r="E139" s="7"/>
      <c r="F139" s="71"/>
      <c r="G139" s="71"/>
      <c r="H139" s="71"/>
      <c r="I139" s="71"/>
      <c r="J139" s="71"/>
      <c r="K139" s="71"/>
      <c r="L139" s="71"/>
      <c r="M139" s="71"/>
      <c r="N139" s="71"/>
      <c r="O139" s="71"/>
    </row>
    <row r="140" spans="2:15" ht="14.25" customHeight="1">
      <c r="B140" s="7"/>
      <c r="E140" s="7"/>
      <c r="F140" s="71"/>
      <c r="G140" s="71"/>
      <c r="H140" s="71"/>
      <c r="I140" s="71"/>
      <c r="J140" s="71"/>
      <c r="K140" s="71"/>
      <c r="L140" s="71"/>
      <c r="M140" s="71"/>
      <c r="N140" s="71"/>
      <c r="O140" s="71"/>
    </row>
    <row r="141" spans="2:15" ht="14.25" customHeight="1">
      <c r="B141" s="7"/>
      <c r="E141" s="7"/>
      <c r="F141" s="71"/>
      <c r="G141" s="71"/>
      <c r="H141" s="71"/>
      <c r="I141" s="71"/>
      <c r="J141" s="71"/>
      <c r="K141" s="71"/>
      <c r="L141" s="71"/>
      <c r="M141" s="71"/>
      <c r="N141" s="71"/>
      <c r="O141" s="71"/>
    </row>
    <row r="142" spans="2:15" ht="14.25" customHeight="1">
      <c r="B142" s="7"/>
      <c r="E142" s="7"/>
      <c r="F142" s="71"/>
      <c r="G142" s="71"/>
      <c r="H142" s="71"/>
      <c r="I142" s="71"/>
      <c r="J142" s="71"/>
      <c r="K142" s="71"/>
      <c r="L142" s="71"/>
      <c r="M142" s="71"/>
      <c r="N142" s="71"/>
      <c r="O142" s="71"/>
    </row>
    <row r="143" spans="2:15" ht="14.25" customHeight="1">
      <c r="B143" s="7"/>
      <c r="E143" s="7"/>
      <c r="F143" s="71"/>
      <c r="G143" s="71"/>
      <c r="H143" s="71"/>
      <c r="I143" s="71"/>
      <c r="J143" s="71"/>
      <c r="K143" s="71"/>
      <c r="L143" s="71"/>
      <c r="M143" s="71"/>
      <c r="N143" s="71"/>
      <c r="O143" s="71"/>
    </row>
    <row r="144" spans="2:15" ht="14.25" customHeight="1">
      <c r="B144" s="7"/>
      <c r="E144" s="7"/>
      <c r="F144" s="71"/>
      <c r="G144" s="71"/>
      <c r="H144" s="71"/>
      <c r="I144" s="71"/>
      <c r="J144" s="71"/>
      <c r="K144" s="71"/>
      <c r="L144" s="71"/>
      <c r="M144" s="71"/>
      <c r="N144" s="71"/>
      <c r="O144" s="71"/>
    </row>
    <row r="145" spans="2:15" ht="14.25" customHeight="1">
      <c r="B145" s="7"/>
      <c r="E145" s="7"/>
      <c r="F145" s="71"/>
      <c r="G145" s="71"/>
      <c r="H145" s="71"/>
      <c r="I145" s="71"/>
      <c r="J145" s="71"/>
      <c r="K145" s="71"/>
      <c r="L145" s="71"/>
      <c r="M145" s="71"/>
      <c r="N145" s="71"/>
      <c r="O145" s="71"/>
    </row>
    <row r="146" spans="2:15" ht="14.25" customHeight="1">
      <c r="B146" s="7"/>
      <c r="E146" s="7"/>
      <c r="F146" s="71"/>
      <c r="G146" s="71"/>
      <c r="H146" s="71"/>
      <c r="I146" s="71"/>
      <c r="J146" s="71"/>
      <c r="K146" s="71"/>
      <c r="L146" s="71"/>
      <c r="M146" s="71"/>
      <c r="N146" s="71"/>
      <c r="O146" s="71"/>
    </row>
    <row r="147" spans="2:15" ht="14.25" customHeight="1">
      <c r="B147" s="7"/>
      <c r="E147" s="7"/>
      <c r="F147" s="71"/>
      <c r="G147" s="71"/>
      <c r="H147" s="71"/>
      <c r="I147" s="71"/>
      <c r="J147" s="71"/>
      <c r="K147" s="71"/>
      <c r="L147" s="71"/>
      <c r="M147" s="71"/>
      <c r="N147" s="71"/>
      <c r="O147" s="71"/>
    </row>
    <row r="148" spans="2:15" ht="14.25" customHeight="1">
      <c r="B148" s="7"/>
      <c r="E148" s="7"/>
      <c r="F148" s="71"/>
      <c r="G148" s="71"/>
      <c r="H148" s="71"/>
      <c r="I148" s="71"/>
      <c r="J148" s="71"/>
      <c r="K148" s="71"/>
      <c r="L148" s="71"/>
      <c r="M148" s="71"/>
      <c r="N148" s="71"/>
      <c r="O148" s="71"/>
    </row>
    <row r="149" spans="2:15" ht="14.25" customHeight="1">
      <c r="B149" s="7"/>
      <c r="E149" s="7"/>
      <c r="F149" s="71"/>
      <c r="G149" s="71"/>
      <c r="H149" s="71"/>
      <c r="I149" s="71"/>
      <c r="J149" s="71"/>
      <c r="K149" s="71"/>
      <c r="L149" s="71"/>
      <c r="M149" s="71"/>
      <c r="N149" s="71"/>
      <c r="O149" s="71"/>
    </row>
    <row r="150" spans="2:15" ht="14.25" customHeight="1">
      <c r="B150" s="7"/>
      <c r="E150" s="7"/>
      <c r="F150" s="71"/>
      <c r="G150" s="71"/>
      <c r="H150" s="71"/>
      <c r="I150" s="71"/>
      <c r="J150" s="71"/>
      <c r="K150" s="71"/>
      <c r="L150" s="71"/>
      <c r="M150" s="71"/>
      <c r="N150" s="71"/>
      <c r="O150" s="71"/>
    </row>
    <row r="151" spans="2:15" ht="14.25" customHeight="1">
      <c r="B151" s="7"/>
      <c r="E151" s="7"/>
      <c r="F151" s="71"/>
      <c r="G151" s="71"/>
      <c r="H151" s="71"/>
      <c r="I151" s="71"/>
      <c r="J151" s="71"/>
      <c r="K151" s="71"/>
      <c r="L151" s="71"/>
      <c r="M151" s="71"/>
      <c r="N151" s="71"/>
      <c r="O151" s="71"/>
    </row>
    <row r="152" spans="2:15" ht="14.25" customHeight="1">
      <c r="B152" s="7"/>
      <c r="E152" s="7"/>
      <c r="F152" s="71"/>
      <c r="G152" s="71"/>
      <c r="H152" s="71"/>
      <c r="I152" s="71"/>
      <c r="J152" s="71"/>
      <c r="K152" s="71"/>
      <c r="L152" s="71"/>
      <c r="M152" s="71"/>
      <c r="N152" s="71"/>
      <c r="O152" s="71"/>
    </row>
    <row r="153" spans="2:15" ht="14.25" customHeight="1">
      <c r="B153" s="7"/>
      <c r="E153" s="7"/>
      <c r="F153" s="71"/>
      <c r="G153" s="71"/>
      <c r="H153" s="71"/>
      <c r="I153" s="71"/>
      <c r="J153" s="71"/>
      <c r="K153" s="71"/>
      <c r="L153" s="71"/>
      <c r="M153" s="71"/>
      <c r="N153" s="71"/>
      <c r="O153" s="71"/>
    </row>
    <row r="154" spans="2:15" ht="14.25" customHeight="1">
      <c r="B154" s="7"/>
      <c r="E154" s="7"/>
      <c r="F154" s="71"/>
      <c r="G154" s="71"/>
      <c r="H154" s="71"/>
      <c r="I154" s="71"/>
      <c r="J154" s="71"/>
      <c r="K154" s="71"/>
      <c r="L154" s="71"/>
      <c r="M154" s="71"/>
      <c r="N154" s="71"/>
      <c r="O154" s="71"/>
    </row>
    <row r="155" spans="2:15" ht="14.25" customHeight="1">
      <c r="B155" s="7"/>
      <c r="E155" s="7"/>
      <c r="F155" s="71"/>
      <c r="G155" s="71"/>
      <c r="H155" s="71"/>
      <c r="I155" s="71"/>
      <c r="J155" s="71"/>
      <c r="K155" s="71"/>
      <c r="L155" s="71"/>
      <c r="M155" s="71"/>
      <c r="N155" s="71"/>
      <c r="O155" s="71"/>
    </row>
    <row r="156" spans="2:15" ht="14.25" customHeight="1">
      <c r="B156" s="7"/>
      <c r="E156" s="7"/>
      <c r="F156" s="71"/>
      <c r="G156" s="71"/>
      <c r="H156" s="71"/>
      <c r="I156" s="71"/>
      <c r="J156" s="71"/>
      <c r="K156" s="71"/>
      <c r="L156" s="71"/>
      <c r="M156" s="71"/>
      <c r="N156" s="71"/>
      <c r="O156" s="71"/>
    </row>
    <row r="157" spans="2:15" ht="14.25" customHeight="1">
      <c r="B157" s="7"/>
      <c r="E157" s="7"/>
      <c r="F157" s="71"/>
      <c r="G157" s="71"/>
      <c r="H157" s="71"/>
      <c r="I157" s="71"/>
      <c r="J157" s="71"/>
      <c r="K157" s="71"/>
      <c r="L157" s="71"/>
      <c r="M157" s="71"/>
      <c r="N157" s="71"/>
      <c r="O157" s="71"/>
    </row>
    <row r="158" spans="2:15" ht="14.25" customHeight="1">
      <c r="B158" s="7"/>
      <c r="E158" s="7"/>
      <c r="F158" s="71"/>
      <c r="G158" s="71"/>
      <c r="H158" s="71"/>
      <c r="I158" s="71"/>
      <c r="J158" s="71"/>
      <c r="K158" s="71"/>
      <c r="L158" s="71"/>
      <c r="M158" s="71"/>
      <c r="N158" s="71"/>
      <c r="O158" s="71"/>
    </row>
    <row r="159" spans="2:15" ht="14.25" customHeight="1">
      <c r="B159" s="7"/>
      <c r="E159" s="7"/>
      <c r="F159" s="71"/>
      <c r="G159" s="71"/>
      <c r="H159" s="71"/>
      <c r="I159" s="71"/>
      <c r="J159" s="71"/>
      <c r="K159" s="71"/>
      <c r="L159" s="71"/>
      <c r="M159" s="71"/>
      <c r="N159" s="71"/>
      <c r="O159" s="71"/>
    </row>
    <row r="160" spans="2:15" ht="14.25" customHeight="1">
      <c r="B160" s="7"/>
      <c r="E160" s="7"/>
      <c r="F160" s="71"/>
      <c r="G160" s="71"/>
      <c r="H160" s="71"/>
      <c r="I160" s="71"/>
      <c r="J160" s="71"/>
      <c r="K160" s="71"/>
      <c r="L160" s="71"/>
      <c r="M160" s="71"/>
      <c r="N160" s="71"/>
      <c r="O160" s="71"/>
    </row>
    <row r="161" spans="2:15" ht="14.25" customHeight="1">
      <c r="B161" s="7"/>
      <c r="E161" s="7"/>
      <c r="F161" s="71"/>
      <c r="G161" s="71"/>
      <c r="H161" s="71"/>
      <c r="I161" s="71"/>
      <c r="J161" s="71"/>
      <c r="K161" s="71"/>
      <c r="L161" s="71"/>
      <c r="M161" s="71"/>
      <c r="N161" s="71"/>
      <c r="O161" s="71"/>
    </row>
    <row r="162" spans="2:15" ht="14.25" customHeight="1">
      <c r="B162" s="7"/>
      <c r="E162" s="7"/>
      <c r="F162" s="71"/>
      <c r="G162" s="71"/>
      <c r="H162" s="71"/>
      <c r="I162" s="71"/>
      <c r="J162" s="71"/>
      <c r="K162" s="71"/>
      <c r="L162" s="71"/>
      <c r="M162" s="71"/>
      <c r="N162" s="71"/>
      <c r="O162" s="71"/>
    </row>
    <row r="163" spans="2:15" ht="14.25" customHeight="1">
      <c r="B163" s="7"/>
      <c r="E163" s="7"/>
      <c r="F163" s="71"/>
      <c r="G163" s="71"/>
      <c r="H163" s="71"/>
      <c r="I163" s="71"/>
      <c r="J163" s="71"/>
      <c r="K163" s="71"/>
      <c r="L163" s="71"/>
      <c r="M163" s="71"/>
      <c r="N163" s="71"/>
      <c r="O163" s="71"/>
    </row>
    <row r="164" spans="2:15" ht="14.25" customHeight="1">
      <c r="B164" s="7"/>
      <c r="E164" s="7"/>
      <c r="F164" s="71"/>
      <c r="G164" s="71"/>
      <c r="H164" s="71"/>
      <c r="I164" s="71"/>
      <c r="J164" s="71"/>
      <c r="K164" s="71"/>
      <c r="L164" s="71"/>
      <c r="M164" s="71"/>
      <c r="N164" s="71"/>
      <c r="O164" s="71"/>
    </row>
    <row r="165" spans="2:15" ht="14.25" customHeight="1">
      <c r="B165" s="7"/>
      <c r="E165" s="7"/>
      <c r="F165" s="71"/>
      <c r="G165" s="71"/>
      <c r="H165" s="71"/>
      <c r="I165" s="71"/>
      <c r="J165" s="71"/>
      <c r="K165" s="71"/>
      <c r="L165" s="71"/>
      <c r="M165" s="71"/>
      <c r="N165" s="71"/>
      <c r="O165" s="71"/>
    </row>
    <row r="166" spans="2:15" ht="14.25" customHeight="1">
      <c r="B166" s="7"/>
      <c r="E166" s="7"/>
      <c r="F166" s="71"/>
      <c r="G166" s="71"/>
      <c r="H166" s="71"/>
      <c r="I166" s="71"/>
      <c r="J166" s="71"/>
      <c r="K166" s="71"/>
      <c r="L166" s="71"/>
      <c r="M166" s="71"/>
      <c r="N166" s="71"/>
      <c r="O166" s="71"/>
    </row>
    <row r="167" spans="2:15" ht="14.25" customHeight="1">
      <c r="B167" s="7"/>
      <c r="E167" s="7"/>
      <c r="F167" s="71"/>
      <c r="G167" s="71"/>
      <c r="H167" s="71"/>
      <c r="I167" s="71"/>
      <c r="J167" s="71"/>
      <c r="K167" s="71"/>
      <c r="L167" s="71"/>
      <c r="M167" s="71"/>
      <c r="N167" s="71"/>
      <c r="O167" s="71"/>
    </row>
    <row r="168" spans="2:15" ht="14.25" customHeight="1">
      <c r="B168" s="7"/>
      <c r="E168" s="7"/>
      <c r="F168" s="71"/>
      <c r="G168" s="71"/>
      <c r="H168" s="71"/>
      <c r="I168" s="71"/>
      <c r="J168" s="71"/>
      <c r="K168" s="71"/>
      <c r="L168" s="71"/>
      <c r="M168" s="71"/>
      <c r="N168" s="71"/>
      <c r="O168" s="71"/>
    </row>
    <row r="169" spans="2:15" ht="14.25" customHeight="1">
      <c r="B169" s="7"/>
      <c r="E169" s="7"/>
      <c r="F169" s="71"/>
      <c r="G169" s="71"/>
      <c r="H169" s="71"/>
      <c r="I169" s="71"/>
      <c r="J169" s="71"/>
      <c r="K169" s="71"/>
      <c r="L169" s="71"/>
      <c r="M169" s="71"/>
      <c r="N169" s="71"/>
      <c r="O169" s="71"/>
    </row>
    <row r="170" spans="2:15" ht="14.25" customHeight="1">
      <c r="B170" s="7"/>
      <c r="E170" s="7"/>
      <c r="F170" s="71"/>
      <c r="G170" s="71"/>
      <c r="H170" s="71"/>
      <c r="I170" s="71"/>
      <c r="J170" s="71"/>
      <c r="K170" s="71"/>
      <c r="L170" s="71"/>
      <c r="M170" s="71"/>
      <c r="N170" s="71"/>
      <c r="O170" s="71"/>
    </row>
    <row r="171" spans="2:15" ht="14.25" customHeight="1">
      <c r="B171" s="7"/>
      <c r="E171" s="7"/>
      <c r="F171" s="71"/>
      <c r="G171" s="71"/>
      <c r="H171" s="71"/>
      <c r="I171" s="71"/>
      <c r="J171" s="71"/>
      <c r="K171" s="71"/>
      <c r="L171" s="71"/>
      <c r="M171" s="71"/>
      <c r="N171" s="71"/>
      <c r="O171" s="71"/>
    </row>
    <row r="172" spans="2:15" ht="14.25" customHeight="1">
      <c r="B172" s="7"/>
      <c r="E172" s="7"/>
      <c r="F172" s="71"/>
      <c r="G172" s="71"/>
      <c r="H172" s="71"/>
      <c r="I172" s="71"/>
      <c r="J172" s="71"/>
      <c r="K172" s="71"/>
      <c r="L172" s="71"/>
      <c r="M172" s="71"/>
      <c r="N172" s="71"/>
      <c r="O172" s="71"/>
    </row>
    <row r="173" spans="2:15" ht="14.25" customHeight="1">
      <c r="B173" s="7"/>
      <c r="E173" s="7"/>
      <c r="F173" s="71"/>
      <c r="G173" s="71"/>
      <c r="H173" s="71"/>
      <c r="I173" s="71"/>
      <c r="J173" s="71"/>
      <c r="K173" s="71"/>
      <c r="L173" s="71"/>
      <c r="M173" s="71"/>
      <c r="N173" s="71"/>
      <c r="O173" s="71"/>
    </row>
    <row r="174" spans="2:15" ht="14.25" customHeight="1">
      <c r="B174" s="7"/>
      <c r="E174" s="7"/>
      <c r="F174" s="71"/>
      <c r="G174" s="71"/>
      <c r="H174" s="71"/>
      <c r="I174" s="71"/>
      <c r="J174" s="71"/>
      <c r="K174" s="71"/>
      <c r="L174" s="71"/>
      <c r="M174" s="71"/>
      <c r="N174" s="71"/>
      <c r="O174" s="71"/>
    </row>
    <row r="175" spans="2:15" ht="14.25" customHeight="1">
      <c r="B175" s="7"/>
      <c r="E175" s="7"/>
      <c r="F175" s="71"/>
      <c r="G175" s="71"/>
      <c r="H175" s="71"/>
      <c r="I175" s="71"/>
      <c r="J175" s="71"/>
      <c r="K175" s="71"/>
      <c r="L175" s="71"/>
      <c r="M175" s="71"/>
      <c r="N175" s="71"/>
      <c r="O175" s="71"/>
    </row>
    <row r="176" spans="2:15" ht="14.25" customHeight="1">
      <c r="B176" s="7"/>
      <c r="E176" s="7"/>
      <c r="F176" s="71"/>
      <c r="G176" s="71"/>
      <c r="H176" s="71"/>
      <c r="I176" s="71"/>
      <c r="J176" s="71"/>
      <c r="K176" s="71"/>
      <c r="L176" s="71"/>
      <c r="M176" s="71"/>
      <c r="N176" s="71"/>
      <c r="O176" s="71"/>
    </row>
    <row r="177" spans="2:15" ht="14.25" customHeight="1">
      <c r="B177" s="7"/>
      <c r="E177" s="7"/>
      <c r="F177" s="71"/>
      <c r="G177" s="71"/>
      <c r="H177" s="71"/>
      <c r="I177" s="71"/>
      <c r="J177" s="71"/>
      <c r="K177" s="71"/>
      <c r="L177" s="71"/>
      <c r="M177" s="71"/>
      <c r="N177" s="71"/>
      <c r="O177" s="71"/>
    </row>
    <row r="178" spans="2:15" ht="14.25" customHeight="1">
      <c r="B178" s="7"/>
      <c r="E178" s="7"/>
      <c r="F178" s="71"/>
      <c r="G178" s="71"/>
      <c r="H178" s="71"/>
      <c r="I178" s="71"/>
      <c r="J178" s="71"/>
      <c r="K178" s="71"/>
      <c r="L178" s="71"/>
      <c r="M178" s="71"/>
      <c r="N178" s="71"/>
      <c r="O178" s="71"/>
    </row>
    <row r="179" spans="2:15" ht="14.25" customHeight="1">
      <c r="B179" s="7"/>
      <c r="E179" s="7"/>
      <c r="F179" s="71"/>
      <c r="G179" s="71"/>
      <c r="H179" s="71"/>
      <c r="I179" s="71"/>
      <c r="J179" s="71"/>
      <c r="K179" s="71"/>
      <c r="L179" s="71"/>
      <c r="M179" s="71"/>
      <c r="N179" s="71"/>
      <c r="O179" s="71"/>
    </row>
    <row r="180" spans="2:15" ht="14.25" customHeight="1">
      <c r="B180" s="7"/>
      <c r="E180" s="7"/>
      <c r="F180" s="71"/>
      <c r="G180" s="71"/>
      <c r="H180" s="71"/>
      <c r="I180" s="71"/>
      <c r="J180" s="71"/>
      <c r="K180" s="71"/>
      <c r="L180" s="71"/>
      <c r="M180" s="71"/>
      <c r="N180" s="71"/>
      <c r="O180" s="71"/>
    </row>
    <row r="181" spans="2:15" ht="14.25" customHeight="1">
      <c r="B181" s="7"/>
      <c r="E181" s="7"/>
      <c r="F181" s="71"/>
      <c r="G181" s="71"/>
      <c r="H181" s="71"/>
      <c r="I181" s="71"/>
      <c r="J181" s="71"/>
      <c r="K181" s="71"/>
      <c r="L181" s="71"/>
      <c r="M181" s="71"/>
      <c r="N181" s="71"/>
      <c r="O181" s="71"/>
    </row>
    <row r="182" spans="2:15" ht="14.25" customHeight="1">
      <c r="B182" s="7"/>
      <c r="E182" s="7"/>
      <c r="F182" s="71"/>
      <c r="G182" s="71"/>
      <c r="H182" s="71"/>
      <c r="I182" s="71"/>
      <c r="J182" s="71"/>
      <c r="K182" s="71"/>
      <c r="L182" s="71"/>
      <c r="M182" s="71"/>
      <c r="N182" s="71"/>
      <c r="O182" s="71"/>
    </row>
    <row r="183" spans="2:15" ht="14.25" customHeight="1">
      <c r="B183" s="7"/>
      <c r="E183" s="7"/>
      <c r="F183" s="71"/>
      <c r="G183" s="71"/>
      <c r="H183" s="71"/>
      <c r="I183" s="71"/>
      <c r="J183" s="71"/>
      <c r="K183" s="71"/>
      <c r="L183" s="71"/>
      <c r="M183" s="71"/>
      <c r="N183" s="71"/>
      <c r="O183" s="71"/>
    </row>
    <row r="184" spans="2:15" ht="14.25" customHeight="1">
      <c r="B184" s="7"/>
      <c r="E184" s="7"/>
      <c r="F184" s="71"/>
      <c r="G184" s="71"/>
      <c r="H184" s="71"/>
      <c r="I184" s="71"/>
      <c r="J184" s="71"/>
      <c r="K184" s="71"/>
      <c r="L184" s="71"/>
      <c r="M184" s="71"/>
      <c r="N184" s="71"/>
      <c r="O184" s="71"/>
    </row>
    <row r="185" spans="2:15" ht="14.25" customHeight="1">
      <c r="B185" s="7"/>
      <c r="E185" s="7"/>
      <c r="F185" s="71"/>
      <c r="G185" s="71"/>
      <c r="H185" s="71"/>
      <c r="I185" s="71"/>
      <c r="J185" s="71"/>
      <c r="K185" s="71"/>
      <c r="L185" s="71"/>
      <c r="M185" s="71"/>
      <c r="N185" s="71"/>
      <c r="O185" s="71"/>
    </row>
    <row r="186" spans="2:15" ht="14.25" customHeight="1">
      <c r="B186" s="7"/>
      <c r="E186" s="7"/>
      <c r="F186" s="71"/>
      <c r="G186" s="71"/>
      <c r="H186" s="71"/>
      <c r="I186" s="71"/>
      <c r="J186" s="71"/>
      <c r="K186" s="71"/>
      <c r="L186" s="71"/>
      <c r="M186" s="71"/>
      <c r="N186" s="71"/>
      <c r="O186" s="71"/>
    </row>
    <row r="187" spans="2:15" ht="14.25" customHeight="1">
      <c r="B187" s="7"/>
      <c r="E187" s="7"/>
      <c r="F187" s="71"/>
      <c r="G187" s="71"/>
      <c r="H187" s="71"/>
      <c r="I187" s="71"/>
      <c r="J187" s="71"/>
      <c r="K187" s="71"/>
      <c r="L187" s="71"/>
      <c r="M187" s="71"/>
      <c r="N187" s="71"/>
      <c r="O187" s="71"/>
    </row>
    <row r="188" spans="2:15" ht="14.25" customHeight="1">
      <c r="B188" s="7"/>
      <c r="E188" s="7"/>
      <c r="F188" s="71"/>
      <c r="G188" s="71"/>
      <c r="H188" s="71"/>
      <c r="I188" s="71"/>
      <c r="J188" s="71"/>
      <c r="K188" s="71"/>
      <c r="L188" s="71"/>
      <c r="M188" s="71"/>
      <c r="N188" s="71"/>
      <c r="O188" s="71"/>
    </row>
    <row r="189" spans="2:15" ht="14.25" customHeight="1">
      <c r="B189" s="7"/>
      <c r="E189" s="7"/>
      <c r="F189" s="71"/>
      <c r="G189" s="71"/>
      <c r="H189" s="71"/>
      <c r="I189" s="71"/>
      <c r="J189" s="71"/>
      <c r="K189" s="71"/>
      <c r="L189" s="71"/>
      <c r="M189" s="71"/>
      <c r="N189" s="71"/>
      <c r="O189" s="71"/>
    </row>
    <row r="190" spans="2:15" ht="14.25" customHeight="1">
      <c r="B190" s="7"/>
      <c r="E190" s="7"/>
      <c r="F190" s="71"/>
      <c r="G190" s="71"/>
      <c r="H190" s="71"/>
      <c r="I190" s="71"/>
      <c r="J190" s="71"/>
      <c r="K190" s="71"/>
      <c r="L190" s="71"/>
      <c r="M190" s="71"/>
      <c r="N190" s="71"/>
      <c r="O190" s="71"/>
    </row>
    <row r="191" spans="2:15" ht="14.25" customHeight="1">
      <c r="B191" s="7"/>
      <c r="E191" s="7"/>
      <c r="F191" s="71"/>
      <c r="G191" s="71"/>
      <c r="H191" s="71"/>
      <c r="I191" s="71"/>
      <c r="J191" s="71"/>
      <c r="K191" s="71"/>
      <c r="L191" s="71"/>
      <c r="M191" s="71"/>
      <c r="N191" s="71"/>
      <c r="O191" s="71"/>
    </row>
    <row r="192" spans="2:15" ht="14.25" customHeight="1">
      <c r="B192" s="7"/>
      <c r="E192" s="7"/>
      <c r="F192" s="71"/>
      <c r="G192" s="71"/>
      <c r="H192" s="71"/>
      <c r="I192" s="71"/>
      <c r="J192" s="71"/>
      <c r="K192" s="71"/>
      <c r="L192" s="71"/>
      <c r="M192" s="71"/>
      <c r="N192" s="71"/>
      <c r="O192" s="71"/>
    </row>
    <row r="193" spans="2:15" ht="14.25" customHeight="1">
      <c r="B193" s="7"/>
      <c r="E193" s="7"/>
      <c r="F193" s="71"/>
      <c r="G193" s="71"/>
      <c r="H193" s="71"/>
      <c r="I193" s="71"/>
      <c r="J193" s="71"/>
      <c r="K193" s="71"/>
      <c r="L193" s="71"/>
      <c r="M193" s="71"/>
      <c r="N193" s="71"/>
      <c r="O193" s="71"/>
    </row>
    <row r="194" spans="2:15" ht="14.25" customHeight="1">
      <c r="B194" s="7"/>
      <c r="E194" s="7"/>
      <c r="F194" s="71"/>
      <c r="G194" s="71"/>
      <c r="H194" s="71"/>
      <c r="I194" s="71"/>
      <c r="J194" s="71"/>
      <c r="K194" s="71"/>
      <c r="L194" s="71"/>
      <c r="M194" s="71"/>
      <c r="N194" s="71"/>
      <c r="O194" s="71"/>
    </row>
    <row r="195" spans="2:15" ht="14.25" customHeight="1">
      <c r="B195" s="7"/>
      <c r="E195" s="7"/>
      <c r="F195" s="71"/>
      <c r="G195" s="71"/>
      <c r="H195" s="71"/>
      <c r="I195" s="71"/>
      <c r="J195" s="71"/>
      <c r="K195" s="71"/>
      <c r="L195" s="71"/>
      <c r="M195" s="71"/>
      <c r="N195" s="71"/>
      <c r="O195" s="71"/>
    </row>
    <row r="196" spans="2:15" ht="14.25" customHeight="1">
      <c r="B196" s="7"/>
      <c r="E196" s="7"/>
      <c r="F196" s="71"/>
      <c r="G196" s="71"/>
      <c r="H196" s="71"/>
      <c r="I196" s="71"/>
      <c r="J196" s="71"/>
      <c r="K196" s="71"/>
      <c r="L196" s="71"/>
      <c r="M196" s="71"/>
      <c r="N196" s="71"/>
      <c r="O196" s="71"/>
    </row>
    <row r="197" spans="2:15" ht="14.25" customHeight="1">
      <c r="B197" s="7"/>
      <c r="E197" s="7"/>
      <c r="F197" s="71"/>
      <c r="G197" s="71"/>
      <c r="H197" s="71"/>
      <c r="I197" s="71"/>
      <c r="J197" s="71"/>
      <c r="K197" s="71"/>
      <c r="L197" s="71"/>
      <c r="M197" s="71"/>
      <c r="N197" s="71"/>
      <c r="O197" s="71"/>
    </row>
    <row r="198" spans="2:15" ht="14.25" customHeight="1">
      <c r="B198" s="7"/>
      <c r="E198" s="7"/>
      <c r="F198" s="71"/>
      <c r="G198" s="71"/>
      <c r="H198" s="71"/>
      <c r="I198" s="71"/>
      <c r="J198" s="71"/>
      <c r="K198" s="71"/>
      <c r="L198" s="71"/>
      <c r="M198" s="71"/>
      <c r="N198" s="71"/>
      <c r="O198" s="71"/>
    </row>
    <row r="199" spans="2:15" ht="14.25" customHeight="1">
      <c r="B199" s="7"/>
      <c r="E199" s="7"/>
      <c r="F199" s="71"/>
      <c r="G199" s="71"/>
      <c r="H199" s="71"/>
      <c r="I199" s="71"/>
      <c r="J199" s="71"/>
      <c r="K199" s="71"/>
      <c r="L199" s="71"/>
      <c r="M199" s="71"/>
      <c r="N199" s="71"/>
      <c r="O199" s="71"/>
    </row>
    <row r="200" spans="2:15" ht="14.25" customHeight="1">
      <c r="B200" s="7"/>
      <c r="E200" s="7"/>
      <c r="F200" s="71"/>
      <c r="G200" s="71"/>
      <c r="H200" s="71"/>
      <c r="I200" s="71"/>
      <c r="J200" s="71"/>
      <c r="K200" s="71"/>
      <c r="L200" s="71"/>
      <c r="M200" s="71"/>
      <c r="N200" s="71"/>
      <c r="O200" s="71"/>
    </row>
    <row r="201" spans="2:15" ht="14.25" customHeight="1">
      <c r="B201" s="7"/>
      <c r="E201" s="7"/>
      <c r="F201" s="71"/>
      <c r="G201" s="71"/>
      <c r="H201" s="71"/>
      <c r="I201" s="71"/>
      <c r="J201" s="71"/>
      <c r="K201" s="71"/>
      <c r="L201" s="71"/>
      <c r="M201" s="71"/>
      <c r="N201" s="71"/>
      <c r="O201" s="71"/>
    </row>
    <row r="202" spans="2:15" ht="14.25" customHeight="1">
      <c r="B202" s="7"/>
      <c r="E202" s="7"/>
      <c r="F202" s="71"/>
      <c r="G202" s="71"/>
      <c r="H202" s="71"/>
      <c r="I202" s="71"/>
      <c r="J202" s="71"/>
      <c r="K202" s="71"/>
      <c r="L202" s="71"/>
      <c r="M202" s="71"/>
      <c r="N202" s="71"/>
      <c r="O202" s="71"/>
    </row>
    <row r="203" spans="2:15" ht="14.25" customHeight="1">
      <c r="B203" s="7"/>
      <c r="E203" s="7"/>
      <c r="F203" s="71"/>
      <c r="G203" s="71"/>
      <c r="H203" s="71"/>
      <c r="I203" s="71"/>
      <c r="J203" s="71"/>
      <c r="K203" s="71"/>
      <c r="L203" s="71"/>
      <c r="M203" s="71"/>
      <c r="N203" s="71"/>
      <c r="O203" s="71"/>
    </row>
    <row r="204" spans="2:15" ht="14.25" customHeight="1">
      <c r="B204" s="7"/>
      <c r="E204" s="7"/>
      <c r="F204" s="71"/>
      <c r="G204" s="71"/>
      <c r="H204" s="71"/>
      <c r="I204" s="71"/>
      <c r="J204" s="71"/>
      <c r="K204" s="71"/>
      <c r="L204" s="71"/>
      <c r="M204" s="71"/>
      <c r="N204" s="71"/>
      <c r="O204" s="71"/>
    </row>
    <row r="205" spans="2:15" ht="14.25" customHeight="1">
      <c r="B205" s="7"/>
      <c r="E205" s="7"/>
      <c r="F205" s="71"/>
      <c r="G205" s="71"/>
      <c r="H205" s="71"/>
      <c r="I205" s="71"/>
      <c r="J205" s="71"/>
      <c r="K205" s="71"/>
      <c r="L205" s="71"/>
      <c r="M205" s="71"/>
      <c r="N205" s="71"/>
      <c r="O205" s="71"/>
    </row>
    <row r="206" spans="2:15" ht="14.25" customHeight="1">
      <c r="B206" s="7"/>
      <c r="E206" s="7"/>
      <c r="F206" s="71"/>
      <c r="G206" s="71"/>
      <c r="H206" s="71"/>
      <c r="I206" s="71"/>
      <c r="J206" s="71"/>
      <c r="K206" s="71"/>
      <c r="L206" s="71"/>
      <c r="M206" s="71"/>
      <c r="N206" s="71"/>
      <c r="O206" s="71"/>
    </row>
    <row r="207" spans="2:15" ht="14.25" customHeight="1">
      <c r="B207" s="7"/>
      <c r="E207" s="7"/>
      <c r="F207" s="71"/>
      <c r="G207" s="71"/>
      <c r="H207" s="71"/>
      <c r="I207" s="71"/>
      <c r="J207" s="71"/>
      <c r="K207" s="71"/>
      <c r="L207" s="71"/>
      <c r="M207" s="71"/>
      <c r="N207" s="71"/>
      <c r="O207" s="71"/>
    </row>
    <row r="208" spans="2:15" ht="14.25" customHeight="1">
      <c r="B208" s="7"/>
      <c r="E208" s="7"/>
      <c r="F208" s="71"/>
      <c r="G208" s="71"/>
      <c r="H208" s="71"/>
      <c r="I208" s="71"/>
      <c r="J208" s="71"/>
      <c r="K208" s="71"/>
      <c r="L208" s="71"/>
      <c r="M208" s="71"/>
      <c r="N208" s="71"/>
      <c r="O208" s="71"/>
    </row>
    <row r="209" spans="2:15" ht="14.25" customHeight="1">
      <c r="B209" s="7"/>
      <c r="E209" s="7"/>
      <c r="F209" s="71"/>
      <c r="G209" s="71"/>
      <c r="H209" s="71"/>
      <c r="I209" s="71"/>
      <c r="J209" s="71"/>
      <c r="K209" s="71"/>
      <c r="L209" s="71"/>
      <c r="M209" s="71"/>
      <c r="N209" s="71"/>
      <c r="O209" s="71"/>
    </row>
    <row r="210" spans="2:15" ht="14.25" customHeight="1">
      <c r="B210" s="7"/>
      <c r="E210" s="7"/>
      <c r="F210" s="71"/>
      <c r="G210" s="71"/>
      <c r="H210" s="71"/>
      <c r="I210" s="71"/>
      <c r="J210" s="71"/>
      <c r="K210" s="71"/>
      <c r="L210" s="71"/>
      <c r="M210" s="71"/>
      <c r="N210" s="71"/>
      <c r="O210" s="71"/>
    </row>
    <row r="211" spans="2:15" ht="14.25" customHeight="1">
      <c r="B211" s="7"/>
      <c r="E211" s="7"/>
      <c r="F211" s="71"/>
      <c r="G211" s="71"/>
      <c r="H211" s="71"/>
      <c r="I211" s="71"/>
      <c r="J211" s="71"/>
      <c r="K211" s="71"/>
      <c r="L211" s="71"/>
      <c r="M211" s="71"/>
      <c r="N211" s="71"/>
      <c r="O211" s="71"/>
    </row>
    <row r="212" spans="2:15" ht="14.25" customHeight="1">
      <c r="B212" s="7"/>
      <c r="E212" s="7"/>
      <c r="F212" s="71"/>
      <c r="G212" s="71"/>
      <c r="H212" s="71"/>
      <c r="I212" s="71"/>
      <c r="J212" s="71"/>
      <c r="K212" s="71"/>
      <c r="L212" s="71"/>
      <c r="M212" s="71"/>
      <c r="N212" s="71"/>
      <c r="O212" s="71"/>
    </row>
    <row r="213" spans="2:15" ht="14.25" customHeight="1">
      <c r="B213" s="7"/>
      <c r="E213" s="7"/>
      <c r="F213" s="71"/>
      <c r="G213" s="71"/>
      <c r="H213" s="71"/>
      <c r="I213" s="71"/>
      <c r="J213" s="71"/>
      <c r="K213" s="71"/>
      <c r="L213" s="71"/>
      <c r="M213" s="71"/>
      <c r="N213" s="71"/>
      <c r="O213" s="71"/>
    </row>
    <row r="214" spans="2:15" ht="14.25" customHeight="1">
      <c r="B214" s="7"/>
      <c r="E214" s="7"/>
      <c r="F214" s="71"/>
      <c r="G214" s="71"/>
      <c r="H214" s="71"/>
      <c r="I214" s="71"/>
      <c r="J214" s="71"/>
      <c r="K214" s="71"/>
      <c r="L214" s="71"/>
      <c r="M214" s="71"/>
      <c r="N214" s="71"/>
      <c r="O214" s="71"/>
    </row>
    <row r="215" spans="2:15" ht="14.25" customHeight="1">
      <c r="B215" s="7"/>
      <c r="E215" s="7"/>
      <c r="F215" s="71"/>
      <c r="G215" s="71"/>
      <c r="H215" s="71"/>
      <c r="I215" s="71"/>
      <c r="J215" s="71"/>
      <c r="K215" s="71"/>
      <c r="L215" s="71"/>
      <c r="M215" s="71"/>
      <c r="N215" s="71"/>
      <c r="O215" s="71"/>
    </row>
    <row r="216" spans="2:15" ht="14.25" customHeight="1">
      <c r="B216" s="7"/>
      <c r="E216" s="7"/>
      <c r="F216" s="71"/>
      <c r="G216" s="71"/>
      <c r="H216" s="71"/>
      <c r="I216" s="71"/>
      <c r="J216" s="71"/>
      <c r="K216" s="71"/>
      <c r="L216" s="71"/>
      <c r="M216" s="71"/>
      <c r="N216" s="71"/>
      <c r="O216" s="71"/>
    </row>
    <row r="217" spans="2:15" ht="14.25" customHeight="1">
      <c r="B217" s="7"/>
      <c r="E217" s="7"/>
      <c r="F217" s="71"/>
      <c r="G217" s="71"/>
      <c r="H217" s="71"/>
      <c r="I217" s="71"/>
      <c r="J217" s="71"/>
      <c r="K217" s="71"/>
      <c r="L217" s="71"/>
      <c r="M217" s="71"/>
      <c r="N217" s="71"/>
      <c r="O217" s="71"/>
    </row>
    <row r="218" spans="2:15" ht="14.25" customHeight="1">
      <c r="B218" s="7"/>
      <c r="E218" s="7"/>
      <c r="F218" s="71"/>
      <c r="G218" s="71"/>
      <c r="H218" s="71"/>
      <c r="I218" s="71"/>
      <c r="J218" s="71"/>
      <c r="K218" s="71"/>
      <c r="L218" s="71"/>
      <c r="M218" s="71"/>
      <c r="N218" s="71"/>
      <c r="O218" s="71"/>
    </row>
    <row r="219" spans="2:15" ht="14.25" customHeight="1">
      <c r="B219" s="7"/>
      <c r="E219" s="7"/>
      <c r="F219" s="71"/>
      <c r="G219" s="71"/>
      <c r="H219" s="71"/>
      <c r="I219" s="71"/>
      <c r="J219" s="71"/>
      <c r="K219" s="71"/>
      <c r="L219" s="71"/>
      <c r="M219" s="71"/>
      <c r="N219" s="71"/>
      <c r="O219" s="71"/>
    </row>
    <row r="220" spans="2:15" ht="14.25" customHeight="1">
      <c r="B220" s="7"/>
      <c r="E220" s="7"/>
      <c r="F220" s="71"/>
      <c r="G220" s="71"/>
      <c r="H220" s="71"/>
      <c r="I220" s="71"/>
      <c r="J220" s="71"/>
      <c r="K220" s="71"/>
      <c r="L220" s="71"/>
      <c r="M220" s="71"/>
      <c r="N220" s="71"/>
      <c r="O220" s="71"/>
    </row>
    <row r="221" spans="2:15" ht="14.25" customHeight="1">
      <c r="B221" s="7"/>
      <c r="E221" s="7"/>
      <c r="F221" s="71"/>
      <c r="G221" s="71"/>
      <c r="H221" s="71"/>
      <c r="I221" s="71"/>
      <c r="J221" s="71"/>
      <c r="K221" s="71"/>
      <c r="L221" s="71"/>
      <c r="M221" s="71"/>
      <c r="N221" s="71"/>
      <c r="O221" s="71"/>
    </row>
    <row r="222" spans="2:15" ht="14.25" customHeight="1">
      <c r="B222" s="7"/>
      <c r="E222" s="7"/>
      <c r="F222" s="71"/>
      <c r="G222" s="71"/>
      <c r="H222" s="71"/>
      <c r="I222" s="71"/>
      <c r="J222" s="71"/>
      <c r="K222" s="71"/>
      <c r="L222" s="71"/>
      <c r="M222" s="71"/>
      <c r="N222" s="71"/>
      <c r="O222" s="71"/>
    </row>
    <row r="223" spans="2:15" ht="14.25" customHeight="1">
      <c r="B223" s="7"/>
      <c r="E223" s="7"/>
      <c r="F223" s="71"/>
      <c r="G223" s="71"/>
      <c r="H223" s="71"/>
      <c r="I223" s="71"/>
      <c r="J223" s="71"/>
      <c r="K223" s="71"/>
      <c r="L223" s="71"/>
      <c r="M223" s="71"/>
      <c r="N223" s="71"/>
      <c r="O223" s="71"/>
    </row>
    <row r="224" spans="2:15" ht="14.25" customHeight="1">
      <c r="B224" s="7"/>
      <c r="E224" s="7"/>
      <c r="F224" s="71"/>
      <c r="G224" s="71"/>
      <c r="H224" s="71"/>
      <c r="I224" s="71"/>
      <c r="J224" s="71"/>
      <c r="K224" s="71"/>
      <c r="L224" s="71"/>
      <c r="M224" s="71"/>
      <c r="N224" s="71"/>
      <c r="O224" s="71"/>
    </row>
    <row r="225" spans="2:15" ht="14.25" customHeight="1">
      <c r="B225" s="7"/>
      <c r="E225" s="7"/>
      <c r="F225" s="71"/>
      <c r="G225" s="71"/>
      <c r="H225" s="71"/>
      <c r="I225" s="71"/>
      <c r="J225" s="71"/>
      <c r="K225" s="71"/>
      <c r="L225" s="71"/>
      <c r="M225" s="71"/>
      <c r="N225" s="71"/>
      <c r="O225" s="71"/>
    </row>
    <row r="226" spans="2:15" ht="14.25" customHeight="1">
      <c r="B226" s="7"/>
      <c r="E226" s="7"/>
      <c r="F226" s="71"/>
      <c r="G226" s="71"/>
      <c r="H226" s="71"/>
      <c r="I226" s="71"/>
      <c r="J226" s="71"/>
      <c r="K226" s="71"/>
      <c r="L226" s="71"/>
      <c r="M226" s="71"/>
      <c r="N226" s="71"/>
      <c r="O226" s="71"/>
    </row>
    <row r="227" spans="2:15" ht="14.25" customHeight="1">
      <c r="B227" s="7"/>
      <c r="E227" s="7"/>
      <c r="F227" s="71"/>
      <c r="G227" s="71"/>
      <c r="H227" s="71"/>
      <c r="I227" s="71"/>
      <c r="J227" s="71"/>
      <c r="K227" s="71"/>
      <c r="L227" s="71"/>
      <c r="M227" s="71"/>
      <c r="N227" s="71"/>
      <c r="O227" s="71"/>
    </row>
    <row r="228" spans="2:15" ht="14.25" customHeight="1">
      <c r="B228" s="7"/>
      <c r="E228" s="7"/>
      <c r="F228" s="71"/>
      <c r="G228" s="71"/>
      <c r="H228" s="71"/>
      <c r="I228" s="71"/>
      <c r="J228" s="71"/>
      <c r="K228" s="71"/>
      <c r="L228" s="71"/>
      <c r="M228" s="71"/>
      <c r="N228" s="71"/>
      <c r="O228" s="71"/>
    </row>
    <row r="229" spans="2:15" ht="14.25" customHeight="1">
      <c r="B229" s="7"/>
      <c r="E229" s="7"/>
      <c r="F229" s="71"/>
      <c r="G229" s="71"/>
      <c r="H229" s="71"/>
      <c r="I229" s="71"/>
      <c r="J229" s="71"/>
      <c r="K229" s="71"/>
      <c r="L229" s="71"/>
      <c r="M229" s="71"/>
      <c r="N229" s="71"/>
      <c r="O229" s="71"/>
    </row>
    <row r="230" spans="2:15" ht="14.25" customHeight="1">
      <c r="B230" s="7"/>
      <c r="E230" s="7"/>
      <c r="F230" s="71"/>
      <c r="G230" s="71"/>
      <c r="H230" s="71"/>
      <c r="I230" s="71"/>
      <c r="J230" s="71"/>
      <c r="K230" s="71"/>
      <c r="L230" s="71"/>
      <c r="M230" s="71"/>
      <c r="N230" s="71"/>
      <c r="O230" s="71"/>
    </row>
    <row r="231" spans="2:15" ht="14.25" customHeight="1">
      <c r="B231" s="7"/>
      <c r="E231" s="7"/>
      <c r="F231" s="71"/>
      <c r="G231" s="71"/>
      <c r="H231" s="71"/>
      <c r="I231" s="71"/>
      <c r="J231" s="71"/>
      <c r="K231" s="71"/>
      <c r="L231" s="71"/>
      <c r="M231" s="71"/>
      <c r="N231" s="71"/>
      <c r="O231" s="71"/>
    </row>
    <row r="232" spans="2:15" ht="14.25" customHeight="1">
      <c r="B232" s="7"/>
      <c r="E232" s="7"/>
      <c r="F232" s="71"/>
      <c r="G232" s="71"/>
      <c r="H232" s="71"/>
      <c r="I232" s="71"/>
      <c r="J232" s="71"/>
      <c r="K232" s="71"/>
      <c r="L232" s="71"/>
      <c r="M232" s="71"/>
      <c r="N232" s="71"/>
      <c r="O232" s="71"/>
    </row>
    <row r="233" spans="2:15" ht="14.25" customHeight="1">
      <c r="B233" s="7"/>
      <c r="E233" s="7"/>
      <c r="F233" s="71"/>
      <c r="G233" s="71"/>
      <c r="H233" s="71"/>
      <c r="I233" s="71"/>
      <c r="J233" s="71"/>
      <c r="K233" s="71"/>
      <c r="L233" s="71"/>
      <c r="M233" s="71"/>
      <c r="N233" s="71"/>
      <c r="O233" s="71"/>
    </row>
    <row r="234" spans="2:15" ht="14.25" customHeight="1">
      <c r="B234" s="7"/>
      <c r="E234" s="7"/>
      <c r="F234" s="71"/>
      <c r="G234" s="71"/>
      <c r="H234" s="71"/>
      <c r="I234" s="71"/>
      <c r="J234" s="71"/>
      <c r="K234" s="71"/>
      <c r="L234" s="71"/>
      <c r="M234" s="71"/>
      <c r="N234" s="71"/>
      <c r="O234" s="71"/>
    </row>
    <row r="235" spans="2:15" ht="14.25" customHeight="1">
      <c r="B235" s="7"/>
      <c r="E235" s="7"/>
      <c r="F235" s="71"/>
      <c r="G235" s="71"/>
      <c r="H235" s="71"/>
      <c r="I235" s="71"/>
      <c r="J235" s="71"/>
      <c r="K235" s="71"/>
      <c r="L235" s="71"/>
      <c r="M235" s="71"/>
      <c r="N235" s="71"/>
      <c r="O235" s="71"/>
    </row>
    <row r="236" spans="2:15" ht="14.25" customHeight="1">
      <c r="B236" s="7"/>
      <c r="E236" s="7"/>
      <c r="F236" s="71"/>
      <c r="G236" s="71"/>
      <c r="H236" s="71"/>
      <c r="I236" s="71"/>
      <c r="J236" s="71"/>
      <c r="K236" s="71"/>
      <c r="L236" s="71"/>
      <c r="M236" s="71"/>
      <c r="N236" s="71"/>
      <c r="O236" s="71"/>
    </row>
    <row r="237" spans="2:15" ht="14.25" customHeight="1">
      <c r="B237" s="7"/>
      <c r="E237" s="7"/>
      <c r="F237" s="71"/>
      <c r="G237" s="71"/>
      <c r="H237" s="71"/>
      <c r="I237" s="71"/>
      <c r="J237" s="71"/>
      <c r="K237" s="71"/>
      <c r="L237" s="71"/>
      <c r="M237" s="71"/>
      <c r="N237" s="71"/>
      <c r="O237" s="71"/>
    </row>
    <row r="238" spans="2:15" ht="14.25" customHeight="1">
      <c r="B238" s="7"/>
      <c r="E238" s="7"/>
      <c r="F238" s="71"/>
      <c r="G238" s="71"/>
      <c r="H238" s="71"/>
      <c r="I238" s="71"/>
      <c r="J238" s="71"/>
      <c r="K238" s="71"/>
      <c r="L238" s="71"/>
      <c r="M238" s="71"/>
      <c r="N238" s="71"/>
      <c r="O238" s="71"/>
    </row>
    <row r="239" spans="2:15" ht="14.25" customHeight="1">
      <c r="B239" s="7"/>
      <c r="E239" s="7"/>
      <c r="F239" s="71"/>
      <c r="G239" s="71"/>
      <c r="H239" s="71"/>
      <c r="I239" s="71"/>
      <c r="J239" s="71"/>
      <c r="K239" s="71"/>
      <c r="L239" s="71"/>
      <c r="M239" s="71"/>
      <c r="N239" s="71"/>
      <c r="O239" s="71"/>
    </row>
    <row r="240" spans="2:15" ht="14.25" customHeight="1">
      <c r="B240" s="7"/>
      <c r="E240" s="7"/>
      <c r="F240" s="71"/>
      <c r="G240" s="71"/>
      <c r="H240" s="71"/>
      <c r="I240" s="71"/>
      <c r="J240" s="71"/>
      <c r="K240" s="71"/>
      <c r="L240" s="71"/>
      <c r="M240" s="71"/>
      <c r="N240" s="71"/>
      <c r="O240" s="71"/>
    </row>
    <row r="241" spans="2:15" ht="14.25" customHeight="1">
      <c r="B241" s="7"/>
      <c r="E241" s="7"/>
      <c r="F241" s="71"/>
      <c r="G241" s="71"/>
      <c r="H241" s="71"/>
      <c r="I241" s="71"/>
      <c r="J241" s="71"/>
      <c r="K241" s="71"/>
      <c r="L241" s="71"/>
      <c r="M241" s="71"/>
      <c r="N241" s="71"/>
      <c r="O241" s="71"/>
    </row>
    <row r="242" spans="2:15" ht="14.25" customHeight="1">
      <c r="B242" s="7"/>
      <c r="E242" s="7"/>
      <c r="F242" s="71"/>
      <c r="G242" s="71"/>
      <c r="H242" s="71"/>
      <c r="I242" s="71"/>
      <c r="J242" s="71"/>
      <c r="K242" s="71"/>
      <c r="L242" s="71"/>
      <c r="M242" s="71"/>
      <c r="N242" s="71"/>
      <c r="O242" s="71"/>
    </row>
    <row r="243" spans="2:15" ht="14.25" customHeight="1">
      <c r="B243" s="7"/>
      <c r="E243" s="7"/>
      <c r="F243" s="71"/>
      <c r="G243" s="71"/>
      <c r="H243" s="71"/>
      <c r="I243" s="71"/>
      <c r="J243" s="71"/>
      <c r="K243" s="71"/>
      <c r="L243" s="71"/>
      <c r="M243" s="71"/>
      <c r="N243" s="71"/>
      <c r="O243" s="71"/>
    </row>
    <row r="244" spans="2:15" ht="14.25" customHeight="1">
      <c r="B244" s="7"/>
      <c r="E244" s="7"/>
      <c r="F244" s="71"/>
      <c r="G244" s="71"/>
      <c r="H244" s="71"/>
      <c r="I244" s="71"/>
      <c r="J244" s="71"/>
      <c r="K244" s="71"/>
      <c r="L244" s="71"/>
      <c r="M244" s="71"/>
      <c r="N244" s="71"/>
      <c r="O244" s="71"/>
    </row>
    <row r="245" spans="2:15" ht="14.25" customHeight="1">
      <c r="B245" s="7"/>
      <c r="E245" s="7"/>
      <c r="F245" s="71"/>
      <c r="G245" s="71"/>
      <c r="H245" s="71"/>
      <c r="I245" s="71"/>
      <c r="J245" s="71"/>
      <c r="K245" s="71"/>
      <c r="L245" s="71"/>
      <c r="M245" s="71"/>
      <c r="N245" s="71"/>
      <c r="O245" s="71"/>
    </row>
    <row r="246" spans="2:15" ht="14.25" customHeight="1">
      <c r="B246" s="7"/>
      <c r="E246" s="7"/>
      <c r="F246" s="71"/>
      <c r="G246" s="71"/>
      <c r="H246" s="71"/>
      <c r="I246" s="71"/>
      <c r="J246" s="71"/>
      <c r="K246" s="71"/>
      <c r="L246" s="71"/>
      <c r="M246" s="71"/>
      <c r="N246" s="71"/>
      <c r="O246" s="71"/>
    </row>
    <row r="247" spans="2:15" ht="14.25" customHeight="1">
      <c r="B247" s="7"/>
      <c r="E247" s="7"/>
      <c r="F247" s="71"/>
      <c r="G247" s="71"/>
      <c r="H247" s="71"/>
      <c r="I247" s="71"/>
      <c r="J247" s="71"/>
      <c r="K247" s="71"/>
      <c r="L247" s="71"/>
      <c r="M247" s="71"/>
      <c r="N247" s="71"/>
      <c r="O247" s="71"/>
    </row>
    <row r="248" spans="2:15" ht="14.25" customHeight="1">
      <c r="B248" s="7"/>
      <c r="E248" s="7"/>
      <c r="F248" s="71"/>
      <c r="G248" s="71"/>
      <c r="H248" s="71"/>
      <c r="I248" s="71"/>
      <c r="J248" s="71"/>
      <c r="K248" s="71"/>
      <c r="L248" s="71"/>
      <c r="M248" s="71"/>
      <c r="N248" s="71"/>
      <c r="O248" s="71"/>
    </row>
    <row r="249" spans="2:15" ht="14.25" customHeight="1">
      <c r="B249" s="7"/>
      <c r="E249" s="7"/>
      <c r="F249" s="71"/>
      <c r="G249" s="71"/>
      <c r="H249" s="71"/>
      <c r="I249" s="71"/>
      <c r="J249" s="71"/>
      <c r="K249" s="71"/>
      <c r="L249" s="71"/>
      <c r="M249" s="71"/>
      <c r="N249" s="71"/>
      <c r="O249" s="71"/>
    </row>
    <row r="250" spans="2:15" ht="14.25" customHeight="1">
      <c r="B250" s="7"/>
      <c r="E250" s="7"/>
      <c r="F250" s="71"/>
      <c r="G250" s="71"/>
      <c r="H250" s="71"/>
      <c r="I250" s="71"/>
      <c r="J250" s="71"/>
      <c r="K250" s="71"/>
      <c r="L250" s="71"/>
      <c r="M250" s="71"/>
      <c r="N250" s="71"/>
      <c r="O250" s="71"/>
    </row>
    <row r="251" spans="2:15" ht="14.25" customHeight="1">
      <c r="B251" s="7"/>
      <c r="E251" s="7"/>
      <c r="F251" s="71"/>
      <c r="G251" s="71"/>
      <c r="H251" s="71"/>
      <c r="I251" s="71"/>
      <c r="J251" s="71"/>
      <c r="K251" s="71"/>
      <c r="L251" s="71"/>
      <c r="M251" s="71"/>
      <c r="N251" s="71"/>
      <c r="O251" s="71"/>
    </row>
    <row r="252" spans="2:15" ht="14.25" customHeight="1">
      <c r="B252" s="7"/>
      <c r="E252" s="7"/>
      <c r="F252" s="71"/>
      <c r="G252" s="71"/>
      <c r="H252" s="71"/>
      <c r="I252" s="71"/>
      <c r="J252" s="71"/>
      <c r="K252" s="71"/>
      <c r="L252" s="71"/>
      <c r="M252" s="71"/>
      <c r="N252" s="71"/>
      <c r="O252" s="71"/>
    </row>
    <row r="253" spans="2:15" ht="14.25" customHeight="1">
      <c r="B253" s="7"/>
      <c r="E253" s="7"/>
      <c r="F253" s="71"/>
      <c r="G253" s="71"/>
      <c r="H253" s="71"/>
      <c r="I253" s="71"/>
      <c r="J253" s="71"/>
      <c r="K253" s="71"/>
      <c r="L253" s="71"/>
      <c r="M253" s="71"/>
      <c r="N253" s="71"/>
      <c r="O253" s="71"/>
    </row>
    <row r="254" spans="2:15" ht="14.25" customHeight="1">
      <c r="B254" s="7"/>
      <c r="E254" s="7"/>
      <c r="F254" s="71"/>
      <c r="G254" s="71"/>
      <c r="H254" s="71"/>
      <c r="I254" s="71"/>
      <c r="J254" s="71"/>
      <c r="K254" s="71"/>
      <c r="L254" s="71"/>
      <c r="M254" s="71"/>
      <c r="N254" s="71"/>
      <c r="O254" s="71"/>
    </row>
    <row r="255" spans="2:15" ht="14.25" customHeight="1">
      <c r="B255" s="7"/>
      <c r="E255" s="7"/>
      <c r="F255" s="71"/>
      <c r="G255" s="71"/>
      <c r="H255" s="71"/>
      <c r="I255" s="71"/>
      <c r="J255" s="71"/>
      <c r="K255" s="71"/>
      <c r="L255" s="71"/>
      <c r="M255" s="71"/>
      <c r="N255" s="71"/>
      <c r="O255" s="71"/>
    </row>
    <row r="256" spans="2:15" ht="14.25" customHeight="1">
      <c r="B256" s="7"/>
      <c r="E256" s="7"/>
      <c r="F256" s="71"/>
      <c r="G256" s="71"/>
      <c r="H256" s="71"/>
      <c r="I256" s="71"/>
      <c r="J256" s="71"/>
      <c r="K256" s="71"/>
      <c r="L256" s="71"/>
      <c r="M256" s="71"/>
      <c r="N256" s="71"/>
      <c r="O256" s="71"/>
    </row>
    <row r="257" spans="2:15" ht="14.25" customHeight="1">
      <c r="B257" s="7"/>
      <c r="E257" s="7"/>
      <c r="F257" s="71"/>
      <c r="G257" s="71"/>
      <c r="H257" s="71"/>
      <c r="I257" s="71"/>
      <c r="J257" s="71"/>
      <c r="K257" s="71"/>
      <c r="L257" s="71"/>
      <c r="M257" s="71"/>
      <c r="N257" s="71"/>
      <c r="O257" s="71"/>
    </row>
    <row r="258" spans="2:15" ht="14.25" customHeight="1">
      <c r="B258" s="7"/>
      <c r="E258" s="7"/>
      <c r="F258" s="71"/>
      <c r="G258" s="71"/>
      <c r="H258" s="71"/>
      <c r="I258" s="71"/>
      <c r="J258" s="71"/>
      <c r="K258" s="71"/>
      <c r="L258" s="71"/>
      <c r="M258" s="71"/>
      <c r="N258" s="71"/>
      <c r="O258" s="71"/>
    </row>
    <row r="259" spans="2:15" ht="14.25" customHeight="1">
      <c r="B259" s="7"/>
      <c r="E259" s="7"/>
      <c r="F259" s="71"/>
      <c r="G259" s="71"/>
      <c r="H259" s="71"/>
      <c r="I259" s="71"/>
      <c r="J259" s="71"/>
      <c r="K259" s="71"/>
      <c r="L259" s="71"/>
      <c r="M259" s="71"/>
      <c r="N259" s="71"/>
      <c r="O259" s="71"/>
    </row>
    <row r="260" spans="2:15" ht="14.25" customHeight="1">
      <c r="B260" s="7"/>
      <c r="E260" s="7"/>
      <c r="F260" s="71"/>
      <c r="G260" s="71"/>
      <c r="H260" s="71"/>
      <c r="I260" s="71"/>
      <c r="J260" s="71"/>
      <c r="K260" s="71"/>
      <c r="L260" s="71"/>
      <c r="M260" s="71"/>
      <c r="N260" s="71"/>
      <c r="O260" s="71"/>
    </row>
    <row r="261" spans="2:15" ht="14.25" customHeight="1">
      <c r="B261" s="7"/>
      <c r="E261" s="7"/>
      <c r="F261" s="71"/>
      <c r="G261" s="71"/>
      <c r="H261" s="71"/>
      <c r="I261" s="71"/>
      <c r="J261" s="71"/>
      <c r="K261" s="71"/>
      <c r="L261" s="71"/>
      <c r="M261" s="71"/>
      <c r="N261" s="71"/>
      <c r="O261" s="71"/>
    </row>
    <row r="262" spans="2:15" ht="14.25" customHeight="1">
      <c r="B262" s="7"/>
      <c r="E262" s="7"/>
      <c r="F262" s="71"/>
      <c r="G262" s="71"/>
      <c r="H262" s="71"/>
      <c r="I262" s="71"/>
      <c r="J262" s="71"/>
      <c r="K262" s="71"/>
      <c r="L262" s="71"/>
      <c r="M262" s="71"/>
      <c r="N262" s="71"/>
      <c r="O262" s="71"/>
    </row>
    <row r="263" spans="2:15" ht="14.25" customHeight="1">
      <c r="B263" s="7"/>
      <c r="E263" s="7"/>
      <c r="F263" s="71"/>
      <c r="G263" s="71"/>
      <c r="H263" s="71"/>
      <c r="I263" s="71"/>
      <c r="J263" s="71"/>
      <c r="K263" s="71"/>
      <c r="L263" s="71"/>
      <c r="M263" s="71"/>
      <c r="N263" s="71"/>
      <c r="O263" s="71"/>
    </row>
    <row r="264" spans="2:15" ht="14.25" customHeight="1">
      <c r="B264" s="7"/>
      <c r="E264" s="7"/>
      <c r="F264" s="71"/>
      <c r="G264" s="71"/>
      <c r="H264" s="71"/>
      <c r="I264" s="71"/>
      <c r="J264" s="71"/>
      <c r="K264" s="71"/>
      <c r="L264" s="71"/>
      <c r="M264" s="71"/>
      <c r="N264" s="71"/>
      <c r="O264" s="71"/>
    </row>
    <row r="265" spans="2:15" ht="14.25" customHeight="1">
      <c r="B265" s="7"/>
      <c r="E265" s="7"/>
      <c r="F265" s="71"/>
      <c r="G265" s="71"/>
      <c r="H265" s="71"/>
      <c r="I265" s="71"/>
      <c r="J265" s="71"/>
      <c r="K265" s="71"/>
      <c r="L265" s="71"/>
      <c r="M265" s="71"/>
      <c r="N265" s="71"/>
      <c r="O265" s="71"/>
    </row>
    <row r="266" spans="2:15" ht="14.25" customHeight="1">
      <c r="B266" s="7"/>
      <c r="E266" s="7"/>
      <c r="F266" s="71"/>
      <c r="G266" s="71"/>
      <c r="H266" s="71"/>
      <c r="I266" s="71"/>
      <c r="J266" s="71"/>
      <c r="K266" s="71"/>
      <c r="L266" s="71"/>
      <c r="M266" s="71"/>
      <c r="N266" s="71"/>
      <c r="O266" s="71"/>
    </row>
    <row r="267" spans="2:15" ht="14.25" customHeight="1">
      <c r="B267" s="7"/>
      <c r="E267" s="7"/>
      <c r="F267" s="71"/>
      <c r="G267" s="71"/>
      <c r="H267" s="71"/>
      <c r="I267" s="71"/>
      <c r="J267" s="71"/>
      <c r="K267" s="71"/>
      <c r="L267" s="71"/>
      <c r="M267" s="71"/>
      <c r="N267" s="71"/>
      <c r="O267" s="71"/>
    </row>
    <row r="268" spans="2:15" ht="14.25" customHeight="1">
      <c r="B268" s="7"/>
      <c r="E268" s="7"/>
      <c r="F268" s="71"/>
      <c r="G268" s="71"/>
      <c r="H268" s="71"/>
      <c r="I268" s="71"/>
      <c r="J268" s="71"/>
      <c r="K268" s="71"/>
      <c r="L268" s="71"/>
      <c r="M268" s="71"/>
      <c r="N268" s="71"/>
      <c r="O268" s="71"/>
    </row>
    <row r="269" spans="2:15" ht="14.25" customHeight="1">
      <c r="B269" s="7"/>
      <c r="E269" s="7"/>
      <c r="F269" s="71"/>
      <c r="G269" s="71"/>
      <c r="H269" s="71"/>
      <c r="I269" s="71"/>
      <c r="J269" s="71"/>
      <c r="K269" s="71"/>
      <c r="L269" s="71"/>
      <c r="M269" s="71"/>
      <c r="N269" s="71"/>
      <c r="O269" s="71"/>
    </row>
    <row r="270" spans="2:15" ht="14.25" customHeight="1">
      <c r="B270" s="7"/>
      <c r="E270" s="7"/>
      <c r="F270" s="71"/>
      <c r="G270" s="71"/>
      <c r="H270" s="71"/>
      <c r="I270" s="71"/>
      <c r="J270" s="71"/>
      <c r="K270" s="71"/>
      <c r="L270" s="71"/>
      <c r="M270" s="71"/>
      <c r="N270" s="71"/>
      <c r="O270" s="71"/>
    </row>
    <row r="271" spans="2:15" ht="14.25" customHeight="1">
      <c r="B271" s="7"/>
      <c r="E271" s="7"/>
      <c r="F271" s="71"/>
      <c r="G271" s="71"/>
      <c r="H271" s="71"/>
      <c r="I271" s="71"/>
      <c r="J271" s="71"/>
      <c r="K271" s="71"/>
      <c r="L271" s="71"/>
      <c r="M271" s="71"/>
      <c r="N271" s="71"/>
      <c r="O271" s="71"/>
    </row>
    <row r="272" spans="2:15" ht="14.25" customHeight="1">
      <c r="B272" s="7"/>
      <c r="E272" s="7"/>
      <c r="F272" s="71"/>
      <c r="G272" s="71"/>
      <c r="H272" s="71"/>
      <c r="I272" s="71"/>
      <c r="J272" s="71"/>
      <c r="K272" s="71"/>
      <c r="L272" s="71"/>
      <c r="M272" s="71"/>
      <c r="N272" s="71"/>
      <c r="O272" s="71"/>
    </row>
    <row r="273" spans="2:15" ht="14.25" customHeight="1">
      <c r="B273" s="7"/>
      <c r="E273" s="7"/>
      <c r="F273" s="71"/>
      <c r="G273" s="71"/>
      <c r="H273" s="71"/>
      <c r="I273" s="71"/>
      <c r="J273" s="71"/>
      <c r="K273" s="71"/>
      <c r="L273" s="71"/>
      <c r="M273" s="71"/>
      <c r="N273" s="71"/>
      <c r="O273" s="71"/>
    </row>
    <row r="274" spans="2:15" ht="14.25" customHeight="1">
      <c r="B274" s="7"/>
      <c r="E274" s="7"/>
      <c r="F274" s="71"/>
      <c r="G274" s="71"/>
      <c r="H274" s="71"/>
      <c r="I274" s="71"/>
      <c r="J274" s="71"/>
      <c r="K274" s="71"/>
      <c r="L274" s="71"/>
      <c r="M274" s="71"/>
      <c r="N274" s="71"/>
      <c r="O274" s="71"/>
    </row>
    <row r="275" spans="2:15" ht="14.25" customHeight="1">
      <c r="B275" s="7"/>
      <c r="E275" s="7"/>
      <c r="F275" s="71"/>
      <c r="G275" s="71"/>
      <c r="H275" s="71"/>
      <c r="I275" s="71"/>
      <c r="J275" s="71"/>
      <c r="K275" s="71"/>
      <c r="L275" s="71"/>
      <c r="M275" s="71"/>
      <c r="N275" s="71"/>
      <c r="O275" s="71"/>
    </row>
    <row r="276" spans="2:15" ht="14.25" customHeight="1">
      <c r="B276" s="7"/>
      <c r="E276" s="7"/>
      <c r="F276" s="71"/>
      <c r="G276" s="71"/>
      <c r="H276" s="71"/>
      <c r="I276" s="71"/>
      <c r="J276" s="71"/>
      <c r="K276" s="71"/>
      <c r="L276" s="71"/>
      <c r="M276" s="71"/>
      <c r="N276" s="71"/>
      <c r="O276" s="71"/>
    </row>
    <row r="277" spans="2:15" ht="14.25" customHeight="1">
      <c r="B277" s="7"/>
      <c r="E277" s="7"/>
      <c r="F277" s="71"/>
      <c r="G277" s="71"/>
      <c r="H277" s="71"/>
      <c r="I277" s="71"/>
      <c r="J277" s="71"/>
      <c r="K277" s="71"/>
      <c r="L277" s="71"/>
      <c r="M277" s="71"/>
      <c r="N277" s="71"/>
      <c r="O277" s="71"/>
    </row>
    <row r="278" spans="2:15" ht="14.25" customHeight="1">
      <c r="B278" s="7"/>
      <c r="E278" s="7"/>
      <c r="F278" s="71"/>
      <c r="G278" s="71"/>
      <c r="H278" s="71"/>
      <c r="I278" s="71"/>
      <c r="J278" s="71"/>
      <c r="K278" s="71"/>
      <c r="L278" s="71"/>
      <c r="M278" s="71"/>
      <c r="N278" s="71"/>
      <c r="O278" s="71"/>
    </row>
    <row r="279" spans="2:15" ht="14.25" customHeight="1">
      <c r="B279" s="7"/>
      <c r="E279" s="7"/>
      <c r="F279" s="71"/>
      <c r="G279" s="71"/>
      <c r="H279" s="71"/>
      <c r="I279" s="71"/>
      <c r="J279" s="71"/>
      <c r="K279" s="71"/>
      <c r="L279" s="71"/>
      <c r="M279" s="71"/>
      <c r="N279" s="71"/>
      <c r="O279" s="71"/>
    </row>
    <row r="280" spans="2:15" ht="14.25" customHeight="1">
      <c r="B280" s="7"/>
      <c r="E280" s="7"/>
      <c r="F280" s="71"/>
      <c r="G280" s="71"/>
      <c r="H280" s="71"/>
      <c r="I280" s="71"/>
      <c r="J280" s="71"/>
      <c r="K280" s="71"/>
      <c r="L280" s="71"/>
      <c r="M280" s="71"/>
      <c r="N280" s="71"/>
      <c r="O280" s="71"/>
    </row>
    <row r="281" spans="2:15" ht="14.25" customHeight="1">
      <c r="B281" s="7"/>
      <c r="E281" s="7"/>
      <c r="F281" s="71"/>
      <c r="G281" s="71"/>
      <c r="H281" s="71"/>
      <c r="I281" s="71"/>
      <c r="J281" s="71"/>
      <c r="K281" s="71"/>
      <c r="L281" s="71"/>
      <c r="M281" s="71"/>
      <c r="N281" s="71"/>
      <c r="O281" s="71"/>
    </row>
    <row r="282" spans="2:15" ht="14.25" customHeight="1">
      <c r="B282" s="7"/>
      <c r="E282" s="7"/>
      <c r="F282" s="71"/>
      <c r="G282" s="71"/>
      <c r="H282" s="71"/>
      <c r="I282" s="71"/>
      <c r="J282" s="71"/>
      <c r="K282" s="71"/>
      <c r="L282" s="71"/>
      <c r="M282" s="71"/>
      <c r="N282" s="71"/>
      <c r="O282" s="71"/>
    </row>
    <row r="283" spans="2:15" ht="14.25" customHeight="1">
      <c r="B283" s="7"/>
      <c r="E283" s="7"/>
      <c r="F283" s="71"/>
      <c r="G283" s="71"/>
      <c r="H283" s="71"/>
      <c r="I283" s="71"/>
      <c r="J283" s="71"/>
      <c r="K283" s="71"/>
      <c r="L283" s="71"/>
      <c r="M283" s="71"/>
      <c r="N283" s="71"/>
      <c r="O283" s="71"/>
    </row>
    <row r="284" spans="2:15" ht="14.25" customHeight="1">
      <c r="B284" s="7"/>
      <c r="E284" s="7"/>
      <c r="F284" s="71"/>
      <c r="G284" s="71"/>
      <c r="H284" s="71"/>
      <c r="I284" s="71"/>
      <c r="J284" s="71"/>
      <c r="K284" s="71"/>
      <c r="L284" s="71"/>
      <c r="M284" s="71"/>
      <c r="N284" s="71"/>
      <c r="O284" s="71"/>
    </row>
    <row r="285" spans="2:15" ht="14.25" customHeight="1">
      <c r="B285" s="7"/>
      <c r="E285" s="7"/>
      <c r="F285" s="71"/>
      <c r="G285" s="71"/>
      <c r="H285" s="71"/>
      <c r="I285" s="71"/>
      <c r="J285" s="71"/>
      <c r="K285" s="71"/>
      <c r="L285" s="71"/>
      <c r="M285" s="71"/>
      <c r="N285" s="71"/>
      <c r="O285" s="71"/>
    </row>
    <row r="286" spans="2:15" ht="14.25" customHeight="1">
      <c r="B286" s="7"/>
      <c r="E286" s="7"/>
      <c r="F286" s="71"/>
      <c r="G286" s="71"/>
      <c r="H286" s="71"/>
      <c r="I286" s="71"/>
      <c r="J286" s="71"/>
      <c r="K286" s="71"/>
      <c r="L286" s="71"/>
      <c r="M286" s="71"/>
      <c r="N286" s="71"/>
      <c r="O286" s="71"/>
    </row>
    <row r="287" spans="2:15" ht="14.25" customHeight="1">
      <c r="B287" s="7"/>
      <c r="E287" s="7"/>
      <c r="F287" s="71"/>
      <c r="G287" s="71"/>
      <c r="H287" s="71"/>
      <c r="I287" s="71"/>
      <c r="J287" s="71"/>
      <c r="K287" s="71"/>
      <c r="L287" s="71"/>
      <c r="M287" s="71"/>
      <c r="N287" s="71"/>
      <c r="O287" s="71"/>
    </row>
    <row r="288" spans="2:15" ht="14.25" customHeight="1">
      <c r="B288" s="7"/>
      <c r="E288" s="7"/>
      <c r="F288" s="71"/>
      <c r="G288" s="71"/>
      <c r="H288" s="71"/>
      <c r="I288" s="71"/>
      <c r="J288" s="71"/>
      <c r="K288" s="71"/>
      <c r="L288" s="71"/>
      <c r="M288" s="71"/>
      <c r="N288" s="71"/>
      <c r="O288" s="71"/>
    </row>
    <row r="289" spans="2:15" ht="14.25" customHeight="1">
      <c r="B289" s="7"/>
      <c r="E289" s="7"/>
      <c r="F289" s="71"/>
      <c r="G289" s="71"/>
      <c r="H289" s="71"/>
      <c r="I289" s="71"/>
      <c r="J289" s="71"/>
      <c r="K289" s="71"/>
      <c r="L289" s="71"/>
      <c r="M289" s="71"/>
      <c r="N289" s="71"/>
      <c r="O289" s="71"/>
    </row>
    <row r="290" spans="2:15" ht="14.25" customHeight="1">
      <c r="B290" s="7"/>
      <c r="E290" s="7"/>
      <c r="F290" s="71"/>
      <c r="G290" s="71"/>
      <c r="H290" s="71"/>
      <c r="I290" s="71"/>
      <c r="J290" s="71"/>
      <c r="K290" s="71"/>
      <c r="L290" s="71"/>
      <c r="M290" s="71"/>
      <c r="N290" s="71"/>
      <c r="O290" s="71"/>
    </row>
    <row r="291" spans="2:15" ht="14.25" customHeight="1">
      <c r="B291" s="7"/>
      <c r="E291" s="7"/>
      <c r="F291" s="71"/>
      <c r="G291" s="71"/>
      <c r="H291" s="71"/>
      <c r="I291" s="71"/>
      <c r="J291" s="71"/>
      <c r="K291" s="71"/>
      <c r="L291" s="71"/>
      <c r="M291" s="71"/>
      <c r="N291" s="71"/>
      <c r="O291" s="71"/>
    </row>
    <row r="292" spans="2:15" ht="14.25" customHeight="1">
      <c r="B292" s="7"/>
      <c r="E292" s="7"/>
      <c r="F292" s="71"/>
      <c r="G292" s="71"/>
      <c r="H292" s="71"/>
      <c r="I292" s="71"/>
      <c r="J292" s="71"/>
      <c r="K292" s="71"/>
      <c r="L292" s="71"/>
      <c r="M292" s="71"/>
      <c r="N292" s="71"/>
      <c r="O292" s="71"/>
    </row>
    <row r="293" spans="2:15" ht="14.25" customHeight="1">
      <c r="B293" s="7"/>
      <c r="E293" s="7"/>
      <c r="F293" s="71"/>
      <c r="G293" s="71"/>
      <c r="H293" s="71"/>
      <c r="I293" s="71"/>
      <c r="J293" s="71"/>
      <c r="K293" s="71"/>
      <c r="L293" s="71"/>
      <c r="M293" s="71"/>
      <c r="N293" s="71"/>
      <c r="O293" s="71"/>
    </row>
    <row r="294" spans="2:15" ht="14.25" customHeight="1">
      <c r="B294" s="7"/>
      <c r="E294" s="7"/>
      <c r="F294" s="71"/>
      <c r="G294" s="71"/>
      <c r="H294" s="71"/>
      <c r="I294" s="71"/>
      <c r="J294" s="71"/>
      <c r="K294" s="71"/>
      <c r="L294" s="71"/>
      <c r="M294" s="71"/>
      <c r="N294" s="71"/>
      <c r="O294" s="71"/>
    </row>
    <row r="295" spans="2:15" ht="14.25" customHeight="1">
      <c r="B295" s="7"/>
      <c r="E295" s="7"/>
      <c r="F295" s="71"/>
      <c r="G295" s="71"/>
      <c r="H295" s="71"/>
      <c r="I295" s="71"/>
      <c r="J295" s="71"/>
      <c r="K295" s="71"/>
      <c r="L295" s="71"/>
      <c r="M295" s="71"/>
      <c r="N295" s="71"/>
      <c r="O295" s="71"/>
    </row>
    <row r="296" spans="2:15" ht="14.25" customHeight="1">
      <c r="B296" s="7"/>
      <c r="E296" s="7"/>
      <c r="F296" s="71"/>
      <c r="G296" s="71"/>
      <c r="H296" s="71"/>
      <c r="I296" s="71"/>
      <c r="J296" s="71"/>
      <c r="K296" s="71"/>
      <c r="L296" s="71"/>
      <c r="M296" s="71"/>
      <c r="N296" s="71"/>
      <c r="O296" s="71"/>
    </row>
    <row r="297" spans="2:15" ht="14.25" customHeight="1">
      <c r="B297" s="7"/>
      <c r="E297" s="7"/>
      <c r="F297" s="71"/>
      <c r="G297" s="71"/>
      <c r="H297" s="71"/>
      <c r="I297" s="71"/>
      <c r="J297" s="71"/>
      <c r="K297" s="71"/>
      <c r="L297" s="71"/>
      <c r="M297" s="71"/>
      <c r="N297" s="71"/>
      <c r="O297" s="71"/>
    </row>
    <row r="298" spans="2:15" ht="14.25" customHeight="1">
      <c r="B298" s="7"/>
      <c r="E298" s="7"/>
      <c r="F298" s="71"/>
      <c r="G298" s="71"/>
      <c r="H298" s="71"/>
      <c r="I298" s="71"/>
      <c r="J298" s="71"/>
      <c r="K298" s="71"/>
      <c r="L298" s="71"/>
      <c r="M298" s="71"/>
      <c r="N298" s="71"/>
      <c r="O298" s="71"/>
    </row>
    <row r="299" spans="2:15" ht="14.25" customHeight="1">
      <c r="B299" s="7"/>
      <c r="E299" s="7"/>
      <c r="F299" s="71"/>
      <c r="G299" s="71"/>
      <c r="H299" s="71"/>
      <c r="I299" s="71"/>
      <c r="J299" s="71"/>
      <c r="K299" s="71"/>
      <c r="L299" s="71"/>
      <c r="M299" s="71"/>
      <c r="N299" s="71"/>
      <c r="O299" s="71"/>
    </row>
    <row r="300" spans="2:15" ht="14.25" customHeight="1">
      <c r="B300" s="7"/>
      <c r="E300" s="7"/>
      <c r="F300" s="71"/>
      <c r="G300" s="71"/>
      <c r="H300" s="71"/>
      <c r="I300" s="71"/>
      <c r="J300" s="71"/>
      <c r="K300" s="71"/>
      <c r="L300" s="71"/>
      <c r="M300" s="71"/>
      <c r="N300" s="71"/>
      <c r="O300" s="71"/>
    </row>
    <row r="301" spans="2:15" ht="14.25" customHeight="1">
      <c r="B301" s="7"/>
      <c r="E301" s="7"/>
      <c r="F301" s="71"/>
      <c r="G301" s="71"/>
      <c r="H301" s="71"/>
      <c r="I301" s="71"/>
      <c r="J301" s="71"/>
      <c r="K301" s="71"/>
      <c r="L301" s="71"/>
      <c r="M301" s="71"/>
      <c r="N301" s="71"/>
      <c r="O301" s="71"/>
    </row>
    <row r="302" spans="2:15" ht="14.25" customHeight="1">
      <c r="B302" s="7"/>
      <c r="E302" s="7"/>
      <c r="F302" s="71"/>
      <c r="G302" s="71"/>
      <c r="H302" s="71"/>
      <c r="I302" s="71"/>
      <c r="J302" s="71"/>
      <c r="K302" s="71"/>
      <c r="L302" s="71"/>
      <c r="M302" s="71"/>
      <c r="N302" s="71"/>
      <c r="O302" s="71"/>
    </row>
    <row r="303" spans="2:15" ht="14.25" customHeight="1">
      <c r="B303" s="7"/>
      <c r="E303" s="7"/>
      <c r="F303" s="71"/>
      <c r="G303" s="71"/>
      <c r="H303" s="71"/>
      <c r="I303" s="71"/>
      <c r="J303" s="71"/>
      <c r="K303" s="71"/>
      <c r="L303" s="71"/>
      <c r="M303" s="71"/>
      <c r="N303" s="71"/>
      <c r="O303" s="71"/>
    </row>
    <row r="304" spans="2:15" ht="14.25" customHeight="1">
      <c r="B304" s="7"/>
      <c r="E304" s="7"/>
      <c r="F304" s="71"/>
      <c r="G304" s="71"/>
      <c r="H304" s="71"/>
      <c r="I304" s="71"/>
      <c r="J304" s="71"/>
      <c r="K304" s="71"/>
      <c r="L304" s="71"/>
      <c r="M304" s="71"/>
      <c r="N304" s="71"/>
      <c r="O304" s="71"/>
    </row>
    <row r="305" spans="2:15" ht="14.25" customHeight="1">
      <c r="B305" s="7"/>
      <c r="E305" s="7"/>
      <c r="F305" s="71"/>
      <c r="G305" s="71"/>
      <c r="H305" s="71"/>
      <c r="I305" s="71"/>
      <c r="J305" s="71"/>
      <c r="K305" s="71"/>
      <c r="L305" s="71"/>
      <c r="M305" s="71"/>
      <c r="N305" s="71"/>
      <c r="O305" s="71"/>
    </row>
    <row r="306" spans="2:15" ht="14.25" customHeight="1">
      <c r="B306" s="7"/>
      <c r="E306" s="7"/>
      <c r="F306" s="71"/>
      <c r="G306" s="71"/>
      <c r="H306" s="71"/>
      <c r="I306" s="71"/>
      <c r="J306" s="71"/>
      <c r="K306" s="71"/>
      <c r="L306" s="71"/>
      <c r="M306" s="71"/>
      <c r="N306" s="71"/>
      <c r="O306" s="71"/>
    </row>
    <row r="307" spans="2:15" ht="14.25" customHeight="1">
      <c r="B307" s="7"/>
      <c r="E307" s="7"/>
      <c r="F307" s="71"/>
      <c r="G307" s="71"/>
      <c r="H307" s="71"/>
      <c r="I307" s="71"/>
      <c r="J307" s="71"/>
      <c r="K307" s="71"/>
      <c r="L307" s="71"/>
      <c r="M307" s="71"/>
      <c r="N307" s="71"/>
      <c r="O307" s="71"/>
    </row>
    <row r="308" spans="2:15" ht="14.25" customHeight="1">
      <c r="B308" s="7"/>
      <c r="E308" s="7"/>
      <c r="F308" s="71"/>
      <c r="G308" s="71"/>
      <c r="H308" s="71"/>
      <c r="I308" s="71"/>
      <c r="J308" s="71"/>
      <c r="K308" s="71"/>
      <c r="L308" s="71"/>
      <c r="M308" s="71"/>
      <c r="N308" s="71"/>
      <c r="O308" s="71"/>
    </row>
    <row r="309" spans="2:15" ht="14.25" customHeight="1">
      <c r="B309" s="7"/>
      <c r="E309" s="7"/>
      <c r="F309" s="71"/>
      <c r="G309" s="71"/>
      <c r="H309" s="71"/>
      <c r="I309" s="71"/>
      <c r="J309" s="71"/>
      <c r="K309" s="71"/>
      <c r="L309" s="71"/>
      <c r="M309" s="71"/>
      <c r="N309" s="71"/>
      <c r="O309" s="71"/>
    </row>
    <row r="310" spans="2:15" ht="14.25" customHeight="1">
      <c r="B310" s="7"/>
      <c r="E310" s="7"/>
      <c r="F310" s="71"/>
      <c r="G310" s="71"/>
      <c r="H310" s="71"/>
      <c r="I310" s="71"/>
      <c r="J310" s="71"/>
      <c r="K310" s="71"/>
      <c r="L310" s="71"/>
      <c r="M310" s="71"/>
      <c r="N310" s="71"/>
      <c r="O310" s="71"/>
    </row>
    <row r="311" spans="2:15" ht="14.25" customHeight="1">
      <c r="B311" s="7"/>
      <c r="E311" s="7"/>
      <c r="F311" s="71"/>
      <c r="G311" s="71"/>
      <c r="H311" s="71"/>
      <c r="I311" s="71"/>
      <c r="J311" s="71"/>
      <c r="K311" s="71"/>
      <c r="L311" s="71"/>
      <c r="M311" s="71"/>
      <c r="N311" s="71"/>
      <c r="O311" s="71"/>
    </row>
    <row r="312" spans="2:15" ht="14.25" customHeight="1">
      <c r="B312" s="7"/>
      <c r="E312" s="7"/>
      <c r="F312" s="71"/>
      <c r="G312" s="71"/>
      <c r="H312" s="71"/>
      <c r="I312" s="71"/>
      <c r="J312" s="71"/>
      <c r="K312" s="71"/>
      <c r="L312" s="71"/>
      <c r="M312" s="71"/>
      <c r="N312" s="71"/>
      <c r="O312" s="71"/>
    </row>
    <row r="313" spans="2:15" ht="14.25" customHeight="1">
      <c r="B313" s="7"/>
      <c r="E313" s="7"/>
      <c r="F313" s="71"/>
      <c r="G313" s="71"/>
      <c r="H313" s="71"/>
      <c r="I313" s="71"/>
      <c r="J313" s="71"/>
      <c r="K313" s="71"/>
      <c r="L313" s="71"/>
      <c r="M313" s="71"/>
      <c r="N313" s="71"/>
      <c r="O313" s="71"/>
    </row>
    <row r="314" spans="2:15" ht="14.25" customHeight="1">
      <c r="B314" s="7"/>
      <c r="E314" s="7"/>
      <c r="F314" s="71"/>
      <c r="G314" s="71"/>
      <c r="H314" s="71"/>
      <c r="I314" s="71"/>
      <c r="J314" s="71"/>
      <c r="K314" s="71"/>
      <c r="L314" s="71"/>
      <c r="M314" s="71"/>
      <c r="N314" s="71"/>
      <c r="O314" s="71"/>
    </row>
    <row r="315" spans="2:15" ht="14.25" customHeight="1">
      <c r="B315" s="7"/>
      <c r="E315" s="7"/>
      <c r="F315" s="71"/>
      <c r="G315" s="71"/>
      <c r="H315" s="71"/>
      <c r="I315" s="71"/>
      <c r="J315" s="71"/>
      <c r="K315" s="71"/>
      <c r="L315" s="71"/>
      <c r="M315" s="71"/>
      <c r="N315" s="71"/>
      <c r="O315" s="71"/>
    </row>
    <row r="316" spans="2:15" ht="14.25" customHeight="1">
      <c r="B316" s="7"/>
      <c r="E316" s="7"/>
      <c r="F316" s="71"/>
      <c r="G316" s="71"/>
      <c r="H316" s="71"/>
      <c r="I316" s="71"/>
      <c r="J316" s="71"/>
      <c r="K316" s="71"/>
      <c r="L316" s="71"/>
      <c r="M316" s="71"/>
      <c r="N316" s="71"/>
      <c r="O316" s="71"/>
    </row>
    <row r="317" spans="2:15" ht="14.25" customHeight="1">
      <c r="B317" s="7"/>
      <c r="E317" s="7"/>
      <c r="F317" s="71"/>
      <c r="G317" s="71"/>
      <c r="H317" s="71"/>
      <c r="I317" s="71"/>
      <c r="J317" s="71"/>
      <c r="K317" s="71"/>
      <c r="L317" s="71"/>
      <c r="M317" s="71"/>
      <c r="N317" s="71"/>
      <c r="O317" s="71"/>
    </row>
    <row r="318" spans="2:15" ht="14.25" customHeight="1">
      <c r="B318" s="7"/>
      <c r="E318" s="7"/>
      <c r="F318" s="71"/>
      <c r="G318" s="71"/>
      <c r="H318" s="71"/>
      <c r="I318" s="71"/>
      <c r="J318" s="71"/>
      <c r="K318" s="71"/>
      <c r="L318" s="71"/>
      <c r="M318" s="71"/>
      <c r="N318" s="71"/>
      <c r="O318" s="71"/>
    </row>
    <row r="319" spans="2:15" ht="14.25" customHeight="1">
      <c r="B319" s="7"/>
      <c r="E319" s="7"/>
      <c r="F319" s="71"/>
      <c r="G319" s="71"/>
      <c r="H319" s="71"/>
      <c r="I319" s="71"/>
      <c r="J319" s="71"/>
      <c r="K319" s="71"/>
      <c r="L319" s="71"/>
      <c r="M319" s="71"/>
      <c r="N319" s="71"/>
      <c r="O319" s="71"/>
    </row>
    <row r="320" spans="2:15" ht="14.25" customHeight="1">
      <c r="B320" s="7"/>
      <c r="E320" s="7"/>
      <c r="F320" s="71"/>
      <c r="G320" s="71"/>
      <c r="H320" s="71"/>
      <c r="I320" s="71"/>
      <c r="J320" s="71"/>
      <c r="K320" s="71"/>
      <c r="L320" s="71"/>
      <c r="M320" s="71"/>
      <c r="N320" s="71"/>
      <c r="O320" s="71"/>
    </row>
    <row r="321" spans="2:15" ht="14.25" customHeight="1">
      <c r="B321" s="7"/>
      <c r="E321" s="7"/>
      <c r="F321" s="71"/>
      <c r="G321" s="71"/>
      <c r="H321" s="71"/>
      <c r="I321" s="71"/>
      <c r="J321" s="71"/>
      <c r="K321" s="71"/>
      <c r="L321" s="71"/>
      <c r="M321" s="71"/>
      <c r="N321" s="71"/>
      <c r="O321" s="71"/>
    </row>
    <row r="322" spans="2:15" ht="14.25" customHeight="1">
      <c r="B322" s="7"/>
      <c r="E322" s="7"/>
      <c r="F322" s="71"/>
      <c r="G322" s="71"/>
      <c r="H322" s="71"/>
      <c r="I322" s="71"/>
      <c r="J322" s="71"/>
      <c r="K322" s="71"/>
      <c r="L322" s="71"/>
      <c r="M322" s="71"/>
      <c r="N322" s="71"/>
      <c r="O322" s="71"/>
    </row>
    <row r="323" spans="2:15" ht="14.25" customHeight="1">
      <c r="B323" s="7"/>
      <c r="E323" s="7"/>
      <c r="F323" s="71"/>
      <c r="G323" s="71"/>
      <c r="H323" s="71"/>
      <c r="I323" s="71"/>
      <c r="J323" s="71"/>
      <c r="K323" s="71"/>
      <c r="L323" s="71"/>
      <c r="M323" s="71"/>
      <c r="N323" s="71"/>
      <c r="O323" s="71"/>
    </row>
    <row r="324" spans="2:15" ht="14.25" customHeight="1">
      <c r="B324" s="7"/>
      <c r="E324" s="7"/>
      <c r="F324" s="71"/>
      <c r="G324" s="71"/>
      <c r="H324" s="71"/>
      <c r="I324" s="71"/>
      <c r="J324" s="71"/>
      <c r="K324" s="71"/>
      <c r="L324" s="71"/>
      <c r="M324" s="71"/>
      <c r="N324" s="71"/>
      <c r="O324" s="71"/>
    </row>
    <row r="325" spans="2:15" ht="14.25" customHeight="1">
      <c r="B325" s="7"/>
      <c r="E325" s="7"/>
      <c r="F325" s="71"/>
      <c r="G325" s="71"/>
      <c r="H325" s="71"/>
      <c r="I325" s="71"/>
      <c r="J325" s="71"/>
      <c r="K325" s="71"/>
      <c r="L325" s="71"/>
      <c r="M325" s="71"/>
      <c r="N325" s="71"/>
      <c r="O325" s="71"/>
    </row>
    <row r="326" spans="2:15" ht="14.25" customHeight="1">
      <c r="B326" s="7"/>
      <c r="E326" s="7"/>
      <c r="F326" s="71"/>
      <c r="G326" s="71"/>
      <c r="H326" s="71"/>
      <c r="I326" s="71"/>
      <c r="J326" s="71"/>
      <c r="K326" s="71"/>
      <c r="L326" s="71"/>
      <c r="M326" s="71"/>
      <c r="N326" s="71"/>
      <c r="O326" s="71"/>
    </row>
    <row r="327" spans="2:15" ht="14.25" customHeight="1">
      <c r="B327" s="7"/>
      <c r="E327" s="7"/>
      <c r="F327" s="71"/>
      <c r="G327" s="71"/>
      <c r="H327" s="71"/>
      <c r="I327" s="71"/>
      <c r="J327" s="71"/>
      <c r="K327" s="71"/>
      <c r="L327" s="71"/>
      <c r="M327" s="71"/>
      <c r="N327" s="71"/>
      <c r="O327" s="71"/>
    </row>
    <row r="328" spans="2:15" ht="14.25" customHeight="1">
      <c r="B328" s="7"/>
      <c r="E328" s="7"/>
      <c r="F328" s="71"/>
      <c r="G328" s="71"/>
      <c r="H328" s="71"/>
      <c r="I328" s="71"/>
      <c r="J328" s="71"/>
      <c r="K328" s="71"/>
      <c r="L328" s="71"/>
      <c r="M328" s="71"/>
      <c r="N328" s="71"/>
      <c r="O328" s="71"/>
    </row>
    <row r="329" spans="2:15" ht="14.25" customHeight="1">
      <c r="B329" s="7"/>
      <c r="E329" s="7"/>
      <c r="F329" s="71"/>
      <c r="G329" s="71"/>
      <c r="H329" s="71"/>
      <c r="I329" s="71"/>
      <c r="J329" s="71"/>
      <c r="K329" s="71"/>
      <c r="L329" s="71"/>
      <c r="M329" s="71"/>
      <c r="N329" s="71"/>
      <c r="O329" s="71"/>
    </row>
    <row r="330" spans="2:15" ht="14.25" customHeight="1">
      <c r="B330" s="7"/>
      <c r="E330" s="7"/>
      <c r="F330" s="71"/>
      <c r="G330" s="71"/>
      <c r="H330" s="71"/>
      <c r="I330" s="71"/>
      <c r="J330" s="71"/>
      <c r="K330" s="71"/>
      <c r="L330" s="71"/>
      <c r="M330" s="71"/>
      <c r="N330" s="71"/>
      <c r="O330" s="71"/>
    </row>
    <row r="331" spans="2:15" ht="14.25" customHeight="1">
      <c r="B331" s="7"/>
      <c r="E331" s="7"/>
      <c r="F331" s="71"/>
      <c r="G331" s="71"/>
      <c r="H331" s="71"/>
      <c r="I331" s="71"/>
      <c r="J331" s="71"/>
      <c r="K331" s="71"/>
      <c r="L331" s="71"/>
      <c r="M331" s="71"/>
      <c r="N331" s="71"/>
      <c r="O331" s="71"/>
    </row>
    <row r="332" spans="2:15" ht="14.25" customHeight="1">
      <c r="B332" s="7"/>
      <c r="E332" s="7"/>
      <c r="F332" s="71"/>
      <c r="G332" s="71"/>
      <c r="H332" s="71"/>
      <c r="I332" s="71"/>
      <c r="J332" s="71"/>
      <c r="K332" s="71"/>
      <c r="L332" s="71"/>
      <c r="M332" s="71"/>
      <c r="N332" s="71"/>
      <c r="O332" s="71"/>
    </row>
    <row r="333" spans="2:15" ht="14.25" customHeight="1">
      <c r="B333" s="7"/>
      <c r="E333" s="7"/>
      <c r="F333" s="71"/>
      <c r="G333" s="71"/>
      <c r="H333" s="71"/>
      <c r="I333" s="71"/>
      <c r="J333" s="71"/>
      <c r="K333" s="71"/>
      <c r="L333" s="71"/>
      <c r="M333" s="71"/>
      <c r="N333" s="71"/>
      <c r="O333" s="71"/>
    </row>
    <row r="334" spans="2:15" ht="14.25" customHeight="1">
      <c r="B334" s="7"/>
      <c r="E334" s="7"/>
      <c r="F334" s="71"/>
      <c r="G334" s="71"/>
      <c r="H334" s="71"/>
      <c r="I334" s="71"/>
      <c r="J334" s="71"/>
      <c r="K334" s="71"/>
      <c r="L334" s="71"/>
      <c r="M334" s="71"/>
      <c r="N334" s="71"/>
      <c r="O334" s="71"/>
    </row>
    <row r="335" spans="2:15" ht="14.25" customHeight="1">
      <c r="B335" s="7"/>
      <c r="E335" s="7"/>
      <c r="F335" s="71"/>
      <c r="G335" s="71"/>
      <c r="H335" s="71"/>
      <c r="I335" s="71"/>
      <c r="J335" s="71"/>
      <c r="K335" s="71"/>
      <c r="L335" s="71"/>
      <c r="M335" s="71"/>
      <c r="N335" s="71"/>
      <c r="O335" s="71"/>
    </row>
    <row r="336" spans="2:15" ht="14.25" customHeight="1">
      <c r="B336" s="7"/>
      <c r="E336" s="7"/>
      <c r="F336" s="71"/>
      <c r="G336" s="71"/>
      <c r="H336" s="71"/>
      <c r="I336" s="71"/>
      <c r="J336" s="71"/>
      <c r="K336" s="71"/>
      <c r="L336" s="71"/>
      <c r="M336" s="71"/>
      <c r="N336" s="71"/>
      <c r="O336" s="71"/>
    </row>
    <row r="337" spans="2:15" ht="14.25" customHeight="1">
      <c r="B337" s="7"/>
      <c r="E337" s="7"/>
      <c r="F337" s="71"/>
      <c r="G337" s="71"/>
      <c r="H337" s="71"/>
      <c r="I337" s="71"/>
      <c r="J337" s="71"/>
      <c r="K337" s="71"/>
      <c r="L337" s="71"/>
      <c r="M337" s="71"/>
      <c r="N337" s="71"/>
      <c r="O337" s="71"/>
    </row>
    <row r="338" spans="2:15" ht="14.25" customHeight="1">
      <c r="B338" s="7"/>
      <c r="E338" s="7"/>
      <c r="F338" s="71"/>
      <c r="G338" s="71"/>
      <c r="H338" s="71"/>
      <c r="I338" s="71"/>
      <c r="J338" s="71"/>
      <c r="K338" s="71"/>
      <c r="L338" s="71"/>
      <c r="M338" s="71"/>
      <c r="N338" s="71"/>
      <c r="O338" s="71"/>
    </row>
    <row r="339" spans="2:15" ht="14.25" customHeight="1">
      <c r="B339" s="7"/>
      <c r="E339" s="7"/>
      <c r="F339" s="71"/>
      <c r="G339" s="71"/>
      <c r="H339" s="71"/>
      <c r="I339" s="71"/>
      <c r="J339" s="71"/>
      <c r="K339" s="71"/>
      <c r="L339" s="71"/>
      <c r="M339" s="71"/>
      <c r="N339" s="71"/>
      <c r="O339" s="71"/>
    </row>
    <row r="340" spans="2:15" ht="14.25" customHeight="1">
      <c r="B340" s="7"/>
      <c r="E340" s="7"/>
      <c r="F340" s="71"/>
      <c r="G340" s="71"/>
      <c r="H340" s="71"/>
      <c r="I340" s="71"/>
      <c r="J340" s="71"/>
      <c r="K340" s="71"/>
      <c r="L340" s="71"/>
      <c r="M340" s="71"/>
      <c r="N340" s="71"/>
      <c r="O340" s="71"/>
    </row>
    <row r="341" spans="2:15" ht="14.25" customHeight="1">
      <c r="B341" s="7"/>
      <c r="E341" s="7"/>
      <c r="F341" s="71"/>
      <c r="G341" s="71"/>
      <c r="H341" s="71"/>
      <c r="I341" s="71"/>
      <c r="J341" s="71"/>
      <c r="K341" s="71"/>
      <c r="L341" s="71"/>
      <c r="M341" s="71"/>
      <c r="N341" s="71"/>
      <c r="O341" s="71"/>
    </row>
    <row r="342" spans="2:15" ht="14.25" customHeight="1">
      <c r="B342" s="7"/>
      <c r="E342" s="7"/>
      <c r="F342" s="71"/>
      <c r="G342" s="71"/>
      <c r="H342" s="71"/>
      <c r="I342" s="71"/>
      <c r="J342" s="71"/>
      <c r="K342" s="71"/>
      <c r="L342" s="71"/>
      <c r="M342" s="71"/>
      <c r="N342" s="71"/>
      <c r="O342" s="71"/>
    </row>
    <row r="343" spans="2:15" ht="14.25" customHeight="1">
      <c r="B343" s="7"/>
      <c r="E343" s="7"/>
      <c r="F343" s="71"/>
      <c r="G343" s="71"/>
      <c r="H343" s="71"/>
      <c r="I343" s="71"/>
      <c r="J343" s="71"/>
      <c r="K343" s="71"/>
      <c r="L343" s="71"/>
      <c r="M343" s="71"/>
      <c r="N343" s="71"/>
      <c r="O343" s="71"/>
    </row>
    <row r="344" spans="2:15" ht="14.25" customHeight="1">
      <c r="B344" s="7"/>
      <c r="E344" s="7"/>
      <c r="F344" s="71"/>
      <c r="G344" s="71"/>
      <c r="H344" s="71"/>
      <c r="I344" s="71"/>
      <c r="J344" s="71"/>
      <c r="K344" s="71"/>
      <c r="L344" s="71"/>
      <c r="M344" s="71"/>
      <c r="N344" s="71"/>
      <c r="O344" s="71"/>
    </row>
    <row r="345" spans="2:15" ht="14.25" customHeight="1">
      <c r="B345" s="7"/>
      <c r="E345" s="7"/>
      <c r="F345" s="71"/>
      <c r="G345" s="71"/>
      <c r="H345" s="71"/>
      <c r="I345" s="71"/>
      <c r="J345" s="71"/>
      <c r="K345" s="71"/>
      <c r="L345" s="71"/>
      <c r="M345" s="71"/>
      <c r="N345" s="71"/>
      <c r="O345" s="71"/>
    </row>
    <row r="346" spans="2:15" ht="14.25" customHeight="1">
      <c r="B346" s="7"/>
      <c r="E346" s="7"/>
      <c r="F346" s="71"/>
      <c r="G346" s="71"/>
      <c r="H346" s="71"/>
      <c r="I346" s="71"/>
      <c r="J346" s="71"/>
      <c r="K346" s="71"/>
      <c r="L346" s="71"/>
      <c r="M346" s="71"/>
      <c r="N346" s="71"/>
      <c r="O346" s="71"/>
    </row>
    <row r="347" spans="2:15" ht="14.25" customHeight="1">
      <c r="B347" s="7"/>
      <c r="E347" s="7"/>
      <c r="F347" s="71"/>
      <c r="G347" s="71"/>
      <c r="H347" s="71"/>
      <c r="I347" s="71"/>
      <c r="J347" s="71"/>
      <c r="K347" s="71"/>
      <c r="L347" s="71"/>
      <c r="M347" s="71"/>
      <c r="N347" s="71"/>
      <c r="O347" s="71"/>
    </row>
    <row r="348" spans="2:15" ht="14.25" customHeight="1">
      <c r="B348" s="7"/>
      <c r="E348" s="7"/>
      <c r="F348" s="71"/>
      <c r="G348" s="71"/>
      <c r="H348" s="71"/>
      <c r="I348" s="71"/>
      <c r="J348" s="71"/>
      <c r="K348" s="71"/>
      <c r="L348" s="71"/>
      <c r="M348" s="71"/>
      <c r="N348" s="71"/>
      <c r="O348" s="71"/>
    </row>
    <row r="349" spans="2:15" ht="14.25" customHeight="1">
      <c r="B349" s="7"/>
      <c r="E349" s="7"/>
      <c r="F349" s="71"/>
      <c r="G349" s="71"/>
      <c r="H349" s="71"/>
      <c r="I349" s="71"/>
      <c r="J349" s="71"/>
      <c r="K349" s="71"/>
      <c r="L349" s="71"/>
      <c r="M349" s="71"/>
      <c r="N349" s="71"/>
      <c r="O349" s="71"/>
    </row>
    <row r="350" spans="2:15" ht="14.25" customHeight="1">
      <c r="B350" s="7"/>
      <c r="E350" s="7"/>
      <c r="F350" s="71"/>
      <c r="G350" s="71"/>
      <c r="H350" s="71"/>
      <c r="I350" s="71"/>
      <c r="J350" s="71"/>
      <c r="K350" s="71"/>
      <c r="L350" s="71"/>
      <c r="M350" s="71"/>
      <c r="N350" s="71"/>
      <c r="O350" s="71"/>
    </row>
    <row r="351" spans="2:15" ht="14.25" customHeight="1">
      <c r="B351" s="7"/>
      <c r="E351" s="7"/>
      <c r="F351" s="71"/>
      <c r="G351" s="71"/>
      <c r="H351" s="71"/>
      <c r="I351" s="71"/>
      <c r="J351" s="71"/>
      <c r="K351" s="71"/>
      <c r="L351" s="71"/>
      <c r="M351" s="71"/>
      <c r="N351" s="71"/>
      <c r="O351" s="71"/>
    </row>
    <row r="352" spans="2:15" ht="14.25" customHeight="1">
      <c r="B352" s="7"/>
      <c r="E352" s="7"/>
      <c r="F352" s="71"/>
      <c r="G352" s="71"/>
      <c r="H352" s="71"/>
      <c r="I352" s="71"/>
      <c r="J352" s="71"/>
      <c r="K352" s="71"/>
      <c r="L352" s="71"/>
      <c r="M352" s="71"/>
      <c r="N352" s="71"/>
      <c r="O352" s="71"/>
    </row>
    <row r="353" spans="2:15" ht="14.25" customHeight="1">
      <c r="B353" s="7"/>
      <c r="E353" s="7"/>
      <c r="F353" s="71"/>
      <c r="G353" s="71"/>
      <c r="H353" s="71"/>
      <c r="I353" s="71"/>
      <c r="J353" s="71"/>
      <c r="K353" s="71"/>
      <c r="L353" s="71"/>
      <c r="M353" s="71"/>
      <c r="N353" s="71"/>
      <c r="O353" s="71"/>
    </row>
    <row r="354" spans="2:15" ht="14.25" customHeight="1">
      <c r="B354" s="7"/>
      <c r="E354" s="7"/>
      <c r="F354" s="71"/>
      <c r="G354" s="71"/>
      <c r="H354" s="71"/>
      <c r="I354" s="71"/>
      <c r="J354" s="71"/>
      <c r="K354" s="71"/>
      <c r="L354" s="71"/>
      <c r="M354" s="71"/>
      <c r="N354" s="71"/>
      <c r="O354" s="71"/>
    </row>
    <row r="355" spans="2:15" ht="14.25" customHeight="1">
      <c r="B355" s="7"/>
      <c r="E355" s="7"/>
      <c r="F355" s="71"/>
      <c r="G355" s="71"/>
      <c r="H355" s="71"/>
      <c r="I355" s="71"/>
      <c r="J355" s="71"/>
      <c r="K355" s="71"/>
      <c r="L355" s="71"/>
      <c r="M355" s="71"/>
      <c r="N355" s="71"/>
      <c r="O355" s="71"/>
    </row>
    <row r="356" spans="2:15" ht="14.25" customHeight="1">
      <c r="B356" s="7"/>
      <c r="E356" s="7"/>
      <c r="F356" s="71"/>
      <c r="G356" s="71"/>
      <c r="H356" s="71"/>
      <c r="I356" s="71"/>
      <c r="J356" s="71"/>
      <c r="K356" s="71"/>
      <c r="L356" s="71"/>
      <c r="M356" s="71"/>
      <c r="N356" s="71"/>
      <c r="O356" s="71"/>
    </row>
    <row r="357" spans="2:15" ht="14.25" customHeight="1">
      <c r="B357" s="7"/>
      <c r="E357" s="7"/>
      <c r="F357" s="71"/>
      <c r="G357" s="71"/>
      <c r="H357" s="71"/>
      <c r="I357" s="71"/>
      <c r="J357" s="71"/>
      <c r="K357" s="71"/>
      <c r="L357" s="71"/>
      <c r="M357" s="71"/>
      <c r="N357" s="71"/>
      <c r="O357" s="71"/>
    </row>
    <row r="358" spans="2:15" ht="14.25" customHeight="1">
      <c r="B358" s="7"/>
      <c r="E358" s="7"/>
      <c r="F358" s="71"/>
      <c r="G358" s="71"/>
      <c r="H358" s="71"/>
      <c r="I358" s="71"/>
      <c r="J358" s="71"/>
      <c r="K358" s="71"/>
      <c r="L358" s="71"/>
      <c r="M358" s="71"/>
      <c r="N358" s="71"/>
      <c r="O358" s="71"/>
    </row>
    <row r="359" spans="2:15" ht="14.25" customHeight="1">
      <c r="B359" s="7"/>
      <c r="E359" s="7"/>
      <c r="F359" s="71"/>
      <c r="G359" s="71"/>
      <c r="H359" s="71"/>
      <c r="I359" s="71"/>
      <c r="J359" s="71"/>
      <c r="K359" s="71"/>
      <c r="L359" s="71"/>
      <c r="M359" s="71"/>
      <c r="N359" s="71"/>
      <c r="O359" s="71"/>
    </row>
    <row r="360" spans="2:15" ht="14.25" customHeight="1">
      <c r="B360" s="7"/>
      <c r="E360" s="7"/>
      <c r="F360" s="71"/>
      <c r="G360" s="71"/>
      <c r="H360" s="71"/>
      <c r="I360" s="71"/>
      <c r="J360" s="71"/>
      <c r="K360" s="71"/>
      <c r="L360" s="71"/>
      <c r="M360" s="71"/>
      <c r="N360" s="71"/>
      <c r="O360" s="71"/>
    </row>
    <row r="361" spans="2:15" ht="14.25" customHeight="1">
      <c r="B361" s="7"/>
      <c r="E361" s="7"/>
      <c r="F361" s="71"/>
      <c r="G361" s="71"/>
      <c r="H361" s="71"/>
      <c r="I361" s="71"/>
      <c r="J361" s="71"/>
      <c r="K361" s="71"/>
      <c r="L361" s="71"/>
      <c r="M361" s="71"/>
      <c r="N361" s="71"/>
      <c r="O361" s="71"/>
    </row>
    <row r="362" spans="2:15" ht="14.25" customHeight="1">
      <c r="B362" s="7"/>
      <c r="E362" s="7"/>
      <c r="F362" s="71"/>
      <c r="G362" s="71"/>
      <c r="H362" s="71"/>
      <c r="I362" s="71"/>
      <c r="J362" s="71"/>
      <c r="K362" s="71"/>
      <c r="L362" s="71"/>
      <c r="M362" s="71"/>
      <c r="N362" s="71"/>
      <c r="O362" s="71"/>
    </row>
    <row r="363" spans="2:15" ht="14.25" customHeight="1">
      <c r="B363" s="7"/>
      <c r="E363" s="7"/>
      <c r="F363" s="71"/>
      <c r="G363" s="71"/>
      <c r="H363" s="71"/>
      <c r="I363" s="71"/>
      <c r="J363" s="71"/>
      <c r="K363" s="71"/>
      <c r="L363" s="71"/>
      <c r="M363" s="71"/>
      <c r="N363" s="71"/>
      <c r="O363" s="71"/>
    </row>
    <row r="364" spans="2:15" ht="14.25" customHeight="1">
      <c r="B364" s="7"/>
      <c r="E364" s="7"/>
      <c r="F364" s="71"/>
      <c r="G364" s="71"/>
      <c r="H364" s="71"/>
      <c r="I364" s="71"/>
      <c r="J364" s="71"/>
      <c r="K364" s="71"/>
      <c r="L364" s="71"/>
      <c r="M364" s="71"/>
      <c r="N364" s="71"/>
      <c r="O364" s="71"/>
    </row>
    <row r="365" spans="2:15" ht="14.25" customHeight="1">
      <c r="B365" s="7"/>
      <c r="E365" s="7"/>
      <c r="F365" s="71"/>
      <c r="G365" s="71"/>
      <c r="H365" s="71"/>
      <c r="I365" s="71"/>
      <c r="J365" s="71"/>
      <c r="K365" s="71"/>
      <c r="L365" s="71"/>
      <c r="M365" s="71"/>
      <c r="N365" s="71"/>
      <c r="O365" s="71"/>
    </row>
    <row r="366" spans="2:15" ht="14.25" customHeight="1">
      <c r="B366" s="7"/>
      <c r="E366" s="7"/>
      <c r="F366" s="71"/>
      <c r="G366" s="71"/>
      <c r="H366" s="71"/>
      <c r="I366" s="71"/>
      <c r="J366" s="71"/>
      <c r="K366" s="71"/>
      <c r="L366" s="71"/>
      <c r="M366" s="71"/>
      <c r="N366" s="71"/>
      <c r="O366" s="71"/>
    </row>
    <row r="367" spans="2:15" ht="14.25" customHeight="1">
      <c r="B367" s="7"/>
      <c r="E367" s="7"/>
      <c r="F367" s="71"/>
      <c r="G367" s="71"/>
      <c r="H367" s="71"/>
      <c r="I367" s="71"/>
      <c r="J367" s="71"/>
      <c r="K367" s="71"/>
      <c r="L367" s="71"/>
      <c r="M367" s="71"/>
      <c r="N367" s="71"/>
      <c r="O367" s="71"/>
    </row>
    <row r="368" spans="2:15" ht="14.25" customHeight="1">
      <c r="B368" s="7"/>
      <c r="E368" s="7"/>
      <c r="F368" s="71"/>
      <c r="G368" s="71"/>
      <c r="H368" s="71"/>
      <c r="I368" s="71"/>
      <c r="J368" s="71"/>
      <c r="K368" s="71"/>
      <c r="L368" s="71"/>
      <c r="M368" s="71"/>
      <c r="N368" s="71"/>
      <c r="O368" s="71"/>
    </row>
    <row r="369" spans="2:15" ht="14.25" customHeight="1">
      <c r="B369" s="7"/>
      <c r="E369" s="7"/>
      <c r="F369" s="71"/>
      <c r="G369" s="71"/>
      <c r="H369" s="71"/>
      <c r="I369" s="71"/>
      <c r="J369" s="71"/>
      <c r="K369" s="71"/>
      <c r="L369" s="71"/>
      <c r="M369" s="71"/>
      <c r="N369" s="71"/>
      <c r="O369" s="71"/>
    </row>
    <row r="370" spans="2:15" ht="14.25" customHeight="1">
      <c r="B370" s="7"/>
      <c r="E370" s="7"/>
      <c r="F370" s="71"/>
      <c r="G370" s="71"/>
      <c r="H370" s="71"/>
      <c r="I370" s="71"/>
      <c r="J370" s="71"/>
      <c r="K370" s="71"/>
      <c r="L370" s="71"/>
      <c r="M370" s="71"/>
      <c r="N370" s="71"/>
      <c r="O370" s="71"/>
    </row>
    <row r="371" spans="2:15" ht="14.25" customHeight="1">
      <c r="B371" s="7"/>
      <c r="E371" s="7"/>
      <c r="F371" s="71"/>
      <c r="G371" s="71"/>
      <c r="H371" s="71"/>
      <c r="I371" s="71"/>
      <c r="J371" s="71"/>
      <c r="K371" s="71"/>
      <c r="L371" s="71"/>
      <c r="M371" s="71"/>
      <c r="N371" s="71"/>
      <c r="O371" s="71"/>
    </row>
    <row r="372" spans="2:15" ht="14.25" customHeight="1">
      <c r="B372" s="7"/>
      <c r="E372" s="7"/>
      <c r="F372" s="71"/>
      <c r="G372" s="71"/>
      <c r="H372" s="71"/>
      <c r="I372" s="71"/>
      <c r="J372" s="71"/>
      <c r="K372" s="71"/>
      <c r="L372" s="71"/>
      <c r="M372" s="71"/>
      <c r="N372" s="71"/>
      <c r="O372" s="71"/>
    </row>
    <row r="373" spans="2:15" ht="14.25" customHeight="1">
      <c r="B373" s="7"/>
      <c r="E373" s="7"/>
      <c r="F373" s="71"/>
      <c r="G373" s="71"/>
      <c r="H373" s="71"/>
      <c r="I373" s="71"/>
      <c r="J373" s="71"/>
      <c r="K373" s="71"/>
      <c r="L373" s="71"/>
      <c r="M373" s="71"/>
      <c r="N373" s="71"/>
      <c r="O373" s="71"/>
    </row>
    <row r="374" spans="2:15" ht="14.25" customHeight="1">
      <c r="B374" s="7"/>
      <c r="E374" s="7"/>
      <c r="F374" s="71"/>
      <c r="G374" s="71"/>
      <c r="H374" s="71"/>
      <c r="I374" s="71"/>
      <c r="J374" s="71"/>
      <c r="K374" s="71"/>
      <c r="L374" s="71"/>
      <c r="M374" s="71"/>
      <c r="N374" s="71"/>
      <c r="O374" s="71"/>
    </row>
    <row r="375" spans="2:15" ht="14.25" customHeight="1">
      <c r="B375" s="7"/>
      <c r="E375" s="7"/>
      <c r="F375" s="71"/>
      <c r="G375" s="71"/>
      <c r="H375" s="71"/>
      <c r="I375" s="71"/>
      <c r="J375" s="71"/>
      <c r="K375" s="71"/>
      <c r="L375" s="71"/>
      <c r="M375" s="71"/>
      <c r="N375" s="71"/>
      <c r="O375" s="71"/>
    </row>
    <row r="376" spans="2:15" ht="14.25" customHeight="1">
      <c r="B376" s="7"/>
      <c r="E376" s="7"/>
      <c r="F376" s="71"/>
      <c r="G376" s="71"/>
      <c r="H376" s="71"/>
      <c r="I376" s="71"/>
      <c r="J376" s="71"/>
      <c r="K376" s="71"/>
      <c r="L376" s="71"/>
      <c r="M376" s="71"/>
      <c r="N376" s="71"/>
      <c r="O376" s="71"/>
    </row>
    <row r="377" spans="2:15" ht="14.25" customHeight="1">
      <c r="B377" s="7"/>
      <c r="E377" s="7"/>
      <c r="F377" s="71"/>
      <c r="G377" s="71"/>
      <c r="H377" s="71"/>
      <c r="I377" s="71"/>
      <c r="J377" s="71"/>
      <c r="K377" s="71"/>
      <c r="L377" s="71"/>
      <c r="M377" s="71"/>
      <c r="N377" s="71"/>
      <c r="O377" s="71"/>
    </row>
    <row r="378" spans="2:15" ht="14.25" customHeight="1">
      <c r="B378" s="7"/>
      <c r="E378" s="7"/>
      <c r="F378" s="71"/>
      <c r="G378" s="71"/>
      <c r="H378" s="71"/>
      <c r="I378" s="71"/>
      <c r="J378" s="71"/>
      <c r="K378" s="71"/>
      <c r="L378" s="71"/>
      <c r="M378" s="71"/>
      <c r="N378" s="71"/>
      <c r="O378" s="71"/>
    </row>
    <row r="379" spans="2:15" ht="14.25" customHeight="1">
      <c r="B379" s="7"/>
      <c r="E379" s="7"/>
      <c r="F379" s="71"/>
      <c r="G379" s="71"/>
      <c r="H379" s="71"/>
      <c r="I379" s="71"/>
      <c r="J379" s="71"/>
      <c r="K379" s="71"/>
      <c r="L379" s="71"/>
      <c r="M379" s="71"/>
      <c r="N379" s="71"/>
      <c r="O379" s="71"/>
    </row>
    <row r="380" spans="2:15" ht="14.25" customHeight="1">
      <c r="B380" s="7"/>
      <c r="E380" s="7"/>
      <c r="F380" s="71"/>
      <c r="G380" s="71"/>
      <c r="H380" s="71"/>
      <c r="I380" s="71"/>
      <c r="J380" s="71"/>
      <c r="K380" s="71"/>
      <c r="L380" s="71"/>
      <c r="M380" s="71"/>
      <c r="N380" s="71"/>
      <c r="O380" s="71"/>
    </row>
    <row r="381" spans="2:15" ht="14.25" customHeight="1">
      <c r="B381" s="7"/>
      <c r="E381" s="7"/>
      <c r="F381" s="71"/>
      <c r="G381" s="71"/>
      <c r="H381" s="71"/>
      <c r="I381" s="71"/>
      <c r="J381" s="71"/>
      <c r="K381" s="71"/>
      <c r="L381" s="71"/>
      <c r="M381" s="71"/>
      <c r="N381" s="71"/>
      <c r="O381" s="71"/>
    </row>
    <row r="382" spans="2:15" ht="14.25" customHeight="1">
      <c r="B382" s="7"/>
      <c r="E382" s="7"/>
      <c r="F382" s="71"/>
      <c r="G382" s="71"/>
      <c r="H382" s="71"/>
      <c r="I382" s="71"/>
      <c r="J382" s="71"/>
      <c r="K382" s="71"/>
      <c r="L382" s="71"/>
      <c r="M382" s="71"/>
      <c r="N382" s="71"/>
      <c r="O382" s="71"/>
    </row>
    <row r="383" spans="2:15" ht="14.25" customHeight="1">
      <c r="B383" s="7"/>
      <c r="E383" s="7"/>
      <c r="F383" s="71"/>
      <c r="G383" s="71"/>
      <c r="H383" s="71"/>
      <c r="I383" s="71"/>
      <c r="J383" s="71"/>
      <c r="K383" s="71"/>
      <c r="L383" s="71"/>
      <c r="M383" s="71"/>
      <c r="N383" s="71"/>
      <c r="O383" s="71"/>
    </row>
    <row r="384" spans="2:15" ht="14.25" customHeight="1">
      <c r="B384" s="7"/>
      <c r="E384" s="7"/>
      <c r="F384" s="71"/>
      <c r="G384" s="71"/>
      <c r="H384" s="71"/>
      <c r="I384" s="71"/>
      <c r="J384" s="71"/>
      <c r="K384" s="71"/>
      <c r="L384" s="71"/>
      <c r="M384" s="71"/>
      <c r="N384" s="71"/>
      <c r="O384" s="71"/>
    </row>
    <row r="385" spans="2:15" ht="14.25" customHeight="1">
      <c r="B385" s="7"/>
      <c r="E385" s="7"/>
      <c r="F385" s="71"/>
      <c r="G385" s="71"/>
      <c r="H385" s="71"/>
      <c r="I385" s="71"/>
      <c r="J385" s="71"/>
      <c r="K385" s="71"/>
      <c r="L385" s="71"/>
      <c r="M385" s="71"/>
      <c r="N385" s="71"/>
      <c r="O385" s="71"/>
    </row>
    <row r="386" spans="2:15" ht="14.25" customHeight="1">
      <c r="B386" s="7"/>
      <c r="E386" s="7"/>
      <c r="F386" s="71"/>
      <c r="G386" s="71"/>
      <c r="H386" s="71"/>
      <c r="I386" s="71"/>
      <c r="J386" s="71"/>
      <c r="K386" s="71"/>
      <c r="L386" s="71"/>
      <c r="M386" s="71"/>
      <c r="N386" s="71"/>
      <c r="O386" s="71"/>
    </row>
    <row r="387" spans="2:15" ht="14.25" customHeight="1">
      <c r="B387" s="7"/>
      <c r="E387" s="7"/>
      <c r="F387" s="71"/>
      <c r="G387" s="71"/>
      <c r="H387" s="71"/>
      <c r="I387" s="71"/>
      <c r="J387" s="71"/>
      <c r="K387" s="71"/>
      <c r="L387" s="71"/>
      <c r="M387" s="71"/>
      <c r="N387" s="71"/>
      <c r="O387" s="71"/>
    </row>
    <row r="388" spans="2:15" ht="14.25" customHeight="1">
      <c r="B388" s="7"/>
      <c r="E388" s="7"/>
      <c r="F388" s="71"/>
      <c r="G388" s="71"/>
      <c r="H388" s="71"/>
      <c r="I388" s="71"/>
      <c r="J388" s="71"/>
      <c r="K388" s="71"/>
      <c r="L388" s="71"/>
      <c r="M388" s="71"/>
      <c r="N388" s="71"/>
      <c r="O388" s="71"/>
    </row>
    <row r="389" spans="2:15" ht="14.25" customHeight="1">
      <c r="B389" s="7"/>
      <c r="E389" s="7"/>
      <c r="F389" s="71"/>
      <c r="G389" s="71"/>
      <c r="H389" s="71"/>
      <c r="I389" s="71"/>
      <c r="J389" s="71"/>
      <c r="K389" s="71"/>
      <c r="L389" s="71"/>
      <c r="M389" s="71"/>
      <c r="N389" s="71"/>
      <c r="O389" s="71"/>
    </row>
    <row r="390" spans="2:15" ht="14.25" customHeight="1">
      <c r="B390" s="7"/>
      <c r="E390" s="7"/>
      <c r="F390" s="71"/>
      <c r="G390" s="71"/>
      <c r="H390" s="71"/>
      <c r="I390" s="71"/>
      <c r="J390" s="71"/>
      <c r="K390" s="71"/>
      <c r="L390" s="71"/>
      <c r="M390" s="71"/>
      <c r="N390" s="71"/>
      <c r="O390" s="71"/>
    </row>
    <row r="391" spans="2:15" ht="14.25" customHeight="1">
      <c r="B391" s="7"/>
      <c r="E391" s="7"/>
      <c r="F391" s="71"/>
      <c r="G391" s="71"/>
      <c r="H391" s="71"/>
      <c r="I391" s="71"/>
      <c r="J391" s="71"/>
      <c r="K391" s="71"/>
      <c r="L391" s="71"/>
      <c r="M391" s="71"/>
      <c r="N391" s="71"/>
      <c r="O391" s="71"/>
    </row>
    <row r="392" spans="2:15" ht="14.25" customHeight="1">
      <c r="B392" s="7"/>
      <c r="E392" s="7"/>
      <c r="F392" s="71"/>
      <c r="G392" s="71"/>
      <c r="H392" s="71"/>
      <c r="I392" s="71"/>
      <c r="J392" s="71"/>
      <c r="K392" s="71"/>
      <c r="L392" s="71"/>
      <c r="M392" s="71"/>
      <c r="N392" s="71"/>
      <c r="O392" s="71"/>
    </row>
    <row r="393" spans="2:15" ht="14.25" customHeight="1">
      <c r="B393" s="7"/>
      <c r="E393" s="7"/>
      <c r="F393" s="71"/>
      <c r="G393" s="71"/>
      <c r="H393" s="71"/>
      <c r="I393" s="71"/>
      <c r="J393" s="71"/>
      <c r="K393" s="71"/>
      <c r="L393" s="71"/>
      <c r="M393" s="71"/>
      <c r="N393" s="71"/>
      <c r="O393" s="71"/>
    </row>
    <row r="394" spans="2:15" ht="14.25" customHeight="1">
      <c r="B394" s="7"/>
      <c r="E394" s="7"/>
      <c r="F394" s="71"/>
      <c r="G394" s="71"/>
      <c r="H394" s="71"/>
      <c r="I394" s="71"/>
      <c r="J394" s="71"/>
      <c r="K394" s="71"/>
      <c r="L394" s="71"/>
      <c r="M394" s="71"/>
      <c r="N394" s="71"/>
      <c r="O394" s="71"/>
    </row>
    <row r="395" spans="2:15" ht="14.25" customHeight="1">
      <c r="B395" s="7"/>
      <c r="E395" s="7"/>
      <c r="F395" s="71"/>
      <c r="G395" s="71"/>
      <c r="H395" s="71"/>
      <c r="I395" s="71"/>
      <c r="J395" s="71"/>
      <c r="K395" s="71"/>
      <c r="L395" s="71"/>
      <c r="M395" s="71"/>
      <c r="N395" s="71"/>
      <c r="O395" s="71"/>
    </row>
    <row r="396" spans="2:15" ht="14.25" customHeight="1">
      <c r="B396" s="7"/>
      <c r="E396" s="7"/>
      <c r="F396" s="71"/>
      <c r="G396" s="71"/>
      <c r="H396" s="71"/>
      <c r="I396" s="71"/>
      <c r="J396" s="71"/>
      <c r="K396" s="71"/>
      <c r="L396" s="71"/>
      <c r="M396" s="71"/>
      <c r="N396" s="71"/>
      <c r="O396" s="71"/>
    </row>
    <row r="397" spans="2:15" ht="14.25" customHeight="1">
      <c r="B397" s="7"/>
      <c r="E397" s="7"/>
      <c r="F397" s="71"/>
      <c r="G397" s="71"/>
      <c r="H397" s="71"/>
      <c r="I397" s="71"/>
      <c r="J397" s="71"/>
      <c r="K397" s="71"/>
      <c r="L397" s="71"/>
      <c r="M397" s="71"/>
      <c r="N397" s="71"/>
      <c r="O397" s="71"/>
    </row>
    <row r="398" spans="2:15" ht="14.25" customHeight="1">
      <c r="B398" s="7"/>
      <c r="E398" s="7"/>
      <c r="F398" s="71"/>
      <c r="G398" s="71"/>
      <c r="H398" s="71"/>
      <c r="I398" s="71"/>
      <c r="J398" s="71"/>
      <c r="K398" s="71"/>
      <c r="L398" s="71"/>
      <c r="M398" s="71"/>
      <c r="N398" s="71"/>
      <c r="O398" s="71"/>
    </row>
    <row r="399" spans="2:15" ht="14.25" customHeight="1">
      <c r="B399" s="7"/>
      <c r="E399" s="7"/>
      <c r="F399" s="71"/>
      <c r="G399" s="71"/>
      <c r="H399" s="71"/>
      <c r="I399" s="71"/>
      <c r="J399" s="71"/>
      <c r="K399" s="71"/>
      <c r="L399" s="71"/>
      <c r="M399" s="71"/>
      <c r="N399" s="71"/>
      <c r="O399" s="71"/>
    </row>
    <row r="400" spans="2:15" ht="14.25" customHeight="1">
      <c r="B400" s="7"/>
      <c r="E400" s="7"/>
      <c r="F400" s="71"/>
      <c r="G400" s="71"/>
      <c r="H400" s="71"/>
      <c r="I400" s="71"/>
      <c r="J400" s="71"/>
      <c r="K400" s="71"/>
      <c r="L400" s="71"/>
      <c r="M400" s="71"/>
      <c r="N400" s="71"/>
      <c r="O400" s="71"/>
    </row>
    <row r="401" spans="2:15" ht="14.25" customHeight="1">
      <c r="B401" s="7"/>
      <c r="E401" s="7"/>
      <c r="F401" s="71"/>
      <c r="G401" s="71"/>
      <c r="H401" s="71"/>
      <c r="I401" s="71"/>
      <c r="J401" s="71"/>
      <c r="K401" s="71"/>
      <c r="L401" s="71"/>
      <c r="M401" s="71"/>
      <c r="N401" s="71"/>
      <c r="O401" s="71"/>
    </row>
    <row r="402" spans="2:15" ht="14.25" customHeight="1">
      <c r="B402" s="7"/>
      <c r="E402" s="7"/>
      <c r="F402" s="71"/>
      <c r="G402" s="71"/>
      <c r="H402" s="71"/>
      <c r="I402" s="71"/>
      <c r="J402" s="71"/>
      <c r="K402" s="71"/>
      <c r="L402" s="71"/>
      <c r="M402" s="71"/>
      <c r="N402" s="71"/>
      <c r="O402" s="71"/>
    </row>
    <row r="403" spans="2:15" ht="14.25" customHeight="1">
      <c r="B403" s="7"/>
      <c r="E403" s="7"/>
      <c r="F403" s="71"/>
      <c r="G403" s="71"/>
      <c r="H403" s="71"/>
      <c r="I403" s="71"/>
      <c r="J403" s="71"/>
      <c r="K403" s="71"/>
      <c r="L403" s="71"/>
      <c r="M403" s="71"/>
      <c r="N403" s="71"/>
      <c r="O403" s="71"/>
    </row>
    <row r="404" spans="2:15" ht="14.25" customHeight="1">
      <c r="B404" s="7"/>
      <c r="E404" s="7"/>
      <c r="F404" s="71"/>
      <c r="G404" s="71"/>
      <c r="H404" s="71"/>
      <c r="I404" s="71"/>
      <c r="J404" s="71"/>
      <c r="K404" s="71"/>
      <c r="L404" s="71"/>
      <c r="M404" s="71"/>
      <c r="N404" s="71"/>
      <c r="O404" s="71"/>
    </row>
    <row r="405" spans="2:15" ht="14.25" customHeight="1">
      <c r="B405" s="7"/>
      <c r="E405" s="7"/>
      <c r="F405" s="71"/>
      <c r="G405" s="71"/>
      <c r="H405" s="71"/>
      <c r="I405" s="71"/>
      <c r="J405" s="71"/>
      <c r="K405" s="71"/>
      <c r="L405" s="71"/>
      <c r="M405" s="71"/>
      <c r="N405" s="71"/>
      <c r="O405" s="71"/>
    </row>
    <row r="406" spans="2:15" ht="14.25" customHeight="1">
      <c r="B406" s="7"/>
      <c r="E406" s="7"/>
      <c r="F406" s="71"/>
      <c r="G406" s="71"/>
      <c r="H406" s="71"/>
      <c r="I406" s="71"/>
      <c r="J406" s="71"/>
      <c r="K406" s="71"/>
      <c r="L406" s="71"/>
      <c r="M406" s="71"/>
      <c r="N406" s="71"/>
      <c r="O406" s="71"/>
    </row>
    <row r="407" spans="2:15" ht="14.25" customHeight="1">
      <c r="B407" s="7"/>
      <c r="E407" s="7"/>
      <c r="F407" s="71"/>
      <c r="G407" s="71"/>
      <c r="H407" s="71"/>
      <c r="I407" s="71"/>
      <c r="J407" s="71"/>
      <c r="K407" s="71"/>
      <c r="L407" s="71"/>
      <c r="M407" s="71"/>
      <c r="N407" s="71"/>
      <c r="O407" s="71"/>
    </row>
    <row r="408" spans="2:15" ht="14.25" customHeight="1">
      <c r="B408" s="7"/>
      <c r="E408" s="7"/>
      <c r="F408" s="71"/>
      <c r="G408" s="71"/>
      <c r="H408" s="71"/>
      <c r="I408" s="71"/>
      <c r="J408" s="71"/>
      <c r="K408" s="71"/>
      <c r="L408" s="71"/>
      <c r="M408" s="71"/>
      <c r="N408" s="71"/>
      <c r="O408" s="71"/>
    </row>
    <row r="409" spans="2:15" ht="14.25" customHeight="1">
      <c r="B409" s="7"/>
      <c r="E409" s="7"/>
      <c r="F409" s="71"/>
      <c r="G409" s="71"/>
      <c r="H409" s="71"/>
      <c r="I409" s="71"/>
      <c r="J409" s="71"/>
      <c r="K409" s="71"/>
      <c r="L409" s="71"/>
      <c r="M409" s="71"/>
      <c r="N409" s="71"/>
      <c r="O409" s="71"/>
    </row>
    <row r="410" spans="2:15" ht="14.25" customHeight="1">
      <c r="B410" s="7"/>
      <c r="E410" s="7"/>
      <c r="F410" s="71"/>
      <c r="G410" s="71"/>
      <c r="H410" s="71"/>
      <c r="I410" s="71"/>
      <c r="J410" s="71"/>
      <c r="K410" s="71"/>
      <c r="L410" s="71"/>
      <c r="M410" s="71"/>
      <c r="N410" s="71"/>
      <c r="O410" s="71"/>
    </row>
    <row r="411" spans="2:15" ht="14.25" customHeight="1">
      <c r="B411" s="7"/>
      <c r="E411" s="7"/>
      <c r="F411" s="71"/>
      <c r="G411" s="71"/>
      <c r="H411" s="71"/>
      <c r="I411" s="71"/>
      <c r="J411" s="71"/>
      <c r="K411" s="71"/>
      <c r="L411" s="71"/>
      <c r="M411" s="71"/>
      <c r="N411" s="71"/>
      <c r="O411" s="71"/>
    </row>
    <row r="412" spans="2:15" ht="14.25" customHeight="1">
      <c r="B412" s="7"/>
      <c r="E412" s="7"/>
      <c r="F412" s="71"/>
      <c r="G412" s="71"/>
      <c r="H412" s="71"/>
      <c r="I412" s="71"/>
      <c r="J412" s="71"/>
      <c r="K412" s="71"/>
      <c r="L412" s="71"/>
      <c r="M412" s="71"/>
      <c r="N412" s="71"/>
      <c r="O412" s="71"/>
    </row>
    <row r="413" spans="2:15" ht="14.25" customHeight="1">
      <c r="B413" s="7"/>
      <c r="E413" s="7"/>
      <c r="F413" s="71"/>
      <c r="G413" s="71"/>
      <c r="H413" s="71"/>
      <c r="I413" s="71"/>
      <c r="J413" s="71"/>
      <c r="K413" s="71"/>
      <c r="L413" s="71"/>
      <c r="M413" s="71"/>
      <c r="N413" s="71"/>
      <c r="O413" s="71"/>
    </row>
    <row r="414" spans="2:15" ht="14.25" customHeight="1">
      <c r="B414" s="7"/>
      <c r="E414" s="7"/>
      <c r="F414" s="71"/>
      <c r="G414" s="71"/>
      <c r="H414" s="71"/>
      <c r="I414" s="71"/>
      <c r="J414" s="71"/>
      <c r="K414" s="71"/>
      <c r="L414" s="71"/>
      <c r="M414" s="71"/>
      <c r="N414" s="71"/>
      <c r="O414" s="71"/>
    </row>
    <row r="415" spans="2:15" ht="14.25" customHeight="1">
      <c r="B415" s="7"/>
      <c r="E415" s="7"/>
      <c r="F415" s="71"/>
      <c r="G415" s="71"/>
      <c r="H415" s="71"/>
      <c r="I415" s="71"/>
      <c r="J415" s="71"/>
      <c r="K415" s="71"/>
      <c r="L415" s="71"/>
      <c r="M415" s="71"/>
      <c r="N415" s="71"/>
      <c r="O415" s="71"/>
    </row>
    <row r="416" spans="2:15" ht="14.25" customHeight="1">
      <c r="B416" s="7"/>
      <c r="E416" s="7"/>
      <c r="F416" s="71"/>
      <c r="G416" s="71"/>
      <c r="H416" s="71"/>
      <c r="I416" s="71"/>
      <c r="J416" s="71"/>
      <c r="K416" s="71"/>
      <c r="L416" s="71"/>
      <c r="M416" s="71"/>
      <c r="N416" s="71"/>
      <c r="O416" s="71"/>
    </row>
    <row r="417" spans="2:15" ht="14.25" customHeight="1">
      <c r="B417" s="7"/>
      <c r="E417" s="7"/>
      <c r="F417" s="71"/>
      <c r="G417" s="71"/>
      <c r="H417" s="71"/>
      <c r="I417" s="71"/>
      <c r="J417" s="71"/>
      <c r="K417" s="71"/>
      <c r="L417" s="71"/>
      <c r="M417" s="71"/>
      <c r="N417" s="71"/>
      <c r="O417" s="71"/>
    </row>
    <row r="418" spans="2:15" ht="14.25" customHeight="1">
      <c r="B418" s="7"/>
      <c r="E418" s="7"/>
      <c r="F418" s="71"/>
      <c r="G418" s="71"/>
      <c r="H418" s="71"/>
      <c r="I418" s="71"/>
      <c r="J418" s="71"/>
      <c r="K418" s="71"/>
      <c r="L418" s="71"/>
      <c r="M418" s="71"/>
      <c r="N418" s="71"/>
      <c r="O418" s="71"/>
    </row>
    <row r="419" spans="2:15" ht="14.25" customHeight="1">
      <c r="B419" s="7"/>
      <c r="E419" s="7"/>
      <c r="F419" s="71"/>
      <c r="G419" s="71"/>
      <c r="H419" s="71"/>
      <c r="I419" s="71"/>
      <c r="J419" s="71"/>
      <c r="K419" s="71"/>
      <c r="L419" s="71"/>
      <c r="M419" s="71"/>
      <c r="N419" s="71"/>
      <c r="O419" s="71"/>
    </row>
    <row r="420" spans="2:15" ht="14.25" customHeight="1">
      <c r="B420" s="7"/>
      <c r="E420" s="7"/>
      <c r="F420" s="71"/>
      <c r="G420" s="71"/>
      <c r="H420" s="71"/>
      <c r="I420" s="71"/>
      <c r="J420" s="71"/>
      <c r="K420" s="71"/>
      <c r="L420" s="71"/>
      <c r="M420" s="71"/>
      <c r="N420" s="71"/>
      <c r="O420" s="71"/>
    </row>
    <row r="421" spans="2:15" ht="14.25" customHeight="1">
      <c r="B421" s="7"/>
      <c r="E421" s="7"/>
      <c r="F421" s="71"/>
      <c r="G421" s="71"/>
      <c r="H421" s="71"/>
      <c r="I421" s="71"/>
      <c r="J421" s="71"/>
      <c r="K421" s="71"/>
      <c r="L421" s="71"/>
      <c r="M421" s="71"/>
      <c r="N421" s="71"/>
      <c r="O421" s="71"/>
    </row>
    <row r="422" spans="2:15" ht="14.25" customHeight="1">
      <c r="B422" s="7"/>
      <c r="E422" s="7"/>
      <c r="F422" s="71"/>
      <c r="G422" s="71"/>
      <c r="H422" s="71"/>
      <c r="I422" s="71"/>
      <c r="J422" s="71"/>
      <c r="K422" s="71"/>
      <c r="L422" s="71"/>
      <c r="M422" s="71"/>
      <c r="N422" s="71"/>
      <c r="O422" s="71"/>
    </row>
    <row r="423" spans="2:15" ht="14.25" customHeight="1">
      <c r="B423" s="7"/>
      <c r="E423" s="7"/>
      <c r="F423" s="71"/>
      <c r="G423" s="71"/>
      <c r="H423" s="71"/>
      <c r="I423" s="71"/>
      <c r="J423" s="71"/>
      <c r="K423" s="71"/>
      <c r="L423" s="71"/>
      <c r="M423" s="71"/>
      <c r="N423" s="71"/>
      <c r="O423" s="71"/>
    </row>
    <row r="424" spans="2:15" ht="14.25" customHeight="1">
      <c r="B424" s="7"/>
      <c r="E424" s="7"/>
      <c r="F424" s="71"/>
      <c r="G424" s="71"/>
      <c r="H424" s="71"/>
      <c r="I424" s="71"/>
      <c r="J424" s="71"/>
      <c r="K424" s="71"/>
      <c r="L424" s="71"/>
      <c r="M424" s="71"/>
      <c r="N424" s="71"/>
      <c r="O424" s="71"/>
    </row>
    <row r="425" spans="2:15" ht="14.25" customHeight="1">
      <c r="B425" s="7"/>
      <c r="E425" s="7"/>
      <c r="F425" s="71"/>
      <c r="G425" s="71"/>
      <c r="H425" s="71"/>
      <c r="I425" s="71"/>
      <c r="J425" s="71"/>
      <c r="K425" s="71"/>
      <c r="L425" s="71"/>
      <c r="M425" s="71"/>
      <c r="N425" s="71"/>
      <c r="O425" s="71"/>
    </row>
    <row r="426" spans="2:15" ht="14.25" customHeight="1">
      <c r="B426" s="7"/>
      <c r="E426" s="7"/>
      <c r="F426" s="71"/>
      <c r="G426" s="71"/>
      <c r="H426" s="71"/>
      <c r="I426" s="71"/>
      <c r="J426" s="71"/>
      <c r="K426" s="71"/>
      <c r="L426" s="71"/>
      <c r="M426" s="71"/>
      <c r="N426" s="71"/>
      <c r="O426" s="71"/>
    </row>
    <row r="427" spans="2:15" ht="14.25" customHeight="1">
      <c r="B427" s="7"/>
      <c r="E427" s="7"/>
      <c r="F427" s="71"/>
      <c r="G427" s="71"/>
      <c r="H427" s="71"/>
      <c r="I427" s="71"/>
      <c r="J427" s="71"/>
      <c r="K427" s="71"/>
      <c r="L427" s="71"/>
      <c r="M427" s="71"/>
      <c r="N427" s="71"/>
      <c r="O427" s="71"/>
    </row>
    <row r="428" spans="2:15" ht="14.25" customHeight="1">
      <c r="B428" s="7"/>
      <c r="E428" s="7"/>
      <c r="F428" s="71"/>
      <c r="G428" s="71"/>
      <c r="H428" s="71"/>
      <c r="I428" s="71"/>
      <c r="J428" s="71"/>
      <c r="K428" s="71"/>
      <c r="L428" s="71"/>
      <c r="M428" s="71"/>
      <c r="N428" s="71"/>
      <c r="O428" s="71"/>
    </row>
    <row r="429" spans="2:15" ht="14.25" customHeight="1">
      <c r="B429" s="7"/>
      <c r="E429" s="7"/>
      <c r="F429" s="71"/>
      <c r="G429" s="71"/>
      <c r="H429" s="71"/>
      <c r="I429" s="71"/>
      <c r="J429" s="71"/>
      <c r="K429" s="71"/>
      <c r="L429" s="71"/>
      <c r="M429" s="71"/>
      <c r="N429" s="71"/>
      <c r="O429" s="71"/>
    </row>
    <row r="430" spans="2:15" ht="14.25" customHeight="1">
      <c r="B430" s="7"/>
      <c r="E430" s="7"/>
      <c r="F430" s="71"/>
      <c r="G430" s="71"/>
      <c r="H430" s="71"/>
      <c r="I430" s="71"/>
      <c r="J430" s="71"/>
      <c r="K430" s="71"/>
      <c r="L430" s="71"/>
      <c r="M430" s="71"/>
      <c r="N430" s="71"/>
      <c r="O430" s="71"/>
    </row>
    <row r="431" spans="2:15" ht="14.25" customHeight="1">
      <c r="B431" s="7"/>
      <c r="E431" s="7"/>
      <c r="F431" s="71"/>
      <c r="G431" s="71"/>
      <c r="H431" s="71"/>
      <c r="I431" s="71"/>
      <c r="J431" s="71"/>
      <c r="K431" s="71"/>
      <c r="L431" s="71"/>
      <c r="M431" s="71"/>
      <c r="N431" s="71"/>
      <c r="O431" s="71"/>
    </row>
    <row r="432" spans="2:15" ht="14.25" customHeight="1">
      <c r="B432" s="7"/>
      <c r="E432" s="7"/>
      <c r="F432" s="71"/>
      <c r="G432" s="71"/>
      <c r="H432" s="71"/>
      <c r="I432" s="71"/>
      <c r="J432" s="71"/>
      <c r="K432" s="71"/>
      <c r="L432" s="71"/>
      <c r="M432" s="71"/>
      <c r="N432" s="71"/>
      <c r="O432" s="71"/>
    </row>
    <row r="433" spans="2:15" ht="14.25" customHeight="1">
      <c r="B433" s="7"/>
      <c r="E433" s="7"/>
      <c r="F433" s="71"/>
      <c r="G433" s="71"/>
      <c r="H433" s="71"/>
      <c r="I433" s="71"/>
      <c r="J433" s="71"/>
      <c r="K433" s="71"/>
      <c r="L433" s="71"/>
      <c r="M433" s="71"/>
      <c r="N433" s="71"/>
      <c r="O433" s="71"/>
    </row>
    <row r="434" spans="2:15" ht="14.25" customHeight="1">
      <c r="B434" s="7"/>
      <c r="E434" s="7"/>
      <c r="F434" s="71"/>
      <c r="G434" s="71"/>
      <c r="H434" s="71"/>
      <c r="I434" s="71"/>
      <c r="J434" s="71"/>
      <c r="K434" s="71"/>
      <c r="L434" s="71"/>
      <c r="M434" s="71"/>
      <c r="N434" s="71"/>
      <c r="O434" s="71"/>
    </row>
    <row r="435" spans="2:15" ht="14.25" customHeight="1">
      <c r="B435" s="7"/>
      <c r="E435" s="7"/>
      <c r="F435" s="71"/>
      <c r="G435" s="71"/>
      <c r="H435" s="71"/>
      <c r="I435" s="71"/>
      <c r="J435" s="71"/>
      <c r="K435" s="71"/>
      <c r="L435" s="71"/>
      <c r="M435" s="71"/>
      <c r="N435" s="71"/>
      <c r="O435" s="71"/>
    </row>
    <row r="436" spans="2:15" ht="14.25" customHeight="1">
      <c r="B436" s="7"/>
      <c r="E436" s="7"/>
      <c r="F436" s="71"/>
      <c r="G436" s="71"/>
      <c r="H436" s="71"/>
      <c r="I436" s="71"/>
      <c r="J436" s="71"/>
      <c r="K436" s="71"/>
      <c r="L436" s="71"/>
      <c r="M436" s="71"/>
      <c r="N436" s="71"/>
      <c r="O436" s="71"/>
    </row>
    <row r="437" spans="2:15" ht="14.25" customHeight="1">
      <c r="B437" s="7"/>
      <c r="E437" s="7"/>
      <c r="F437" s="71"/>
      <c r="G437" s="71"/>
      <c r="H437" s="71"/>
      <c r="I437" s="71"/>
      <c r="J437" s="71"/>
      <c r="K437" s="71"/>
      <c r="L437" s="71"/>
      <c r="M437" s="71"/>
      <c r="N437" s="71"/>
      <c r="O437" s="71"/>
    </row>
    <row r="438" spans="2:15" ht="14.25" customHeight="1">
      <c r="B438" s="7"/>
      <c r="E438" s="7"/>
      <c r="F438" s="71"/>
      <c r="G438" s="71"/>
      <c r="H438" s="71"/>
      <c r="I438" s="71"/>
      <c r="J438" s="71"/>
      <c r="K438" s="71"/>
      <c r="L438" s="71"/>
      <c r="M438" s="71"/>
      <c r="N438" s="71"/>
      <c r="O438" s="71"/>
    </row>
    <row r="439" spans="2:15" ht="14.25" customHeight="1">
      <c r="B439" s="7"/>
      <c r="E439" s="7"/>
      <c r="F439" s="71"/>
      <c r="G439" s="71"/>
      <c r="H439" s="71"/>
      <c r="I439" s="71"/>
      <c r="J439" s="71"/>
      <c r="K439" s="71"/>
      <c r="L439" s="71"/>
      <c r="M439" s="71"/>
      <c r="N439" s="71"/>
      <c r="O439" s="71"/>
    </row>
    <row r="440" spans="2:15" ht="14.25" customHeight="1">
      <c r="B440" s="7"/>
      <c r="E440" s="7"/>
      <c r="F440" s="71"/>
      <c r="G440" s="71"/>
      <c r="H440" s="71"/>
      <c r="I440" s="71"/>
      <c r="J440" s="71"/>
      <c r="K440" s="71"/>
      <c r="L440" s="71"/>
      <c r="M440" s="71"/>
      <c r="N440" s="71"/>
      <c r="O440" s="71"/>
    </row>
    <row r="441" spans="2:15" ht="14.25" customHeight="1">
      <c r="B441" s="7"/>
      <c r="E441" s="7"/>
      <c r="F441" s="71"/>
      <c r="G441" s="71"/>
      <c r="H441" s="71"/>
      <c r="I441" s="71"/>
      <c r="J441" s="71"/>
      <c r="K441" s="71"/>
      <c r="L441" s="71"/>
      <c r="M441" s="71"/>
      <c r="N441" s="71"/>
      <c r="O441" s="71"/>
    </row>
    <row r="442" spans="2:15" ht="14.25" customHeight="1">
      <c r="B442" s="7"/>
      <c r="E442" s="7"/>
      <c r="F442" s="71"/>
      <c r="G442" s="71"/>
      <c r="H442" s="71"/>
      <c r="I442" s="71"/>
      <c r="J442" s="71"/>
      <c r="K442" s="71"/>
      <c r="L442" s="71"/>
      <c r="M442" s="71"/>
      <c r="N442" s="71"/>
      <c r="O442" s="71"/>
    </row>
    <row r="443" spans="2:15" ht="14.25" customHeight="1">
      <c r="B443" s="7"/>
      <c r="E443" s="7"/>
      <c r="F443" s="71"/>
      <c r="G443" s="71"/>
      <c r="H443" s="71"/>
      <c r="I443" s="71"/>
      <c r="J443" s="71"/>
      <c r="K443" s="71"/>
      <c r="L443" s="71"/>
      <c r="M443" s="71"/>
      <c r="N443" s="71"/>
      <c r="O443" s="71"/>
    </row>
    <row r="444" spans="2:15" ht="14.25" customHeight="1">
      <c r="B444" s="7"/>
      <c r="E444" s="7"/>
      <c r="F444" s="71"/>
      <c r="G444" s="71"/>
      <c r="H444" s="71"/>
      <c r="I444" s="71"/>
      <c r="J444" s="71"/>
      <c r="K444" s="71"/>
      <c r="L444" s="71"/>
      <c r="M444" s="71"/>
      <c r="N444" s="71"/>
      <c r="O444" s="71"/>
    </row>
    <row r="445" spans="2:15" ht="14.25" customHeight="1">
      <c r="B445" s="7"/>
      <c r="E445" s="7"/>
      <c r="F445" s="71"/>
      <c r="G445" s="71"/>
      <c r="H445" s="71"/>
      <c r="I445" s="71"/>
      <c r="J445" s="71"/>
      <c r="K445" s="71"/>
      <c r="L445" s="71"/>
      <c r="M445" s="71"/>
      <c r="N445" s="71"/>
      <c r="O445" s="71"/>
    </row>
    <row r="446" spans="2:15" ht="14.25" customHeight="1">
      <c r="B446" s="7"/>
      <c r="E446" s="7"/>
      <c r="F446" s="71"/>
      <c r="G446" s="71"/>
      <c r="H446" s="71"/>
      <c r="I446" s="71"/>
      <c r="J446" s="71"/>
      <c r="K446" s="71"/>
      <c r="L446" s="71"/>
      <c r="M446" s="71"/>
      <c r="N446" s="71"/>
      <c r="O446" s="71"/>
    </row>
    <row r="447" spans="2:15" ht="14.25" customHeight="1">
      <c r="B447" s="7"/>
      <c r="E447" s="7"/>
      <c r="F447" s="71"/>
      <c r="G447" s="71"/>
      <c r="H447" s="71"/>
      <c r="I447" s="71"/>
      <c r="J447" s="71"/>
      <c r="K447" s="71"/>
      <c r="L447" s="71"/>
      <c r="M447" s="71"/>
      <c r="N447" s="71"/>
      <c r="O447" s="71"/>
    </row>
    <row r="448" spans="2:15" ht="14.25" customHeight="1">
      <c r="B448" s="7"/>
      <c r="E448" s="7"/>
      <c r="F448" s="71"/>
      <c r="G448" s="71"/>
      <c r="H448" s="71"/>
      <c r="I448" s="71"/>
      <c r="J448" s="71"/>
      <c r="K448" s="71"/>
      <c r="L448" s="71"/>
      <c r="M448" s="71"/>
      <c r="N448" s="71"/>
      <c r="O448" s="71"/>
    </row>
    <row r="449" spans="2:15" ht="14.25" customHeight="1">
      <c r="B449" s="7"/>
      <c r="E449" s="7"/>
      <c r="F449" s="71"/>
      <c r="G449" s="71"/>
      <c r="H449" s="71"/>
      <c r="I449" s="71"/>
      <c r="J449" s="71"/>
      <c r="K449" s="71"/>
      <c r="L449" s="71"/>
      <c r="M449" s="71"/>
      <c r="N449" s="71"/>
      <c r="O449" s="71"/>
    </row>
    <row r="450" spans="2:15" ht="14.25" customHeight="1">
      <c r="B450" s="7"/>
      <c r="E450" s="7"/>
      <c r="F450" s="71"/>
      <c r="G450" s="71"/>
      <c r="H450" s="71"/>
      <c r="I450" s="71"/>
      <c r="J450" s="71"/>
      <c r="K450" s="71"/>
      <c r="L450" s="71"/>
      <c r="M450" s="71"/>
      <c r="N450" s="71"/>
      <c r="O450" s="71"/>
    </row>
    <row r="451" spans="2:15" ht="14.25" customHeight="1">
      <c r="B451" s="7"/>
      <c r="E451" s="7"/>
      <c r="F451" s="71"/>
      <c r="G451" s="71"/>
      <c r="H451" s="71"/>
      <c r="I451" s="71"/>
      <c r="J451" s="71"/>
      <c r="K451" s="71"/>
      <c r="L451" s="71"/>
      <c r="M451" s="71"/>
      <c r="N451" s="71"/>
      <c r="O451" s="71"/>
    </row>
    <row r="452" spans="2:15" ht="14.25" customHeight="1">
      <c r="B452" s="7"/>
      <c r="E452" s="7"/>
      <c r="F452" s="71"/>
      <c r="G452" s="71"/>
      <c r="H452" s="71"/>
      <c r="I452" s="71"/>
      <c r="J452" s="71"/>
      <c r="K452" s="71"/>
      <c r="L452" s="71"/>
      <c r="M452" s="71"/>
      <c r="N452" s="71"/>
      <c r="O452" s="71"/>
    </row>
    <row r="453" spans="2:15" ht="14.25" customHeight="1">
      <c r="B453" s="7"/>
      <c r="E453" s="7"/>
      <c r="F453" s="71"/>
      <c r="G453" s="71"/>
      <c r="H453" s="71"/>
      <c r="I453" s="71"/>
      <c r="J453" s="71"/>
      <c r="K453" s="71"/>
      <c r="L453" s="71"/>
      <c r="M453" s="71"/>
      <c r="N453" s="71"/>
      <c r="O453" s="71"/>
    </row>
    <row r="454" spans="2:15" ht="14.25" customHeight="1">
      <c r="B454" s="7"/>
      <c r="E454" s="7"/>
      <c r="F454" s="71"/>
      <c r="G454" s="71"/>
      <c r="H454" s="71"/>
      <c r="I454" s="71"/>
      <c r="J454" s="71"/>
      <c r="K454" s="71"/>
      <c r="L454" s="71"/>
      <c r="M454" s="71"/>
      <c r="N454" s="71"/>
      <c r="O454" s="71"/>
    </row>
    <row r="455" spans="2:15" ht="14.25" customHeight="1">
      <c r="B455" s="7"/>
      <c r="E455" s="7"/>
      <c r="F455" s="71"/>
      <c r="G455" s="71"/>
      <c r="H455" s="71"/>
      <c r="I455" s="71"/>
      <c r="J455" s="71"/>
      <c r="K455" s="71"/>
      <c r="L455" s="71"/>
      <c r="M455" s="71"/>
      <c r="N455" s="71"/>
      <c r="O455" s="71"/>
    </row>
    <row r="456" spans="2:15" ht="14.25" customHeight="1">
      <c r="B456" s="7"/>
      <c r="E456" s="7"/>
      <c r="F456" s="71"/>
      <c r="G456" s="71"/>
      <c r="H456" s="71"/>
      <c r="I456" s="71"/>
      <c r="J456" s="71"/>
      <c r="K456" s="71"/>
      <c r="L456" s="71"/>
      <c r="M456" s="71"/>
      <c r="N456" s="71"/>
      <c r="O456" s="71"/>
    </row>
    <row r="457" spans="2:15" ht="14.25" customHeight="1">
      <c r="B457" s="7"/>
      <c r="E457" s="7"/>
      <c r="F457" s="71"/>
      <c r="G457" s="71"/>
      <c r="H457" s="71"/>
      <c r="I457" s="71"/>
      <c r="J457" s="71"/>
      <c r="K457" s="71"/>
      <c r="L457" s="71"/>
      <c r="M457" s="71"/>
      <c r="N457" s="71"/>
      <c r="O457" s="71"/>
    </row>
    <row r="458" spans="2:15" ht="14.25" customHeight="1">
      <c r="B458" s="7"/>
      <c r="E458" s="7"/>
      <c r="F458" s="71"/>
      <c r="G458" s="71"/>
      <c r="H458" s="71"/>
      <c r="I458" s="71"/>
      <c r="J458" s="71"/>
      <c r="K458" s="71"/>
      <c r="L458" s="71"/>
      <c r="M458" s="71"/>
      <c r="N458" s="71"/>
      <c r="O458" s="71"/>
    </row>
    <row r="459" spans="2:15" ht="14.25" customHeight="1">
      <c r="B459" s="7"/>
      <c r="E459" s="7"/>
      <c r="F459" s="71"/>
      <c r="G459" s="71"/>
      <c r="H459" s="71"/>
      <c r="I459" s="71"/>
      <c r="J459" s="71"/>
      <c r="K459" s="71"/>
      <c r="L459" s="71"/>
      <c r="M459" s="71"/>
      <c r="N459" s="71"/>
      <c r="O459" s="71"/>
    </row>
    <row r="460" spans="2:15" ht="14.25" customHeight="1">
      <c r="B460" s="7"/>
      <c r="E460" s="7"/>
      <c r="F460" s="71"/>
      <c r="G460" s="71"/>
      <c r="H460" s="71"/>
      <c r="I460" s="71"/>
      <c r="J460" s="71"/>
      <c r="K460" s="71"/>
      <c r="L460" s="71"/>
      <c r="M460" s="71"/>
      <c r="N460" s="71"/>
      <c r="O460" s="71"/>
    </row>
    <row r="461" spans="2:15" ht="14.25" customHeight="1">
      <c r="B461" s="7"/>
      <c r="E461" s="7"/>
      <c r="F461" s="71"/>
      <c r="G461" s="71"/>
      <c r="H461" s="71"/>
      <c r="I461" s="71"/>
      <c r="J461" s="71"/>
      <c r="K461" s="71"/>
      <c r="L461" s="71"/>
      <c r="M461" s="71"/>
      <c r="N461" s="71"/>
      <c r="O461" s="71"/>
    </row>
    <row r="462" spans="2:15" ht="14.25" customHeight="1">
      <c r="B462" s="7"/>
      <c r="E462" s="7"/>
      <c r="F462" s="71"/>
      <c r="G462" s="71"/>
      <c r="H462" s="71"/>
      <c r="I462" s="71"/>
      <c r="J462" s="71"/>
      <c r="K462" s="71"/>
      <c r="L462" s="71"/>
      <c r="M462" s="71"/>
      <c r="N462" s="71"/>
      <c r="O462" s="71"/>
    </row>
    <row r="463" spans="2:15" ht="14.25" customHeight="1">
      <c r="B463" s="7"/>
      <c r="E463" s="7"/>
      <c r="F463" s="71"/>
      <c r="G463" s="71"/>
      <c r="H463" s="71"/>
      <c r="I463" s="71"/>
      <c r="J463" s="71"/>
      <c r="K463" s="71"/>
      <c r="L463" s="71"/>
      <c r="M463" s="71"/>
      <c r="N463" s="71"/>
      <c r="O463" s="71"/>
    </row>
    <row r="464" spans="2:15" ht="14.25" customHeight="1">
      <c r="B464" s="7"/>
      <c r="E464" s="7"/>
      <c r="F464" s="71"/>
      <c r="G464" s="71"/>
      <c r="H464" s="71"/>
      <c r="I464" s="71"/>
      <c r="J464" s="71"/>
      <c r="K464" s="71"/>
      <c r="L464" s="71"/>
      <c r="M464" s="71"/>
      <c r="N464" s="71"/>
      <c r="O464" s="71"/>
    </row>
    <row r="465" spans="2:15" ht="14.25" customHeight="1">
      <c r="B465" s="7"/>
      <c r="E465" s="7"/>
      <c r="F465" s="71"/>
      <c r="G465" s="71"/>
      <c r="H465" s="71"/>
      <c r="I465" s="71"/>
      <c r="J465" s="71"/>
      <c r="K465" s="71"/>
      <c r="L465" s="71"/>
      <c r="M465" s="71"/>
      <c r="N465" s="71"/>
      <c r="O465" s="71"/>
    </row>
    <row r="466" spans="2:15" ht="14.25" customHeight="1">
      <c r="B466" s="7"/>
      <c r="E466" s="7"/>
      <c r="F466" s="71"/>
      <c r="G466" s="71"/>
      <c r="H466" s="71"/>
      <c r="I466" s="71"/>
      <c r="J466" s="71"/>
      <c r="K466" s="71"/>
      <c r="L466" s="71"/>
      <c r="M466" s="71"/>
      <c r="N466" s="71"/>
      <c r="O466" s="71"/>
    </row>
    <row r="467" spans="2:15" ht="14.25" customHeight="1">
      <c r="B467" s="7"/>
      <c r="E467" s="7"/>
      <c r="F467" s="71"/>
      <c r="G467" s="71"/>
      <c r="H467" s="71"/>
      <c r="I467" s="71"/>
      <c r="J467" s="71"/>
      <c r="K467" s="71"/>
      <c r="L467" s="71"/>
      <c r="M467" s="71"/>
      <c r="N467" s="71"/>
      <c r="O467" s="71"/>
    </row>
    <row r="468" spans="2:15" ht="14.25" customHeight="1">
      <c r="B468" s="7"/>
      <c r="E468" s="7"/>
      <c r="F468" s="71"/>
      <c r="G468" s="71"/>
      <c r="H468" s="71"/>
      <c r="I468" s="71"/>
      <c r="J468" s="71"/>
      <c r="K468" s="71"/>
      <c r="L468" s="71"/>
      <c r="M468" s="71"/>
      <c r="N468" s="71"/>
      <c r="O468" s="71"/>
    </row>
    <row r="469" spans="2:15" ht="14.25" customHeight="1">
      <c r="B469" s="7"/>
      <c r="E469" s="7"/>
      <c r="F469" s="71"/>
      <c r="G469" s="71"/>
      <c r="H469" s="71"/>
      <c r="I469" s="71"/>
      <c r="J469" s="71"/>
      <c r="K469" s="71"/>
      <c r="L469" s="71"/>
      <c r="M469" s="71"/>
      <c r="N469" s="71"/>
      <c r="O469" s="71"/>
    </row>
    <row r="470" spans="2:15" ht="14.25" customHeight="1">
      <c r="B470" s="7"/>
      <c r="E470" s="7"/>
      <c r="F470" s="71"/>
      <c r="G470" s="71"/>
      <c r="H470" s="71"/>
      <c r="I470" s="71"/>
      <c r="J470" s="71"/>
      <c r="K470" s="71"/>
      <c r="L470" s="71"/>
      <c r="M470" s="71"/>
      <c r="N470" s="71"/>
      <c r="O470" s="71"/>
    </row>
    <row r="471" spans="2:15" ht="14.25" customHeight="1">
      <c r="B471" s="7"/>
      <c r="E471" s="7"/>
      <c r="F471" s="71"/>
      <c r="G471" s="71"/>
      <c r="H471" s="71"/>
      <c r="I471" s="71"/>
      <c r="J471" s="71"/>
      <c r="K471" s="71"/>
      <c r="L471" s="71"/>
      <c r="M471" s="71"/>
      <c r="N471" s="71"/>
      <c r="O471" s="71"/>
    </row>
    <row r="472" spans="2:15" ht="14.25" customHeight="1">
      <c r="B472" s="7"/>
      <c r="E472" s="7"/>
      <c r="F472" s="71"/>
      <c r="G472" s="71"/>
      <c r="H472" s="71"/>
      <c r="I472" s="71"/>
      <c r="J472" s="71"/>
      <c r="K472" s="71"/>
      <c r="L472" s="71"/>
      <c r="M472" s="71"/>
      <c r="N472" s="71"/>
      <c r="O472" s="71"/>
    </row>
    <row r="473" spans="2:15" ht="14.25" customHeight="1">
      <c r="B473" s="7"/>
      <c r="E473" s="7"/>
      <c r="F473" s="71"/>
      <c r="G473" s="71"/>
      <c r="H473" s="71"/>
      <c r="I473" s="71"/>
      <c r="J473" s="71"/>
      <c r="K473" s="71"/>
      <c r="L473" s="71"/>
      <c r="M473" s="71"/>
      <c r="N473" s="71"/>
      <c r="O473" s="71"/>
    </row>
    <row r="474" spans="2:15" ht="14.25" customHeight="1">
      <c r="B474" s="7"/>
      <c r="E474" s="7"/>
      <c r="F474" s="71"/>
      <c r="G474" s="71"/>
      <c r="H474" s="71"/>
      <c r="I474" s="71"/>
      <c r="J474" s="71"/>
      <c r="K474" s="71"/>
      <c r="L474" s="71"/>
      <c r="M474" s="71"/>
      <c r="N474" s="71"/>
      <c r="O474" s="71"/>
    </row>
    <row r="475" spans="2:15" ht="14.25" customHeight="1">
      <c r="B475" s="7"/>
      <c r="E475" s="7"/>
      <c r="F475" s="71"/>
      <c r="G475" s="71"/>
      <c r="H475" s="71"/>
      <c r="I475" s="71"/>
      <c r="J475" s="71"/>
      <c r="K475" s="71"/>
      <c r="L475" s="71"/>
      <c r="M475" s="71"/>
      <c r="N475" s="71"/>
      <c r="O475" s="71"/>
    </row>
    <row r="476" spans="2:15" ht="14.25" customHeight="1">
      <c r="B476" s="7"/>
      <c r="E476" s="7"/>
      <c r="F476" s="71"/>
      <c r="G476" s="71"/>
      <c r="H476" s="71"/>
      <c r="I476" s="71"/>
      <c r="J476" s="71"/>
      <c r="K476" s="71"/>
      <c r="L476" s="71"/>
      <c r="M476" s="71"/>
      <c r="N476" s="71"/>
      <c r="O476" s="71"/>
    </row>
    <row r="477" spans="2:15" ht="14.25" customHeight="1">
      <c r="B477" s="7"/>
      <c r="E477" s="7"/>
      <c r="F477" s="71"/>
      <c r="G477" s="71"/>
      <c r="H477" s="71"/>
      <c r="I477" s="71"/>
      <c r="J477" s="71"/>
      <c r="K477" s="71"/>
      <c r="L477" s="71"/>
      <c r="M477" s="71"/>
      <c r="N477" s="71"/>
      <c r="O477" s="71"/>
    </row>
    <row r="478" spans="2:15" ht="14.25" customHeight="1">
      <c r="B478" s="7"/>
      <c r="E478" s="7"/>
      <c r="F478" s="71"/>
      <c r="G478" s="71"/>
      <c r="H478" s="71"/>
      <c r="I478" s="71"/>
      <c r="J478" s="71"/>
      <c r="K478" s="71"/>
      <c r="L478" s="71"/>
      <c r="M478" s="71"/>
      <c r="N478" s="71"/>
      <c r="O478" s="71"/>
    </row>
    <row r="479" spans="2:15" ht="14.25" customHeight="1">
      <c r="B479" s="7"/>
      <c r="E479" s="7"/>
      <c r="F479" s="71"/>
      <c r="G479" s="71"/>
      <c r="H479" s="71"/>
      <c r="I479" s="71"/>
      <c r="J479" s="71"/>
      <c r="K479" s="71"/>
      <c r="L479" s="71"/>
      <c r="M479" s="71"/>
      <c r="N479" s="71"/>
      <c r="O479" s="71"/>
    </row>
    <row r="480" spans="2:15" ht="14.25" customHeight="1">
      <c r="B480" s="7"/>
      <c r="E480" s="7"/>
      <c r="F480" s="71"/>
      <c r="G480" s="71"/>
      <c r="H480" s="71"/>
      <c r="I480" s="71"/>
      <c r="J480" s="71"/>
      <c r="K480" s="71"/>
      <c r="L480" s="71"/>
      <c r="M480" s="71"/>
      <c r="N480" s="71"/>
      <c r="O480" s="71"/>
    </row>
    <row r="481" spans="2:15" ht="14.25" customHeight="1">
      <c r="B481" s="7"/>
      <c r="E481" s="7"/>
      <c r="F481" s="71"/>
      <c r="G481" s="71"/>
      <c r="H481" s="71"/>
      <c r="I481" s="71"/>
      <c r="J481" s="71"/>
      <c r="K481" s="71"/>
      <c r="L481" s="71"/>
      <c r="M481" s="71"/>
      <c r="N481" s="71"/>
      <c r="O481" s="71"/>
    </row>
    <row r="482" spans="2:15" ht="14.25" customHeight="1">
      <c r="B482" s="7"/>
      <c r="E482" s="7"/>
      <c r="F482" s="71"/>
      <c r="G482" s="71"/>
      <c r="H482" s="71"/>
      <c r="I482" s="71"/>
      <c r="J482" s="71"/>
      <c r="K482" s="71"/>
      <c r="L482" s="71"/>
      <c r="M482" s="71"/>
      <c r="N482" s="71"/>
      <c r="O482" s="71"/>
    </row>
    <row r="483" spans="2:15" ht="14.25" customHeight="1">
      <c r="B483" s="7"/>
      <c r="E483" s="7"/>
      <c r="F483" s="71"/>
      <c r="G483" s="71"/>
      <c r="H483" s="71"/>
      <c r="I483" s="71"/>
      <c r="J483" s="71"/>
      <c r="K483" s="71"/>
      <c r="L483" s="71"/>
      <c r="M483" s="71"/>
      <c r="N483" s="71"/>
      <c r="O483" s="71"/>
    </row>
    <row r="484" spans="2:15" ht="14.25" customHeight="1">
      <c r="B484" s="7"/>
      <c r="E484" s="7"/>
      <c r="F484" s="71"/>
      <c r="G484" s="71"/>
      <c r="H484" s="71"/>
      <c r="I484" s="71"/>
      <c r="J484" s="71"/>
      <c r="K484" s="71"/>
      <c r="L484" s="71"/>
      <c r="M484" s="71"/>
      <c r="N484" s="71"/>
      <c r="O484" s="71"/>
    </row>
    <row r="485" spans="2:15" ht="14.25" customHeight="1">
      <c r="B485" s="7"/>
      <c r="E485" s="7"/>
      <c r="F485" s="71"/>
      <c r="G485" s="71"/>
      <c r="H485" s="71"/>
      <c r="I485" s="71"/>
      <c r="J485" s="71"/>
      <c r="K485" s="71"/>
      <c r="L485" s="71"/>
      <c r="M485" s="71"/>
      <c r="N485" s="71"/>
      <c r="O485" s="71"/>
    </row>
    <row r="486" spans="2:15" ht="14.25" customHeight="1">
      <c r="B486" s="7"/>
      <c r="E486" s="7"/>
      <c r="F486" s="71"/>
      <c r="G486" s="71"/>
      <c r="H486" s="71"/>
      <c r="I486" s="71"/>
      <c r="J486" s="71"/>
      <c r="K486" s="71"/>
      <c r="L486" s="71"/>
      <c r="M486" s="71"/>
      <c r="N486" s="71"/>
      <c r="O486" s="71"/>
    </row>
    <row r="487" spans="2:15" ht="14.25" customHeight="1">
      <c r="B487" s="7"/>
      <c r="E487" s="7"/>
      <c r="F487" s="71"/>
      <c r="G487" s="71"/>
      <c r="H487" s="71"/>
      <c r="I487" s="71"/>
      <c r="J487" s="71"/>
      <c r="K487" s="71"/>
      <c r="L487" s="71"/>
      <c r="M487" s="71"/>
      <c r="N487" s="71"/>
      <c r="O487" s="71"/>
    </row>
    <row r="488" spans="2:15" ht="14.25" customHeight="1">
      <c r="B488" s="7"/>
      <c r="E488" s="7"/>
      <c r="F488" s="71"/>
      <c r="G488" s="71"/>
      <c r="H488" s="71"/>
      <c r="I488" s="71"/>
      <c r="J488" s="71"/>
      <c r="K488" s="71"/>
      <c r="L488" s="71"/>
      <c r="M488" s="71"/>
      <c r="N488" s="71"/>
      <c r="O488" s="71"/>
    </row>
    <row r="489" spans="2:15" ht="14.25" customHeight="1">
      <c r="B489" s="7"/>
      <c r="E489" s="7"/>
      <c r="F489" s="71"/>
      <c r="G489" s="71"/>
      <c r="H489" s="71"/>
      <c r="I489" s="71"/>
      <c r="J489" s="71"/>
      <c r="K489" s="71"/>
      <c r="L489" s="71"/>
      <c r="M489" s="71"/>
      <c r="N489" s="71"/>
      <c r="O489" s="71"/>
    </row>
    <row r="490" spans="2:15" ht="14.25" customHeight="1">
      <c r="B490" s="7"/>
      <c r="E490" s="7"/>
      <c r="F490" s="71"/>
      <c r="G490" s="71"/>
      <c r="H490" s="71"/>
      <c r="I490" s="71"/>
      <c r="J490" s="71"/>
      <c r="K490" s="71"/>
      <c r="L490" s="71"/>
      <c r="M490" s="71"/>
      <c r="N490" s="71"/>
      <c r="O490" s="71"/>
    </row>
    <row r="491" spans="2:15" ht="14.25" customHeight="1">
      <c r="B491" s="7"/>
      <c r="E491" s="7"/>
      <c r="F491" s="71"/>
      <c r="G491" s="71"/>
      <c r="H491" s="71"/>
      <c r="I491" s="71"/>
      <c r="J491" s="71"/>
      <c r="K491" s="71"/>
      <c r="L491" s="71"/>
      <c r="M491" s="71"/>
      <c r="N491" s="71"/>
      <c r="O491" s="71"/>
    </row>
    <row r="492" spans="2:15" ht="14.25" customHeight="1">
      <c r="B492" s="7"/>
      <c r="E492" s="7"/>
      <c r="F492" s="71"/>
      <c r="G492" s="71"/>
      <c r="H492" s="71"/>
      <c r="I492" s="71"/>
      <c r="J492" s="71"/>
      <c r="K492" s="71"/>
      <c r="L492" s="71"/>
      <c r="M492" s="71"/>
      <c r="N492" s="71"/>
      <c r="O492" s="71"/>
    </row>
    <row r="493" spans="2:15" ht="14.25" customHeight="1">
      <c r="B493" s="7"/>
      <c r="E493" s="7"/>
      <c r="F493" s="71"/>
      <c r="G493" s="71"/>
      <c r="H493" s="71"/>
      <c r="I493" s="71"/>
      <c r="J493" s="71"/>
      <c r="K493" s="71"/>
      <c r="L493" s="71"/>
      <c r="M493" s="71"/>
      <c r="N493" s="71"/>
      <c r="O493" s="71"/>
    </row>
    <row r="494" spans="2:15" ht="14.25" customHeight="1">
      <c r="B494" s="7"/>
      <c r="E494" s="7"/>
      <c r="F494" s="71"/>
      <c r="G494" s="71"/>
      <c r="H494" s="71"/>
      <c r="I494" s="71"/>
      <c r="J494" s="71"/>
      <c r="K494" s="71"/>
      <c r="L494" s="71"/>
      <c r="M494" s="71"/>
      <c r="N494" s="71"/>
      <c r="O494" s="71"/>
    </row>
    <row r="495" spans="2:15" ht="14.25" customHeight="1">
      <c r="B495" s="7"/>
      <c r="E495" s="7"/>
      <c r="F495" s="71"/>
      <c r="G495" s="71"/>
      <c r="H495" s="71"/>
      <c r="I495" s="71"/>
      <c r="J495" s="71"/>
      <c r="K495" s="71"/>
      <c r="L495" s="71"/>
      <c r="M495" s="71"/>
      <c r="N495" s="71"/>
      <c r="O495" s="71"/>
    </row>
    <row r="496" spans="2:15" ht="14.25" customHeight="1">
      <c r="B496" s="7"/>
      <c r="E496" s="7"/>
      <c r="F496" s="71"/>
      <c r="G496" s="71"/>
      <c r="H496" s="71"/>
      <c r="I496" s="71"/>
      <c r="J496" s="71"/>
      <c r="K496" s="71"/>
      <c r="L496" s="71"/>
      <c r="M496" s="71"/>
      <c r="N496" s="71"/>
      <c r="O496" s="71"/>
    </row>
    <row r="497" spans="2:15" ht="14.25" customHeight="1">
      <c r="B497" s="7"/>
      <c r="E497" s="7"/>
      <c r="F497" s="71"/>
      <c r="G497" s="71"/>
      <c r="H497" s="71"/>
      <c r="I497" s="71"/>
      <c r="J497" s="71"/>
      <c r="K497" s="71"/>
      <c r="L497" s="71"/>
      <c r="M497" s="71"/>
      <c r="N497" s="71"/>
      <c r="O497" s="71"/>
    </row>
    <row r="498" spans="2:15" ht="14.25" customHeight="1">
      <c r="B498" s="7"/>
      <c r="E498" s="7"/>
      <c r="F498" s="71"/>
      <c r="G498" s="71"/>
      <c r="H498" s="71"/>
      <c r="I498" s="71"/>
      <c r="J498" s="71"/>
      <c r="K498" s="71"/>
      <c r="L498" s="71"/>
      <c r="M498" s="71"/>
      <c r="N498" s="71"/>
      <c r="O498" s="71"/>
    </row>
    <row r="499" spans="2:15" ht="14.25" customHeight="1">
      <c r="B499" s="7"/>
      <c r="E499" s="7"/>
      <c r="F499" s="71"/>
      <c r="G499" s="71"/>
      <c r="H499" s="71"/>
      <c r="I499" s="71"/>
      <c r="J499" s="71"/>
      <c r="K499" s="71"/>
      <c r="L499" s="71"/>
      <c r="M499" s="71"/>
      <c r="N499" s="71"/>
      <c r="O499" s="71"/>
    </row>
    <row r="500" spans="2:15" ht="14.25" customHeight="1">
      <c r="B500" s="7"/>
      <c r="E500" s="7"/>
      <c r="F500" s="71"/>
      <c r="G500" s="71"/>
      <c r="H500" s="71"/>
      <c r="I500" s="71"/>
      <c r="J500" s="71"/>
      <c r="K500" s="71"/>
      <c r="L500" s="71"/>
      <c r="M500" s="71"/>
      <c r="N500" s="71"/>
      <c r="O500" s="71"/>
    </row>
    <row r="501" spans="2:15" ht="14.25" customHeight="1">
      <c r="B501" s="7"/>
      <c r="E501" s="7"/>
      <c r="F501" s="71"/>
      <c r="G501" s="71"/>
      <c r="H501" s="71"/>
      <c r="I501" s="71"/>
      <c r="J501" s="71"/>
      <c r="K501" s="71"/>
      <c r="L501" s="71"/>
      <c r="M501" s="71"/>
      <c r="N501" s="71"/>
      <c r="O501" s="71"/>
    </row>
    <row r="502" spans="2:15" ht="14.25" customHeight="1">
      <c r="B502" s="7"/>
      <c r="E502" s="7"/>
      <c r="F502" s="71"/>
      <c r="G502" s="71"/>
      <c r="H502" s="71"/>
      <c r="I502" s="71"/>
      <c r="J502" s="71"/>
      <c r="K502" s="71"/>
      <c r="L502" s="71"/>
      <c r="M502" s="71"/>
      <c r="N502" s="71"/>
      <c r="O502" s="71"/>
    </row>
    <row r="503" spans="2:15" ht="14.25" customHeight="1">
      <c r="B503" s="7"/>
      <c r="E503" s="7"/>
      <c r="F503" s="71"/>
      <c r="G503" s="71"/>
      <c r="H503" s="71"/>
      <c r="I503" s="71"/>
      <c r="J503" s="71"/>
      <c r="K503" s="71"/>
      <c r="L503" s="71"/>
      <c r="M503" s="71"/>
      <c r="N503" s="71"/>
      <c r="O503" s="71"/>
    </row>
    <row r="504" spans="2:15" ht="14.25" customHeight="1">
      <c r="B504" s="7"/>
      <c r="E504" s="7"/>
      <c r="F504" s="71"/>
      <c r="G504" s="71"/>
      <c r="H504" s="71"/>
      <c r="I504" s="71"/>
      <c r="J504" s="71"/>
      <c r="K504" s="71"/>
      <c r="L504" s="71"/>
      <c r="M504" s="71"/>
      <c r="N504" s="71"/>
      <c r="O504" s="71"/>
    </row>
    <row r="505" spans="2:15" ht="14.25" customHeight="1">
      <c r="B505" s="7"/>
      <c r="E505" s="7"/>
      <c r="F505" s="71"/>
      <c r="G505" s="71"/>
      <c r="H505" s="71"/>
      <c r="I505" s="71"/>
      <c r="J505" s="71"/>
      <c r="K505" s="71"/>
      <c r="L505" s="71"/>
      <c r="M505" s="71"/>
      <c r="N505" s="71"/>
      <c r="O505" s="71"/>
    </row>
    <row r="506" spans="2:15" ht="14.25" customHeight="1">
      <c r="B506" s="7"/>
      <c r="E506" s="7"/>
      <c r="F506" s="71"/>
      <c r="G506" s="71"/>
      <c r="H506" s="71"/>
      <c r="I506" s="71"/>
      <c r="J506" s="71"/>
      <c r="K506" s="71"/>
      <c r="L506" s="71"/>
      <c r="M506" s="71"/>
      <c r="N506" s="71"/>
      <c r="O506" s="71"/>
    </row>
    <row r="507" spans="2:15" ht="14.25" customHeight="1">
      <c r="B507" s="7"/>
      <c r="E507" s="7"/>
      <c r="F507" s="71"/>
      <c r="G507" s="71"/>
      <c r="H507" s="71"/>
      <c r="I507" s="71"/>
      <c r="J507" s="71"/>
      <c r="K507" s="71"/>
      <c r="L507" s="71"/>
      <c r="M507" s="71"/>
      <c r="N507" s="71"/>
      <c r="O507" s="71"/>
    </row>
    <row r="508" spans="2:15" ht="14.25" customHeight="1">
      <c r="B508" s="7"/>
      <c r="E508" s="7"/>
      <c r="F508" s="71"/>
      <c r="G508" s="71"/>
      <c r="H508" s="71"/>
      <c r="I508" s="71"/>
      <c r="J508" s="71"/>
      <c r="K508" s="71"/>
      <c r="L508" s="71"/>
      <c r="M508" s="71"/>
      <c r="N508" s="71"/>
      <c r="O508" s="71"/>
    </row>
    <row r="509" spans="2:15" ht="14.25" customHeight="1">
      <c r="B509" s="7"/>
      <c r="E509" s="7"/>
      <c r="F509" s="71"/>
      <c r="G509" s="71"/>
      <c r="H509" s="71"/>
      <c r="I509" s="71"/>
      <c r="J509" s="71"/>
      <c r="K509" s="71"/>
      <c r="L509" s="71"/>
      <c r="M509" s="71"/>
      <c r="N509" s="71"/>
      <c r="O509" s="71"/>
    </row>
    <row r="510" spans="2:15" ht="14.25" customHeight="1">
      <c r="B510" s="7"/>
      <c r="E510" s="7"/>
      <c r="F510" s="71"/>
      <c r="G510" s="71"/>
      <c r="H510" s="71"/>
      <c r="I510" s="71"/>
      <c r="J510" s="71"/>
      <c r="K510" s="71"/>
      <c r="L510" s="71"/>
      <c r="M510" s="71"/>
      <c r="N510" s="71"/>
      <c r="O510" s="71"/>
    </row>
    <row r="511" spans="2:15" ht="14.25" customHeight="1">
      <c r="B511" s="7"/>
      <c r="E511" s="7"/>
      <c r="F511" s="71"/>
      <c r="G511" s="71"/>
      <c r="H511" s="71"/>
      <c r="I511" s="71"/>
      <c r="J511" s="71"/>
      <c r="K511" s="71"/>
      <c r="L511" s="71"/>
      <c r="M511" s="71"/>
      <c r="N511" s="71"/>
      <c r="O511" s="71"/>
    </row>
    <row r="512" spans="2:15" ht="14.25" customHeight="1">
      <c r="B512" s="7"/>
      <c r="E512" s="7"/>
      <c r="F512" s="71"/>
      <c r="G512" s="71"/>
      <c r="H512" s="71"/>
      <c r="I512" s="71"/>
      <c r="J512" s="71"/>
      <c r="K512" s="71"/>
      <c r="L512" s="71"/>
      <c r="M512" s="71"/>
      <c r="N512" s="71"/>
      <c r="O512" s="71"/>
    </row>
    <row r="513" spans="2:15" ht="14.25" customHeight="1">
      <c r="B513" s="7"/>
      <c r="E513" s="7"/>
      <c r="F513" s="71"/>
      <c r="G513" s="71"/>
      <c r="H513" s="71"/>
      <c r="I513" s="71"/>
      <c r="J513" s="71"/>
      <c r="K513" s="71"/>
      <c r="L513" s="71"/>
      <c r="M513" s="71"/>
      <c r="N513" s="71"/>
      <c r="O513" s="71"/>
    </row>
    <row r="514" spans="2:15" ht="14.25" customHeight="1">
      <c r="B514" s="7"/>
      <c r="E514" s="7"/>
      <c r="F514" s="71"/>
      <c r="G514" s="71"/>
      <c r="H514" s="71"/>
      <c r="I514" s="71"/>
      <c r="J514" s="71"/>
      <c r="K514" s="71"/>
      <c r="L514" s="71"/>
      <c r="M514" s="71"/>
      <c r="N514" s="71"/>
      <c r="O514" s="71"/>
    </row>
    <row r="515" spans="2:15" ht="14.25" customHeight="1">
      <c r="B515" s="7"/>
      <c r="E515" s="7"/>
      <c r="F515" s="71"/>
      <c r="G515" s="71"/>
      <c r="H515" s="71"/>
      <c r="I515" s="71"/>
      <c r="J515" s="71"/>
      <c r="K515" s="71"/>
      <c r="L515" s="71"/>
      <c r="M515" s="71"/>
      <c r="N515" s="71"/>
      <c r="O515" s="71"/>
    </row>
    <row r="516" spans="2:15" ht="14.25" customHeight="1">
      <c r="B516" s="7"/>
      <c r="E516" s="7"/>
      <c r="F516" s="71"/>
      <c r="G516" s="71"/>
      <c r="H516" s="71"/>
      <c r="I516" s="71"/>
      <c r="J516" s="71"/>
      <c r="K516" s="71"/>
      <c r="L516" s="71"/>
      <c r="M516" s="71"/>
      <c r="N516" s="71"/>
      <c r="O516" s="71"/>
    </row>
    <row r="517" spans="2:15" ht="14.25" customHeight="1">
      <c r="B517" s="7"/>
      <c r="E517" s="7"/>
      <c r="F517" s="71"/>
      <c r="G517" s="71"/>
      <c r="H517" s="71"/>
      <c r="I517" s="71"/>
      <c r="J517" s="71"/>
      <c r="K517" s="71"/>
      <c r="L517" s="71"/>
      <c r="M517" s="71"/>
      <c r="N517" s="71"/>
      <c r="O517" s="71"/>
    </row>
    <row r="518" spans="2:15" ht="14.25" customHeight="1">
      <c r="B518" s="7"/>
      <c r="E518" s="7"/>
      <c r="F518" s="71"/>
      <c r="G518" s="71"/>
      <c r="H518" s="71"/>
      <c r="I518" s="71"/>
      <c r="J518" s="71"/>
      <c r="K518" s="71"/>
      <c r="L518" s="71"/>
      <c r="M518" s="71"/>
      <c r="N518" s="71"/>
      <c r="O518" s="71"/>
    </row>
    <row r="519" spans="2:15" ht="14.25" customHeight="1">
      <c r="B519" s="7"/>
      <c r="E519" s="7"/>
      <c r="F519" s="71"/>
      <c r="G519" s="71"/>
      <c r="H519" s="71"/>
      <c r="I519" s="71"/>
      <c r="J519" s="71"/>
      <c r="K519" s="71"/>
      <c r="L519" s="71"/>
      <c r="M519" s="71"/>
      <c r="N519" s="71"/>
      <c r="O519" s="71"/>
    </row>
    <row r="520" spans="2:15" ht="14.25" customHeight="1">
      <c r="B520" s="7"/>
      <c r="E520" s="7"/>
      <c r="F520" s="71"/>
      <c r="G520" s="71"/>
      <c r="H520" s="71"/>
      <c r="I520" s="71"/>
      <c r="J520" s="71"/>
      <c r="K520" s="71"/>
      <c r="L520" s="71"/>
      <c r="M520" s="71"/>
      <c r="N520" s="71"/>
      <c r="O520" s="71"/>
    </row>
    <row r="521" spans="2:15" ht="14.25" customHeight="1">
      <c r="B521" s="7"/>
      <c r="E521" s="7"/>
      <c r="F521" s="71"/>
      <c r="G521" s="71"/>
      <c r="H521" s="71"/>
      <c r="I521" s="71"/>
      <c r="J521" s="71"/>
      <c r="K521" s="71"/>
      <c r="L521" s="71"/>
      <c r="M521" s="71"/>
      <c r="N521" s="71"/>
      <c r="O521" s="71"/>
    </row>
    <row r="522" spans="2:15" ht="14.25" customHeight="1">
      <c r="B522" s="7"/>
      <c r="E522" s="7"/>
      <c r="F522" s="71"/>
      <c r="G522" s="71"/>
      <c r="H522" s="71"/>
      <c r="I522" s="71"/>
      <c r="J522" s="71"/>
      <c r="K522" s="71"/>
      <c r="L522" s="71"/>
      <c r="M522" s="71"/>
      <c r="N522" s="71"/>
      <c r="O522" s="71"/>
    </row>
    <row r="523" spans="2:15" ht="14.25" customHeight="1">
      <c r="B523" s="7"/>
      <c r="E523" s="7"/>
      <c r="F523" s="71"/>
      <c r="G523" s="71"/>
      <c r="H523" s="71"/>
      <c r="I523" s="71"/>
      <c r="J523" s="71"/>
      <c r="K523" s="71"/>
      <c r="L523" s="71"/>
      <c r="M523" s="71"/>
      <c r="N523" s="71"/>
      <c r="O523" s="71"/>
    </row>
    <row r="524" spans="2:15" ht="14.25" customHeight="1">
      <c r="B524" s="7"/>
      <c r="E524" s="7"/>
      <c r="F524" s="71"/>
      <c r="G524" s="71"/>
      <c r="H524" s="71"/>
      <c r="I524" s="71"/>
      <c r="J524" s="71"/>
      <c r="K524" s="71"/>
      <c r="L524" s="71"/>
      <c r="M524" s="71"/>
      <c r="N524" s="71"/>
      <c r="O524" s="71"/>
    </row>
    <row r="525" spans="2:15" ht="14.25" customHeight="1">
      <c r="B525" s="7"/>
      <c r="E525" s="7"/>
      <c r="F525" s="71"/>
      <c r="G525" s="71"/>
      <c r="H525" s="71"/>
      <c r="I525" s="71"/>
      <c r="J525" s="71"/>
      <c r="K525" s="71"/>
      <c r="L525" s="71"/>
      <c r="M525" s="71"/>
      <c r="N525" s="71"/>
      <c r="O525" s="71"/>
    </row>
    <row r="526" spans="2:15" ht="14.25" customHeight="1">
      <c r="B526" s="7"/>
      <c r="E526" s="7"/>
      <c r="F526" s="71"/>
      <c r="G526" s="71"/>
      <c r="H526" s="71"/>
      <c r="I526" s="71"/>
      <c r="J526" s="71"/>
      <c r="K526" s="71"/>
      <c r="L526" s="71"/>
      <c r="M526" s="71"/>
      <c r="N526" s="71"/>
      <c r="O526" s="71"/>
    </row>
    <row r="527" spans="2:15" ht="14.25" customHeight="1">
      <c r="B527" s="7"/>
      <c r="E527" s="7"/>
      <c r="F527" s="71"/>
      <c r="G527" s="71"/>
      <c r="H527" s="71"/>
      <c r="I527" s="71"/>
      <c r="J527" s="71"/>
      <c r="K527" s="71"/>
      <c r="L527" s="71"/>
      <c r="M527" s="71"/>
      <c r="N527" s="71"/>
      <c r="O527" s="71"/>
    </row>
    <row r="528" spans="2:15" ht="14.25" customHeight="1">
      <c r="B528" s="7"/>
      <c r="E528" s="7"/>
      <c r="F528" s="71"/>
      <c r="G528" s="71"/>
      <c r="H528" s="71"/>
      <c r="I528" s="71"/>
      <c r="J528" s="71"/>
      <c r="K528" s="71"/>
      <c r="L528" s="71"/>
      <c r="M528" s="71"/>
      <c r="N528" s="71"/>
      <c r="O528" s="71"/>
    </row>
    <row r="529" spans="2:15" ht="14.25" customHeight="1">
      <c r="B529" s="7"/>
      <c r="E529" s="7"/>
      <c r="F529" s="71"/>
      <c r="G529" s="71"/>
      <c r="H529" s="71"/>
      <c r="I529" s="71"/>
      <c r="J529" s="71"/>
      <c r="K529" s="71"/>
      <c r="L529" s="71"/>
      <c r="M529" s="71"/>
      <c r="N529" s="71"/>
      <c r="O529" s="71"/>
    </row>
    <row r="530" spans="2:15" ht="14.25" customHeight="1">
      <c r="B530" s="7"/>
      <c r="E530" s="7"/>
      <c r="F530" s="71"/>
      <c r="G530" s="71"/>
      <c r="H530" s="71"/>
      <c r="I530" s="71"/>
      <c r="J530" s="71"/>
      <c r="K530" s="71"/>
      <c r="L530" s="71"/>
      <c r="M530" s="71"/>
      <c r="N530" s="71"/>
      <c r="O530" s="71"/>
    </row>
    <row r="531" spans="2:15" ht="14.25" customHeight="1">
      <c r="B531" s="7"/>
      <c r="E531" s="7"/>
      <c r="F531" s="71"/>
      <c r="G531" s="71"/>
      <c r="H531" s="71"/>
      <c r="I531" s="71"/>
      <c r="J531" s="71"/>
      <c r="K531" s="71"/>
      <c r="L531" s="71"/>
      <c r="M531" s="71"/>
      <c r="N531" s="71"/>
      <c r="O531" s="71"/>
    </row>
    <row r="532" spans="2:15" ht="14.25" customHeight="1">
      <c r="B532" s="7"/>
      <c r="E532" s="7"/>
      <c r="F532" s="71"/>
      <c r="G532" s="71"/>
      <c r="H532" s="71"/>
      <c r="I532" s="71"/>
      <c r="J532" s="71"/>
      <c r="K532" s="71"/>
      <c r="L532" s="71"/>
      <c r="M532" s="71"/>
      <c r="N532" s="71"/>
      <c r="O532" s="71"/>
    </row>
    <row r="533" spans="2:15" ht="14.25" customHeight="1">
      <c r="B533" s="7"/>
      <c r="E533" s="7"/>
      <c r="F533" s="71"/>
      <c r="G533" s="71"/>
      <c r="H533" s="71"/>
      <c r="I533" s="71"/>
      <c r="J533" s="71"/>
      <c r="K533" s="71"/>
      <c r="L533" s="71"/>
      <c r="M533" s="71"/>
      <c r="N533" s="71"/>
      <c r="O533" s="71"/>
    </row>
    <row r="534" spans="2:15" ht="14.25" customHeight="1">
      <c r="B534" s="7"/>
      <c r="E534" s="7"/>
      <c r="F534" s="71"/>
      <c r="G534" s="71"/>
      <c r="H534" s="71"/>
      <c r="I534" s="71"/>
      <c r="J534" s="71"/>
      <c r="K534" s="71"/>
      <c r="L534" s="71"/>
      <c r="M534" s="71"/>
      <c r="N534" s="71"/>
      <c r="O534" s="71"/>
    </row>
    <row r="535" spans="2:15" ht="14.25" customHeight="1">
      <c r="B535" s="7"/>
      <c r="E535" s="7"/>
      <c r="F535" s="71"/>
      <c r="G535" s="71"/>
      <c r="H535" s="71"/>
      <c r="I535" s="71"/>
      <c r="J535" s="71"/>
      <c r="K535" s="71"/>
      <c r="L535" s="71"/>
      <c r="M535" s="71"/>
      <c r="N535" s="71"/>
      <c r="O535" s="71"/>
    </row>
    <row r="536" spans="2:15" ht="14.25" customHeight="1">
      <c r="B536" s="7"/>
      <c r="E536" s="7"/>
      <c r="F536" s="71"/>
      <c r="G536" s="71"/>
      <c r="H536" s="71"/>
      <c r="I536" s="71"/>
      <c r="J536" s="71"/>
      <c r="K536" s="71"/>
      <c r="L536" s="71"/>
      <c r="M536" s="71"/>
      <c r="N536" s="71"/>
      <c r="O536" s="71"/>
    </row>
    <row r="537" spans="2:15" ht="14.25" customHeight="1">
      <c r="B537" s="7"/>
      <c r="E537" s="7"/>
      <c r="F537" s="71"/>
      <c r="G537" s="71"/>
      <c r="H537" s="71"/>
      <c r="I537" s="71"/>
      <c r="J537" s="71"/>
      <c r="K537" s="71"/>
      <c r="L537" s="71"/>
      <c r="M537" s="71"/>
      <c r="N537" s="71"/>
      <c r="O537" s="71"/>
    </row>
    <row r="538" spans="2:15" ht="14.25" customHeight="1">
      <c r="B538" s="7"/>
      <c r="E538" s="7"/>
      <c r="F538" s="71"/>
      <c r="G538" s="71"/>
      <c r="H538" s="71"/>
      <c r="I538" s="71"/>
      <c r="J538" s="71"/>
      <c r="K538" s="71"/>
      <c r="L538" s="71"/>
      <c r="M538" s="71"/>
      <c r="N538" s="71"/>
      <c r="O538" s="71"/>
    </row>
    <row r="539" spans="2:15" ht="14.25" customHeight="1">
      <c r="B539" s="7"/>
      <c r="E539" s="7"/>
      <c r="F539" s="71"/>
      <c r="G539" s="71"/>
      <c r="H539" s="71"/>
      <c r="I539" s="71"/>
      <c r="J539" s="71"/>
      <c r="K539" s="71"/>
      <c r="L539" s="71"/>
      <c r="M539" s="71"/>
      <c r="N539" s="71"/>
      <c r="O539" s="71"/>
    </row>
    <row r="540" spans="2:15" ht="14.25" customHeight="1">
      <c r="B540" s="7"/>
      <c r="E540" s="7"/>
      <c r="F540" s="71"/>
      <c r="G540" s="71"/>
      <c r="H540" s="71"/>
      <c r="I540" s="71"/>
      <c r="J540" s="71"/>
      <c r="K540" s="71"/>
      <c r="L540" s="71"/>
      <c r="M540" s="71"/>
      <c r="N540" s="71"/>
      <c r="O540" s="71"/>
    </row>
    <row r="541" spans="2:15" ht="14.25" customHeight="1">
      <c r="B541" s="7"/>
      <c r="E541" s="7"/>
      <c r="F541" s="71"/>
      <c r="G541" s="71"/>
      <c r="H541" s="71"/>
      <c r="I541" s="71"/>
      <c r="J541" s="71"/>
      <c r="K541" s="71"/>
      <c r="L541" s="71"/>
      <c r="M541" s="71"/>
      <c r="N541" s="71"/>
      <c r="O541" s="71"/>
    </row>
    <row r="542" spans="2:15" ht="14.25" customHeight="1">
      <c r="B542" s="7"/>
      <c r="E542" s="7"/>
      <c r="F542" s="71"/>
      <c r="G542" s="71"/>
      <c r="H542" s="71"/>
      <c r="I542" s="71"/>
      <c r="J542" s="71"/>
      <c r="K542" s="71"/>
      <c r="L542" s="71"/>
      <c r="M542" s="71"/>
      <c r="N542" s="71"/>
      <c r="O542" s="71"/>
    </row>
    <row r="543" spans="2:15" ht="14.25" customHeight="1">
      <c r="B543" s="7"/>
      <c r="E543" s="7"/>
      <c r="F543" s="71"/>
      <c r="G543" s="71"/>
      <c r="H543" s="71"/>
      <c r="I543" s="71"/>
      <c r="J543" s="71"/>
      <c r="K543" s="71"/>
      <c r="L543" s="71"/>
      <c r="M543" s="71"/>
      <c r="N543" s="71"/>
      <c r="O543" s="71"/>
    </row>
    <row r="544" spans="2:15" ht="14.25" customHeight="1">
      <c r="B544" s="7"/>
      <c r="E544" s="7"/>
      <c r="F544" s="71"/>
      <c r="G544" s="71"/>
      <c r="H544" s="71"/>
      <c r="I544" s="71"/>
      <c r="J544" s="71"/>
      <c r="K544" s="71"/>
      <c r="L544" s="71"/>
      <c r="M544" s="71"/>
      <c r="N544" s="71"/>
      <c r="O544" s="71"/>
    </row>
    <row r="545" spans="2:15" ht="14.25" customHeight="1">
      <c r="B545" s="7"/>
      <c r="E545" s="7"/>
      <c r="F545" s="71"/>
      <c r="G545" s="71"/>
      <c r="H545" s="71"/>
      <c r="I545" s="71"/>
      <c r="J545" s="71"/>
      <c r="K545" s="71"/>
      <c r="L545" s="71"/>
      <c r="M545" s="71"/>
      <c r="N545" s="71"/>
      <c r="O545" s="71"/>
    </row>
    <row r="546" spans="2:15" ht="14.25" customHeight="1">
      <c r="B546" s="7"/>
      <c r="E546" s="7"/>
      <c r="F546" s="71"/>
      <c r="G546" s="71"/>
      <c r="H546" s="71"/>
      <c r="I546" s="71"/>
      <c r="J546" s="71"/>
      <c r="K546" s="71"/>
      <c r="L546" s="71"/>
      <c r="M546" s="71"/>
      <c r="N546" s="71"/>
      <c r="O546" s="71"/>
    </row>
    <row r="547" spans="2:15" ht="14.25" customHeight="1">
      <c r="B547" s="7"/>
      <c r="E547" s="7"/>
      <c r="F547" s="71"/>
      <c r="G547" s="71"/>
      <c r="H547" s="71"/>
      <c r="I547" s="71"/>
      <c r="J547" s="71"/>
      <c r="K547" s="71"/>
      <c r="L547" s="71"/>
      <c r="M547" s="71"/>
      <c r="N547" s="71"/>
      <c r="O547" s="71"/>
    </row>
    <row r="548" spans="2:15" ht="14.25" customHeight="1">
      <c r="B548" s="7"/>
      <c r="E548" s="7"/>
      <c r="F548" s="71"/>
      <c r="G548" s="71"/>
      <c r="H548" s="71"/>
      <c r="I548" s="71"/>
      <c r="J548" s="71"/>
      <c r="K548" s="71"/>
      <c r="L548" s="71"/>
      <c r="M548" s="71"/>
      <c r="N548" s="71"/>
      <c r="O548" s="71"/>
    </row>
    <row r="549" spans="2:15" ht="14.25" customHeight="1">
      <c r="B549" s="7"/>
      <c r="E549" s="7"/>
      <c r="F549" s="71"/>
      <c r="G549" s="71"/>
      <c r="H549" s="71"/>
      <c r="I549" s="71"/>
      <c r="J549" s="71"/>
      <c r="K549" s="71"/>
      <c r="L549" s="71"/>
      <c r="M549" s="71"/>
      <c r="N549" s="71"/>
      <c r="O549" s="71"/>
    </row>
    <row r="550" spans="2:15" ht="14.25" customHeight="1">
      <c r="B550" s="7"/>
      <c r="E550" s="7"/>
      <c r="F550" s="71"/>
      <c r="G550" s="71"/>
      <c r="H550" s="71"/>
      <c r="I550" s="71"/>
      <c r="J550" s="71"/>
      <c r="K550" s="71"/>
      <c r="L550" s="71"/>
      <c r="M550" s="71"/>
      <c r="N550" s="71"/>
      <c r="O550" s="71"/>
    </row>
    <row r="551" spans="2:15" ht="14.25" customHeight="1">
      <c r="B551" s="7"/>
      <c r="E551" s="7"/>
      <c r="F551" s="71"/>
      <c r="G551" s="71"/>
      <c r="H551" s="71"/>
      <c r="I551" s="71"/>
      <c r="J551" s="71"/>
      <c r="K551" s="71"/>
      <c r="L551" s="71"/>
      <c r="M551" s="71"/>
      <c r="N551" s="71"/>
      <c r="O551" s="71"/>
    </row>
    <row r="552" spans="2:15" ht="14.25" customHeight="1">
      <c r="B552" s="7"/>
      <c r="E552" s="7"/>
      <c r="F552" s="71"/>
      <c r="G552" s="71"/>
      <c r="H552" s="71"/>
      <c r="I552" s="71"/>
      <c r="J552" s="71"/>
      <c r="K552" s="71"/>
      <c r="L552" s="71"/>
      <c r="M552" s="71"/>
      <c r="N552" s="71"/>
      <c r="O552" s="71"/>
    </row>
    <row r="553" spans="2:15" ht="14.25" customHeight="1">
      <c r="B553" s="7"/>
      <c r="E553" s="7"/>
      <c r="F553" s="71"/>
      <c r="G553" s="71"/>
      <c r="H553" s="71"/>
      <c r="I553" s="71"/>
      <c r="J553" s="71"/>
      <c r="K553" s="71"/>
      <c r="L553" s="71"/>
      <c r="M553" s="71"/>
      <c r="N553" s="71"/>
      <c r="O553" s="71"/>
    </row>
    <row r="554" spans="2:15" ht="14.25" customHeight="1">
      <c r="B554" s="7"/>
      <c r="E554" s="7"/>
      <c r="F554" s="71"/>
      <c r="G554" s="71"/>
      <c r="H554" s="71"/>
      <c r="I554" s="71"/>
      <c r="J554" s="71"/>
      <c r="K554" s="71"/>
      <c r="L554" s="71"/>
      <c r="M554" s="71"/>
      <c r="N554" s="71"/>
      <c r="O554" s="71"/>
    </row>
    <row r="555" spans="2:15" ht="14.25" customHeight="1">
      <c r="B555" s="7"/>
      <c r="E555" s="7"/>
      <c r="F555" s="71"/>
      <c r="G555" s="71"/>
      <c r="H555" s="71"/>
      <c r="I555" s="71"/>
      <c r="J555" s="71"/>
      <c r="K555" s="71"/>
      <c r="L555" s="71"/>
      <c r="M555" s="71"/>
      <c r="N555" s="71"/>
      <c r="O555" s="71"/>
    </row>
    <row r="556" spans="2:15" ht="14.25" customHeight="1">
      <c r="B556" s="7"/>
      <c r="E556" s="7"/>
      <c r="F556" s="71"/>
      <c r="G556" s="71"/>
      <c r="H556" s="71"/>
      <c r="I556" s="71"/>
      <c r="J556" s="71"/>
      <c r="K556" s="71"/>
      <c r="L556" s="71"/>
      <c r="M556" s="71"/>
      <c r="N556" s="71"/>
      <c r="O556" s="71"/>
    </row>
    <row r="557" spans="2:15" ht="14.25" customHeight="1">
      <c r="B557" s="7"/>
      <c r="E557" s="7"/>
      <c r="F557" s="71"/>
      <c r="G557" s="71"/>
      <c r="H557" s="71"/>
      <c r="I557" s="71"/>
      <c r="J557" s="71"/>
      <c r="K557" s="71"/>
      <c r="L557" s="71"/>
      <c r="M557" s="71"/>
      <c r="N557" s="71"/>
      <c r="O557" s="71"/>
    </row>
    <row r="558" spans="2:15" ht="14.25" customHeight="1">
      <c r="B558" s="7"/>
      <c r="E558" s="7"/>
      <c r="F558" s="71"/>
      <c r="G558" s="71"/>
      <c r="H558" s="71"/>
      <c r="I558" s="71"/>
      <c r="J558" s="71"/>
      <c r="K558" s="71"/>
      <c r="L558" s="71"/>
      <c r="M558" s="71"/>
      <c r="N558" s="71"/>
      <c r="O558" s="71"/>
    </row>
    <row r="559" spans="2:15" ht="14.25" customHeight="1">
      <c r="B559" s="7"/>
      <c r="E559" s="7"/>
      <c r="F559" s="71"/>
      <c r="G559" s="71"/>
      <c r="H559" s="71"/>
      <c r="I559" s="71"/>
      <c r="J559" s="71"/>
      <c r="K559" s="71"/>
      <c r="L559" s="71"/>
      <c r="M559" s="71"/>
      <c r="N559" s="71"/>
      <c r="O559" s="71"/>
    </row>
    <row r="560" spans="2:15" ht="14.25" customHeight="1">
      <c r="B560" s="7"/>
      <c r="E560" s="7"/>
      <c r="F560" s="71"/>
      <c r="G560" s="71"/>
      <c r="H560" s="71"/>
      <c r="I560" s="71"/>
      <c r="J560" s="71"/>
      <c r="K560" s="71"/>
      <c r="L560" s="71"/>
      <c r="M560" s="71"/>
      <c r="N560" s="71"/>
      <c r="O560" s="71"/>
    </row>
    <row r="561" spans="2:15" ht="14.25" customHeight="1">
      <c r="B561" s="7"/>
      <c r="E561" s="7"/>
      <c r="F561" s="71"/>
      <c r="G561" s="71"/>
      <c r="H561" s="71"/>
      <c r="I561" s="71"/>
      <c r="J561" s="71"/>
      <c r="K561" s="71"/>
      <c r="L561" s="71"/>
      <c r="M561" s="71"/>
      <c r="N561" s="71"/>
      <c r="O561" s="71"/>
    </row>
    <row r="562" spans="2:15" ht="14.25" customHeight="1">
      <c r="B562" s="7"/>
      <c r="E562" s="7"/>
      <c r="F562" s="71"/>
      <c r="G562" s="71"/>
      <c r="H562" s="71"/>
      <c r="I562" s="71"/>
      <c r="J562" s="71"/>
      <c r="K562" s="71"/>
      <c r="L562" s="71"/>
      <c r="M562" s="71"/>
      <c r="N562" s="71"/>
      <c r="O562" s="71"/>
    </row>
    <row r="563" spans="2:15" ht="14.25" customHeight="1">
      <c r="B563" s="7"/>
      <c r="E563" s="7"/>
      <c r="F563" s="71"/>
      <c r="G563" s="71"/>
      <c r="H563" s="71"/>
      <c r="I563" s="71"/>
      <c r="J563" s="71"/>
      <c r="K563" s="71"/>
      <c r="L563" s="71"/>
      <c r="M563" s="71"/>
      <c r="N563" s="71"/>
      <c r="O563" s="71"/>
    </row>
    <row r="564" spans="2:15" ht="14.25" customHeight="1">
      <c r="B564" s="7"/>
      <c r="E564" s="7"/>
      <c r="F564" s="71"/>
      <c r="G564" s="71"/>
      <c r="H564" s="71"/>
      <c r="I564" s="71"/>
      <c r="J564" s="71"/>
      <c r="K564" s="71"/>
      <c r="L564" s="71"/>
      <c r="M564" s="71"/>
      <c r="N564" s="71"/>
      <c r="O564" s="71"/>
    </row>
    <row r="565" spans="2:15" ht="14.25" customHeight="1">
      <c r="B565" s="7"/>
      <c r="E565" s="7"/>
      <c r="F565" s="71"/>
      <c r="G565" s="71"/>
      <c r="H565" s="71"/>
      <c r="I565" s="71"/>
      <c r="J565" s="71"/>
      <c r="K565" s="71"/>
      <c r="L565" s="71"/>
      <c r="M565" s="71"/>
      <c r="N565" s="71"/>
      <c r="O565" s="71"/>
    </row>
    <row r="566" spans="2:15" ht="14.25" customHeight="1">
      <c r="B566" s="7"/>
      <c r="E566" s="7"/>
      <c r="F566" s="71"/>
      <c r="G566" s="71"/>
      <c r="H566" s="71"/>
      <c r="I566" s="71"/>
      <c r="J566" s="71"/>
      <c r="K566" s="71"/>
      <c r="L566" s="71"/>
      <c r="M566" s="71"/>
      <c r="N566" s="71"/>
      <c r="O566" s="71"/>
    </row>
    <row r="567" spans="2:15" ht="14.25" customHeight="1">
      <c r="B567" s="7"/>
      <c r="E567" s="7"/>
      <c r="F567" s="71"/>
      <c r="G567" s="71"/>
      <c r="H567" s="71"/>
      <c r="I567" s="71"/>
      <c r="J567" s="71"/>
      <c r="K567" s="71"/>
      <c r="L567" s="71"/>
      <c r="M567" s="71"/>
      <c r="N567" s="71"/>
      <c r="O567" s="71"/>
    </row>
    <row r="568" spans="2:15" ht="14.25" customHeight="1">
      <c r="B568" s="7"/>
      <c r="E568" s="7"/>
      <c r="F568" s="71"/>
      <c r="G568" s="71"/>
      <c r="H568" s="71"/>
      <c r="I568" s="71"/>
      <c r="J568" s="71"/>
      <c r="K568" s="71"/>
      <c r="L568" s="71"/>
      <c r="M568" s="71"/>
      <c r="N568" s="71"/>
      <c r="O568" s="71"/>
    </row>
    <row r="569" spans="2:15" ht="14.25" customHeight="1">
      <c r="B569" s="7"/>
      <c r="E569" s="7"/>
      <c r="F569" s="71"/>
      <c r="G569" s="71"/>
      <c r="H569" s="71"/>
      <c r="I569" s="71"/>
      <c r="J569" s="71"/>
      <c r="K569" s="71"/>
      <c r="L569" s="71"/>
      <c r="M569" s="71"/>
      <c r="N569" s="71"/>
      <c r="O569" s="71"/>
    </row>
    <row r="570" spans="2:15" ht="14.25" customHeight="1">
      <c r="B570" s="7"/>
      <c r="E570" s="7"/>
      <c r="F570" s="71"/>
      <c r="G570" s="71"/>
      <c r="H570" s="71"/>
      <c r="I570" s="71"/>
      <c r="J570" s="71"/>
      <c r="K570" s="71"/>
      <c r="L570" s="71"/>
      <c r="M570" s="71"/>
      <c r="N570" s="71"/>
      <c r="O570" s="71"/>
    </row>
    <row r="571" spans="2:15" ht="14.25" customHeight="1">
      <c r="B571" s="7"/>
      <c r="E571" s="7"/>
      <c r="F571" s="71"/>
      <c r="G571" s="71"/>
      <c r="H571" s="71"/>
      <c r="I571" s="71"/>
      <c r="J571" s="71"/>
      <c r="K571" s="71"/>
      <c r="L571" s="71"/>
      <c r="M571" s="71"/>
      <c r="N571" s="71"/>
      <c r="O571" s="71"/>
    </row>
    <row r="572" spans="2:15" ht="14.25" customHeight="1">
      <c r="B572" s="7"/>
      <c r="E572" s="7"/>
      <c r="F572" s="71"/>
      <c r="G572" s="71"/>
      <c r="H572" s="71"/>
      <c r="I572" s="71"/>
      <c r="J572" s="71"/>
      <c r="K572" s="71"/>
      <c r="L572" s="71"/>
      <c r="M572" s="71"/>
      <c r="N572" s="71"/>
      <c r="O572" s="71"/>
    </row>
    <row r="573" spans="2:15" ht="14.25" customHeight="1">
      <c r="B573" s="7"/>
      <c r="E573" s="7"/>
      <c r="F573" s="71"/>
      <c r="G573" s="71"/>
      <c r="H573" s="71"/>
      <c r="I573" s="71"/>
      <c r="J573" s="71"/>
      <c r="K573" s="71"/>
      <c r="L573" s="71"/>
      <c r="M573" s="71"/>
      <c r="N573" s="71"/>
      <c r="O573" s="71"/>
    </row>
    <row r="574" spans="2:15" ht="14.25" customHeight="1">
      <c r="B574" s="7"/>
      <c r="E574" s="7"/>
      <c r="F574" s="71"/>
      <c r="G574" s="71"/>
      <c r="H574" s="71"/>
      <c r="I574" s="71"/>
      <c r="J574" s="71"/>
      <c r="K574" s="71"/>
      <c r="L574" s="71"/>
      <c r="M574" s="71"/>
      <c r="N574" s="71"/>
      <c r="O574" s="71"/>
    </row>
    <row r="575" spans="2:15" ht="14.25" customHeight="1">
      <c r="B575" s="7"/>
      <c r="E575" s="7"/>
      <c r="F575" s="71"/>
      <c r="G575" s="71"/>
      <c r="H575" s="71"/>
      <c r="I575" s="71"/>
      <c r="J575" s="71"/>
      <c r="K575" s="71"/>
      <c r="L575" s="71"/>
      <c r="M575" s="71"/>
      <c r="N575" s="71"/>
      <c r="O575" s="71"/>
    </row>
    <row r="576" spans="2:15" ht="14.25" customHeight="1">
      <c r="B576" s="7"/>
      <c r="E576" s="7"/>
      <c r="F576" s="71"/>
      <c r="G576" s="71"/>
      <c r="H576" s="71"/>
      <c r="I576" s="71"/>
      <c r="J576" s="71"/>
      <c r="K576" s="71"/>
      <c r="L576" s="71"/>
      <c r="M576" s="71"/>
      <c r="N576" s="71"/>
      <c r="O576" s="71"/>
    </row>
    <row r="577" spans="2:15" ht="14.25" customHeight="1">
      <c r="B577" s="7"/>
      <c r="E577" s="7"/>
      <c r="F577" s="71"/>
      <c r="G577" s="71"/>
      <c r="H577" s="71"/>
      <c r="I577" s="71"/>
      <c r="J577" s="71"/>
      <c r="K577" s="71"/>
      <c r="L577" s="71"/>
      <c r="M577" s="71"/>
      <c r="N577" s="71"/>
      <c r="O577" s="71"/>
    </row>
    <row r="578" spans="2:15" ht="14.25" customHeight="1">
      <c r="B578" s="7"/>
      <c r="E578" s="7"/>
      <c r="F578" s="71"/>
      <c r="G578" s="71"/>
      <c r="H578" s="71"/>
      <c r="I578" s="71"/>
      <c r="J578" s="71"/>
      <c r="K578" s="71"/>
      <c r="L578" s="71"/>
      <c r="M578" s="71"/>
      <c r="N578" s="71"/>
      <c r="O578" s="71"/>
    </row>
    <row r="579" spans="2:15" ht="14.25" customHeight="1">
      <c r="B579" s="7"/>
      <c r="E579" s="7"/>
      <c r="F579" s="71"/>
      <c r="G579" s="71"/>
      <c r="H579" s="71"/>
      <c r="I579" s="71"/>
      <c r="J579" s="71"/>
      <c r="K579" s="71"/>
      <c r="L579" s="71"/>
      <c r="M579" s="71"/>
      <c r="N579" s="71"/>
      <c r="O579" s="71"/>
    </row>
    <row r="580" spans="2:15" ht="14.25" customHeight="1">
      <c r="B580" s="7"/>
      <c r="E580" s="7"/>
      <c r="F580" s="71"/>
      <c r="G580" s="71"/>
      <c r="H580" s="71"/>
      <c r="I580" s="71"/>
      <c r="J580" s="71"/>
      <c r="K580" s="71"/>
      <c r="L580" s="71"/>
      <c r="M580" s="71"/>
      <c r="N580" s="71"/>
      <c r="O580" s="71"/>
    </row>
    <row r="581" spans="2:15" ht="14.25" customHeight="1">
      <c r="B581" s="7"/>
      <c r="E581" s="7"/>
      <c r="F581" s="71"/>
      <c r="G581" s="71"/>
      <c r="H581" s="71"/>
      <c r="I581" s="71"/>
      <c r="J581" s="71"/>
      <c r="K581" s="71"/>
      <c r="L581" s="71"/>
      <c r="M581" s="71"/>
      <c r="N581" s="71"/>
      <c r="O581" s="71"/>
    </row>
    <row r="582" spans="2:15" ht="14.25" customHeight="1">
      <c r="B582" s="7"/>
      <c r="E582" s="7"/>
      <c r="F582" s="71"/>
      <c r="G582" s="71"/>
      <c r="H582" s="71"/>
      <c r="I582" s="71"/>
      <c r="J582" s="71"/>
      <c r="K582" s="71"/>
      <c r="L582" s="71"/>
      <c r="M582" s="71"/>
      <c r="N582" s="71"/>
      <c r="O582" s="71"/>
    </row>
    <row r="583" spans="2:15" ht="14.25" customHeight="1">
      <c r="B583" s="7"/>
      <c r="E583" s="7"/>
      <c r="F583" s="71"/>
      <c r="G583" s="71"/>
      <c r="H583" s="71"/>
      <c r="I583" s="71"/>
      <c r="J583" s="71"/>
      <c r="K583" s="71"/>
      <c r="L583" s="71"/>
      <c r="M583" s="71"/>
      <c r="N583" s="71"/>
      <c r="O583" s="71"/>
    </row>
    <row r="584" spans="2:15" ht="14.25" customHeight="1">
      <c r="B584" s="7"/>
      <c r="E584" s="7"/>
      <c r="F584" s="71"/>
      <c r="G584" s="71"/>
      <c r="H584" s="71"/>
      <c r="I584" s="71"/>
      <c r="J584" s="71"/>
      <c r="K584" s="71"/>
      <c r="L584" s="71"/>
      <c r="M584" s="71"/>
      <c r="N584" s="71"/>
      <c r="O584" s="71"/>
    </row>
    <row r="585" spans="2:15" ht="14.25" customHeight="1">
      <c r="B585" s="7"/>
      <c r="E585" s="7"/>
      <c r="F585" s="71"/>
      <c r="G585" s="71"/>
      <c r="H585" s="71"/>
      <c r="I585" s="71"/>
      <c r="J585" s="71"/>
      <c r="K585" s="71"/>
      <c r="L585" s="71"/>
      <c r="M585" s="71"/>
      <c r="N585" s="71"/>
      <c r="O585" s="71"/>
    </row>
    <row r="586" spans="2:15" ht="14.25" customHeight="1">
      <c r="B586" s="7"/>
      <c r="E586" s="7"/>
      <c r="F586" s="71"/>
      <c r="G586" s="71"/>
      <c r="H586" s="71"/>
      <c r="I586" s="71"/>
      <c r="J586" s="71"/>
      <c r="K586" s="71"/>
      <c r="L586" s="71"/>
      <c r="M586" s="71"/>
      <c r="N586" s="71"/>
      <c r="O586" s="71"/>
    </row>
    <row r="587" spans="2:15" ht="14.25" customHeight="1">
      <c r="B587" s="7"/>
      <c r="E587" s="7"/>
      <c r="F587" s="71"/>
      <c r="G587" s="71"/>
      <c r="H587" s="71"/>
      <c r="I587" s="71"/>
      <c r="J587" s="71"/>
      <c r="K587" s="71"/>
      <c r="L587" s="71"/>
      <c r="M587" s="71"/>
      <c r="N587" s="71"/>
      <c r="O587" s="71"/>
    </row>
    <row r="588" spans="2:15" ht="14.25" customHeight="1">
      <c r="B588" s="7"/>
      <c r="E588" s="7"/>
      <c r="F588" s="71"/>
      <c r="G588" s="71"/>
      <c r="H588" s="71"/>
      <c r="I588" s="71"/>
      <c r="J588" s="71"/>
      <c r="K588" s="71"/>
      <c r="L588" s="71"/>
      <c r="M588" s="71"/>
      <c r="N588" s="71"/>
      <c r="O588" s="71"/>
    </row>
    <row r="589" spans="2:15" ht="14.25" customHeight="1">
      <c r="B589" s="7"/>
      <c r="E589" s="7"/>
      <c r="F589" s="71"/>
      <c r="G589" s="71"/>
      <c r="H589" s="71"/>
      <c r="I589" s="71"/>
      <c r="J589" s="71"/>
      <c r="K589" s="71"/>
      <c r="L589" s="71"/>
      <c r="M589" s="71"/>
      <c r="N589" s="71"/>
      <c r="O589" s="71"/>
    </row>
    <row r="590" spans="2:15" ht="14.25" customHeight="1">
      <c r="B590" s="7"/>
      <c r="E590" s="7"/>
      <c r="F590" s="71"/>
      <c r="G590" s="71"/>
      <c r="H590" s="71"/>
      <c r="I590" s="71"/>
      <c r="J590" s="71"/>
      <c r="K590" s="71"/>
      <c r="L590" s="71"/>
      <c r="M590" s="71"/>
      <c r="N590" s="71"/>
      <c r="O590" s="71"/>
    </row>
    <row r="591" spans="2:15" ht="14.25" customHeight="1">
      <c r="B591" s="7"/>
      <c r="E591" s="7"/>
      <c r="F591" s="71"/>
      <c r="G591" s="71"/>
      <c r="H591" s="71"/>
      <c r="I591" s="71"/>
      <c r="J591" s="71"/>
      <c r="K591" s="71"/>
      <c r="L591" s="71"/>
      <c r="M591" s="71"/>
      <c r="N591" s="71"/>
      <c r="O591" s="71"/>
    </row>
    <row r="592" spans="2:15" ht="14.25" customHeight="1">
      <c r="B592" s="7"/>
      <c r="E592" s="7"/>
      <c r="F592" s="71"/>
      <c r="G592" s="71"/>
      <c r="H592" s="71"/>
      <c r="I592" s="71"/>
      <c r="J592" s="71"/>
      <c r="K592" s="71"/>
      <c r="L592" s="71"/>
      <c r="M592" s="71"/>
      <c r="N592" s="71"/>
      <c r="O592" s="71"/>
    </row>
    <row r="593" spans="2:15" ht="14.25" customHeight="1">
      <c r="B593" s="7"/>
      <c r="E593" s="7"/>
      <c r="F593" s="71"/>
      <c r="G593" s="71"/>
      <c r="H593" s="71"/>
      <c r="I593" s="71"/>
      <c r="J593" s="71"/>
      <c r="K593" s="71"/>
      <c r="L593" s="71"/>
      <c r="M593" s="71"/>
      <c r="N593" s="71"/>
      <c r="O593" s="71"/>
    </row>
    <row r="594" spans="2:15" ht="14.25" customHeight="1">
      <c r="B594" s="7"/>
      <c r="E594" s="7"/>
      <c r="F594" s="71"/>
      <c r="G594" s="71"/>
      <c r="H594" s="71"/>
      <c r="I594" s="71"/>
      <c r="J594" s="71"/>
      <c r="K594" s="71"/>
      <c r="L594" s="71"/>
      <c r="M594" s="71"/>
      <c r="N594" s="71"/>
      <c r="O594" s="71"/>
    </row>
    <row r="595" spans="2:15" ht="14.25" customHeight="1">
      <c r="B595" s="7"/>
      <c r="E595" s="7"/>
      <c r="F595" s="71"/>
      <c r="G595" s="71"/>
      <c r="H595" s="71"/>
      <c r="I595" s="71"/>
      <c r="J595" s="71"/>
      <c r="K595" s="71"/>
      <c r="L595" s="71"/>
      <c r="M595" s="71"/>
      <c r="N595" s="71"/>
      <c r="O595" s="71"/>
    </row>
    <row r="596" spans="2:15" ht="14.25" customHeight="1">
      <c r="B596" s="7"/>
      <c r="E596" s="7"/>
      <c r="F596" s="71"/>
      <c r="G596" s="71"/>
      <c r="H596" s="71"/>
      <c r="I596" s="71"/>
      <c r="J596" s="71"/>
      <c r="K596" s="71"/>
      <c r="L596" s="71"/>
      <c r="M596" s="71"/>
      <c r="N596" s="71"/>
      <c r="O596" s="71"/>
    </row>
    <row r="597" spans="2:15" ht="14.25" customHeight="1">
      <c r="B597" s="7"/>
      <c r="E597" s="7"/>
      <c r="F597" s="71"/>
      <c r="G597" s="71"/>
      <c r="H597" s="71"/>
      <c r="I597" s="71"/>
      <c r="J597" s="71"/>
      <c r="K597" s="71"/>
      <c r="L597" s="71"/>
      <c r="M597" s="71"/>
      <c r="N597" s="71"/>
      <c r="O597" s="71"/>
    </row>
    <row r="598" spans="2:15" ht="14.25" customHeight="1">
      <c r="B598" s="7"/>
      <c r="E598" s="7"/>
      <c r="F598" s="71"/>
      <c r="G598" s="71"/>
      <c r="H598" s="71"/>
      <c r="I598" s="71"/>
      <c r="J598" s="71"/>
      <c r="K598" s="71"/>
      <c r="L598" s="71"/>
      <c r="M598" s="71"/>
      <c r="N598" s="71"/>
      <c r="O598" s="71"/>
    </row>
    <row r="599" spans="2:15" ht="14.25" customHeight="1">
      <c r="B599" s="7"/>
      <c r="E599" s="7"/>
      <c r="F599" s="71"/>
      <c r="G599" s="71"/>
      <c r="H599" s="71"/>
      <c r="I599" s="71"/>
      <c r="J599" s="71"/>
      <c r="K599" s="71"/>
      <c r="L599" s="71"/>
      <c r="M599" s="71"/>
      <c r="N599" s="71"/>
      <c r="O599" s="71"/>
    </row>
    <row r="600" spans="2:15" ht="14.25" customHeight="1">
      <c r="B600" s="7"/>
      <c r="E600" s="7"/>
      <c r="F600" s="71"/>
      <c r="G600" s="71"/>
      <c r="H600" s="71"/>
      <c r="I600" s="71"/>
      <c r="J600" s="71"/>
      <c r="K600" s="71"/>
      <c r="L600" s="71"/>
      <c r="M600" s="71"/>
      <c r="N600" s="71"/>
      <c r="O600" s="71"/>
    </row>
    <row r="601" spans="2:15" ht="14.25" customHeight="1">
      <c r="B601" s="7"/>
      <c r="E601" s="7"/>
      <c r="F601" s="71"/>
      <c r="G601" s="71"/>
      <c r="H601" s="71"/>
      <c r="I601" s="71"/>
      <c r="J601" s="71"/>
      <c r="K601" s="71"/>
      <c r="L601" s="71"/>
      <c r="M601" s="71"/>
      <c r="N601" s="71"/>
      <c r="O601" s="71"/>
    </row>
    <row r="602" spans="2:15" ht="14.25" customHeight="1">
      <c r="B602" s="7"/>
      <c r="E602" s="7"/>
      <c r="F602" s="71"/>
      <c r="G602" s="71"/>
      <c r="H602" s="71"/>
      <c r="I602" s="71"/>
      <c r="J602" s="71"/>
      <c r="K602" s="71"/>
      <c r="L602" s="71"/>
      <c r="M602" s="71"/>
      <c r="N602" s="71"/>
      <c r="O602" s="71"/>
    </row>
    <row r="603" spans="2:15" ht="14.25" customHeight="1">
      <c r="B603" s="7"/>
      <c r="E603" s="7"/>
      <c r="F603" s="71"/>
      <c r="G603" s="71"/>
      <c r="H603" s="71"/>
      <c r="I603" s="71"/>
      <c r="J603" s="71"/>
      <c r="K603" s="71"/>
      <c r="L603" s="71"/>
      <c r="M603" s="71"/>
      <c r="N603" s="71"/>
      <c r="O603" s="71"/>
    </row>
    <row r="604" spans="2:15" ht="14.25" customHeight="1">
      <c r="B604" s="7"/>
      <c r="E604" s="7"/>
      <c r="F604" s="71"/>
      <c r="G604" s="71"/>
      <c r="H604" s="71"/>
      <c r="I604" s="71"/>
      <c r="J604" s="71"/>
      <c r="K604" s="71"/>
      <c r="L604" s="71"/>
      <c r="M604" s="71"/>
      <c r="N604" s="71"/>
      <c r="O604" s="71"/>
    </row>
    <row r="605" spans="2:15" ht="14.25" customHeight="1">
      <c r="B605" s="7"/>
      <c r="E605" s="7"/>
      <c r="F605" s="71"/>
      <c r="G605" s="71"/>
      <c r="H605" s="71"/>
      <c r="I605" s="71"/>
      <c r="J605" s="71"/>
      <c r="K605" s="71"/>
      <c r="L605" s="71"/>
      <c r="M605" s="71"/>
      <c r="N605" s="71"/>
      <c r="O605" s="71"/>
    </row>
    <row r="606" spans="2:15" ht="14.25" customHeight="1">
      <c r="B606" s="7"/>
      <c r="E606" s="7"/>
      <c r="F606" s="71"/>
      <c r="G606" s="71"/>
      <c r="H606" s="71"/>
      <c r="I606" s="71"/>
      <c r="J606" s="71"/>
      <c r="K606" s="71"/>
      <c r="L606" s="71"/>
      <c r="M606" s="71"/>
      <c r="N606" s="71"/>
      <c r="O606" s="71"/>
    </row>
    <row r="607" spans="2:15" ht="14.25" customHeight="1">
      <c r="B607" s="7"/>
      <c r="E607" s="7"/>
      <c r="F607" s="71"/>
      <c r="G607" s="71"/>
      <c r="H607" s="71"/>
      <c r="I607" s="71"/>
      <c r="J607" s="71"/>
      <c r="K607" s="71"/>
      <c r="L607" s="71"/>
      <c r="M607" s="71"/>
      <c r="N607" s="71"/>
      <c r="O607" s="71"/>
    </row>
    <row r="608" spans="2:15" ht="14.25" customHeight="1">
      <c r="B608" s="7"/>
      <c r="E608" s="7"/>
      <c r="F608" s="71"/>
      <c r="G608" s="71"/>
      <c r="H608" s="71"/>
      <c r="I608" s="71"/>
      <c r="J608" s="71"/>
      <c r="K608" s="71"/>
      <c r="L608" s="71"/>
      <c r="M608" s="71"/>
      <c r="N608" s="71"/>
      <c r="O608" s="71"/>
    </row>
    <row r="609" spans="2:15" ht="14.25" customHeight="1">
      <c r="B609" s="7"/>
      <c r="E609" s="7"/>
      <c r="F609" s="71"/>
      <c r="G609" s="71"/>
      <c r="H609" s="71"/>
      <c r="I609" s="71"/>
      <c r="J609" s="71"/>
      <c r="K609" s="71"/>
      <c r="L609" s="71"/>
      <c r="M609" s="71"/>
      <c r="N609" s="71"/>
      <c r="O609" s="71"/>
    </row>
    <row r="610" spans="2:15" ht="14.25" customHeight="1">
      <c r="B610" s="7"/>
      <c r="E610" s="7"/>
      <c r="F610" s="71"/>
      <c r="G610" s="71"/>
      <c r="H610" s="71"/>
      <c r="I610" s="71"/>
      <c r="J610" s="71"/>
      <c r="K610" s="71"/>
      <c r="L610" s="71"/>
      <c r="M610" s="71"/>
      <c r="N610" s="71"/>
      <c r="O610" s="71"/>
    </row>
    <row r="611" spans="2:15" ht="14.25" customHeight="1">
      <c r="B611" s="7"/>
      <c r="E611" s="7"/>
      <c r="F611" s="71"/>
      <c r="G611" s="71"/>
      <c r="H611" s="71"/>
      <c r="I611" s="71"/>
      <c r="J611" s="71"/>
      <c r="K611" s="71"/>
      <c r="L611" s="71"/>
      <c r="M611" s="71"/>
      <c r="N611" s="71"/>
      <c r="O611" s="71"/>
    </row>
    <row r="612" spans="2:15" ht="14.25" customHeight="1">
      <c r="B612" s="7"/>
      <c r="E612" s="7"/>
      <c r="F612" s="71"/>
      <c r="G612" s="71"/>
      <c r="H612" s="71"/>
      <c r="I612" s="71"/>
      <c r="J612" s="71"/>
      <c r="K612" s="71"/>
      <c r="L612" s="71"/>
      <c r="M612" s="71"/>
      <c r="N612" s="71"/>
      <c r="O612" s="71"/>
    </row>
    <row r="613" spans="2:15" ht="14.25" customHeight="1">
      <c r="B613" s="7"/>
      <c r="E613" s="7"/>
      <c r="F613" s="71"/>
      <c r="G613" s="71"/>
      <c r="H613" s="71"/>
      <c r="I613" s="71"/>
      <c r="J613" s="71"/>
      <c r="K613" s="71"/>
      <c r="L613" s="71"/>
      <c r="M613" s="71"/>
      <c r="N613" s="71"/>
      <c r="O613" s="71"/>
    </row>
    <row r="614" spans="2:15" ht="14.25" customHeight="1">
      <c r="B614" s="7"/>
      <c r="E614" s="7"/>
      <c r="F614" s="71"/>
      <c r="G614" s="71"/>
      <c r="H614" s="71"/>
      <c r="I614" s="71"/>
      <c r="J614" s="71"/>
      <c r="K614" s="71"/>
      <c r="L614" s="71"/>
      <c r="M614" s="71"/>
      <c r="N614" s="71"/>
      <c r="O614" s="71"/>
    </row>
    <row r="615" spans="2:15" ht="14.25" customHeight="1">
      <c r="B615" s="7"/>
      <c r="E615" s="7"/>
      <c r="F615" s="71"/>
      <c r="G615" s="71"/>
      <c r="H615" s="71"/>
      <c r="I615" s="71"/>
      <c r="J615" s="71"/>
      <c r="K615" s="71"/>
      <c r="L615" s="71"/>
      <c r="M615" s="71"/>
      <c r="N615" s="71"/>
      <c r="O615" s="71"/>
    </row>
    <row r="616" spans="2:15" ht="14.25" customHeight="1">
      <c r="B616" s="7"/>
      <c r="E616" s="7"/>
      <c r="F616" s="71"/>
      <c r="G616" s="71"/>
      <c r="H616" s="71"/>
      <c r="I616" s="71"/>
      <c r="J616" s="71"/>
      <c r="K616" s="71"/>
      <c r="L616" s="71"/>
      <c r="M616" s="71"/>
      <c r="N616" s="71"/>
      <c r="O616" s="71"/>
    </row>
    <row r="617" spans="2:15" ht="14.25" customHeight="1">
      <c r="B617" s="7"/>
      <c r="E617" s="7"/>
      <c r="F617" s="71"/>
      <c r="G617" s="71"/>
      <c r="H617" s="71"/>
      <c r="I617" s="71"/>
      <c r="J617" s="71"/>
      <c r="K617" s="71"/>
      <c r="L617" s="71"/>
      <c r="M617" s="71"/>
      <c r="N617" s="71"/>
      <c r="O617" s="71"/>
    </row>
    <row r="618" spans="2:15" ht="14.25" customHeight="1">
      <c r="B618" s="7"/>
      <c r="E618" s="7"/>
      <c r="F618" s="71"/>
      <c r="G618" s="71"/>
      <c r="H618" s="71"/>
      <c r="I618" s="71"/>
      <c r="J618" s="71"/>
      <c r="K618" s="71"/>
      <c r="L618" s="71"/>
      <c r="M618" s="71"/>
      <c r="N618" s="71"/>
      <c r="O618" s="71"/>
    </row>
    <row r="619" spans="2:15" ht="14.25" customHeight="1">
      <c r="B619" s="7"/>
      <c r="E619" s="7"/>
      <c r="F619" s="71"/>
      <c r="G619" s="71"/>
      <c r="H619" s="71"/>
      <c r="I619" s="71"/>
      <c r="J619" s="71"/>
      <c r="K619" s="71"/>
      <c r="L619" s="71"/>
      <c r="M619" s="71"/>
      <c r="N619" s="71"/>
      <c r="O619" s="71"/>
    </row>
    <row r="620" spans="2:15" ht="14.25" customHeight="1">
      <c r="B620" s="7"/>
      <c r="E620" s="7"/>
      <c r="F620" s="71"/>
      <c r="G620" s="71"/>
      <c r="H620" s="71"/>
      <c r="I620" s="71"/>
      <c r="J620" s="71"/>
      <c r="K620" s="71"/>
      <c r="L620" s="71"/>
      <c r="M620" s="71"/>
      <c r="N620" s="71"/>
      <c r="O620" s="71"/>
    </row>
    <row r="621" spans="2:15" ht="14.25" customHeight="1">
      <c r="B621" s="7"/>
      <c r="E621" s="7"/>
      <c r="F621" s="71"/>
      <c r="G621" s="71"/>
      <c r="H621" s="71"/>
      <c r="I621" s="71"/>
      <c r="J621" s="71"/>
      <c r="K621" s="71"/>
      <c r="L621" s="71"/>
      <c r="M621" s="71"/>
      <c r="N621" s="71"/>
      <c r="O621" s="71"/>
    </row>
    <row r="622" spans="2:15" ht="14.25" customHeight="1">
      <c r="B622" s="7"/>
      <c r="E622" s="7"/>
      <c r="F622" s="71"/>
      <c r="G622" s="71"/>
      <c r="H622" s="71"/>
      <c r="I622" s="71"/>
      <c r="J622" s="71"/>
      <c r="K622" s="71"/>
      <c r="L622" s="71"/>
      <c r="M622" s="71"/>
      <c r="N622" s="71"/>
      <c r="O622" s="71"/>
    </row>
    <row r="623" spans="2:15" ht="14.25" customHeight="1">
      <c r="B623" s="7"/>
      <c r="E623" s="7"/>
      <c r="F623" s="71"/>
      <c r="G623" s="71"/>
      <c r="H623" s="71"/>
      <c r="I623" s="71"/>
      <c r="J623" s="71"/>
      <c r="K623" s="71"/>
      <c r="L623" s="71"/>
      <c r="M623" s="71"/>
      <c r="N623" s="71"/>
      <c r="O623" s="71"/>
    </row>
    <row r="624" spans="2:15" ht="14.25" customHeight="1">
      <c r="B624" s="7"/>
      <c r="E624" s="7"/>
      <c r="F624" s="71"/>
      <c r="G624" s="71"/>
      <c r="H624" s="71"/>
      <c r="I624" s="71"/>
      <c r="J624" s="71"/>
      <c r="K624" s="71"/>
      <c r="L624" s="71"/>
      <c r="M624" s="71"/>
      <c r="N624" s="71"/>
      <c r="O624" s="71"/>
    </row>
    <row r="625" spans="2:15" ht="14.25" customHeight="1">
      <c r="B625" s="7"/>
      <c r="E625" s="7"/>
      <c r="F625" s="71"/>
      <c r="G625" s="71"/>
      <c r="H625" s="71"/>
      <c r="I625" s="71"/>
      <c r="J625" s="71"/>
      <c r="K625" s="71"/>
      <c r="L625" s="71"/>
      <c r="M625" s="71"/>
      <c r="N625" s="71"/>
      <c r="O625" s="71"/>
    </row>
    <row r="626" spans="2:15" ht="14.25" customHeight="1">
      <c r="B626" s="7"/>
      <c r="E626" s="7"/>
      <c r="F626" s="71"/>
      <c r="G626" s="71"/>
      <c r="H626" s="71"/>
      <c r="I626" s="71"/>
      <c r="J626" s="71"/>
      <c r="K626" s="71"/>
      <c r="L626" s="71"/>
      <c r="M626" s="71"/>
      <c r="N626" s="71"/>
      <c r="O626" s="71"/>
    </row>
    <row r="627" spans="2:15" ht="14.25" customHeight="1">
      <c r="B627" s="7"/>
      <c r="E627" s="7"/>
      <c r="F627" s="71"/>
      <c r="G627" s="71"/>
      <c r="H627" s="71"/>
      <c r="I627" s="71"/>
      <c r="J627" s="71"/>
      <c r="K627" s="71"/>
      <c r="L627" s="71"/>
      <c r="M627" s="71"/>
      <c r="N627" s="71"/>
      <c r="O627" s="71"/>
    </row>
    <row r="628" spans="2:15" ht="14.25" customHeight="1">
      <c r="B628" s="7"/>
      <c r="E628" s="7"/>
      <c r="F628" s="71"/>
      <c r="G628" s="71"/>
      <c r="H628" s="71"/>
      <c r="I628" s="71"/>
      <c r="J628" s="71"/>
      <c r="K628" s="71"/>
      <c r="L628" s="71"/>
      <c r="M628" s="71"/>
      <c r="N628" s="71"/>
      <c r="O628" s="71"/>
    </row>
    <row r="629" spans="2:15" ht="14.25" customHeight="1">
      <c r="B629" s="7"/>
      <c r="E629" s="7"/>
      <c r="F629" s="71"/>
      <c r="G629" s="71"/>
      <c r="H629" s="71"/>
      <c r="I629" s="71"/>
      <c r="J629" s="71"/>
      <c r="K629" s="71"/>
      <c r="L629" s="71"/>
      <c r="M629" s="71"/>
      <c r="N629" s="71"/>
      <c r="O629" s="71"/>
    </row>
    <row r="630" spans="2:15" ht="14.25" customHeight="1">
      <c r="B630" s="7"/>
      <c r="E630" s="7"/>
      <c r="F630" s="71"/>
      <c r="G630" s="71"/>
      <c r="H630" s="71"/>
      <c r="I630" s="71"/>
      <c r="J630" s="71"/>
      <c r="K630" s="71"/>
      <c r="L630" s="71"/>
      <c r="M630" s="71"/>
      <c r="N630" s="71"/>
      <c r="O630" s="71"/>
    </row>
    <row r="631" spans="2:15" ht="14.25" customHeight="1">
      <c r="B631" s="7"/>
      <c r="E631" s="7"/>
      <c r="F631" s="71"/>
      <c r="G631" s="71"/>
      <c r="H631" s="71"/>
      <c r="I631" s="71"/>
      <c r="J631" s="71"/>
      <c r="K631" s="71"/>
      <c r="L631" s="71"/>
      <c r="M631" s="71"/>
      <c r="N631" s="71"/>
      <c r="O631" s="71"/>
    </row>
    <row r="632" spans="2:15" ht="14.25" customHeight="1">
      <c r="B632" s="7"/>
      <c r="E632" s="7"/>
      <c r="F632" s="71"/>
      <c r="G632" s="71"/>
      <c r="H632" s="71"/>
      <c r="I632" s="71"/>
      <c r="J632" s="71"/>
      <c r="K632" s="71"/>
      <c r="L632" s="71"/>
      <c r="M632" s="71"/>
      <c r="N632" s="71"/>
      <c r="O632" s="71"/>
    </row>
    <row r="633" spans="2:15" ht="14.25" customHeight="1">
      <c r="B633" s="7"/>
      <c r="E633" s="7"/>
      <c r="F633" s="71"/>
      <c r="G633" s="71"/>
      <c r="H633" s="71"/>
      <c r="I633" s="71"/>
      <c r="J633" s="71"/>
      <c r="K633" s="71"/>
      <c r="L633" s="71"/>
      <c r="M633" s="71"/>
      <c r="N633" s="71"/>
      <c r="O633" s="71"/>
    </row>
    <row r="634" spans="2:15" ht="14.25" customHeight="1">
      <c r="B634" s="7"/>
      <c r="E634" s="7"/>
      <c r="F634" s="71"/>
      <c r="G634" s="71"/>
      <c r="H634" s="71"/>
      <c r="I634" s="71"/>
      <c r="J634" s="71"/>
      <c r="K634" s="71"/>
      <c r="L634" s="71"/>
      <c r="M634" s="71"/>
      <c r="N634" s="71"/>
      <c r="O634" s="71"/>
    </row>
    <row r="635" spans="2:15" ht="14.25" customHeight="1">
      <c r="B635" s="7"/>
      <c r="E635" s="7"/>
      <c r="F635" s="71"/>
      <c r="G635" s="71"/>
      <c r="H635" s="71"/>
      <c r="I635" s="71"/>
      <c r="J635" s="71"/>
      <c r="K635" s="71"/>
      <c r="L635" s="71"/>
      <c r="M635" s="71"/>
      <c r="N635" s="71"/>
      <c r="O635" s="71"/>
    </row>
    <row r="636" spans="2:15" ht="14.25" customHeight="1">
      <c r="B636" s="7"/>
      <c r="E636" s="7"/>
      <c r="F636" s="71"/>
      <c r="G636" s="71"/>
      <c r="H636" s="71"/>
      <c r="I636" s="71"/>
      <c r="J636" s="71"/>
      <c r="K636" s="71"/>
      <c r="L636" s="71"/>
      <c r="M636" s="71"/>
      <c r="N636" s="71"/>
      <c r="O636" s="71"/>
    </row>
    <row r="637" spans="2:15" ht="14.25" customHeight="1">
      <c r="B637" s="7"/>
      <c r="E637" s="7"/>
      <c r="F637" s="71"/>
      <c r="G637" s="71"/>
      <c r="H637" s="71"/>
      <c r="I637" s="71"/>
      <c r="J637" s="71"/>
      <c r="K637" s="71"/>
      <c r="L637" s="71"/>
      <c r="M637" s="71"/>
      <c r="N637" s="71"/>
      <c r="O637" s="71"/>
    </row>
    <row r="638" spans="2:15" ht="14.25" customHeight="1">
      <c r="B638" s="7"/>
      <c r="E638" s="7"/>
      <c r="F638" s="71"/>
      <c r="G638" s="71"/>
      <c r="H638" s="71"/>
      <c r="I638" s="71"/>
      <c r="J638" s="71"/>
      <c r="K638" s="71"/>
      <c r="L638" s="71"/>
      <c r="M638" s="71"/>
      <c r="N638" s="71"/>
      <c r="O638" s="71"/>
    </row>
    <row r="639" spans="2:15" ht="14.25" customHeight="1">
      <c r="B639" s="7"/>
      <c r="E639" s="7"/>
      <c r="F639" s="71"/>
      <c r="G639" s="71"/>
      <c r="H639" s="71"/>
      <c r="I639" s="71"/>
      <c r="J639" s="71"/>
      <c r="K639" s="71"/>
      <c r="L639" s="71"/>
      <c r="M639" s="71"/>
      <c r="N639" s="71"/>
      <c r="O639" s="71"/>
    </row>
    <row r="640" spans="2:15" ht="14.25" customHeight="1">
      <c r="B640" s="7"/>
      <c r="E640" s="7"/>
      <c r="F640" s="71"/>
      <c r="G640" s="71"/>
      <c r="H640" s="71"/>
      <c r="I640" s="71"/>
      <c r="J640" s="71"/>
      <c r="K640" s="71"/>
      <c r="L640" s="71"/>
      <c r="M640" s="71"/>
      <c r="N640" s="71"/>
      <c r="O640" s="71"/>
    </row>
    <row r="641" spans="2:15" ht="14.25" customHeight="1">
      <c r="B641" s="7"/>
      <c r="E641" s="7"/>
      <c r="F641" s="71"/>
      <c r="G641" s="71"/>
      <c r="H641" s="71"/>
      <c r="I641" s="71"/>
      <c r="J641" s="71"/>
      <c r="K641" s="71"/>
      <c r="L641" s="71"/>
      <c r="M641" s="71"/>
      <c r="N641" s="71"/>
      <c r="O641" s="71"/>
    </row>
    <row r="642" spans="2:15" ht="14.25" customHeight="1">
      <c r="B642" s="7"/>
      <c r="E642" s="7"/>
      <c r="F642" s="71"/>
      <c r="G642" s="71"/>
      <c r="H642" s="71"/>
      <c r="I642" s="71"/>
      <c r="J642" s="71"/>
      <c r="K642" s="71"/>
      <c r="L642" s="71"/>
      <c r="M642" s="71"/>
      <c r="N642" s="71"/>
      <c r="O642" s="71"/>
    </row>
    <row r="643" spans="2:15" ht="14.25" customHeight="1">
      <c r="B643" s="7"/>
      <c r="E643" s="7"/>
      <c r="F643" s="71"/>
      <c r="G643" s="71"/>
      <c r="H643" s="71"/>
      <c r="I643" s="71"/>
      <c r="J643" s="71"/>
      <c r="K643" s="71"/>
      <c r="L643" s="71"/>
      <c r="M643" s="71"/>
      <c r="N643" s="71"/>
      <c r="O643" s="71"/>
    </row>
    <row r="644" spans="2:15" ht="14.25" customHeight="1">
      <c r="B644" s="7"/>
      <c r="E644" s="7"/>
      <c r="F644" s="71"/>
      <c r="G644" s="71"/>
      <c r="H644" s="71"/>
      <c r="I644" s="71"/>
      <c r="J644" s="71"/>
      <c r="K644" s="71"/>
      <c r="L644" s="71"/>
      <c r="M644" s="71"/>
      <c r="N644" s="71"/>
      <c r="O644" s="71"/>
    </row>
    <row r="645" spans="2:15" ht="14.25" customHeight="1">
      <c r="B645" s="7"/>
      <c r="E645" s="7"/>
      <c r="F645" s="71"/>
      <c r="G645" s="71"/>
      <c r="H645" s="71"/>
      <c r="I645" s="71"/>
      <c r="J645" s="71"/>
      <c r="K645" s="71"/>
      <c r="L645" s="71"/>
      <c r="M645" s="71"/>
      <c r="N645" s="71"/>
      <c r="O645" s="71"/>
    </row>
    <row r="646" spans="2:15" ht="14.25" customHeight="1">
      <c r="B646" s="7"/>
      <c r="E646" s="7"/>
      <c r="F646" s="71"/>
      <c r="G646" s="71"/>
      <c r="H646" s="71"/>
      <c r="I646" s="71"/>
      <c r="J646" s="71"/>
      <c r="K646" s="71"/>
      <c r="L646" s="71"/>
      <c r="M646" s="71"/>
      <c r="N646" s="71"/>
      <c r="O646" s="71"/>
    </row>
    <row r="647" spans="2:15" ht="14.25" customHeight="1">
      <c r="B647" s="7"/>
      <c r="E647" s="7"/>
      <c r="F647" s="71"/>
      <c r="G647" s="71"/>
      <c r="H647" s="71"/>
      <c r="I647" s="71"/>
      <c r="J647" s="71"/>
      <c r="K647" s="71"/>
      <c r="L647" s="71"/>
      <c r="M647" s="71"/>
      <c r="N647" s="71"/>
      <c r="O647" s="71"/>
    </row>
    <row r="648" spans="2:15" ht="14.25" customHeight="1">
      <c r="B648" s="7"/>
      <c r="E648" s="7"/>
      <c r="F648" s="71"/>
      <c r="G648" s="71"/>
      <c r="H648" s="71"/>
      <c r="I648" s="71"/>
      <c r="J648" s="71"/>
      <c r="K648" s="71"/>
      <c r="L648" s="71"/>
      <c r="M648" s="71"/>
      <c r="N648" s="71"/>
      <c r="O648" s="71"/>
    </row>
    <row r="649" spans="2:15" ht="14.25" customHeight="1">
      <c r="B649" s="7"/>
      <c r="E649" s="7"/>
      <c r="F649" s="71"/>
      <c r="G649" s="71"/>
      <c r="H649" s="71"/>
      <c r="I649" s="71"/>
      <c r="J649" s="71"/>
      <c r="K649" s="71"/>
      <c r="L649" s="71"/>
      <c r="M649" s="71"/>
      <c r="N649" s="71"/>
      <c r="O649" s="71"/>
    </row>
    <row r="650" spans="2:15" ht="14.25" customHeight="1">
      <c r="B650" s="7"/>
      <c r="E650" s="7"/>
      <c r="F650" s="71"/>
      <c r="G650" s="71"/>
      <c r="H650" s="71"/>
      <c r="I650" s="71"/>
      <c r="J650" s="71"/>
      <c r="K650" s="71"/>
      <c r="L650" s="71"/>
      <c r="M650" s="71"/>
      <c r="N650" s="71"/>
      <c r="O650" s="71"/>
    </row>
    <row r="651" spans="2:15" ht="14.25" customHeight="1">
      <c r="B651" s="7"/>
      <c r="E651" s="7"/>
      <c r="F651" s="71"/>
      <c r="G651" s="71"/>
      <c r="H651" s="71"/>
      <c r="I651" s="71"/>
      <c r="J651" s="71"/>
      <c r="K651" s="71"/>
      <c r="L651" s="71"/>
      <c r="M651" s="71"/>
      <c r="N651" s="71"/>
      <c r="O651" s="71"/>
    </row>
    <row r="652" spans="2:15" ht="14.25" customHeight="1">
      <c r="B652" s="7"/>
      <c r="E652" s="7"/>
      <c r="F652" s="71"/>
      <c r="G652" s="71"/>
      <c r="H652" s="71"/>
      <c r="I652" s="71"/>
      <c r="J652" s="71"/>
      <c r="K652" s="71"/>
      <c r="L652" s="71"/>
      <c r="M652" s="71"/>
      <c r="N652" s="71"/>
      <c r="O652" s="71"/>
    </row>
    <row r="653" spans="2:15" ht="14.25" customHeight="1">
      <c r="B653" s="7"/>
      <c r="E653" s="7"/>
      <c r="F653" s="71"/>
      <c r="G653" s="71"/>
      <c r="H653" s="71"/>
      <c r="I653" s="71"/>
      <c r="J653" s="71"/>
      <c r="K653" s="71"/>
      <c r="L653" s="71"/>
      <c r="M653" s="71"/>
      <c r="N653" s="71"/>
      <c r="O653" s="71"/>
    </row>
    <row r="654" spans="2:15" ht="14.25" customHeight="1">
      <c r="B654" s="7"/>
      <c r="E654" s="7"/>
      <c r="F654" s="71"/>
      <c r="G654" s="71"/>
      <c r="H654" s="71"/>
      <c r="I654" s="71"/>
      <c r="J654" s="71"/>
      <c r="K654" s="71"/>
      <c r="L654" s="71"/>
      <c r="M654" s="71"/>
      <c r="N654" s="71"/>
      <c r="O654" s="71"/>
    </row>
    <row r="655" spans="2:15" ht="14.25" customHeight="1">
      <c r="B655" s="7"/>
      <c r="E655" s="7"/>
      <c r="F655" s="71"/>
      <c r="G655" s="71"/>
      <c r="H655" s="71"/>
      <c r="I655" s="71"/>
      <c r="J655" s="71"/>
      <c r="K655" s="71"/>
      <c r="L655" s="71"/>
      <c r="M655" s="71"/>
      <c r="N655" s="71"/>
      <c r="O655" s="71"/>
    </row>
    <row r="656" spans="2:15" ht="14.25" customHeight="1">
      <c r="B656" s="7"/>
      <c r="E656" s="7"/>
      <c r="F656" s="71"/>
      <c r="G656" s="71"/>
      <c r="H656" s="71"/>
      <c r="I656" s="71"/>
      <c r="J656" s="71"/>
      <c r="K656" s="71"/>
      <c r="L656" s="71"/>
      <c r="M656" s="71"/>
      <c r="N656" s="71"/>
      <c r="O656" s="71"/>
    </row>
    <row r="657" spans="2:15" ht="14.25" customHeight="1">
      <c r="B657" s="7"/>
      <c r="E657" s="7"/>
      <c r="F657" s="71"/>
      <c r="G657" s="71"/>
      <c r="H657" s="71"/>
      <c r="I657" s="71"/>
      <c r="J657" s="71"/>
      <c r="K657" s="71"/>
      <c r="L657" s="71"/>
      <c r="M657" s="71"/>
      <c r="N657" s="71"/>
      <c r="O657" s="71"/>
    </row>
    <row r="658" spans="2:15" ht="14.25" customHeight="1">
      <c r="B658" s="7"/>
      <c r="E658" s="7"/>
      <c r="F658" s="71"/>
      <c r="G658" s="71"/>
      <c r="H658" s="71"/>
      <c r="I658" s="71"/>
      <c r="J658" s="71"/>
      <c r="K658" s="71"/>
      <c r="L658" s="71"/>
      <c r="M658" s="71"/>
      <c r="N658" s="71"/>
      <c r="O658" s="71"/>
    </row>
    <row r="659" spans="2:15" ht="14.25" customHeight="1">
      <c r="B659" s="7"/>
      <c r="E659" s="7"/>
      <c r="F659" s="71"/>
      <c r="G659" s="71"/>
      <c r="H659" s="71"/>
      <c r="I659" s="71"/>
      <c r="J659" s="71"/>
      <c r="K659" s="71"/>
      <c r="L659" s="71"/>
      <c r="M659" s="71"/>
      <c r="N659" s="71"/>
      <c r="O659" s="71"/>
    </row>
    <row r="660" spans="2:15" ht="14.25" customHeight="1">
      <c r="B660" s="7"/>
      <c r="E660" s="7"/>
      <c r="F660" s="71"/>
      <c r="G660" s="71"/>
      <c r="H660" s="71"/>
      <c r="I660" s="71"/>
      <c r="J660" s="71"/>
      <c r="K660" s="71"/>
      <c r="L660" s="71"/>
      <c r="M660" s="71"/>
      <c r="N660" s="71"/>
      <c r="O660" s="71"/>
    </row>
    <row r="661" spans="2:15" ht="14.25" customHeight="1">
      <c r="B661" s="7"/>
      <c r="E661" s="7"/>
      <c r="F661" s="71"/>
      <c r="G661" s="71"/>
      <c r="H661" s="71"/>
      <c r="I661" s="71"/>
      <c r="J661" s="71"/>
      <c r="K661" s="71"/>
      <c r="L661" s="71"/>
      <c r="M661" s="71"/>
      <c r="N661" s="71"/>
      <c r="O661" s="71"/>
    </row>
    <row r="662" spans="2:15" ht="14.25" customHeight="1">
      <c r="B662" s="7"/>
      <c r="E662" s="7"/>
      <c r="F662" s="71"/>
      <c r="G662" s="71"/>
      <c r="H662" s="71"/>
      <c r="I662" s="71"/>
      <c r="J662" s="71"/>
      <c r="K662" s="71"/>
      <c r="L662" s="71"/>
      <c r="M662" s="71"/>
      <c r="N662" s="71"/>
      <c r="O662" s="71"/>
    </row>
    <row r="663" spans="2:15" ht="14.25" customHeight="1">
      <c r="B663" s="7"/>
      <c r="E663" s="7"/>
      <c r="F663" s="71"/>
      <c r="G663" s="71"/>
      <c r="H663" s="71"/>
      <c r="I663" s="71"/>
      <c r="J663" s="71"/>
      <c r="K663" s="71"/>
      <c r="L663" s="71"/>
      <c r="M663" s="71"/>
      <c r="N663" s="71"/>
      <c r="O663" s="71"/>
    </row>
    <row r="664" spans="2:15" ht="14.25" customHeight="1">
      <c r="B664" s="7"/>
      <c r="E664" s="7"/>
      <c r="F664" s="71"/>
      <c r="G664" s="71"/>
      <c r="H664" s="71"/>
      <c r="I664" s="71"/>
      <c r="J664" s="71"/>
      <c r="K664" s="71"/>
      <c r="L664" s="71"/>
      <c r="M664" s="71"/>
      <c r="N664" s="71"/>
      <c r="O664" s="71"/>
    </row>
    <row r="665" spans="2:15" ht="14.25" customHeight="1">
      <c r="B665" s="7"/>
      <c r="E665" s="7"/>
      <c r="F665" s="71"/>
      <c r="G665" s="71"/>
      <c r="H665" s="71"/>
      <c r="I665" s="71"/>
      <c r="J665" s="71"/>
      <c r="K665" s="71"/>
      <c r="L665" s="71"/>
      <c r="M665" s="71"/>
      <c r="N665" s="71"/>
      <c r="O665" s="71"/>
    </row>
    <row r="666" spans="2:15" ht="14.25" customHeight="1">
      <c r="B666" s="7"/>
      <c r="E666" s="7"/>
      <c r="F666" s="71"/>
      <c r="G666" s="71"/>
      <c r="H666" s="71"/>
      <c r="I666" s="71"/>
      <c r="J666" s="71"/>
      <c r="K666" s="71"/>
      <c r="L666" s="71"/>
      <c r="M666" s="71"/>
      <c r="N666" s="71"/>
      <c r="O666" s="71"/>
    </row>
    <row r="667" spans="2:15" ht="14.25" customHeight="1">
      <c r="B667" s="7"/>
      <c r="E667" s="7"/>
      <c r="F667" s="71"/>
      <c r="G667" s="71"/>
      <c r="H667" s="71"/>
      <c r="I667" s="71"/>
      <c r="J667" s="71"/>
      <c r="K667" s="71"/>
      <c r="L667" s="71"/>
      <c r="M667" s="71"/>
      <c r="N667" s="71"/>
      <c r="O667" s="71"/>
    </row>
    <row r="668" spans="2:15" ht="14.25" customHeight="1">
      <c r="B668" s="7"/>
      <c r="E668" s="7"/>
      <c r="F668" s="71"/>
      <c r="G668" s="71"/>
      <c r="H668" s="71"/>
      <c r="I668" s="71"/>
      <c r="J668" s="71"/>
      <c r="K668" s="71"/>
      <c r="L668" s="71"/>
      <c r="M668" s="71"/>
      <c r="N668" s="71"/>
      <c r="O668" s="71"/>
    </row>
    <row r="669" spans="2:15" ht="14.25" customHeight="1">
      <c r="B669" s="7"/>
      <c r="E669" s="7"/>
      <c r="F669" s="71"/>
      <c r="G669" s="71"/>
      <c r="H669" s="71"/>
      <c r="I669" s="71"/>
      <c r="J669" s="71"/>
      <c r="K669" s="71"/>
      <c r="L669" s="71"/>
      <c r="M669" s="71"/>
      <c r="N669" s="71"/>
      <c r="O669" s="71"/>
    </row>
    <row r="670" spans="2:15" ht="14.25" customHeight="1">
      <c r="B670" s="7"/>
      <c r="E670" s="7"/>
      <c r="F670" s="71"/>
      <c r="G670" s="71"/>
      <c r="H670" s="71"/>
      <c r="I670" s="71"/>
      <c r="J670" s="71"/>
      <c r="K670" s="71"/>
      <c r="L670" s="71"/>
      <c r="M670" s="71"/>
      <c r="N670" s="71"/>
      <c r="O670" s="71"/>
    </row>
    <row r="671" spans="2:15" ht="14.25" customHeight="1">
      <c r="B671" s="7"/>
      <c r="E671" s="7"/>
      <c r="F671" s="71"/>
      <c r="G671" s="71"/>
      <c r="H671" s="71"/>
      <c r="I671" s="71"/>
      <c r="J671" s="71"/>
      <c r="K671" s="71"/>
      <c r="L671" s="71"/>
      <c r="M671" s="71"/>
      <c r="N671" s="71"/>
      <c r="O671" s="71"/>
    </row>
    <row r="672" spans="2:15" ht="14.25" customHeight="1">
      <c r="B672" s="7"/>
      <c r="E672" s="7"/>
      <c r="F672" s="71"/>
      <c r="G672" s="71"/>
      <c r="H672" s="71"/>
      <c r="I672" s="71"/>
      <c r="J672" s="71"/>
      <c r="K672" s="71"/>
      <c r="L672" s="71"/>
      <c r="M672" s="71"/>
      <c r="N672" s="71"/>
      <c r="O672" s="71"/>
    </row>
    <row r="673" spans="2:15" ht="14.25" customHeight="1">
      <c r="B673" s="7"/>
      <c r="E673" s="7"/>
      <c r="F673" s="71"/>
      <c r="G673" s="71"/>
      <c r="H673" s="71"/>
      <c r="I673" s="71"/>
      <c r="J673" s="71"/>
      <c r="K673" s="71"/>
      <c r="L673" s="71"/>
      <c r="M673" s="71"/>
      <c r="N673" s="71"/>
      <c r="O673" s="71"/>
    </row>
    <row r="674" spans="2:15" ht="14.25" customHeight="1">
      <c r="B674" s="7"/>
      <c r="E674" s="7"/>
      <c r="F674" s="71"/>
      <c r="G674" s="71"/>
      <c r="H674" s="71"/>
      <c r="I674" s="71"/>
      <c r="J674" s="71"/>
      <c r="K674" s="71"/>
      <c r="L674" s="71"/>
      <c r="M674" s="71"/>
      <c r="N674" s="71"/>
      <c r="O674" s="71"/>
    </row>
    <row r="675" spans="2:15" ht="14.25" customHeight="1">
      <c r="B675" s="7"/>
      <c r="E675" s="7"/>
      <c r="F675" s="71"/>
      <c r="G675" s="71"/>
      <c r="H675" s="71"/>
      <c r="I675" s="71"/>
      <c r="J675" s="71"/>
      <c r="K675" s="71"/>
      <c r="L675" s="71"/>
      <c r="M675" s="71"/>
      <c r="N675" s="71"/>
      <c r="O675" s="71"/>
    </row>
    <row r="676" spans="2:15" ht="14.25" customHeight="1">
      <c r="B676" s="7"/>
      <c r="E676" s="7"/>
      <c r="F676" s="71"/>
      <c r="G676" s="71"/>
      <c r="H676" s="71"/>
      <c r="I676" s="71"/>
      <c r="J676" s="71"/>
      <c r="K676" s="71"/>
      <c r="L676" s="71"/>
      <c r="M676" s="71"/>
      <c r="N676" s="71"/>
      <c r="O676" s="71"/>
    </row>
    <row r="677" spans="2:15" ht="14.25" customHeight="1">
      <c r="B677" s="7"/>
      <c r="E677" s="7"/>
      <c r="F677" s="71"/>
      <c r="G677" s="71"/>
      <c r="H677" s="71"/>
      <c r="I677" s="71"/>
      <c r="J677" s="71"/>
      <c r="K677" s="71"/>
      <c r="L677" s="71"/>
      <c r="M677" s="71"/>
      <c r="N677" s="71"/>
      <c r="O677" s="71"/>
    </row>
    <row r="678" spans="2:15" ht="14.25" customHeight="1">
      <c r="B678" s="7"/>
      <c r="E678" s="7"/>
      <c r="F678" s="71"/>
      <c r="G678" s="71"/>
      <c r="H678" s="71"/>
      <c r="I678" s="71"/>
      <c r="J678" s="71"/>
      <c r="K678" s="71"/>
      <c r="L678" s="71"/>
      <c r="M678" s="71"/>
      <c r="N678" s="71"/>
      <c r="O678" s="71"/>
    </row>
    <row r="679" spans="2:15" ht="14.25" customHeight="1">
      <c r="B679" s="7"/>
      <c r="E679" s="7"/>
      <c r="F679" s="71"/>
      <c r="G679" s="71"/>
      <c r="H679" s="71"/>
      <c r="I679" s="71"/>
      <c r="J679" s="71"/>
      <c r="K679" s="71"/>
      <c r="L679" s="71"/>
      <c r="M679" s="71"/>
      <c r="N679" s="71"/>
      <c r="O679" s="71"/>
    </row>
    <row r="680" spans="2:15" ht="14.25" customHeight="1">
      <c r="B680" s="7"/>
      <c r="E680" s="7"/>
      <c r="F680" s="71"/>
      <c r="G680" s="71"/>
      <c r="H680" s="71"/>
      <c r="I680" s="71"/>
      <c r="J680" s="71"/>
      <c r="K680" s="71"/>
      <c r="L680" s="71"/>
      <c r="M680" s="71"/>
      <c r="N680" s="71"/>
      <c r="O680" s="71"/>
    </row>
    <row r="681" spans="2:15" ht="14.25" customHeight="1">
      <c r="B681" s="7"/>
      <c r="E681" s="7"/>
      <c r="F681" s="71"/>
      <c r="G681" s="71"/>
      <c r="H681" s="71"/>
      <c r="I681" s="71"/>
      <c r="J681" s="71"/>
      <c r="K681" s="71"/>
      <c r="L681" s="71"/>
      <c r="M681" s="71"/>
      <c r="N681" s="71"/>
      <c r="O681" s="71"/>
    </row>
    <row r="682" spans="2:15" ht="14.25" customHeight="1">
      <c r="B682" s="7"/>
      <c r="E682" s="7"/>
      <c r="F682" s="71"/>
      <c r="G682" s="71"/>
      <c r="H682" s="71"/>
      <c r="I682" s="71"/>
      <c r="J682" s="71"/>
      <c r="K682" s="71"/>
      <c r="L682" s="71"/>
      <c r="M682" s="71"/>
      <c r="N682" s="71"/>
      <c r="O682" s="71"/>
    </row>
    <row r="683" spans="2:15" ht="14.25" customHeight="1">
      <c r="B683" s="7"/>
      <c r="E683" s="7"/>
      <c r="F683" s="71"/>
      <c r="G683" s="71"/>
      <c r="H683" s="71"/>
      <c r="I683" s="71"/>
      <c r="J683" s="71"/>
      <c r="K683" s="71"/>
      <c r="L683" s="71"/>
      <c r="M683" s="71"/>
      <c r="N683" s="71"/>
      <c r="O683" s="71"/>
    </row>
    <row r="684" spans="2:15" ht="14.25" customHeight="1">
      <c r="B684" s="7"/>
      <c r="E684" s="7"/>
      <c r="F684" s="71"/>
      <c r="G684" s="71"/>
      <c r="H684" s="71"/>
      <c r="I684" s="71"/>
      <c r="J684" s="71"/>
      <c r="K684" s="71"/>
      <c r="L684" s="71"/>
      <c r="M684" s="71"/>
      <c r="N684" s="71"/>
      <c r="O684" s="71"/>
    </row>
    <row r="685" spans="2:15" ht="14.25" customHeight="1">
      <c r="B685" s="7"/>
      <c r="E685" s="7"/>
      <c r="F685" s="71"/>
      <c r="G685" s="71"/>
      <c r="H685" s="71"/>
      <c r="I685" s="71"/>
      <c r="J685" s="71"/>
      <c r="K685" s="71"/>
      <c r="L685" s="71"/>
      <c r="M685" s="71"/>
      <c r="N685" s="71"/>
      <c r="O685" s="71"/>
    </row>
    <row r="686" spans="2:15" ht="14.25" customHeight="1">
      <c r="B686" s="7"/>
      <c r="E686" s="7"/>
      <c r="F686" s="71"/>
      <c r="G686" s="71"/>
      <c r="H686" s="71"/>
      <c r="I686" s="71"/>
      <c r="J686" s="71"/>
      <c r="K686" s="71"/>
      <c r="L686" s="71"/>
      <c r="M686" s="71"/>
      <c r="N686" s="71"/>
      <c r="O686" s="71"/>
    </row>
    <row r="687" spans="2:15" ht="14.25" customHeight="1">
      <c r="B687" s="7"/>
      <c r="E687" s="7"/>
      <c r="F687" s="71"/>
      <c r="G687" s="71"/>
      <c r="H687" s="71"/>
      <c r="I687" s="71"/>
      <c r="J687" s="71"/>
      <c r="K687" s="71"/>
      <c r="L687" s="71"/>
      <c r="M687" s="71"/>
      <c r="N687" s="71"/>
      <c r="O687" s="71"/>
    </row>
    <row r="688" spans="2:15" ht="14.25" customHeight="1">
      <c r="B688" s="7"/>
      <c r="E688" s="7"/>
      <c r="F688" s="71"/>
      <c r="G688" s="71"/>
      <c r="H688" s="71"/>
      <c r="I688" s="71"/>
      <c r="J688" s="71"/>
      <c r="K688" s="71"/>
      <c r="L688" s="71"/>
      <c r="M688" s="71"/>
      <c r="N688" s="71"/>
      <c r="O688" s="71"/>
    </row>
    <row r="689" spans="2:15" ht="14.25" customHeight="1">
      <c r="B689" s="7"/>
      <c r="E689" s="7"/>
      <c r="F689" s="71"/>
      <c r="G689" s="71"/>
      <c r="H689" s="71"/>
      <c r="I689" s="71"/>
      <c r="J689" s="71"/>
      <c r="K689" s="71"/>
      <c r="L689" s="71"/>
      <c r="M689" s="71"/>
      <c r="N689" s="71"/>
      <c r="O689" s="71"/>
    </row>
    <row r="690" spans="2:15" ht="14.25" customHeight="1">
      <c r="B690" s="7"/>
      <c r="E690" s="7"/>
      <c r="F690" s="71"/>
      <c r="G690" s="71"/>
      <c r="H690" s="71"/>
      <c r="I690" s="71"/>
      <c r="J690" s="71"/>
      <c r="K690" s="71"/>
      <c r="L690" s="71"/>
      <c r="M690" s="71"/>
      <c r="N690" s="71"/>
      <c r="O690" s="71"/>
    </row>
    <row r="691" spans="2:15" ht="14.25" customHeight="1">
      <c r="B691" s="7"/>
      <c r="E691" s="7"/>
      <c r="F691" s="71"/>
      <c r="G691" s="71"/>
      <c r="H691" s="71"/>
      <c r="I691" s="71"/>
      <c r="J691" s="71"/>
      <c r="K691" s="71"/>
      <c r="L691" s="71"/>
      <c r="M691" s="71"/>
      <c r="N691" s="71"/>
      <c r="O691" s="71"/>
    </row>
    <row r="692" spans="2:15" ht="14.25" customHeight="1">
      <c r="B692" s="7"/>
      <c r="E692" s="7"/>
      <c r="F692" s="71"/>
      <c r="G692" s="71"/>
      <c r="H692" s="71"/>
      <c r="I692" s="71"/>
      <c r="J692" s="71"/>
      <c r="K692" s="71"/>
      <c r="L692" s="71"/>
      <c r="M692" s="71"/>
      <c r="N692" s="71"/>
      <c r="O692" s="71"/>
    </row>
    <row r="693" spans="2:15" ht="14.25" customHeight="1">
      <c r="B693" s="7"/>
      <c r="E693" s="7"/>
      <c r="F693" s="71"/>
      <c r="G693" s="71"/>
      <c r="H693" s="71"/>
      <c r="I693" s="71"/>
      <c r="J693" s="71"/>
      <c r="K693" s="71"/>
      <c r="L693" s="71"/>
      <c r="M693" s="71"/>
      <c r="N693" s="71"/>
      <c r="O693" s="71"/>
    </row>
    <row r="694" spans="2:15" ht="14.25" customHeight="1">
      <c r="B694" s="7"/>
      <c r="E694" s="7"/>
      <c r="F694" s="71"/>
      <c r="G694" s="71"/>
      <c r="H694" s="71"/>
      <c r="I694" s="71"/>
      <c r="J694" s="71"/>
      <c r="K694" s="71"/>
      <c r="L694" s="71"/>
      <c r="M694" s="71"/>
      <c r="N694" s="71"/>
      <c r="O694" s="71"/>
    </row>
    <row r="695" spans="2:15" ht="14.25" customHeight="1">
      <c r="B695" s="7"/>
      <c r="E695" s="7"/>
      <c r="F695" s="71"/>
      <c r="G695" s="71"/>
      <c r="H695" s="71"/>
      <c r="I695" s="71"/>
      <c r="J695" s="71"/>
      <c r="K695" s="71"/>
      <c r="L695" s="71"/>
      <c r="M695" s="71"/>
      <c r="N695" s="71"/>
      <c r="O695" s="71"/>
    </row>
    <row r="696" spans="2:15" ht="14.25" customHeight="1">
      <c r="B696" s="7"/>
      <c r="E696" s="7"/>
      <c r="F696" s="71"/>
      <c r="G696" s="71"/>
      <c r="H696" s="71"/>
      <c r="I696" s="71"/>
      <c r="J696" s="71"/>
      <c r="K696" s="71"/>
      <c r="L696" s="71"/>
      <c r="M696" s="71"/>
      <c r="N696" s="71"/>
      <c r="O696" s="71"/>
    </row>
    <row r="697" spans="2:15" ht="14.25" customHeight="1">
      <c r="B697" s="7"/>
      <c r="E697" s="7"/>
      <c r="F697" s="71"/>
      <c r="G697" s="71"/>
      <c r="H697" s="71"/>
      <c r="I697" s="71"/>
      <c r="J697" s="71"/>
      <c r="K697" s="71"/>
      <c r="L697" s="71"/>
      <c r="M697" s="71"/>
      <c r="N697" s="71"/>
      <c r="O697" s="71"/>
    </row>
    <row r="698" spans="2:15" ht="14.25" customHeight="1">
      <c r="B698" s="7"/>
      <c r="E698" s="7"/>
      <c r="F698" s="71"/>
      <c r="G698" s="71"/>
      <c r="H698" s="71"/>
      <c r="I698" s="71"/>
      <c r="J698" s="71"/>
      <c r="K698" s="71"/>
      <c r="L698" s="71"/>
      <c r="M698" s="71"/>
      <c r="N698" s="71"/>
      <c r="O698" s="71"/>
    </row>
    <row r="699" spans="2:15" ht="14.25" customHeight="1">
      <c r="B699" s="7"/>
      <c r="E699" s="7"/>
      <c r="F699" s="71"/>
      <c r="G699" s="71"/>
      <c r="H699" s="71"/>
      <c r="I699" s="71"/>
      <c r="J699" s="71"/>
      <c r="K699" s="71"/>
      <c r="L699" s="71"/>
      <c r="M699" s="71"/>
      <c r="N699" s="71"/>
      <c r="O699" s="71"/>
    </row>
    <row r="700" spans="2:15" ht="14.25" customHeight="1">
      <c r="B700" s="7"/>
      <c r="E700" s="7"/>
      <c r="F700" s="71"/>
      <c r="G700" s="71"/>
      <c r="H700" s="71"/>
      <c r="I700" s="71"/>
      <c r="J700" s="71"/>
      <c r="K700" s="71"/>
      <c r="L700" s="71"/>
      <c r="M700" s="71"/>
      <c r="N700" s="71"/>
      <c r="O700" s="71"/>
    </row>
    <row r="701" spans="2:15" ht="14.25" customHeight="1">
      <c r="B701" s="7"/>
      <c r="E701" s="7"/>
      <c r="F701" s="71"/>
      <c r="G701" s="71"/>
      <c r="H701" s="71"/>
      <c r="I701" s="71"/>
      <c r="J701" s="71"/>
      <c r="K701" s="71"/>
      <c r="L701" s="71"/>
      <c r="M701" s="71"/>
      <c r="N701" s="71"/>
      <c r="O701" s="71"/>
    </row>
    <row r="702" spans="2:15" ht="14.25" customHeight="1">
      <c r="B702" s="7"/>
      <c r="E702" s="7"/>
      <c r="F702" s="71"/>
      <c r="G702" s="71"/>
      <c r="H702" s="71"/>
      <c r="I702" s="71"/>
      <c r="J702" s="71"/>
      <c r="K702" s="71"/>
      <c r="L702" s="71"/>
      <c r="M702" s="71"/>
      <c r="N702" s="71"/>
      <c r="O702" s="71"/>
    </row>
    <row r="703" spans="2:15" ht="14.25" customHeight="1">
      <c r="B703" s="7"/>
      <c r="E703" s="7"/>
      <c r="F703" s="71"/>
      <c r="G703" s="71"/>
      <c r="H703" s="71"/>
      <c r="I703" s="71"/>
      <c r="J703" s="71"/>
      <c r="K703" s="71"/>
      <c r="L703" s="71"/>
      <c r="M703" s="71"/>
      <c r="N703" s="71"/>
      <c r="O703" s="71"/>
    </row>
    <row r="704" spans="2:15" ht="14.25" customHeight="1">
      <c r="B704" s="7"/>
      <c r="E704" s="7"/>
      <c r="F704" s="71"/>
      <c r="G704" s="71"/>
      <c r="H704" s="71"/>
      <c r="I704" s="71"/>
      <c r="J704" s="71"/>
      <c r="K704" s="71"/>
      <c r="L704" s="71"/>
      <c r="M704" s="71"/>
      <c r="N704" s="71"/>
      <c r="O704" s="71"/>
    </row>
    <row r="705" spans="2:15" ht="14.25" customHeight="1">
      <c r="B705" s="7"/>
      <c r="E705" s="7"/>
      <c r="F705" s="71"/>
      <c r="G705" s="71"/>
      <c r="H705" s="71"/>
      <c r="I705" s="71"/>
      <c r="J705" s="71"/>
      <c r="K705" s="71"/>
      <c r="L705" s="71"/>
      <c r="M705" s="71"/>
      <c r="N705" s="71"/>
      <c r="O705" s="71"/>
    </row>
    <row r="706" spans="2:15" ht="14.25" customHeight="1">
      <c r="B706" s="7"/>
      <c r="E706" s="7"/>
      <c r="F706" s="71"/>
      <c r="G706" s="71"/>
      <c r="H706" s="71"/>
      <c r="I706" s="71"/>
      <c r="J706" s="71"/>
      <c r="K706" s="71"/>
      <c r="L706" s="71"/>
      <c r="M706" s="71"/>
      <c r="N706" s="71"/>
      <c r="O706" s="71"/>
    </row>
    <row r="707" spans="2:15" ht="14.25" customHeight="1">
      <c r="B707" s="7"/>
      <c r="E707" s="7"/>
      <c r="F707" s="71"/>
      <c r="G707" s="71"/>
      <c r="H707" s="71"/>
      <c r="I707" s="71"/>
      <c r="J707" s="71"/>
      <c r="K707" s="71"/>
      <c r="L707" s="71"/>
      <c r="M707" s="71"/>
      <c r="N707" s="71"/>
      <c r="O707" s="71"/>
    </row>
    <row r="708" spans="2:15" ht="14.25" customHeight="1">
      <c r="B708" s="7"/>
      <c r="E708" s="7"/>
      <c r="F708" s="71"/>
      <c r="G708" s="71"/>
      <c r="H708" s="71"/>
      <c r="I708" s="71"/>
      <c r="J708" s="71"/>
      <c r="K708" s="71"/>
      <c r="L708" s="71"/>
      <c r="M708" s="71"/>
      <c r="N708" s="71"/>
      <c r="O708" s="71"/>
    </row>
    <row r="709" spans="2:15" ht="14.25" customHeight="1">
      <c r="B709" s="7"/>
      <c r="E709" s="7"/>
      <c r="F709" s="71"/>
      <c r="G709" s="71"/>
      <c r="H709" s="71"/>
      <c r="I709" s="71"/>
      <c r="J709" s="71"/>
      <c r="K709" s="71"/>
      <c r="L709" s="71"/>
      <c r="M709" s="71"/>
      <c r="N709" s="71"/>
      <c r="O709" s="71"/>
    </row>
    <row r="710" spans="2:15" ht="14.25" customHeight="1">
      <c r="B710" s="7"/>
      <c r="E710" s="7"/>
      <c r="F710" s="71"/>
      <c r="G710" s="71"/>
      <c r="H710" s="71"/>
      <c r="I710" s="71"/>
      <c r="J710" s="71"/>
      <c r="K710" s="71"/>
      <c r="L710" s="71"/>
      <c r="M710" s="71"/>
      <c r="N710" s="71"/>
      <c r="O710" s="71"/>
    </row>
    <row r="711" spans="2:15" ht="14.25" customHeight="1">
      <c r="B711" s="7"/>
      <c r="E711" s="7"/>
      <c r="F711" s="71"/>
      <c r="G711" s="71"/>
      <c r="H711" s="71"/>
      <c r="I711" s="71"/>
      <c r="J711" s="71"/>
      <c r="K711" s="71"/>
      <c r="L711" s="71"/>
      <c r="M711" s="71"/>
      <c r="N711" s="71"/>
      <c r="O711" s="71"/>
    </row>
    <row r="712" spans="2:15" ht="14.25" customHeight="1">
      <c r="B712" s="7"/>
      <c r="E712" s="7"/>
      <c r="F712" s="71"/>
      <c r="G712" s="71"/>
      <c r="H712" s="71"/>
      <c r="I712" s="71"/>
      <c r="J712" s="71"/>
      <c r="K712" s="71"/>
      <c r="L712" s="71"/>
      <c r="M712" s="71"/>
      <c r="N712" s="71"/>
      <c r="O712" s="71"/>
    </row>
    <row r="713" spans="2:15" ht="14.25" customHeight="1">
      <c r="B713" s="7"/>
      <c r="E713" s="7"/>
      <c r="F713" s="71"/>
      <c r="G713" s="71"/>
      <c r="H713" s="71"/>
      <c r="I713" s="71"/>
      <c r="J713" s="71"/>
      <c r="K713" s="71"/>
      <c r="L713" s="71"/>
      <c r="M713" s="71"/>
      <c r="N713" s="71"/>
      <c r="O713" s="71"/>
    </row>
    <row r="714" spans="2:15" ht="14.25" customHeight="1">
      <c r="B714" s="7"/>
      <c r="E714" s="7"/>
      <c r="F714" s="71"/>
      <c r="G714" s="71"/>
      <c r="H714" s="71"/>
      <c r="I714" s="71"/>
      <c r="J714" s="71"/>
      <c r="K714" s="71"/>
      <c r="L714" s="71"/>
      <c r="M714" s="71"/>
      <c r="N714" s="71"/>
      <c r="O714" s="71"/>
    </row>
    <row r="715" spans="2:15" ht="14.25" customHeight="1">
      <c r="B715" s="7"/>
      <c r="E715" s="7"/>
      <c r="F715" s="71"/>
      <c r="G715" s="71"/>
      <c r="H715" s="71"/>
      <c r="I715" s="71"/>
      <c r="J715" s="71"/>
      <c r="K715" s="71"/>
      <c r="L715" s="71"/>
      <c r="M715" s="71"/>
      <c r="N715" s="71"/>
      <c r="O715" s="71"/>
    </row>
    <row r="716" spans="2:15" ht="14.25" customHeight="1">
      <c r="B716" s="7"/>
      <c r="E716" s="7"/>
      <c r="F716" s="71"/>
      <c r="G716" s="71"/>
      <c r="H716" s="71"/>
      <c r="I716" s="71"/>
      <c r="J716" s="71"/>
      <c r="K716" s="71"/>
      <c r="L716" s="71"/>
      <c r="M716" s="71"/>
      <c r="N716" s="71"/>
      <c r="O716" s="71"/>
    </row>
    <row r="717" spans="2:15" ht="14.25" customHeight="1">
      <c r="B717" s="7"/>
      <c r="E717" s="7"/>
      <c r="F717" s="71"/>
      <c r="G717" s="71"/>
      <c r="H717" s="71"/>
      <c r="I717" s="71"/>
      <c r="J717" s="71"/>
      <c r="K717" s="71"/>
      <c r="L717" s="71"/>
      <c r="M717" s="71"/>
      <c r="N717" s="71"/>
      <c r="O717" s="71"/>
    </row>
    <row r="718" spans="2:15" ht="14.25" customHeight="1">
      <c r="B718" s="7"/>
      <c r="E718" s="7"/>
      <c r="F718" s="71"/>
      <c r="G718" s="71"/>
      <c r="H718" s="71"/>
      <c r="I718" s="71"/>
      <c r="J718" s="71"/>
      <c r="K718" s="71"/>
      <c r="L718" s="71"/>
      <c r="M718" s="71"/>
      <c r="N718" s="71"/>
      <c r="O718" s="71"/>
    </row>
    <row r="719" spans="2:15" ht="14.25" customHeight="1">
      <c r="B719" s="7"/>
      <c r="E719" s="7"/>
      <c r="F719" s="71"/>
      <c r="G719" s="71"/>
      <c r="H719" s="71"/>
      <c r="I719" s="71"/>
      <c r="J719" s="71"/>
      <c r="K719" s="71"/>
      <c r="L719" s="71"/>
      <c r="M719" s="71"/>
      <c r="N719" s="71"/>
      <c r="O719" s="71"/>
    </row>
    <row r="720" spans="2:15" ht="14.25" customHeight="1">
      <c r="B720" s="7"/>
      <c r="E720" s="7"/>
      <c r="F720" s="71"/>
      <c r="G720" s="71"/>
      <c r="H720" s="71"/>
      <c r="I720" s="71"/>
      <c r="J720" s="71"/>
      <c r="K720" s="71"/>
      <c r="L720" s="71"/>
      <c r="M720" s="71"/>
      <c r="N720" s="71"/>
      <c r="O720" s="71"/>
    </row>
    <row r="721" spans="2:15" ht="14.25" customHeight="1">
      <c r="B721" s="7"/>
      <c r="E721" s="7"/>
      <c r="F721" s="71"/>
      <c r="G721" s="71"/>
      <c r="H721" s="71"/>
      <c r="I721" s="71"/>
      <c r="J721" s="71"/>
      <c r="K721" s="71"/>
      <c r="L721" s="71"/>
      <c r="M721" s="71"/>
      <c r="N721" s="71"/>
      <c r="O721" s="71"/>
    </row>
    <row r="722" spans="2:15" ht="14.25" customHeight="1">
      <c r="B722" s="7"/>
      <c r="E722" s="7"/>
      <c r="F722" s="71"/>
      <c r="G722" s="71"/>
      <c r="H722" s="71"/>
      <c r="I722" s="71"/>
      <c r="J722" s="71"/>
      <c r="K722" s="71"/>
      <c r="L722" s="71"/>
      <c r="M722" s="71"/>
      <c r="N722" s="71"/>
      <c r="O722" s="71"/>
    </row>
    <row r="723" spans="2:15" ht="14.25" customHeight="1">
      <c r="B723" s="7"/>
      <c r="E723" s="7"/>
      <c r="F723" s="71"/>
      <c r="G723" s="71"/>
      <c r="H723" s="71"/>
      <c r="I723" s="71"/>
      <c r="J723" s="71"/>
      <c r="K723" s="71"/>
      <c r="L723" s="71"/>
      <c r="M723" s="71"/>
      <c r="N723" s="71"/>
      <c r="O723" s="71"/>
    </row>
    <row r="724" spans="2:15" ht="14.25" customHeight="1">
      <c r="B724" s="7"/>
      <c r="E724" s="7"/>
      <c r="F724" s="71"/>
      <c r="G724" s="71"/>
      <c r="H724" s="71"/>
      <c r="I724" s="71"/>
      <c r="J724" s="71"/>
      <c r="K724" s="71"/>
      <c r="L724" s="71"/>
      <c r="M724" s="71"/>
      <c r="N724" s="71"/>
      <c r="O724" s="71"/>
    </row>
    <row r="725" spans="2:15" ht="14.25" customHeight="1">
      <c r="B725" s="7"/>
      <c r="E725" s="7"/>
      <c r="F725" s="71"/>
      <c r="G725" s="71"/>
      <c r="H725" s="71"/>
      <c r="I725" s="71"/>
      <c r="J725" s="71"/>
      <c r="K725" s="71"/>
      <c r="L725" s="71"/>
      <c r="M725" s="71"/>
      <c r="N725" s="71"/>
      <c r="O725" s="71"/>
    </row>
    <row r="726" spans="2:15" ht="14.25" customHeight="1">
      <c r="B726" s="7"/>
      <c r="E726" s="7"/>
      <c r="F726" s="71"/>
      <c r="G726" s="71"/>
      <c r="H726" s="71"/>
      <c r="I726" s="71"/>
      <c r="J726" s="71"/>
      <c r="K726" s="71"/>
      <c r="L726" s="71"/>
      <c r="M726" s="71"/>
      <c r="N726" s="71"/>
      <c r="O726" s="71"/>
    </row>
    <row r="727" spans="2:15" ht="14.25" customHeight="1">
      <c r="B727" s="7"/>
      <c r="E727" s="7"/>
      <c r="F727" s="71"/>
      <c r="G727" s="71"/>
      <c r="H727" s="71"/>
      <c r="I727" s="71"/>
      <c r="J727" s="71"/>
      <c r="K727" s="71"/>
      <c r="L727" s="71"/>
      <c r="M727" s="71"/>
      <c r="N727" s="71"/>
      <c r="O727" s="71"/>
    </row>
    <row r="728" spans="2:15" ht="14.25" customHeight="1">
      <c r="B728" s="7"/>
      <c r="E728" s="7"/>
      <c r="F728" s="71"/>
      <c r="G728" s="71"/>
      <c r="H728" s="71"/>
      <c r="I728" s="71"/>
      <c r="J728" s="71"/>
      <c r="K728" s="71"/>
      <c r="L728" s="71"/>
      <c r="M728" s="71"/>
      <c r="N728" s="71"/>
      <c r="O728" s="71"/>
    </row>
    <row r="729" spans="2:15" ht="14.25" customHeight="1">
      <c r="B729" s="7"/>
      <c r="E729" s="7"/>
      <c r="F729" s="71"/>
      <c r="G729" s="71"/>
      <c r="H729" s="71"/>
      <c r="I729" s="71"/>
      <c r="J729" s="71"/>
      <c r="K729" s="71"/>
      <c r="L729" s="71"/>
      <c r="M729" s="71"/>
      <c r="N729" s="71"/>
      <c r="O729" s="71"/>
    </row>
    <row r="730" spans="2:15" ht="14.25" customHeight="1">
      <c r="B730" s="7"/>
      <c r="E730" s="7"/>
      <c r="F730" s="71"/>
      <c r="G730" s="71"/>
      <c r="H730" s="71"/>
      <c r="I730" s="71"/>
      <c r="J730" s="71"/>
      <c r="K730" s="71"/>
      <c r="L730" s="71"/>
      <c r="M730" s="71"/>
      <c r="N730" s="71"/>
      <c r="O730" s="71"/>
    </row>
    <row r="731" spans="2:15" ht="14.25" customHeight="1">
      <c r="B731" s="7"/>
      <c r="E731" s="7"/>
      <c r="F731" s="71"/>
      <c r="G731" s="71"/>
      <c r="H731" s="71"/>
      <c r="I731" s="71"/>
      <c r="J731" s="71"/>
      <c r="K731" s="71"/>
      <c r="L731" s="71"/>
      <c r="M731" s="71"/>
      <c r="N731" s="71"/>
      <c r="O731" s="71"/>
    </row>
    <row r="732" spans="2:15" ht="14.25" customHeight="1">
      <c r="B732" s="7"/>
      <c r="E732" s="7"/>
      <c r="F732" s="71"/>
      <c r="G732" s="71"/>
      <c r="H732" s="71"/>
      <c r="I732" s="71"/>
      <c r="J732" s="71"/>
      <c r="K732" s="71"/>
      <c r="L732" s="71"/>
      <c r="M732" s="71"/>
      <c r="N732" s="71"/>
      <c r="O732" s="71"/>
    </row>
    <row r="733" spans="2:15" ht="14.25" customHeight="1">
      <c r="B733" s="7"/>
      <c r="E733" s="7"/>
      <c r="F733" s="71"/>
      <c r="G733" s="71"/>
      <c r="H733" s="71"/>
      <c r="I733" s="71"/>
      <c r="J733" s="71"/>
      <c r="K733" s="71"/>
      <c r="L733" s="71"/>
      <c r="M733" s="71"/>
      <c r="N733" s="71"/>
      <c r="O733" s="71"/>
    </row>
    <row r="734" spans="2:15" ht="14.25" customHeight="1">
      <c r="B734" s="7"/>
      <c r="E734" s="7"/>
      <c r="F734" s="71"/>
      <c r="G734" s="71"/>
      <c r="H734" s="71"/>
      <c r="I734" s="71"/>
      <c r="J734" s="71"/>
      <c r="K734" s="71"/>
      <c r="L734" s="71"/>
      <c r="M734" s="71"/>
      <c r="N734" s="71"/>
      <c r="O734" s="71"/>
    </row>
    <row r="735" spans="2:15" ht="14.25" customHeight="1">
      <c r="B735" s="7"/>
      <c r="E735" s="7"/>
      <c r="F735" s="71"/>
      <c r="G735" s="71"/>
      <c r="H735" s="71"/>
      <c r="I735" s="71"/>
      <c r="J735" s="71"/>
      <c r="K735" s="71"/>
      <c r="L735" s="71"/>
      <c r="M735" s="71"/>
      <c r="N735" s="71"/>
      <c r="O735" s="71"/>
    </row>
    <row r="736" spans="2:15" ht="14.25" customHeight="1">
      <c r="B736" s="7"/>
      <c r="E736" s="7"/>
      <c r="F736" s="71"/>
      <c r="G736" s="71"/>
      <c r="H736" s="71"/>
      <c r="I736" s="71"/>
      <c r="J736" s="71"/>
      <c r="K736" s="71"/>
      <c r="L736" s="71"/>
      <c r="M736" s="71"/>
      <c r="N736" s="71"/>
      <c r="O736" s="71"/>
    </row>
    <row r="737" spans="2:15" ht="14.25" customHeight="1">
      <c r="B737" s="7"/>
      <c r="E737" s="7"/>
      <c r="F737" s="71"/>
      <c r="G737" s="71"/>
      <c r="H737" s="71"/>
      <c r="I737" s="71"/>
      <c r="J737" s="71"/>
      <c r="K737" s="71"/>
      <c r="L737" s="71"/>
      <c r="M737" s="71"/>
      <c r="N737" s="71"/>
      <c r="O737" s="71"/>
    </row>
    <row r="738" spans="2:15" ht="14.25" customHeight="1">
      <c r="B738" s="7"/>
      <c r="E738" s="7"/>
      <c r="F738" s="71"/>
      <c r="G738" s="71"/>
      <c r="H738" s="71"/>
      <c r="I738" s="71"/>
      <c r="J738" s="71"/>
      <c r="K738" s="71"/>
      <c r="L738" s="71"/>
      <c r="M738" s="71"/>
      <c r="N738" s="71"/>
      <c r="O738" s="71"/>
    </row>
    <row r="739" spans="2:15" ht="14.25" customHeight="1">
      <c r="B739" s="7"/>
      <c r="E739" s="7"/>
      <c r="F739" s="71"/>
      <c r="G739" s="71"/>
      <c r="H739" s="71"/>
      <c r="I739" s="71"/>
      <c r="J739" s="71"/>
      <c r="K739" s="71"/>
      <c r="L739" s="71"/>
      <c r="M739" s="71"/>
      <c r="N739" s="71"/>
      <c r="O739" s="71"/>
    </row>
    <row r="740" spans="2:15" ht="14.25" customHeight="1">
      <c r="B740" s="7"/>
      <c r="E740" s="7"/>
      <c r="F740" s="71"/>
      <c r="G740" s="71"/>
      <c r="H740" s="71"/>
      <c r="I740" s="71"/>
      <c r="J740" s="71"/>
      <c r="K740" s="71"/>
      <c r="L740" s="71"/>
      <c r="M740" s="71"/>
      <c r="N740" s="71"/>
      <c r="O740" s="71"/>
    </row>
    <row r="741" spans="2:15" ht="14.25" customHeight="1">
      <c r="B741" s="7"/>
      <c r="E741" s="7"/>
      <c r="F741" s="71"/>
      <c r="G741" s="71"/>
      <c r="H741" s="71"/>
      <c r="I741" s="71"/>
      <c r="J741" s="71"/>
      <c r="K741" s="71"/>
      <c r="L741" s="71"/>
      <c r="M741" s="71"/>
      <c r="N741" s="71"/>
      <c r="O741" s="71"/>
    </row>
    <row r="742" spans="2:15" ht="14.25" customHeight="1">
      <c r="B742" s="7"/>
      <c r="E742" s="7"/>
      <c r="F742" s="71"/>
      <c r="G742" s="71"/>
      <c r="H742" s="71"/>
      <c r="I742" s="71"/>
      <c r="J742" s="71"/>
      <c r="K742" s="71"/>
      <c r="L742" s="71"/>
      <c r="M742" s="71"/>
      <c r="N742" s="71"/>
      <c r="O742" s="71"/>
    </row>
    <row r="743" spans="2:15" ht="14.25" customHeight="1">
      <c r="B743" s="7"/>
      <c r="E743" s="7"/>
      <c r="F743" s="71"/>
      <c r="G743" s="71"/>
      <c r="H743" s="71"/>
      <c r="I743" s="71"/>
      <c r="J743" s="71"/>
      <c r="K743" s="71"/>
      <c r="L743" s="71"/>
      <c r="M743" s="71"/>
      <c r="N743" s="71"/>
      <c r="O743" s="71"/>
    </row>
    <row r="744" spans="2:15" ht="14.25" customHeight="1">
      <c r="B744" s="7"/>
      <c r="E744" s="7"/>
      <c r="F744" s="71"/>
      <c r="G744" s="71"/>
      <c r="H744" s="71"/>
      <c r="I744" s="71"/>
      <c r="J744" s="71"/>
      <c r="K744" s="71"/>
      <c r="L744" s="71"/>
      <c r="M744" s="71"/>
      <c r="N744" s="71"/>
      <c r="O744" s="71"/>
    </row>
    <row r="745" spans="2:15" ht="14.25" customHeight="1">
      <c r="B745" s="7"/>
      <c r="E745" s="7"/>
      <c r="F745" s="71"/>
      <c r="G745" s="71"/>
      <c r="H745" s="71"/>
      <c r="I745" s="71"/>
      <c r="J745" s="71"/>
      <c r="K745" s="71"/>
      <c r="L745" s="71"/>
      <c r="M745" s="71"/>
      <c r="N745" s="71"/>
      <c r="O745" s="71"/>
    </row>
    <row r="746" spans="2:15" ht="14.25" customHeight="1">
      <c r="B746" s="7"/>
      <c r="E746" s="7"/>
      <c r="F746" s="71"/>
      <c r="G746" s="71"/>
      <c r="H746" s="71"/>
      <c r="I746" s="71"/>
      <c r="J746" s="71"/>
      <c r="K746" s="71"/>
      <c r="L746" s="71"/>
      <c r="M746" s="71"/>
      <c r="N746" s="71"/>
      <c r="O746" s="71"/>
    </row>
    <row r="747" spans="2:15" ht="14.25" customHeight="1">
      <c r="B747" s="7"/>
      <c r="E747" s="7"/>
      <c r="F747" s="71"/>
      <c r="G747" s="71"/>
      <c r="H747" s="71"/>
      <c r="I747" s="71"/>
      <c r="J747" s="71"/>
      <c r="K747" s="71"/>
      <c r="L747" s="71"/>
      <c r="M747" s="71"/>
      <c r="N747" s="71"/>
      <c r="O747" s="71"/>
    </row>
    <row r="748" spans="2:15" ht="14.25" customHeight="1">
      <c r="B748" s="7"/>
      <c r="E748" s="7"/>
      <c r="F748" s="71"/>
      <c r="G748" s="71"/>
      <c r="H748" s="71"/>
      <c r="I748" s="71"/>
      <c r="J748" s="71"/>
      <c r="K748" s="71"/>
      <c r="L748" s="71"/>
      <c r="M748" s="71"/>
      <c r="N748" s="71"/>
      <c r="O748" s="71"/>
    </row>
    <row r="749" spans="2:15" ht="14.25" customHeight="1">
      <c r="B749" s="7"/>
      <c r="E749" s="7"/>
      <c r="F749" s="71"/>
      <c r="G749" s="71"/>
      <c r="H749" s="71"/>
      <c r="I749" s="71"/>
      <c r="J749" s="71"/>
      <c r="K749" s="71"/>
      <c r="L749" s="71"/>
      <c r="M749" s="71"/>
      <c r="N749" s="71"/>
      <c r="O749" s="71"/>
    </row>
    <row r="750" spans="2:15" ht="14.25" customHeight="1">
      <c r="B750" s="7"/>
      <c r="E750" s="7"/>
      <c r="F750" s="71"/>
      <c r="G750" s="71"/>
      <c r="H750" s="71"/>
      <c r="I750" s="71"/>
      <c r="J750" s="71"/>
      <c r="K750" s="71"/>
      <c r="L750" s="71"/>
      <c r="M750" s="71"/>
      <c r="N750" s="71"/>
      <c r="O750" s="71"/>
    </row>
    <row r="751" spans="2:15" ht="14.25" customHeight="1">
      <c r="B751" s="7"/>
      <c r="E751" s="7"/>
      <c r="F751" s="71"/>
      <c r="G751" s="71"/>
      <c r="H751" s="71"/>
      <c r="I751" s="71"/>
      <c r="J751" s="71"/>
      <c r="K751" s="71"/>
      <c r="L751" s="71"/>
      <c r="M751" s="71"/>
      <c r="N751" s="71"/>
      <c r="O751" s="71"/>
    </row>
    <row r="752" spans="2:15" ht="14.25" customHeight="1">
      <c r="B752" s="7"/>
      <c r="E752" s="7"/>
      <c r="F752" s="71"/>
      <c r="G752" s="71"/>
      <c r="H752" s="71"/>
      <c r="I752" s="71"/>
      <c r="J752" s="71"/>
      <c r="K752" s="71"/>
      <c r="L752" s="71"/>
      <c r="M752" s="71"/>
      <c r="N752" s="71"/>
      <c r="O752" s="71"/>
    </row>
    <row r="753" spans="2:15" ht="14.25" customHeight="1">
      <c r="B753" s="7"/>
      <c r="E753" s="7"/>
      <c r="F753" s="71"/>
      <c r="G753" s="71"/>
      <c r="H753" s="71"/>
      <c r="I753" s="71"/>
      <c r="J753" s="71"/>
      <c r="K753" s="71"/>
      <c r="L753" s="71"/>
      <c r="M753" s="71"/>
      <c r="N753" s="71"/>
      <c r="O753" s="71"/>
    </row>
    <row r="754" spans="2:15" ht="14.25" customHeight="1">
      <c r="B754" s="7"/>
      <c r="E754" s="7"/>
      <c r="F754" s="71"/>
      <c r="G754" s="71"/>
      <c r="H754" s="71"/>
      <c r="I754" s="71"/>
      <c r="J754" s="71"/>
      <c r="K754" s="71"/>
      <c r="L754" s="71"/>
      <c r="M754" s="71"/>
      <c r="N754" s="71"/>
      <c r="O754" s="71"/>
    </row>
    <row r="755" spans="2:15" ht="14.25" customHeight="1">
      <c r="B755" s="7"/>
      <c r="E755" s="7"/>
      <c r="F755" s="71"/>
      <c r="G755" s="71"/>
      <c r="H755" s="71"/>
      <c r="I755" s="71"/>
      <c r="J755" s="71"/>
      <c r="K755" s="71"/>
      <c r="L755" s="71"/>
      <c r="M755" s="71"/>
      <c r="N755" s="71"/>
      <c r="O755" s="71"/>
    </row>
    <row r="756" spans="2:15" ht="14.25" customHeight="1">
      <c r="B756" s="7"/>
      <c r="E756" s="7"/>
      <c r="F756" s="71"/>
      <c r="G756" s="71"/>
      <c r="H756" s="71"/>
      <c r="I756" s="71"/>
      <c r="J756" s="71"/>
      <c r="K756" s="71"/>
      <c r="L756" s="71"/>
      <c r="M756" s="71"/>
      <c r="N756" s="71"/>
      <c r="O756" s="71"/>
    </row>
    <row r="757" spans="2:15" ht="14.25" customHeight="1">
      <c r="B757" s="7"/>
      <c r="E757" s="7"/>
      <c r="F757" s="71"/>
      <c r="G757" s="71"/>
      <c r="H757" s="71"/>
      <c r="I757" s="71"/>
      <c r="J757" s="71"/>
      <c r="K757" s="71"/>
      <c r="L757" s="71"/>
      <c r="M757" s="71"/>
      <c r="N757" s="71"/>
      <c r="O757" s="71"/>
    </row>
    <row r="758" spans="2:15" ht="14.25" customHeight="1">
      <c r="B758" s="7"/>
      <c r="E758" s="7"/>
      <c r="F758" s="71"/>
      <c r="G758" s="71"/>
      <c r="H758" s="71"/>
      <c r="I758" s="71"/>
      <c r="J758" s="71"/>
      <c r="K758" s="71"/>
      <c r="L758" s="71"/>
      <c r="M758" s="71"/>
      <c r="N758" s="71"/>
      <c r="O758" s="71"/>
    </row>
    <row r="759" spans="2:15" ht="14.25" customHeight="1">
      <c r="B759" s="7"/>
      <c r="E759" s="7"/>
      <c r="F759" s="71"/>
      <c r="G759" s="71"/>
      <c r="H759" s="71"/>
      <c r="I759" s="71"/>
      <c r="J759" s="71"/>
      <c r="K759" s="71"/>
      <c r="L759" s="71"/>
      <c r="M759" s="71"/>
      <c r="N759" s="71"/>
      <c r="O759" s="71"/>
    </row>
    <row r="760" spans="2:15" ht="14.25" customHeight="1">
      <c r="B760" s="7"/>
      <c r="E760" s="7"/>
      <c r="F760" s="71"/>
      <c r="G760" s="71"/>
      <c r="H760" s="71"/>
      <c r="I760" s="71"/>
      <c r="J760" s="71"/>
      <c r="K760" s="71"/>
      <c r="L760" s="71"/>
      <c r="M760" s="71"/>
      <c r="N760" s="71"/>
      <c r="O760" s="71"/>
    </row>
    <row r="761" spans="2:15" ht="14.25" customHeight="1">
      <c r="B761" s="7"/>
      <c r="E761" s="7"/>
      <c r="F761" s="71"/>
      <c r="G761" s="71"/>
      <c r="H761" s="71"/>
      <c r="I761" s="71"/>
      <c r="J761" s="71"/>
      <c r="K761" s="71"/>
      <c r="L761" s="71"/>
      <c r="M761" s="71"/>
      <c r="N761" s="71"/>
      <c r="O761" s="71"/>
    </row>
    <row r="762" spans="2:15" ht="14.25" customHeight="1">
      <c r="B762" s="7"/>
      <c r="E762" s="7"/>
      <c r="F762" s="71"/>
      <c r="G762" s="71"/>
      <c r="H762" s="71"/>
      <c r="I762" s="71"/>
      <c r="J762" s="71"/>
      <c r="K762" s="71"/>
      <c r="L762" s="71"/>
      <c r="M762" s="71"/>
      <c r="N762" s="71"/>
      <c r="O762" s="71"/>
    </row>
    <row r="763" spans="2:15" ht="14.25" customHeight="1">
      <c r="B763" s="7"/>
      <c r="E763" s="7"/>
      <c r="F763" s="71"/>
      <c r="G763" s="71"/>
      <c r="H763" s="71"/>
      <c r="I763" s="71"/>
      <c r="J763" s="71"/>
      <c r="K763" s="71"/>
      <c r="L763" s="71"/>
      <c r="M763" s="71"/>
      <c r="N763" s="71"/>
      <c r="O763" s="71"/>
    </row>
    <row r="764" spans="2:15" ht="14.25" customHeight="1">
      <c r="B764" s="7"/>
      <c r="E764" s="7"/>
      <c r="F764" s="71"/>
      <c r="G764" s="71"/>
      <c r="H764" s="71"/>
      <c r="I764" s="71"/>
      <c r="J764" s="71"/>
      <c r="K764" s="71"/>
      <c r="L764" s="71"/>
      <c r="M764" s="71"/>
      <c r="N764" s="71"/>
      <c r="O764" s="71"/>
    </row>
    <row r="765" spans="2:15" ht="14.25" customHeight="1">
      <c r="B765" s="7"/>
      <c r="E765" s="7"/>
      <c r="F765" s="71"/>
      <c r="G765" s="71"/>
      <c r="H765" s="71"/>
      <c r="I765" s="71"/>
      <c r="J765" s="71"/>
      <c r="K765" s="71"/>
      <c r="L765" s="71"/>
      <c r="M765" s="71"/>
      <c r="N765" s="71"/>
      <c r="O765" s="71"/>
    </row>
    <row r="766" spans="2:15" ht="14.25" customHeight="1">
      <c r="B766" s="7"/>
      <c r="E766" s="7"/>
      <c r="F766" s="71"/>
      <c r="G766" s="71"/>
      <c r="H766" s="71"/>
      <c r="I766" s="71"/>
      <c r="J766" s="71"/>
      <c r="K766" s="71"/>
      <c r="L766" s="71"/>
      <c r="M766" s="71"/>
      <c r="N766" s="71"/>
      <c r="O766" s="71"/>
    </row>
    <row r="767" spans="2:15" ht="14.25" customHeight="1">
      <c r="B767" s="7"/>
      <c r="E767" s="7"/>
      <c r="F767" s="71"/>
      <c r="G767" s="71"/>
      <c r="H767" s="71"/>
      <c r="I767" s="71"/>
      <c r="J767" s="71"/>
      <c r="K767" s="71"/>
      <c r="L767" s="71"/>
      <c r="M767" s="71"/>
      <c r="N767" s="71"/>
      <c r="O767" s="71"/>
    </row>
    <row r="768" spans="2:15" ht="14.25" customHeight="1">
      <c r="B768" s="7"/>
      <c r="E768" s="7"/>
      <c r="F768" s="71"/>
      <c r="G768" s="71"/>
      <c r="H768" s="71"/>
      <c r="I768" s="71"/>
      <c r="J768" s="71"/>
      <c r="K768" s="71"/>
      <c r="L768" s="71"/>
      <c r="M768" s="71"/>
      <c r="N768" s="71"/>
      <c r="O768" s="71"/>
    </row>
    <row r="769" spans="2:15" ht="14.25" customHeight="1">
      <c r="B769" s="7"/>
      <c r="E769" s="7"/>
      <c r="F769" s="71"/>
      <c r="G769" s="71"/>
      <c r="H769" s="71"/>
      <c r="I769" s="71"/>
      <c r="J769" s="71"/>
      <c r="K769" s="71"/>
      <c r="L769" s="71"/>
      <c r="M769" s="71"/>
      <c r="N769" s="71"/>
      <c r="O769" s="71"/>
    </row>
    <row r="770" spans="2:15" ht="14.25" customHeight="1">
      <c r="B770" s="7"/>
      <c r="E770" s="7"/>
      <c r="F770" s="71"/>
      <c r="G770" s="71"/>
      <c r="H770" s="71"/>
      <c r="I770" s="71"/>
      <c r="J770" s="71"/>
      <c r="K770" s="71"/>
      <c r="L770" s="71"/>
      <c r="M770" s="71"/>
      <c r="N770" s="71"/>
      <c r="O770" s="71"/>
    </row>
    <row r="771" spans="2:15" ht="14.25" customHeight="1">
      <c r="B771" s="7"/>
      <c r="E771" s="7"/>
      <c r="F771" s="71"/>
      <c r="G771" s="71"/>
      <c r="H771" s="71"/>
      <c r="I771" s="71"/>
      <c r="J771" s="71"/>
      <c r="K771" s="71"/>
      <c r="L771" s="71"/>
      <c r="M771" s="71"/>
      <c r="N771" s="71"/>
      <c r="O771" s="71"/>
    </row>
    <row r="772" spans="2:15" ht="14.25" customHeight="1">
      <c r="B772" s="7"/>
      <c r="E772" s="7"/>
      <c r="F772" s="71"/>
      <c r="G772" s="71"/>
      <c r="H772" s="71"/>
      <c r="I772" s="71"/>
      <c r="J772" s="71"/>
      <c r="K772" s="71"/>
      <c r="L772" s="71"/>
      <c r="M772" s="71"/>
      <c r="N772" s="71"/>
      <c r="O772" s="71"/>
    </row>
    <row r="773" spans="2:15" ht="14.25" customHeight="1">
      <c r="B773" s="7"/>
      <c r="E773" s="7"/>
      <c r="F773" s="71"/>
      <c r="G773" s="71"/>
      <c r="H773" s="71"/>
      <c r="I773" s="71"/>
      <c r="J773" s="71"/>
      <c r="K773" s="71"/>
      <c r="L773" s="71"/>
      <c r="M773" s="71"/>
      <c r="N773" s="71"/>
      <c r="O773" s="71"/>
    </row>
    <row r="774" spans="2:15" ht="14.25" customHeight="1">
      <c r="B774" s="7"/>
      <c r="E774" s="7"/>
      <c r="F774" s="71"/>
      <c r="G774" s="71"/>
      <c r="H774" s="71"/>
      <c r="I774" s="71"/>
      <c r="J774" s="71"/>
      <c r="K774" s="71"/>
      <c r="L774" s="71"/>
      <c r="M774" s="71"/>
      <c r="N774" s="71"/>
      <c r="O774" s="71"/>
    </row>
    <row r="775" spans="2:15" ht="14.25" customHeight="1">
      <c r="B775" s="7"/>
      <c r="E775" s="7"/>
      <c r="F775" s="71"/>
      <c r="G775" s="71"/>
      <c r="H775" s="71"/>
      <c r="I775" s="71"/>
      <c r="J775" s="71"/>
      <c r="K775" s="71"/>
      <c r="L775" s="71"/>
      <c r="M775" s="71"/>
      <c r="N775" s="71"/>
      <c r="O775" s="71"/>
    </row>
    <row r="776" spans="2:15" ht="14.25" customHeight="1">
      <c r="B776" s="7"/>
      <c r="E776" s="7"/>
      <c r="F776" s="71"/>
      <c r="G776" s="71"/>
      <c r="H776" s="71"/>
      <c r="I776" s="71"/>
      <c r="J776" s="71"/>
      <c r="K776" s="71"/>
      <c r="L776" s="71"/>
      <c r="M776" s="71"/>
      <c r="N776" s="71"/>
      <c r="O776" s="71"/>
    </row>
    <row r="777" spans="2:15" ht="14.25" customHeight="1">
      <c r="B777" s="7"/>
      <c r="E777" s="7"/>
      <c r="F777" s="71"/>
      <c r="G777" s="71"/>
      <c r="H777" s="71"/>
      <c r="I777" s="71"/>
      <c r="J777" s="71"/>
      <c r="K777" s="71"/>
      <c r="L777" s="71"/>
      <c r="M777" s="71"/>
      <c r="N777" s="71"/>
      <c r="O777" s="71"/>
    </row>
    <row r="778" spans="2:15" ht="14.25" customHeight="1">
      <c r="B778" s="7"/>
      <c r="E778" s="7"/>
      <c r="F778" s="71"/>
      <c r="G778" s="71"/>
      <c r="H778" s="71"/>
      <c r="I778" s="71"/>
      <c r="J778" s="71"/>
      <c r="K778" s="71"/>
      <c r="L778" s="71"/>
      <c r="M778" s="71"/>
      <c r="N778" s="71"/>
      <c r="O778" s="71"/>
    </row>
    <row r="779" spans="2:15" ht="14.25" customHeight="1">
      <c r="B779" s="7"/>
      <c r="E779" s="7"/>
      <c r="F779" s="71"/>
      <c r="G779" s="71"/>
      <c r="H779" s="71"/>
      <c r="I779" s="71"/>
      <c r="J779" s="71"/>
      <c r="K779" s="71"/>
      <c r="L779" s="71"/>
      <c r="M779" s="71"/>
      <c r="N779" s="71"/>
      <c r="O779" s="71"/>
    </row>
    <row r="780" spans="2:15" ht="14.25" customHeight="1">
      <c r="B780" s="7"/>
      <c r="E780" s="7"/>
      <c r="F780" s="71"/>
      <c r="G780" s="71"/>
      <c r="H780" s="71"/>
      <c r="I780" s="71"/>
      <c r="J780" s="71"/>
      <c r="K780" s="71"/>
      <c r="L780" s="71"/>
      <c r="M780" s="71"/>
      <c r="N780" s="71"/>
      <c r="O780" s="71"/>
    </row>
    <row r="781" spans="2:15" ht="14.25" customHeight="1">
      <c r="B781" s="7"/>
      <c r="E781" s="7"/>
      <c r="F781" s="71"/>
      <c r="G781" s="71"/>
      <c r="H781" s="71"/>
      <c r="I781" s="71"/>
      <c r="J781" s="71"/>
      <c r="K781" s="71"/>
      <c r="L781" s="71"/>
      <c r="M781" s="71"/>
      <c r="N781" s="71"/>
      <c r="O781" s="71"/>
    </row>
    <row r="782" spans="2:15" ht="14.25" customHeight="1">
      <c r="B782" s="7"/>
      <c r="E782" s="7"/>
      <c r="F782" s="71"/>
      <c r="G782" s="71"/>
      <c r="H782" s="71"/>
      <c r="I782" s="71"/>
      <c r="J782" s="71"/>
      <c r="K782" s="71"/>
      <c r="L782" s="71"/>
      <c r="M782" s="71"/>
      <c r="N782" s="71"/>
      <c r="O782" s="71"/>
    </row>
    <row r="783" spans="2:15" ht="14.25" customHeight="1">
      <c r="B783" s="7"/>
      <c r="E783" s="7"/>
      <c r="F783" s="71"/>
      <c r="G783" s="71"/>
      <c r="H783" s="71"/>
      <c r="I783" s="71"/>
      <c r="J783" s="71"/>
      <c r="K783" s="71"/>
      <c r="L783" s="71"/>
      <c r="M783" s="71"/>
      <c r="N783" s="71"/>
      <c r="O783" s="71"/>
    </row>
    <row r="784" spans="2:15" ht="14.25" customHeight="1">
      <c r="B784" s="7"/>
      <c r="E784" s="7"/>
      <c r="F784" s="71"/>
      <c r="G784" s="71"/>
      <c r="H784" s="71"/>
      <c r="I784" s="71"/>
      <c r="J784" s="71"/>
      <c r="K784" s="71"/>
      <c r="L784" s="71"/>
      <c r="M784" s="71"/>
      <c r="N784" s="71"/>
      <c r="O784" s="71"/>
    </row>
    <row r="785" spans="2:15" ht="14.25" customHeight="1">
      <c r="B785" s="7"/>
      <c r="E785" s="7"/>
      <c r="F785" s="71"/>
      <c r="G785" s="71"/>
      <c r="H785" s="71"/>
      <c r="I785" s="71"/>
      <c r="J785" s="71"/>
      <c r="K785" s="71"/>
      <c r="L785" s="71"/>
      <c r="M785" s="71"/>
      <c r="N785" s="71"/>
      <c r="O785" s="71"/>
    </row>
    <row r="786" spans="2:15" ht="14.25" customHeight="1">
      <c r="B786" s="7"/>
      <c r="E786" s="7"/>
      <c r="F786" s="71"/>
      <c r="G786" s="71"/>
      <c r="H786" s="71"/>
      <c r="I786" s="71"/>
      <c r="J786" s="71"/>
      <c r="K786" s="71"/>
      <c r="L786" s="71"/>
      <c r="M786" s="71"/>
      <c r="N786" s="71"/>
      <c r="O786" s="71"/>
    </row>
    <row r="787" spans="2:15" ht="14.25" customHeight="1">
      <c r="B787" s="7"/>
      <c r="E787" s="7"/>
      <c r="F787" s="71"/>
      <c r="G787" s="71"/>
      <c r="H787" s="71"/>
      <c r="I787" s="71"/>
      <c r="J787" s="71"/>
      <c r="K787" s="71"/>
      <c r="L787" s="71"/>
      <c r="M787" s="71"/>
      <c r="N787" s="71"/>
      <c r="O787" s="71"/>
    </row>
    <row r="788" spans="2:15" ht="14.25" customHeight="1">
      <c r="B788" s="7"/>
      <c r="E788" s="7"/>
      <c r="F788" s="71"/>
      <c r="G788" s="71"/>
      <c r="H788" s="71"/>
      <c r="I788" s="71"/>
      <c r="J788" s="71"/>
      <c r="K788" s="71"/>
      <c r="L788" s="71"/>
      <c r="M788" s="71"/>
      <c r="N788" s="71"/>
      <c r="O788" s="71"/>
    </row>
    <row r="789" spans="2:15" ht="14.25" customHeight="1">
      <c r="B789" s="7"/>
      <c r="E789" s="7"/>
      <c r="F789" s="71"/>
      <c r="G789" s="71"/>
      <c r="H789" s="71"/>
      <c r="I789" s="71"/>
      <c r="J789" s="71"/>
      <c r="K789" s="71"/>
      <c r="L789" s="71"/>
      <c r="M789" s="71"/>
      <c r="N789" s="71"/>
      <c r="O789" s="71"/>
    </row>
    <row r="790" spans="2:15" ht="14.25" customHeight="1">
      <c r="B790" s="7"/>
      <c r="E790" s="7"/>
      <c r="F790" s="71"/>
      <c r="G790" s="71"/>
      <c r="H790" s="71"/>
      <c r="I790" s="71"/>
      <c r="J790" s="71"/>
      <c r="K790" s="71"/>
      <c r="L790" s="71"/>
      <c r="M790" s="71"/>
      <c r="N790" s="71"/>
      <c r="O790" s="71"/>
    </row>
    <row r="791" spans="2:15" ht="14.25" customHeight="1">
      <c r="B791" s="7"/>
      <c r="E791" s="7"/>
      <c r="F791" s="71"/>
      <c r="G791" s="71"/>
      <c r="H791" s="71"/>
      <c r="I791" s="71"/>
      <c r="J791" s="71"/>
      <c r="K791" s="71"/>
      <c r="L791" s="71"/>
      <c r="M791" s="71"/>
      <c r="N791" s="71"/>
      <c r="O791" s="71"/>
    </row>
    <row r="792" spans="2:15" ht="14.25" customHeight="1">
      <c r="B792" s="7"/>
      <c r="E792" s="7"/>
      <c r="F792" s="71"/>
      <c r="G792" s="71"/>
      <c r="H792" s="71"/>
      <c r="I792" s="71"/>
      <c r="J792" s="71"/>
      <c r="K792" s="71"/>
      <c r="L792" s="71"/>
      <c r="M792" s="71"/>
      <c r="N792" s="71"/>
      <c r="O792" s="71"/>
    </row>
    <row r="793" spans="2:15" ht="14.25" customHeight="1">
      <c r="B793" s="7"/>
      <c r="E793" s="7"/>
      <c r="F793" s="71"/>
      <c r="G793" s="71"/>
      <c r="H793" s="71"/>
      <c r="I793" s="71"/>
      <c r="J793" s="71"/>
      <c r="K793" s="71"/>
      <c r="L793" s="71"/>
      <c r="M793" s="71"/>
      <c r="N793" s="71"/>
      <c r="O793" s="71"/>
    </row>
    <row r="794" spans="2:15" ht="14.25" customHeight="1">
      <c r="B794" s="7"/>
      <c r="E794" s="7"/>
      <c r="F794" s="71"/>
      <c r="G794" s="71"/>
      <c r="H794" s="71"/>
      <c r="I794" s="71"/>
      <c r="J794" s="71"/>
      <c r="K794" s="71"/>
      <c r="L794" s="71"/>
      <c r="M794" s="71"/>
      <c r="N794" s="71"/>
      <c r="O794" s="71"/>
    </row>
    <row r="795" spans="2:15" ht="14.25" customHeight="1">
      <c r="B795" s="7"/>
      <c r="E795" s="7"/>
      <c r="F795" s="71"/>
      <c r="G795" s="71"/>
      <c r="H795" s="71"/>
      <c r="I795" s="71"/>
      <c r="J795" s="71"/>
      <c r="K795" s="71"/>
      <c r="L795" s="71"/>
      <c r="M795" s="71"/>
      <c r="N795" s="71"/>
      <c r="O795" s="71"/>
    </row>
    <row r="796" spans="2:15" ht="14.25" customHeight="1">
      <c r="B796" s="7"/>
      <c r="E796" s="7"/>
      <c r="F796" s="71"/>
      <c r="G796" s="71"/>
      <c r="H796" s="71"/>
      <c r="I796" s="71"/>
      <c r="J796" s="71"/>
      <c r="K796" s="71"/>
      <c r="L796" s="71"/>
      <c r="M796" s="71"/>
      <c r="N796" s="71"/>
      <c r="O796" s="71"/>
    </row>
    <row r="797" spans="2:15" ht="14.25" customHeight="1">
      <c r="B797" s="7"/>
      <c r="E797" s="7"/>
      <c r="F797" s="71"/>
      <c r="G797" s="71"/>
      <c r="H797" s="71"/>
      <c r="I797" s="71"/>
      <c r="J797" s="71"/>
      <c r="K797" s="71"/>
      <c r="L797" s="71"/>
      <c r="M797" s="71"/>
      <c r="N797" s="71"/>
      <c r="O797" s="71"/>
    </row>
    <row r="798" spans="2:15" ht="14.25" customHeight="1">
      <c r="B798" s="7"/>
      <c r="E798" s="7"/>
      <c r="F798" s="71"/>
      <c r="G798" s="71"/>
      <c r="H798" s="71"/>
      <c r="I798" s="71"/>
      <c r="J798" s="71"/>
      <c r="K798" s="71"/>
      <c r="L798" s="71"/>
      <c r="M798" s="71"/>
      <c r="N798" s="71"/>
      <c r="O798" s="71"/>
    </row>
    <row r="799" spans="2:15" ht="14.25" customHeight="1">
      <c r="B799" s="7"/>
      <c r="E799" s="7"/>
      <c r="F799" s="71"/>
      <c r="G799" s="71"/>
      <c r="H799" s="71"/>
      <c r="I799" s="71"/>
      <c r="J799" s="71"/>
      <c r="K799" s="71"/>
      <c r="L799" s="71"/>
      <c r="M799" s="71"/>
      <c r="N799" s="71"/>
      <c r="O799" s="71"/>
    </row>
    <row r="800" spans="2:15" ht="14.25" customHeight="1">
      <c r="B800" s="7"/>
      <c r="E800" s="7"/>
      <c r="F800" s="71"/>
      <c r="G800" s="71"/>
      <c r="H800" s="71"/>
      <c r="I800" s="71"/>
      <c r="J800" s="71"/>
      <c r="K800" s="71"/>
      <c r="L800" s="71"/>
      <c r="M800" s="71"/>
      <c r="N800" s="71"/>
      <c r="O800" s="71"/>
    </row>
    <row r="801" spans="2:15" ht="14.25" customHeight="1">
      <c r="B801" s="7"/>
      <c r="E801" s="7"/>
      <c r="F801" s="71"/>
      <c r="G801" s="71"/>
      <c r="H801" s="71"/>
      <c r="I801" s="71"/>
      <c r="J801" s="71"/>
      <c r="K801" s="71"/>
      <c r="L801" s="71"/>
      <c r="M801" s="71"/>
      <c r="N801" s="71"/>
      <c r="O801" s="71"/>
    </row>
    <row r="802" spans="2:15" ht="14.25" customHeight="1">
      <c r="B802" s="7"/>
      <c r="E802" s="7"/>
      <c r="F802" s="71"/>
      <c r="G802" s="71"/>
      <c r="H802" s="71"/>
      <c r="I802" s="71"/>
      <c r="J802" s="71"/>
      <c r="K802" s="71"/>
      <c r="L802" s="71"/>
      <c r="M802" s="71"/>
      <c r="N802" s="71"/>
      <c r="O802" s="71"/>
    </row>
    <row r="803" spans="2:15" ht="14.25" customHeight="1">
      <c r="B803" s="7"/>
      <c r="E803" s="7"/>
      <c r="F803" s="71"/>
      <c r="G803" s="71"/>
      <c r="H803" s="71"/>
      <c r="I803" s="71"/>
      <c r="J803" s="71"/>
      <c r="K803" s="71"/>
      <c r="L803" s="71"/>
      <c r="M803" s="71"/>
      <c r="N803" s="71"/>
      <c r="O803" s="71"/>
    </row>
    <row r="804" spans="2:15" ht="14.25" customHeight="1">
      <c r="B804" s="7"/>
      <c r="E804" s="7"/>
      <c r="F804" s="71"/>
      <c r="G804" s="71"/>
      <c r="H804" s="71"/>
      <c r="I804" s="71"/>
      <c r="J804" s="71"/>
      <c r="K804" s="71"/>
      <c r="L804" s="71"/>
      <c r="M804" s="71"/>
      <c r="N804" s="71"/>
      <c r="O804" s="71"/>
    </row>
    <row r="805" spans="2:15" ht="14.25" customHeight="1">
      <c r="B805" s="7"/>
      <c r="E805" s="7"/>
      <c r="F805" s="71"/>
      <c r="G805" s="71"/>
      <c r="H805" s="71"/>
      <c r="I805" s="71"/>
      <c r="J805" s="71"/>
      <c r="K805" s="71"/>
      <c r="L805" s="71"/>
      <c r="M805" s="71"/>
      <c r="N805" s="71"/>
      <c r="O805" s="71"/>
    </row>
    <row r="806" spans="2:15" ht="14.25" customHeight="1">
      <c r="B806" s="7"/>
      <c r="E806" s="7"/>
      <c r="F806" s="71"/>
      <c r="G806" s="71"/>
      <c r="H806" s="71"/>
      <c r="I806" s="71"/>
      <c r="J806" s="71"/>
      <c r="K806" s="71"/>
      <c r="L806" s="71"/>
      <c r="M806" s="71"/>
      <c r="N806" s="71"/>
      <c r="O806" s="71"/>
    </row>
    <row r="807" spans="2:15" ht="14.25" customHeight="1">
      <c r="B807" s="7"/>
      <c r="E807" s="7"/>
      <c r="F807" s="71"/>
      <c r="G807" s="71"/>
      <c r="H807" s="71"/>
      <c r="I807" s="71"/>
      <c r="J807" s="71"/>
      <c r="K807" s="71"/>
      <c r="L807" s="71"/>
      <c r="M807" s="71"/>
      <c r="N807" s="71"/>
      <c r="O807" s="71"/>
    </row>
    <row r="808" spans="2:15" ht="14.25" customHeight="1">
      <c r="B808" s="7"/>
      <c r="E808" s="7"/>
      <c r="F808" s="71"/>
      <c r="G808" s="71"/>
      <c r="H808" s="71"/>
      <c r="I808" s="71"/>
      <c r="J808" s="71"/>
      <c r="K808" s="71"/>
      <c r="L808" s="71"/>
      <c r="M808" s="71"/>
      <c r="N808" s="71"/>
      <c r="O808" s="71"/>
    </row>
    <row r="809" spans="2:15" ht="14.25" customHeight="1">
      <c r="B809" s="7"/>
      <c r="E809" s="7"/>
      <c r="F809" s="71"/>
      <c r="G809" s="71"/>
      <c r="H809" s="71"/>
      <c r="I809" s="71"/>
      <c r="J809" s="71"/>
      <c r="K809" s="71"/>
      <c r="L809" s="71"/>
      <c r="M809" s="71"/>
      <c r="N809" s="71"/>
      <c r="O809" s="71"/>
    </row>
    <row r="810" spans="2:15" ht="14.25" customHeight="1">
      <c r="B810" s="7"/>
      <c r="E810" s="7"/>
      <c r="F810" s="71"/>
      <c r="G810" s="71"/>
      <c r="H810" s="71"/>
      <c r="I810" s="71"/>
      <c r="J810" s="71"/>
      <c r="K810" s="71"/>
      <c r="L810" s="71"/>
      <c r="M810" s="71"/>
      <c r="N810" s="71"/>
      <c r="O810" s="71"/>
    </row>
    <row r="811" spans="2:15" ht="14.25" customHeight="1">
      <c r="B811" s="7"/>
      <c r="E811" s="7"/>
      <c r="F811" s="71"/>
      <c r="G811" s="71"/>
      <c r="H811" s="71"/>
      <c r="I811" s="71"/>
      <c r="J811" s="71"/>
      <c r="K811" s="71"/>
      <c r="L811" s="71"/>
      <c r="M811" s="71"/>
      <c r="N811" s="71"/>
      <c r="O811" s="71"/>
    </row>
    <row r="812" spans="2:15" ht="14.25" customHeight="1">
      <c r="B812" s="7"/>
      <c r="E812" s="7"/>
      <c r="F812" s="71"/>
      <c r="G812" s="71"/>
      <c r="H812" s="71"/>
      <c r="I812" s="71"/>
      <c r="J812" s="71"/>
      <c r="K812" s="71"/>
      <c r="L812" s="71"/>
      <c r="M812" s="71"/>
      <c r="N812" s="71"/>
      <c r="O812" s="71"/>
    </row>
    <row r="813" spans="2:15" ht="14.25" customHeight="1">
      <c r="B813" s="7"/>
      <c r="E813" s="7"/>
      <c r="F813" s="71"/>
      <c r="G813" s="71"/>
      <c r="H813" s="71"/>
      <c r="I813" s="71"/>
      <c r="J813" s="71"/>
      <c r="K813" s="71"/>
      <c r="L813" s="71"/>
      <c r="M813" s="71"/>
      <c r="N813" s="71"/>
      <c r="O813" s="71"/>
    </row>
    <row r="814" spans="2:15" ht="14.25" customHeight="1">
      <c r="B814" s="7"/>
      <c r="E814" s="7"/>
      <c r="F814" s="71"/>
      <c r="G814" s="71"/>
      <c r="H814" s="71"/>
      <c r="I814" s="71"/>
      <c r="J814" s="71"/>
      <c r="K814" s="71"/>
      <c r="L814" s="71"/>
      <c r="M814" s="71"/>
      <c r="N814" s="71"/>
      <c r="O814" s="71"/>
    </row>
    <row r="815" spans="2:15" ht="14.25" customHeight="1">
      <c r="B815" s="7"/>
      <c r="E815" s="7"/>
      <c r="F815" s="71"/>
      <c r="G815" s="71"/>
      <c r="H815" s="71"/>
      <c r="I815" s="71"/>
      <c r="J815" s="71"/>
      <c r="K815" s="71"/>
      <c r="L815" s="71"/>
      <c r="M815" s="71"/>
      <c r="N815" s="71"/>
      <c r="O815" s="71"/>
    </row>
    <row r="816" spans="2:15" ht="14.25" customHeight="1">
      <c r="B816" s="7"/>
      <c r="E816" s="7"/>
      <c r="F816" s="71"/>
      <c r="G816" s="71"/>
      <c r="H816" s="71"/>
      <c r="I816" s="71"/>
      <c r="J816" s="71"/>
      <c r="K816" s="71"/>
      <c r="L816" s="71"/>
      <c r="M816" s="71"/>
      <c r="N816" s="71"/>
      <c r="O816" s="71"/>
    </row>
    <row r="817" spans="2:15" ht="14.25" customHeight="1">
      <c r="B817" s="7"/>
      <c r="E817" s="7"/>
      <c r="F817" s="71"/>
      <c r="G817" s="71"/>
      <c r="H817" s="71"/>
      <c r="I817" s="71"/>
      <c r="J817" s="71"/>
      <c r="K817" s="71"/>
      <c r="L817" s="71"/>
      <c r="M817" s="71"/>
      <c r="N817" s="71"/>
      <c r="O817" s="71"/>
    </row>
    <row r="818" spans="2:15" ht="14.25" customHeight="1">
      <c r="B818" s="7"/>
      <c r="E818" s="7"/>
      <c r="F818" s="71"/>
      <c r="G818" s="71"/>
      <c r="H818" s="71"/>
      <c r="I818" s="71"/>
      <c r="J818" s="71"/>
      <c r="K818" s="71"/>
      <c r="L818" s="71"/>
      <c r="M818" s="71"/>
      <c r="N818" s="71"/>
      <c r="O818" s="71"/>
    </row>
    <row r="819" spans="2:15" ht="14.25" customHeight="1">
      <c r="B819" s="7"/>
      <c r="E819" s="7"/>
      <c r="F819" s="71"/>
      <c r="G819" s="71"/>
      <c r="H819" s="71"/>
      <c r="I819" s="71"/>
      <c r="J819" s="71"/>
      <c r="K819" s="71"/>
      <c r="L819" s="71"/>
      <c r="M819" s="71"/>
      <c r="N819" s="71"/>
      <c r="O819" s="71"/>
    </row>
    <row r="820" spans="2:15" ht="14.25" customHeight="1">
      <c r="B820" s="7"/>
      <c r="E820" s="7"/>
      <c r="F820" s="71"/>
      <c r="G820" s="71"/>
      <c r="H820" s="71"/>
      <c r="I820" s="71"/>
      <c r="J820" s="71"/>
      <c r="K820" s="71"/>
      <c r="L820" s="71"/>
      <c r="M820" s="71"/>
      <c r="N820" s="71"/>
      <c r="O820" s="71"/>
    </row>
    <row r="821" spans="2:15" ht="14.25" customHeight="1">
      <c r="B821" s="7"/>
      <c r="E821" s="7"/>
      <c r="F821" s="71"/>
      <c r="G821" s="71"/>
      <c r="H821" s="71"/>
      <c r="I821" s="71"/>
      <c r="J821" s="71"/>
      <c r="K821" s="71"/>
      <c r="L821" s="71"/>
      <c r="M821" s="71"/>
      <c r="N821" s="71"/>
      <c r="O821" s="71"/>
    </row>
    <row r="822" spans="2:15" ht="14.25" customHeight="1">
      <c r="B822" s="7"/>
      <c r="E822" s="7"/>
      <c r="F822" s="71"/>
      <c r="G822" s="71"/>
      <c r="H822" s="71"/>
      <c r="I822" s="71"/>
      <c r="J822" s="71"/>
      <c r="K822" s="71"/>
      <c r="L822" s="71"/>
      <c r="M822" s="71"/>
      <c r="N822" s="71"/>
      <c r="O822" s="71"/>
    </row>
    <row r="823" spans="2:15" ht="14.25" customHeight="1">
      <c r="B823" s="7"/>
      <c r="E823" s="7"/>
      <c r="F823" s="71"/>
      <c r="G823" s="71"/>
      <c r="H823" s="71"/>
      <c r="I823" s="71"/>
      <c r="J823" s="71"/>
      <c r="K823" s="71"/>
      <c r="L823" s="71"/>
      <c r="M823" s="71"/>
      <c r="N823" s="71"/>
      <c r="O823" s="71"/>
    </row>
    <row r="824" spans="2:15" ht="14.25" customHeight="1">
      <c r="B824" s="7"/>
      <c r="E824" s="7"/>
      <c r="F824" s="71"/>
      <c r="G824" s="71"/>
      <c r="H824" s="71"/>
      <c r="I824" s="71"/>
      <c r="J824" s="71"/>
      <c r="K824" s="71"/>
      <c r="L824" s="71"/>
      <c r="M824" s="71"/>
      <c r="N824" s="71"/>
      <c r="O824" s="71"/>
    </row>
    <row r="825" spans="2:15" ht="14.25" customHeight="1">
      <c r="B825" s="7"/>
      <c r="E825" s="7"/>
      <c r="F825" s="71"/>
      <c r="G825" s="71"/>
      <c r="H825" s="71"/>
      <c r="I825" s="71"/>
      <c r="J825" s="71"/>
      <c r="K825" s="71"/>
      <c r="L825" s="71"/>
      <c r="M825" s="71"/>
      <c r="N825" s="71"/>
      <c r="O825" s="71"/>
    </row>
    <row r="826" spans="2:15" ht="14.25" customHeight="1">
      <c r="B826" s="7"/>
      <c r="E826" s="7"/>
      <c r="F826" s="71"/>
      <c r="G826" s="71"/>
      <c r="H826" s="71"/>
      <c r="I826" s="71"/>
      <c r="J826" s="71"/>
      <c r="K826" s="71"/>
      <c r="L826" s="71"/>
      <c r="M826" s="71"/>
      <c r="N826" s="71"/>
      <c r="O826" s="71"/>
    </row>
    <row r="827" spans="2:15" ht="14.25" customHeight="1">
      <c r="B827" s="7"/>
      <c r="E827" s="7"/>
      <c r="F827" s="71"/>
      <c r="G827" s="71"/>
      <c r="H827" s="71"/>
      <c r="I827" s="71"/>
      <c r="J827" s="71"/>
      <c r="K827" s="71"/>
      <c r="L827" s="71"/>
      <c r="M827" s="71"/>
      <c r="N827" s="71"/>
      <c r="O827" s="71"/>
    </row>
    <row r="828" spans="2:15" ht="14.25" customHeight="1">
      <c r="B828" s="7"/>
      <c r="E828" s="7"/>
      <c r="F828" s="71"/>
      <c r="G828" s="71"/>
      <c r="H828" s="71"/>
      <c r="I828" s="71"/>
      <c r="J828" s="71"/>
      <c r="K828" s="71"/>
      <c r="L828" s="71"/>
      <c r="M828" s="71"/>
      <c r="N828" s="71"/>
      <c r="O828" s="71"/>
    </row>
    <row r="829" spans="2:15" ht="14.25" customHeight="1">
      <c r="B829" s="7"/>
      <c r="E829" s="7"/>
      <c r="F829" s="71"/>
      <c r="G829" s="71"/>
      <c r="H829" s="71"/>
      <c r="I829" s="71"/>
      <c r="J829" s="71"/>
      <c r="K829" s="71"/>
      <c r="L829" s="71"/>
      <c r="M829" s="71"/>
      <c r="N829" s="71"/>
      <c r="O829" s="71"/>
    </row>
    <row r="830" spans="2:15" ht="14.25" customHeight="1">
      <c r="B830" s="7"/>
      <c r="E830" s="7"/>
      <c r="F830" s="71"/>
      <c r="G830" s="71"/>
      <c r="H830" s="71"/>
      <c r="I830" s="71"/>
      <c r="J830" s="71"/>
      <c r="K830" s="71"/>
      <c r="L830" s="71"/>
      <c r="M830" s="71"/>
      <c r="N830" s="71"/>
      <c r="O830" s="71"/>
    </row>
    <row r="831" spans="2:15" ht="14.25" customHeight="1">
      <c r="B831" s="7"/>
      <c r="E831" s="7"/>
      <c r="F831" s="71"/>
      <c r="G831" s="71"/>
      <c r="H831" s="71"/>
      <c r="I831" s="71"/>
      <c r="J831" s="71"/>
      <c r="K831" s="71"/>
      <c r="L831" s="71"/>
      <c r="M831" s="71"/>
      <c r="N831" s="71"/>
      <c r="O831" s="71"/>
    </row>
    <row r="832" spans="2:15" ht="14.25" customHeight="1">
      <c r="B832" s="7"/>
      <c r="E832" s="7"/>
      <c r="F832" s="71"/>
      <c r="G832" s="71"/>
      <c r="H832" s="71"/>
      <c r="I832" s="71"/>
      <c r="J832" s="71"/>
      <c r="K832" s="71"/>
      <c r="L832" s="71"/>
      <c r="M832" s="71"/>
      <c r="N832" s="71"/>
      <c r="O832" s="71"/>
    </row>
    <row r="833" spans="2:15" ht="14.25" customHeight="1">
      <c r="B833" s="7"/>
      <c r="E833" s="7"/>
      <c r="F833" s="71"/>
      <c r="G833" s="71"/>
      <c r="H833" s="71"/>
      <c r="I833" s="71"/>
      <c r="J833" s="71"/>
      <c r="K833" s="71"/>
      <c r="L833" s="71"/>
      <c r="M833" s="71"/>
      <c r="N833" s="71"/>
      <c r="O833" s="71"/>
    </row>
    <row r="834" spans="2:15" ht="14.25" customHeight="1">
      <c r="B834" s="7"/>
      <c r="E834" s="7"/>
      <c r="F834" s="71"/>
      <c r="G834" s="71"/>
      <c r="H834" s="71"/>
      <c r="I834" s="71"/>
      <c r="J834" s="71"/>
      <c r="K834" s="71"/>
      <c r="L834" s="71"/>
      <c r="M834" s="71"/>
      <c r="N834" s="71"/>
      <c r="O834" s="71"/>
    </row>
    <row r="835" spans="2:15" ht="14.25" customHeight="1">
      <c r="B835" s="7"/>
      <c r="E835" s="7"/>
      <c r="F835" s="71"/>
      <c r="G835" s="71"/>
      <c r="H835" s="71"/>
      <c r="I835" s="71"/>
      <c r="J835" s="71"/>
      <c r="K835" s="71"/>
      <c r="L835" s="71"/>
      <c r="M835" s="71"/>
      <c r="N835" s="71"/>
      <c r="O835" s="71"/>
    </row>
    <row r="836" spans="2:15" ht="14.25" customHeight="1">
      <c r="B836" s="7"/>
      <c r="E836" s="7"/>
      <c r="F836" s="71"/>
      <c r="G836" s="71"/>
      <c r="H836" s="71"/>
      <c r="I836" s="71"/>
      <c r="J836" s="71"/>
      <c r="K836" s="71"/>
      <c r="L836" s="71"/>
      <c r="M836" s="71"/>
      <c r="N836" s="71"/>
      <c r="O836" s="71"/>
    </row>
    <row r="837" spans="2:15" ht="14.25" customHeight="1">
      <c r="B837" s="7"/>
      <c r="E837" s="7"/>
      <c r="F837" s="71"/>
      <c r="G837" s="71"/>
      <c r="H837" s="71"/>
      <c r="I837" s="71"/>
      <c r="J837" s="71"/>
      <c r="K837" s="71"/>
      <c r="L837" s="71"/>
      <c r="M837" s="71"/>
      <c r="N837" s="71"/>
      <c r="O837" s="71"/>
    </row>
    <row r="838" spans="2:15" ht="14.25" customHeight="1">
      <c r="B838" s="7"/>
      <c r="E838" s="7"/>
      <c r="F838" s="71"/>
      <c r="G838" s="71"/>
      <c r="H838" s="71"/>
      <c r="I838" s="71"/>
      <c r="J838" s="71"/>
      <c r="K838" s="71"/>
      <c r="L838" s="71"/>
      <c r="M838" s="71"/>
      <c r="N838" s="71"/>
      <c r="O838" s="71"/>
    </row>
    <row r="839" spans="2:15" ht="14.25" customHeight="1">
      <c r="B839" s="7"/>
      <c r="E839" s="7"/>
      <c r="F839" s="71"/>
      <c r="G839" s="71"/>
      <c r="H839" s="71"/>
      <c r="I839" s="71"/>
      <c r="J839" s="71"/>
      <c r="K839" s="71"/>
      <c r="L839" s="71"/>
      <c r="M839" s="71"/>
      <c r="N839" s="71"/>
      <c r="O839" s="71"/>
    </row>
    <row r="840" spans="2:15" ht="14.25" customHeight="1">
      <c r="B840" s="7"/>
      <c r="E840" s="7"/>
      <c r="F840" s="71"/>
      <c r="G840" s="71"/>
      <c r="H840" s="71"/>
      <c r="I840" s="71"/>
      <c r="J840" s="71"/>
      <c r="K840" s="71"/>
      <c r="L840" s="71"/>
      <c r="M840" s="71"/>
      <c r="N840" s="71"/>
      <c r="O840" s="71"/>
    </row>
    <row r="841" spans="2:15" ht="14.25" customHeight="1">
      <c r="B841" s="7"/>
      <c r="E841" s="7"/>
      <c r="F841" s="71"/>
      <c r="G841" s="71"/>
      <c r="H841" s="71"/>
      <c r="I841" s="71"/>
      <c r="J841" s="71"/>
      <c r="K841" s="71"/>
      <c r="L841" s="71"/>
      <c r="M841" s="71"/>
      <c r="N841" s="71"/>
      <c r="O841" s="71"/>
    </row>
    <row r="842" spans="2:15" ht="14.25" customHeight="1">
      <c r="B842" s="7"/>
      <c r="E842" s="7"/>
      <c r="F842" s="71"/>
      <c r="G842" s="71"/>
      <c r="H842" s="71"/>
      <c r="I842" s="71"/>
      <c r="J842" s="71"/>
      <c r="K842" s="71"/>
      <c r="L842" s="71"/>
      <c r="M842" s="71"/>
      <c r="N842" s="71"/>
      <c r="O842" s="71"/>
    </row>
    <row r="843" spans="2:15" ht="14.25" customHeight="1">
      <c r="B843" s="7"/>
      <c r="E843" s="7"/>
      <c r="F843" s="71"/>
      <c r="G843" s="71"/>
      <c r="H843" s="71"/>
      <c r="I843" s="71"/>
      <c r="J843" s="71"/>
      <c r="K843" s="71"/>
      <c r="L843" s="71"/>
      <c r="M843" s="71"/>
      <c r="N843" s="71"/>
      <c r="O843" s="71"/>
    </row>
    <row r="844" spans="2:15" ht="14.25" customHeight="1">
      <c r="B844" s="7"/>
      <c r="E844" s="7"/>
      <c r="F844" s="71"/>
      <c r="G844" s="71"/>
      <c r="H844" s="71"/>
      <c r="I844" s="71"/>
      <c r="J844" s="71"/>
      <c r="K844" s="71"/>
      <c r="L844" s="71"/>
      <c r="M844" s="71"/>
      <c r="N844" s="71"/>
      <c r="O844" s="71"/>
    </row>
    <row r="845" spans="2:15" ht="14.25" customHeight="1">
      <c r="B845" s="7"/>
      <c r="E845" s="7"/>
      <c r="F845" s="71"/>
      <c r="G845" s="71"/>
      <c r="H845" s="71"/>
      <c r="I845" s="71"/>
      <c r="J845" s="71"/>
      <c r="K845" s="71"/>
      <c r="L845" s="71"/>
      <c r="M845" s="71"/>
      <c r="N845" s="71"/>
      <c r="O845" s="71"/>
    </row>
    <row r="846" spans="2:15" ht="14.25" customHeight="1">
      <c r="B846" s="7"/>
      <c r="E846" s="7"/>
      <c r="F846" s="71"/>
      <c r="G846" s="71"/>
      <c r="H846" s="71"/>
      <c r="I846" s="71"/>
      <c r="J846" s="71"/>
      <c r="K846" s="71"/>
      <c r="L846" s="71"/>
      <c r="M846" s="71"/>
      <c r="N846" s="71"/>
      <c r="O846" s="71"/>
    </row>
    <row r="847" spans="2:15" ht="14.25" customHeight="1">
      <c r="B847" s="7"/>
      <c r="E847" s="7"/>
      <c r="F847" s="71"/>
      <c r="G847" s="71"/>
      <c r="H847" s="71"/>
      <c r="I847" s="71"/>
      <c r="J847" s="71"/>
      <c r="K847" s="71"/>
      <c r="L847" s="71"/>
      <c r="M847" s="71"/>
      <c r="N847" s="71"/>
      <c r="O847" s="71"/>
    </row>
    <row r="848" spans="2:15" ht="14.25" customHeight="1">
      <c r="B848" s="7"/>
      <c r="E848" s="7"/>
      <c r="F848" s="71"/>
      <c r="G848" s="71"/>
      <c r="H848" s="71"/>
      <c r="I848" s="71"/>
      <c r="J848" s="71"/>
      <c r="K848" s="71"/>
      <c r="L848" s="71"/>
      <c r="M848" s="71"/>
      <c r="N848" s="71"/>
      <c r="O848" s="71"/>
    </row>
    <row r="849" spans="2:15" ht="14.25" customHeight="1">
      <c r="B849" s="7"/>
      <c r="E849" s="7"/>
      <c r="F849" s="71"/>
      <c r="G849" s="71"/>
      <c r="H849" s="71"/>
      <c r="I849" s="71"/>
      <c r="J849" s="71"/>
      <c r="K849" s="71"/>
      <c r="L849" s="71"/>
      <c r="M849" s="71"/>
      <c r="N849" s="71"/>
      <c r="O849" s="71"/>
    </row>
    <row r="850" spans="2:15" ht="14.25" customHeight="1">
      <c r="B850" s="7"/>
      <c r="E850" s="7"/>
      <c r="F850" s="71"/>
      <c r="G850" s="71"/>
      <c r="H850" s="71"/>
      <c r="I850" s="71"/>
      <c r="J850" s="71"/>
      <c r="K850" s="71"/>
      <c r="L850" s="71"/>
      <c r="M850" s="71"/>
      <c r="N850" s="71"/>
      <c r="O850" s="71"/>
    </row>
    <row r="851" spans="2:15" ht="14.25" customHeight="1">
      <c r="B851" s="7"/>
      <c r="E851" s="7"/>
      <c r="F851" s="71"/>
      <c r="G851" s="71"/>
      <c r="H851" s="71"/>
      <c r="I851" s="71"/>
      <c r="J851" s="71"/>
      <c r="K851" s="71"/>
      <c r="L851" s="71"/>
      <c r="M851" s="71"/>
      <c r="N851" s="71"/>
      <c r="O851" s="71"/>
    </row>
    <row r="852" spans="2:15" ht="14.25" customHeight="1">
      <c r="B852" s="7"/>
      <c r="E852" s="7"/>
      <c r="F852" s="71"/>
      <c r="G852" s="71"/>
      <c r="H852" s="71"/>
      <c r="I852" s="71"/>
      <c r="J852" s="71"/>
      <c r="K852" s="71"/>
      <c r="L852" s="71"/>
      <c r="M852" s="71"/>
      <c r="N852" s="71"/>
      <c r="O852" s="71"/>
    </row>
    <row r="853" spans="2:15" ht="14.25" customHeight="1">
      <c r="B853" s="7"/>
      <c r="E853" s="7"/>
      <c r="F853" s="71"/>
      <c r="G853" s="71"/>
      <c r="H853" s="71"/>
      <c r="I853" s="71"/>
      <c r="J853" s="71"/>
      <c r="K853" s="71"/>
      <c r="L853" s="71"/>
      <c r="M853" s="71"/>
      <c r="N853" s="71"/>
      <c r="O853" s="71"/>
    </row>
    <row r="854" spans="2:15" ht="14.25" customHeight="1">
      <c r="B854" s="7"/>
      <c r="E854" s="7"/>
      <c r="F854" s="71"/>
      <c r="G854" s="71"/>
      <c r="H854" s="71"/>
      <c r="I854" s="71"/>
      <c r="J854" s="71"/>
      <c r="K854" s="71"/>
      <c r="L854" s="71"/>
      <c r="M854" s="71"/>
      <c r="N854" s="71"/>
      <c r="O854" s="71"/>
    </row>
    <row r="855" spans="2:15" ht="14.25" customHeight="1">
      <c r="B855" s="7"/>
      <c r="E855" s="7"/>
      <c r="F855" s="71"/>
      <c r="G855" s="71"/>
      <c r="H855" s="71"/>
      <c r="I855" s="71"/>
      <c r="J855" s="71"/>
      <c r="K855" s="71"/>
      <c r="L855" s="71"/>
      <c r="M855" s="71"/>
      <c r="N855" s="71"/>
      <c r="O855" s="71"/>
    </row>
    <row r="856" spans="2:15" ht="14.25" customHeight="1">
      <c r="B856" s="7"/>
      <c r="E856" s="7"/>
      <c r="F856" s="71"/>
      <c r="G856" s="71"/>
      <c r="H856" s="71"/>
      <c r="I856" s="71"/>
      <c r="J856" s="71"/>
      <c r="K856" s="71"/>
      <c r="L856" s="71"/>
      <c r="M856" s="71"/>
      <c r="N856" s="71"/>
      <c r="O856" s="71"/>
    </row>
    <row r="857" spans="2:15" ht="14.25" customHeight="1">
      <c r="B857" s="7"/>
      <c r="E857" s="7"/>
      <c r="F857" s="71"/>
      <c r="G857" s="71"/>
      <c r="H857" s="71"/>
      <c r="I857" s="71"/>
      <c r="J857" s="71"/>
      <c r="K857" s="71"/>
      <c r="L857" s="71"/>
      <c r="M857" s="71"/>
      <c r="N857" s="71"/>
      <c r="O857" s="71"/>
    </row>
    <row r="858" spans="2:15" ht="14.25" customHeight="1">
      <c r="B858" s="7"/>
      <c r="E858" s="7"/>
      <c r="F858" s="71"/>
      <c r="G858" s="71"/>
      <c r="H858" s="71"/>
      <c r="I858" s="71"/>
      <c r="J858" s="71"/>
      <c r="K858" s="71"/>
      <c r="L858" s="71"/>
      <c r="M858" s="71"/>
      <c r="N858" s="71"/>
      <c r="O858" s="71"/>
    </row>
    <row r="859" spans="2:15" ht="14.25" customHeight="1">
      <c r="B859" s="7"/>
      <c r="E859" s="7"/>
      <c r="F859" s="71"/>
      <c r="G859" s="71"/>
      <c r="H859" s="71"/>
      <c r="I859" s="71"/>
      <c r="J859" s="71"/>
      <c r="K859" s="71"/>
      <c r="L859" s="71"/>
      <c r="M859" s="71"/>
      <c r="N859" s="71"/>
      <c r="O859" s="71"/>
    </row>
    <row r="860" spans="2:15" ht="14.25" customHeight="1">
      <c r="B860" s="7"/>
      <c r="E860" s="7"/>
      <c r="F860" s="71"/>
      <c r="G860" s="71"/>
      <c r="H860" s="71"/>
      <c r="I860" s="71"/>
      <c r="J860" s="71"/>
      <c r="K860" s="71"/>
      <c r="L860" s="71"/>
      <c r="M860" s="71"/>
      <c r="N860" s="71"/>
      <c r="O860" s="71"/>
    </row>
    <row r="861" spans="2:15" ht="14.25" customHeight="1">
      <c r="B861" s="7"/>
      <c r="E861" s="7"/>
      <c r="F861" s="71"/>
      <c r="G861" s="71"/>
      <c r="H861" s="71"/>
      <c r="I861" s="71"/>
      <c r="J861" s="71"/>
      <c r="K861" s="71"/>
      <c r="L861" s="71"/>
      <c r="M861" s="71"/>
      <c r="N861" s="71"/>
      <c r="O861" s="71"/>
    </row>
    <row r="862" spans="2:15" ht="14.25" customHeight="1">
      <c r="B862" s="7"/>
      <c r="E862" s="7"/>
      <c r="F862" s="71"/>
      <c r="G862" s="71"/>
      <c r="H862" s="71"/>
      <c r="I862" s="71"/>
      <c r="J862" s="71"/>
      <c r="K862" s="71"/>
      <c r="L862" s="71"/>
      <c r="M862" s="71"/>
      <c r="N862" s="71"/>
      <c r="O862" s="71"/>
    </row>
    <row r="863" spans="2:15" ht="14.25" customHeight="1">
      <c r="B863" s="7"/>
      <c r="E863" s="7"/>
      <c r="F863" s="71"/>
      <c r="G863" s="71"/>
      <c r="H863" s="71"/>
      <c r="I863" s="71"/>
      <c r="J863" s="71"/>
      <c r="K863" s="71"/>
      <c r="L863" s="71"/>
      <c r="M863" s="71"/>
      <c r="N863" s="71"/>
      <c r="O863" s="71"/>
    </row>
    <row r="864" spans="2:15" ht="14.25" customHeight="1">
      <c r="B864" s="7"/>
      <c r="E864" s="7"/>
      <c r="F864" s="71"/>
      <c r="G864" s="71"/>
      <c r="H864" s="71"/>
      <c r="I864" s="71"/>
      <c r="J864" s="71"/>
      <c r="K864" s="71"/>
      <c r="L864" s="71"/>
      <c r="M864" s="71"/>
      <c r="N864" s="71"/>
      <c r="O864" s="71"/>
    </row>
    <row r="865" spans="2:15" ht="14.25" customHeight="1">
      <c r="B865" s="7"/>
      <c r="E865" s="7"/>
      <c r="F865" s="71"/>
      <c r="G865" s="71"/>
      <c r="H865" s="71"/>
      <c r="I865" s="71"/>
      <c r="J865" s="71"/>
      <c r="K865" s="71"/>
      <c r="L865" s="71"/>
      <c r="M865" s="71"/>
      <c r="N865" s="71"/>
      <c r="O865" s="71"/>
    </row>
    <row r="866" spans="2:15" ht="14.25" customHeight="1">
      <c r="B866" s="7"/>
      <c r="E866" s="7"/>
      <c r="F866" s="71"/>
      <c r="G866" s="71"/>
      <c r="H866" s="71"/>
      <c r="I866" s="71"/>
      <c r="J866" s="71"/>
      <c r="K866" s="71"/>
      <c r="L866" s="71"/>
      <c r="M866" s="71"/>
      <c r="N866" s="71"/>
      <c r="O866" s="71"/>
    </row>
    <row r="867" spans="2:15" ht="14.25" customHeight="1">
      <c r="B867" s="7"/>
      <c r="E867" s="7"/>
      <c r="F867" s="71"/>
      <c r="G867" s="71"/>
      <c r="H867" s="71"/>
      <c r="I867" s="71"/>
      <c r="J867" s="71"/>
      <c r="K867" s="71"/>
      <c r="L867" s="71"/>
      <c r="M867" s="71"/>
      <c r="N867" s="71"/>
      <c r="O867" s="71"/>
    </row>
    <row r="868" spans="2:15" ht="14.25" customHeight="1">
      <c r="B868" s="7"/>
      <c r="E868" s="7"/>
      <c r="F868" s="71"/>
      <c r="G868" s="71"/>
      <c r="H868" s="71"/>
      <c r="I868" s="71"/>
      <c r="J868" s="71"/>
      <c r="K868" s="71"/>
      <c r="L868" s="71"/>
      <c r="M868" s="71"/>
      <c r="N868" s="71"/>
      <c r="O868" s="71"/>
    </row>
    <row r="869" spans="2:15" ht="14.25" customHeight="1">
      <c r="B869" s="7"/>
      <c r="E869" s="7"/>
      <c r="F869" s="71"/>
      <c r="G869" s="71"/>
      <c r="H869" s="71"/>
      <c r="I869" s="71"/>
      <c r="J869" s="71"/>
      <c r="K869" s="71"/>
      <c r="L869" s="71"/>
      <c r="M869" s="71"/>
      <c r="N869" s="71"/>
      <c r="O869" s="71"/>
    </row>
    <row r="870" spans="2:15" ht="14.25" customHeight="1">
      <c r="B870" s="7"/>
      <c r="E870" s="7"/>
      <c r="F870" s="71"/>
      <c r="G870" s="71"/>
      <c r="H870" s="71"/>
      <c r="I870" s="71"/>
      <c r="J870" s="71"/>
      <c r="K870" s="71"/>
      <c r="L870" s="71"/>
      <c r="M870" s="71"/>
      <c r="N870" s="71"/>
      <c r="O870" s="71"/>
    </row>
    <row r="871" spans="2:15" ht="14.25" customHeight="1">
      <c r="B871" s="7"/>
      <c r="E871" s="7"/>
      <c r="F871" s="71"/>
      <c r="G871" s="71"/>
      <c r="H871" s="71"/>
      <c r="I871" s="71"/>
      <c r="J871" s="71"/>
      <c r="K871" s="71"/>
      <c r="L871" s="71"/>
      <c r="M871" s="71"/>
      <c r="N871" s="71"/>
      <c r="O871" s="71"/>
    </row>
    <row r="872" spans="2:15" ht="14.25" customHeight="1">
      <c r="B872" s="7"/>
      <c r="E872" s="7"/>
      <c r="F872" s="71"/>
      <c r="G872" s="71"/>
      <c r="H872" s="71"/>
      <c r="I872" s="71"/>
      <c r="J872" s="71"/>
      <c r="K872" s="71"/>
      <c r="L872" s="71"/>
      <c r="M872" s="71"/>
      <c r="N872" s="71"/>
      <c r="O872" s="71"/>
    </row>
    <row r="873" spans="2:15" ht="14.25" customHeight="1">
      <c r="B873" s="7"/>
      <c r="E873" s="7"/>
      <c r="F873" s="71"/>
      <c r="G873" s="71"/>
      <c r="H873" s="71"/>
      <c r="I873" s="71"/>
      <c r="J873" s="71"/>
      <c r="K873" s="71"/>
      <c r="L873" s="71"/>
      <c r="M873" s="71"/>
      <c r="N873" s="71"/>
      <c r="O873" s="71"/>
    </row>
    <row r="874" spans="2:15" ht="14.25" customHeight="1">
      <c r="B874" s="7"/>
      <c r="E874" s="7"/>
      <c r="F874" s="71"/>
      <c r="G874" s="71"/>
      <c r="H874" s="71"/>
      <c r="I874" s="71"/>
      <c r="J874" s="71"/>
      <c r="K874" s="71"/>
      <c r="L874" s="71"/>
      <c r="M874" s="71"/>
      <c r="N874" s="71"/>
      <c r="O874" s="71"/>
    </row>
    <row r="875" spans="2:15" ht="14.25" customHeight="1">
      <c r="B875" s="7"/>
      <c r="E875" s="7"/>
      <c r="F875" s="71"/>
      <c r="G875" s="71"/>
      <c r="H875" s="71"/>
      <c r="I875" s="71"/>
      <c r="J875" s="71"/>
      <c r="K875" s="71"/>
      <c r="L875" s="71"/>
      <c r="M875" s="71"/>
      <c r="N875" s="71"/>
      <c r="O875" s="71"/>
    </row>
    <row r="876" spans="2:15" ht="14.25" customHeight="1">
      <c r="B876" s="7"/>
      <c r="E876" s="7"/>
      <c r="F876" s="71"/>
      <c r="G876" s="71"/>
      <c r="H876" s="71"/>
      <c r="I876" s="71"/>
      <c r="J876" s="71"/>
      <c r="K876" s="71"/>
      <c r="L876" s="71"/>
      <c r="M876" s="71"/>
      <c r="N876" s="71"/>
      <c r="O876" s="71"/>
    </row>
    <row r="877" spans="2:15" ht="14.25" customHeight="1">
      <c r="B877" s="7"/>
      <c r="E877" s="7"/>
      <c r="F877" s="71"/>
      <c r="G877" s="71"/>
      <c r="H877" s="71"/>
      <c r="I877" s="71"/>
      <c r="J877" s="71"/>
      <c r="K877" s="71"/>
      <c r="L877" s="71"/>
      <c r="M877" s="71"/>
      <c r="N877" s="71"/>
      <c r="O877" s="71"/>
    </row>
    <row r="878" spans="2:15" ht="14.25" customHeight="1">
      <c r="B878" s="7"/>
      <c r="E878" s="7"/>
      <c r="F878" s="71"/>
      <c r="G878" s="71"/>
      <c r="H878" s="71"/>
      <c r="I878" s="71"/>
      <c r="J878" s="71"/>
      <c r="K878" s="71"/>
      <c r="L878" s="71"/>
      <c r="M878" s="71"/>
      <c r="N878" s="71"/>
      <c r="O878" s="71"/>
    </row>
    <row r="879" spans="2:15" ht="14.25" customHeight="1">
      <c r="B879" s="7"/>
      <c r="E879" s="7"/>
      <c r="F879" s="71"/>
      <c r="G879" s="71"/>
      <c r="H879" s="71"/>
      <c r="I879" s="71"/>
      <c r="J879" s="71"/>
      <c r="K879" s="71"/>
      <c r="L879" s="71"/>
      <c r="M879" s="71"/>
      <c r="N879" s="71"/>
      <c r="O879" s="71"/>
    </row>
    <row r="880" spans="2:15" ht="14.25" customHeight="1">
      <c r="B880" s="7"/>
      <c r="E880" s="7"/>
      <c r="F880" s="71"/>
      <c r="G880" s="71"/>
      <c r="H880" s="71"/>
      <c r="I880" s="71"/>
      <c r="J880" s="71"/>
      <c r="K880" s="71"/>
      <c r="L880" s="71"/>
      <c r="M880" s="71"/>
      <c r="N880" s="71"/>
      <c r="O880" s="71"/>
    </row>
    <row r="881" spans="2:15" ht="14.25" customHeight="1">
      <c r="B881" s="7"/>
      <c r="E881" s="7"/>
      <c r="F881" s="71"/>
      <c r="G881" s="71"/>
      <c r="H881" s="71"/>
      <c r="I881" s="71"/>
      <c r="J881" s="71"/>
      <c r="K881" s="71"/>
      <c r="L881" s="71"/>
      <c r="M881" s="71"/>
      <c r="N881" s="71"/>
      <c r="O881" s="71"/>
    </row>
    <row r="882" spans="2:15" ht="14.25" customHeight="1">
      <c r="B882" s="7"/>
      <c r="E882" s="7"/>
      <c r="F882" s="71"/>
      <c r="G882" s="71"/>
      <c r="H882" s="71"/>
      <c r="I882" s="71"/>
      <c r="J882" s="71"/>
      <c r="K882" s="71"/>
      <c r="L882" s="71"/>
      <c r="M882" s="71"/>
      <c r="N882" s="71"/>
      <c r="O882" s="71"/>
    </row>
    <row r="883" spans="2:15" ht="14.25" customHeight="1">
      <c r="B883" s="7"/>
      <c r="E883" s="7"/>
      <c r="F883" s="71"/>
      <c r="G883" s="71"/>
      <c r="H883" s="71"/>
      <c r="I883" s="71"/>
      <c r="J883" s="71"/>
      <c r="K883" s="71"/>
      <c r="L883" s="71"/>
      <c r="M883" s="71"/>
      <c r="N883" s="71"/>
      <c r="O883" s="71"/>
    </row>
    <row r="884" spans="2:15" ht="14.25" customHeight="1">
      <c r="B884" s="7"/>
      <c r="E884" s="7"/>
      <c r="F884" s="71"/>
      <c r="G884" s="71"/>
      <c r="H884" s="71"/>
      <c r="I884" s="71"/>
      <c r="J884" s="71"/>
      <c r="K884" s="71"/>
      <c r="L884" s="71"/>
      <c r="M884" s="71"/>
      <c r="N884" s="71"/>
      <c r="O884" s="71"/>
    </row>
    <row r="885" spans="2:15" ht="14.25" customHeight="1">
      <c r="B885" s="7"/>
      <c r="E885" s="7"/>
      <c r="F885" s="71"/>
      <c r="G885" s="71"/>
      <c r="H885" s="71"/>
      <c r="I885" s="71"/>
      <c r="J885" s="71"/>
      <c r="K885" s="71"/>
      <c r="L885" s="71"/>
      <c r="M885" s="71"/>
      <c r="N885" s="71"/>
      <c r="O885" s="71"/>
    </row>
    <row r="886" spans="2:15" ht="14.25" customHeight="1">
      <c r="B886" s="7"/>
      <c r="E886" s="7"/>
      <c r="F886" s="71"/>
      <c r="G886" s="71"/>
      <c r="H886" s="71"/>
      <c r="I886" s="71"/>
      <c r="J886" s="71"/>
      <c r="K886" s="71"/>
      <c r="L886" s="71"/>
      <c r="M886" s="71"/>
      <c r="N886" s="71"/>
      <c r="O886" s="71"/>
    </row>
    <row r="887" spans="2:15" ht="14.25" customHeight="1">
      <c r="B887" s="7"/>
      <c r="E887" s="7"/>
      <c r="F887" s="71"/>
      <c r="G887" s="71"/>
      <c r="H887" s="71"/>
      <c r="I887" s="71"/>
      <c r="J887" s="71"/>
      <c r="K887" s="71"/>
      <c r="L887" s="71"/>
      <c r="M887" s="71"/>
      <c r="N887" s="71"/>
      <c r="O887" s="71"/>
    </row>
    <row r="888" spans="2:15" ht="14.25" customHeight="1">
      <c r="B888" s="7"/>
      <c r="E888" s="7"/>
      <c r="F888" s="71"/>
      <c r="G888" s="71"/>
      <c r="H888" s="71"/>
      <c r="I888" s="71"/>
      <c r="J888" s="71"/>
      <c r="K888" s="71"/>
      <c r="L888" s="71"/>
      <c r="M888" s="71"/>
      <c r="N888" s="71"/>
      <c r="O888" s="71"/>
    </row>
    <row r="889" spans="2:15" ht="14.25" customHeight="1">
      <c r="B889" s="7"/>
      <c r="E889" s="7"/>
      <c r="F889" s="71"/>
      <c r="G889" s="71"/>
      <c r="H889" s="71"/>
      <c r="I889" s="71"/>
      <c r="J889" s="71"/>
      <c r="K889" s="71"/>
      <c r="L889" s="71"/>
      <c r="M889" s="71"/>
      <c r="N889" s="71"/>
      <c r="O889" s="71"/>
    </row>
    <row r="890" spans="2:15" ht="14.25" customHeight="1">
      <c r="B890" s="7"/>
      <c r="E890" s="7"/>
      <c r="F890" s="71"/>
      <c r="G890" s="71"/>
      <c r="H890" s="71"/>
      <c r="I890" s="71"/>
      <c r="J890" s="71"/>
      <c r="K890" s="71"/>
      <c r="L890" s="71"/>
      <c r="M890" s="71"/>
      <c r="N890" s="71"/>
      <c r="O890" s="71"/>
    </row>
    <row r="891" spans="2:15" ht="14.25" customHeight="1">
      <c r="B891" s="7"/>
      <c r="E891" s="7"/>
      <c r="F891" s="71"/>
      <c r="G891" s="71"/>
      <c r="H891" s="71"/>
      <c r="I891" s="71"/>
      <c r="J891" s="71"/>
      <c r="K891" s="71"/>
      <c r="L891" s="71"/>
      <c r="M891" s="71"/>
      <c r="N891" s="71"/>
      <c r="O891" s="71"/>
    </row>
    <row r="892" spans="2:15" ht="14.25" customHeight="1">
      <c r="B892" s="7"/>
      <c r="E892" s="7"/>
      <c r="F892" s="71"/>
      <c r="G892" s="71"/>
      <c r="H892" s="71"/>
      <c r="I892" s="71"/>
      <c r="J892" s="71"/>
      <c r="K892" s="71"/>
      <c r="L892" s="71"/>
      <c r="M892" s="71"/>
      <c r="N892" s="71"/>
      <c r="O892" s="71"/>
    </row>
    <row r="893" spans="2:15" ht="14.25" customHeight="1">
      <c r="B893" s="7"/>
      <c r="E893" s="7"/>
      <c r="F893" s="71"/>
      <c r="G893" s="71"/>
      <c r="H893" s="71"/>
      <c r="I893" s="71"/>
      <c r="J893" s="71"/>
      <c r="K893" s="71"/>
      <c r="L893" s="71"/>
      <c r="M893" s="71"/>
      <c r="N893" s="71"/>
      <c r="O893" s="71"/>
    </row>
    <row r="894" spans="2:15" ht="14.25" customHeight="1">
      <c r="B894" s="7"/>
      <c r="E894" s="7"/>
      <c r="F894" s="71"/>
      <c r="G894" s="71"/>
      <c r="H894" s="71"/>
      <c r="I894" s="71"/>
      <c r="J894" s="71"/>
      <c r="K894" s="71"/>
      <c r="L894" s="71"/>
      <c r="M894" s="71"/>
      <c r="N894" s="71"/>
      <c r="O894" s="71"/>
    </row>
    <row r="895" spans="2:15" ht="14.25" customHeight="1">
      <c r="B895" s="7"/>
      <c r="E895" s="7"/>
      <c r="F895" s="71"/>
      <c r="G895" s="71"/>
      <c r="H895" s="71"/>
      <c r="I895" s="71"/>
      <c r="J895" s="71"/>
      <c r="K895" s="71"/>
      <c r="L895" s="71"/>
      <c r="M895" s="71"/>
      <c r="N895" s="71"/>
      <c r="O895" s="71"/>
    </row>
    <row r="896" spans="2:15" ht="14.25" customHeight="1">
      <c r="B896" s="7"/>
      <c r="E896" s="7"/>
      <c r="F896" s="71"/>
      <c r="G896" s="71"/>
      <c r="H896" s="71"/>
      <c r="I896" s="71"/>
      <c r="J896" s="71"/>
      <c r="K896" s="71"/>
      <c r="L896" s="71"/>
      <c r="M896" s="71"/>
      <c r="N896" s="71"/>
      <c r="O896" s="71"/>
    </row>
    <row r="897" spans="2:15" ht="14.25" customHeight="1">
      <c r="B897" s="7"/>
      <c r="E897" s="7"/>
      <c r="F897" s="71"/>
      <c r="G897" s="71"/>
      <c r="H897" s="71"/>
      <c r="I897" s="71"/>
      <c r="J897" s="71"/>
      <c r="K897" s="71"/>
      <c r="L897" s="71"/>
      <c r="M897" s="71"/>
      <c r="N897" s="71"/>
      <c r="O897" s="71"/>
    </row>
    <row r="898" spans="2:15" ht="14.25" customHeight="1">
      <c r="B898" s="7"/>
      <c r="E898" s="7"/>
      <c r="F898" s="71"/>
      <c r="G898" s="71"/>
      <c r="H898" s="71"/>
      <c r="I898" s="71"/>
      <c r="J898" s="71"/>
      <c r="K898" s="71"/>
      <c r="L898" s="71"/>
      <c r="M898" s="71"/>
      <c r="N898" s="71"/>
      <c r="O898" s="71"/>
    </row>
    <row r="899" spans="2:15" ht="14.25" customHeight="1">
      <c r="B899" s="7"/>
      <c r="E899" s="7"/>
      <c r="F899" s="71"/>
      <c r="G899" s="71"/>
      <c r="H899" s="71"/>
      <c r="I899" s="71"/>
      <c r="J899" s="71"/>
      <c r="K899" s="71"/>
      <c r="L899" s="71"/>
      <c r="M899" s="71"/>
      <c r="N899" s="71"/>
      <c r="O899" s="71"/>
    </row>
    <row r="900" spans="2:15" ht="14.25" customHeight="1">
      <c r="B900" s="7"/>
      <c r="E900" s="7"/>
      <c r="F900" s="71"/>
      <c r="G900" s="71"/>
      <c r="H900" s="71"/>
      <c r="I900" s="71"/>
      <c r="J900" s="71"/>
      <c r="K900" s="71"/>
      <c r="L900" s="71"/>
      <c r="M900" s="71"/>
      <c r="N900" s="71"/>
      <c r="O900" s="71"/>
    </row>
    <row r="901" spans="2:15" ht="14.25" customHeight="1">
      <c r="B901" s="7"/>
      <c r="E901" s="7"/>
      <c r="F901" s="71"/>
      <c r="G901" s="71"/>
      <c r="H901" s="71"/>
      <c r="I901" s="71"/>
      <c r="J901" s="71"/>
      <c r="K901" s="71"/>
      <c r="L901" s="71"/>
      <c r="M901" s="71"/>
      <c r="N901" s="71"/>
      <c r="O901" s="71"/>
    </row>
    <row r="902" spans="2:15" ht="14.25" customHeight="1">
      <c r="B902" s="7"/>
      <c r="E902" s="7"/>
      <c r="F902" s="71"/>
      <c r="G902" s="71"/>
      <c r="H902" s="71"/>
      <c r="I902" s="71"/>
      <c r="J902" s="71"/>
      <c r="K902" s="71"/>
      <c r="L902" s="71"/>
      <c r="M902" s="71"/>
      <c r="N902" s="71"/>
      <c r="O902" s="71"/>
    </row>
    <row r="903" spans="2:15" ht="14.25" customHeight="1">
      <c r="B903" s="7"/>
      <c r="E903" s="7"/>
      <c r="F903" s="71"/>
      <c r="G903" s="71"/>
      <c r="H903" s="71"/>
      <c r="I903" s="71"/>
      <c r="J903" s="71"/>
      <c r="K903" s="71"/>
      <c r="L903" s="71"/>
      <c r="M903" s="71"/>
      <c r="N903" s="71"/>
      <c r="O903" s="71"/>
    </row>
    <row r="904" spans="2:15" ht="14.25" customHeight="1">
      <c r="B904" s="7"/>
      <c r="E904" s="7"/>
      <c r="F904" s="71"/>
      <c r="G904" s="71"/>
      <c r="H904" s="71"/>
      <c r="I904" s="71"/>
      <c r="J904" s="71"/>
      <c r="K904" s="71"/>
      <c r="L904" s="71"/>
      <c r="M904" s="71"/>
      <c r="N904" s="71"/>
      <c r="O904" s="71"/>
    </row>
    <row r="905" spans="2:15" ht="14.25" customHeight="1">
      <c r="B905" s="7"/>
      <c r="E905" s="7"/>
      <c r="F905" s="71"/>
      <c r="G905" s="71"/>
      <c r="H905" s="71"/>
      <c r="I905" s="71"/>
      <c r="J905" s="71"/>
      <c r="K905" s="71"/>
      <c r="L905" s="71"/>
      <c r="M905" s="71"/>
      <c r="N905" s="71"/>
      <c r="O905" s="71"/>
    </row>
    <row r="906" spans="2:15" ht="14.25" customHeight="1">
      <c r="B906" s="7"/>
      <c r="E906" s="7"/>
      <c r="F906" s="71"/>
      <c r="G906" s="71"/>
      <c r="H906" s="71"/>
      <c r="I906" s="71"/>
      <c r="J906" s="71"/>
      <c r="K906" s="71"/>
      <c r="L906" s="71"/>
      <c r="M906" s="71"/>
      <c r="N906" s="71"/>
      <c r="O906" s="71"/>
    </row>
    <row r="907" spans="2:15" ht="14.25" customHeight="1">
      <c r="B907" s="7"/>
      <c r="E907" s="7"/>
      <c r="F907" s="71"/>
      <c r="G907" s="71"/>
      <c r="H907" s="71"/>
      <c r="I907" s="71"/>
      <c r="J907" s="71"/>
      <c r="K907" s="71"/>
      <c r="L907" s="71"/>
      <c r="M907" s="71"/>
      <c r="N907" s="71"/>
      <c r="O907" s="71"/>
    </row>
    <row r="908" spans="2:15" ht="14.25" customHeight="1">
      <c r="B908" s="7"/>
      <c r="E908" s="7"/>
      <c r="F908" s="71"/>
      <c r="G908" s="71"/>
      <c r="H908" s="71"/>
      <c r="I908" s="71"/>
      <c r="J908" s="71"/>
      <c r="K908" s="71"/>
      <c r="L908" s="71"/>
      <c r="M908" s="71"/>
      <c r="N908" s="71"/>
      <c r="O908" s="71"/>
    </row>
    <row r="909" spans="2:15" ht="14.25" customHeight="1">
      <c r="B909" s="7"/>
      <c r="E909" s="7"/>
      <c r="F909" s="71"/>
      <c r="G909" s="71"/>
      <c r="H909" s="71"/>
      <c r="I909" s="71"/>
      <c r="J909" s="71"/>
      <c r="K909" s="71"/>
      <c r="L909" s="71"/>
      <c r="M909" s="71"/>
      <c r="N909" s="71"/>
      <c r="O909" s="71"/>
    </row>
    <row r="910" spans="2:15" ht="14.25" customHeight="1">
      <c r="B910" s="7"/>
      <c r="E910" s="7"/>
      <c r="F910" s="71"/>
      <c r="G910" s="71"/>
      <c r="H910" s="71"/>
      <c r="I910" s="71"/>
      <c r="J910" s="71"/>
      <c r="K910" s="71"/>
      <c r="L910" s="71"/>
      <c r="M910" s="71"/>
      <c r="N910" s="71"/>
      <c r="O910" s="71"/>
    </row>
    <row r="911" spans="2:15" ht="14.25" customHeight="1">
      <c r="B911" s="7"/>
      <c r="E911" s="7"/>
      <c r="F911" s="71"/>
      <c r="G911" s="71"/>
      <c r="H911" s="71"/>
      <c r="I911" s="71"/>
      <c r="J911" s="71"/>
      <c r="K911" s="71"/>
      <c r="L911" s="71"/>
      <c r="M911" s="71"/>
      <c r="N911" s="71"/>
      <c r="O911" s="71"/>
    </row>
    <row r="912" spans="2:15" ht="14.25" customHeight="1">
      <c r="B912" s="7"/>
      <c r="E912" s="7"/>
      <c r="F912" s="71"/>
      <c r="G912" s="71"/>
      <c r="H912" s="71"/>
      <c r="I912" s="71"/>
      <c r="J912" s="71"/>
      <c r="K912" s="71"/>
      <c r="L912" s="71"/>
      <c r="M912" s="71"/>
      <c r="N912" s="71"/>
      <c r="O912" s="71"/>
    </row>
    <row r="913" spans="2:15" ht="14.25" customHeight="1">
      <c r="B913" s="7"/>
      <c r="E913" s="7"/>
      <c r="F913" s="71"/>
      <c r="G913" s="71"/>
      <c r="H913" s="71"/>
      <c r="I913" s="71"/>
      <c r="J913" s="71"/>
      <c r="K913" s="71"/>
      <c r="L913" s="71"/>
      <c r="M913" s="71"/>
      <c r="N913" s="71"/>
      <c r="O913" s="71"/>
    </row>
    <row r="914" spans="2:15" ht="14.25" customHeight="1">
      <c r="B914" s="7"/>
      <c r="E914" s="7"/>
      <c r="F914" s="71"/>
      <c r="G914" s="71"/>
      <c r="H914" s="71"/>
      <c r="I914" s="71"/>
      <c r="J914" s="71"/>
      <c r="K914" s="71"/>
      <c r="L914" s="71"/>
      <c r="M914" s="71"/>
      <c r="N914" s="71"/>
      <c r="O914" s="71"/>
    </row>
    <row r="915" spans="2:15" ht="14.25" customHeight="1">
      <c r="B915" s="7"/>
      <c r="E915" s="7"/>
      <c r="F915" s="71"/>
      <c r="G915" s="71"/>
      <c r="H915" s="71"/>
      <c r="I915" s="71"/>
      <c r="J915" s="71"/>
      <c r="K915" s="71"/>
      <c r="L915" s="71"/>
      <c r="M915" s="71"/>
      <c r="N915" s="71"/>
      <c r="O915" s="71"/>
    </row>
    <row r="916" spans="2:15" ht="14.25" customHeight="1">
      <c r="B916" s="7"/>
      <c r="E916" s="7"/>
      <c r="F916" s="71"/>
      <c r="G916" s="71"/>
      <c r="H916" s="71"/>
      <c r="I916" s="71"/>
      <c r="J916" s="71"/>
      <c r="K916" s="71"/>
      <c r="L916" s="71"/>
      <c r="M916" s="71"/>
      <c r="N916" s="71"/>
      <c r="O916" s="71"/>
    </row>
    <row r="917" spans="2:15" ht="14.25" customHeight="1">
      <c r="B917" s="7"/>
      <c r="E917" s="7"/>
      <c r="F917" s="71"/>
      <c r="G917" s="71"/>
      <c r="H917" s="71"/>
      <c r="I917" s="71"/>
      <c r="J917" s="71"/>
      <c r="K917" s="71"/>
      <c r="L917" s="71"/>
      <c r="M917" s="71"/>
      <c r="N917" s="71"/>
      <c r="O917" s="71"/>
    </row>
    <row r="918" spans="2:15" ht="14.25" customHeight="1">
      <c r="B918" s="7"/>
      <c r="E918" s="7"/>
      <c r="F918" s="71"/>
      <c r="G918" s="71"/>
      <c r="H918" s="71"/>
      <c r="I918" s="71"/>
      <c r="J918" s="71"/>
      <c r="K918" s="71"/>
      <c r="L918" s="71"/>
      <c r="M918" s="71"/>
      <c r="N918" s="71"/>
      <c r="O918" s="71"/>
    </row>
    <row r="919" spans="2:15" ht="14.25" customHeight="1">
      <c r="B919" s="7"/>
      <c r="E919" s="7"/>
      <c r="F919" s="71"/>
      <c r="G919" s="71"/>
      <c r="H919" s="71"/>
      <c r="I919" s="71"/>
      <c r="J919" s="71"/>
      <c r="K919" s="71"/>
      <c r="L919" s="71"/>
      <c r="M919" s="71"/>
      <c r="N919" s="71"/>
      <c r="O919" s="71"/>
    </row>
    <row r="920" spans="2:15" ht="14.25" customHeight="1">
      <c r="B920" s="7"/>
      <c r="E920" s="7"/>
      <c r="F920" s="71"/>
      <c r="G920" s="71"/>
      <c r="H920" s="71"/>
      <c r="I920" s="71"/>
      <c r="J920" s="71"/>
      <c r="K920" s="71"/>
      <c r="L920" s="71"/>
      <c r="M920" s="71"/>
      <c r="N920" s="71"/>
      <c r="O920" s="71"/>
    </row>
    <row r="921" spans="2:15" ht="14.25" customHeight="1">
      <c r="B921" s="7"/>
      <c r="E921" s="7"/>
      <c r="F921" s="71"/>
      <c r="G921" s="71"/>
      <c r="H921" s="71"/>
      <c r="I921" s="71"/>
      <c r="J921" s="71"/>
      <c r="K921" s="71"/>
      <c r="L921" s="71"/>
      <c r="M921" s="71"/>
      <c r="N921" s="71"/>
      <c r="O921" s="71"/>
    </row>
    <row r="922" spans="2:15" ht="14.25" customHeight="1">
      <c r="B922" s="7"/>
      <c r="E922" s="7"/>
      <c r="F922" s="71"/>
      <c r="G922" s="71"/>
      <c r="H922" s="71"/>
      <c r="I922" s="71"/>
      <c r="J922" s="71"/>
      <c r="K922" s="71"/>
      <c r="L922" s="71"/>
      <c r="M922" s="71"/>
      <c r="N922" s="71"/>
      <c r="O922" s="71"/>
    </row>
    <row r="923" spans="2:15" ht="14.25" customHeight="1">
      <c r="B923" s="7"/>
      <c r="E923" s="7"/>
      <c r="F923" s="71"/>
      <c r="G923" s="71"/>
      <c r="H923" s="71"/>
      <c r="I923" s="71"/>
      <c r="J923" s="71"/>
      <c r="K923" s="71"/>
      <c r="L923" s="71"/>
      <c r="M923" s="71"/>
      <c r="N923" s="71"/>
      <c r="O923" s="71"/>
    </row>
    <row r="924" spans="2:15" ht="14.25" customHeight="1">
      <c r="B924" s="7"/>
      <c r="E924" s="7"/>
      <c r="F924" s="71"/>
      <c r="G924" s="71"/>
      <c r="H924" s="71"/>
      <c r="I924" s="71"/>
      <c r="J924" s="71"/>
      <c r="K924" s="71"/>
      <c r="L924" s="71"/>
      <c r="M924" s="71"/>
      <c r="N924" s="71"/>
      <c r="O924" s="71"/>
    </row>
    <row r="925" spans="2:15" ht="14.25" customHeight="1">
      <c r="B925" s="7"/>
      <c r="E925" s="7"/>
      <c r="F925" s="71"/>
      <c r="G925" s="71"/>
      <c r="H925" s="71"/>
      <c r="I925" s="71"/>
      <c r="J925" s="71"/>
      <c r="K925" s="71"/>
      <c r="L925" s="71"/>
      <c r="M925" s="71"/>
      <c r="N925" s="71"/>
      <c r="O925" s="71"/>
    </row>
    <row r="926" spans="2:15" ht="14.25" customHeight="1">
      <c r="B926" s="7"/>
      <c r="E926" s="7"/>
      <c r="F926" s="71"/>
      <c r="G926" s="71"/>
      <c r="H926" s="71"/>
      <c r="I926" s="71"/>
      <c r="J926" s="71"/>
      <c r="K926" s="71"/>
      <c r="L926" s="71"/>
      <c r="M926" s="71"/>
      <c r="N926" s="71"/>
      <c r="O926" s="71"/>
    </row>
    <row r="927" spans="2:15" ht="14.25" customHeight="1">
      <c r="B927" s="7"/>
      <c r="E927" s="7"/>
      <c r="F927" s="71"/>
      <c r="G927" s="71"/>
      <c r="H927" s="71"/>
      <c r="I927" s="71"/>
      <c r="J927" s="71"/>
      <c r="K927" s="71"/>
      <c r="L927" s="71"/>
      <c r="M927" s="71"/>
      <c r="N927" s="71"/>
      <c r="O927" s="71"/>
    </row>
    <row r="928" spans="2:15" ht="14.25" customHeight="1">
      <c r="B928" s="7"/>
      <c r="E928" s="7"/>
      <c r="F928" s="71"/>
      <c r="G928" s="71"/>
      <c r="H928" s="71"/>
      <c r="I928" s="71"/>
      <c r="J928" s="71"/>
      <c r="K928" s="71"/>
      <c r="L928" s="71"/>
      <c r="M928" s="71"/>
      <c r="N928" s="71"/>
      <c r="O928" s="71"/>
    </row>
    <row r="929" spans="2:15" ht="14.25" customHeight="1">
      <c r="B929" s="7"/>
      <c r="E929" s="7"/>
      <c r="F929" s="71"/>
      <c r="G929" s="71"/>
      <c r="H929" s="71"/>
      <c r="I929" s="71"/>
      <c r="J929" s="71"/>
      <c r="K929" s="71"/>
      <c r="L929" s="71"/>
      <c r="M929" s="71"/>
      <c r="N929" s="71"/>
      <c r="O929" s="71"/>
    </row>
    <row r="930" spans="2:15" ht="14.25" customHeight="1">
      <c r="B930" s="7"/>
      <c r="E930" s="7"/>
      <c r="F930" s="71"/>
      <c r="G930" s="71"/>
      <c r="H930" s="71"/>
      <c r="I930" s="71"/>
      <c r="J930" s="71"/>
      <c r="K930" s="71"/>
      <c r="L930" s="71"/>
      <c r="M930" s="71"/>
      <c r="N930" s="71"/>
      <c r="O930" s="71"/>
    </row>
    <row r="931" spans="2:15" ht="14.25" customHeight="1">
      <c r="B931" s="7"/>
      <c r="E931" s="7"/>
      <c r="F931" s="71"/>
      <c r="G931" s="71"/>
      <c r="H931" s="71"/>
      <c r="I931" s="71"/>
      <c r="J931" s="71"/>
      <c r="K931" s="71"/>
      <c r="L931" s="71"/>
      <c r="M931" s="71"/>
      <c r="N931" s="71"/>
      <c r="O931" s="71"/>
    </row>
    <row r="932" spans="2:15" ht="14.25" customHeight="1">
      <c r="B932" s="7"/>
      <c r="E932" s="7"/>
      <c r="F932" s="71"/>
      <c r="G932" s="71"/>
      <c r="H932" s="71"/>
      <c r="I932" s="71"/>
      <c r="J932" s="71"/>
      <c r="K932" s="71"/>
      <c r="L932" s="71"/>
      <c r="M932" s="71"/>
      <c r="N932" s="71"/>
      <c r="O932" s="71"/>
    </row>
    <row r="933" spans="2:15" ht="14.25" customHeight="1">
      <c r="B933" s="7"/>
      <c r="E933" s="7"/>
      <c r="F933" s="71"/>
      <c r="G933" s="71"/>
      <c r="H933" s="71"/>
      <c r="I933" s="71"/>
      <c r="J933" s="71"/>
      <c r="K933" s="71"/>
      <c r="L933" s="71"/>
      <c r="M933" s="71"/>
      <c r="N933" s="71"/>
      <c r="O933" s="71"/>
    </row>
    <row r="934" spans="2:15" ht="14.25" customHeight="1">
      <c r="B934" s="7"/>
      <c r="E934" s="7"/>
      <c r="F934" s="71"/>
      <c r="G934" s="71"/>
      <c r="H934" s="71"/>
      <c r="I934" s="71"/>
      <c r="J934" s="71"/>
      <c r="K934" s="71"/>
      <c r="L934" s="71"/>
      <c r="M934" s="71"/>
      <c r="N934" s="71"/>
      <c r="O934" s="71"/>
    </row>
    <row r="935" spans="2:15" ht="14.25" customHeight="1">
      <c r="B935" s="7"/>
      <c r="E935" s="7"/>
      <c r="F935" s="71"/>
      <c r="G935" s="71"/>
      <c r="H935" s="71"/>
      <c r="I935" s="71"/>
      <c r="J935" s="71"/>
      <c r="K935" s="71"/>
      <c r="L935" s="71"/>
      <c r="M935" s="71"/>
      <c r="N935" s="71"/>
      <c r="O935" s="71"/>
    </row>
    <row r="936" spans="2:15" ht="14.25" customHeight="1">
      <c r="B936" s="7"/>
      <c r="E936" s="7"/>
      <c r="F936" s="71"/>
      <c r="G936" s="71"/>
      <c r="H936" s="71"/>
      <c r="I936" s="71"/>
      <c r="J936" s="71"/>
      <c r="K936" s="71"/>
      <c r="L936" s="71"/>
      <c r="M936" s="71"/>
      <c r="N936" s="71"/>
      <c r="O936" s="71"/>
    </row>
    <row r="937" spans="2:15" ht="14.25" customHeight="1">
      <c r="B937" s="7"/>
      <c r="E937" s="7"/>
      <c r="F937" s="71"/>
      <c r="G937" s="71"/>
      <c r="H937" s="71"/>
      <c r="I937" s="71"/>
      <c r="J937" s="71"/>
      <c r="K937" s="71"/>
      <c r="L937" s="71"/>
      <c r="M937" s="71"/>
      <c r="N937" s="71"/>
      <c r="O937" s="71"/>
    </row>
    <row r="938" spans="2:15" ht="14.25" customHeight="1">
      <c r="B938" s="7"/>
      <c r="E938" s="7"/>
      <c r="F938" s="71"/>
      <c r="G938" s="71"/>
      <c r="H938" s="71"/>
      <c r="I938" s="71"/>
      <c r="J938" s="71"/>
      <c r="K938" s="71"/>
      <c r="L938" s="71"/>
      <c r="M938" s="71"/>
      <c r="N938" s="71"/>
      <c r="O938" s="71"/>
    </row>
    <row r="939" spans="2:15" ht="14.25" customHeight="1">
      <c r="B939" s="7"/>
      <c r="E939" s="7"/>
      <c r="F939" s="71"/>
      <c r="G939" s="71"/>
      <c r="H939" s="71"/>
      <c r="I939" s="71"/>
      <c r="J939" s="71"/>
      <c r="K939" s="71"/>
      <c r="L939" s="71"/>
      <c r="M939" s="71"/>
      <c r="N939" s="71"/>
      <c r="O939" s="71"/>
    </row>
    <row r="940" spans="2:15" ht="14.25" customHeight="1">
      <c r="B940" s="7"/>
      <c r="E940" s="7"/>
      <c r="F940" s="71"/>
      <c r="G940" s="71"/>
      <c r="H940" s="71"/>
      <c r="I940" s="71"/>
      <c r="J940" s="71"/>
      <c r="K940" s="71"/>
      <c r="L940" s="71"/>
      <c r="M940" s="71"/>
      <c r="N940" s="71"/>
      <c r="O940" s="71"/>
    </row>
    <row r="941" spans="2:15" ht="14.25" customHeight="1">
      <c r="B941" s="7"/>
      <c r="E941" s="7"/>
      <c r="F941" s="71"/>
      <c r="G941" s="71"/>
      <c r="H941" s="71"/>
      <c r="I941" s="71"/>
      <c r="J941" s="71"/>
      <c r="K941" s="71"/>
      <c r="L941" s="71"/>
      <c r="M941" s="71"/>
      <c r="N941" s="71"/>
      <c r="O941" s="71"/>
    </row>
    <row r="942" spans="2:15" ht="14.25" customHeight="1">
      <c r="B942" s="7"/>
      <c r="E942" s="7"/>
      <c r="F942" s="71"/>
      <c r="G942" s="71"/>
      <c r="H942" s="71"/>
      <c r="I942" s="71"/>
      <c r="J942" s="71"/>
      <c r="K942" s="71"/>
      <c r="L942" s="71"/>
      <c r="M942" s="71"/>
      <c r="N942" s="71"/>
      <c r="O942" s="71"/>
    </row>
    <row r="943" spans="2:15" ht="14.25" customHeight="1">
      <c r="B943" s="7"/>
      <c r="E943" s="7"/>
      <c r="F943" s="71"/>
      <c r="G943" s="71"/>
      <c r="H943" s="71"/>
      <c r="I943" s="71"/>
      <c r="J943" s="71"/>
      <c r="K943" s="71"/>
      <c r="L943" s="71"/>
      <c r="M943" s="71"/>
      <c r="N943" s="71"/>
      <c r="O943" s="71"/>
    </row>
    <row r="944" spans="2:15" ht="14.25" customHeight="1">
      <c r="B944" s="7"/>
      <c r="E944" s="7"/>
      <c r="F944" s="71"/>
      <c r="G944" s="71"/>
      <c r="H944" s="71"/>
      <c r="I944" s="71"/>
      <c r="J944" s="71"/>
      <c r="K944" s="71"/>
      <c r="L944" s="71"/>
      <c r="M944" s="71"/>
      <c r="N944" s="71"/>
      <c r="O944" s="71"/>
    </row>
    <row r="945" spans="2:15" ht="14.25" customHeight="1">
      <c r="B945" s="7"/>
      <c r="E945" s="7"/>
      <c r="F945" s="71"/>
      <c r="G945" s="71"/>
      <c r="H945" s="71"/>
      <c r="I945" s="71"/>
      <c r="J945" s="71"/>
      <c r="K945" s="71"/>
      <c r="L945" s="71"/>
      <c r="M945" s="71"/>
      <c r="N945" s="71"/>
      <c r="O945" s="71"/>
    </row>
    <row r="946" spans="2:15" ht="14.25" customHeight="1">
      <c r="B946" s="7"/>
      <c r="E946" s="7"/>
      <c r="F946" s="71"/>
      <c r="G946" s="71"/>
      <c r="H946" s="71"/>
      <c r="I946" s="71"/>
      <c r="J946" s="71"/>
      <c r="K946" s="71"/>
      <c r="L946" s="71"/>
      <c r="M946" s="71"/>
      <c r="N946" s="71"/>
      <c r="O946" s="71"/>
    </row>
    <row r="947" spans="2:15" ht="14.25" customHeight="1">
      <c r="B947" s="7"/>
      <c r="E947" s="7"/>
      <c r="F947" s="71"/>
      <c r="G947" s="71"/>
      <c r="H947" s="71"/>
      <c r="I947" s="71"/>
      <c r="J947" s="71"/>
      <c r="K947" s="71"/>
      <c r="L947" s="71"/>
      <c r="M947" s="71"/>
      <c r="N947" s="71"/>
      <c r="O947" s="71"/>
    </row>
    <row r="948" spans="2:15" ht="14.25" customHeight="1">
      <c r="B948" s="7"/>
      <c r="E948" s="7"/>
      <c r="F948" s="71"/>
      <c r="G948" s="71"/>
      <c r="H948" s="71"/>
      <c r="I948" s="71"/>
      <c r="J948" s="71"/>
      <c r="K948" s="71"/>
      <c r="L948" s="71"/>
      <c r="M948" s="71"/>
      <c r="N948" s="71"/>
      <c r="O948" s="71"/>
    </row>
    <row r="949" spans="2:15" ht="14.25" customHeight="1">
      <c r="B949" s="7"/>
      <c r="E949" s="7"/>
      <c r="F949" s="71"/>
      <c r="G949" s="71"/>
      <c r="H949" s="71"/>
      <c r="I949" s="71"/>
      <c r="J949" s="71"/>
      <c r="K949" s="71"/>
      <c r="L949" s="71"/>
      <c r="M949" s="71"/>
      <c r="N949" s="71"/>
      <c r="O949" s="71"/>
    </row>
    <row r="950" spans="2:15" ht="14.25" customHeight="1">
      <c r="B950" s="7"/>
      <c r="E950" s="7"/>
      <c r="F950" s="71"/>
      <c r="G950" s="71"/>
      <c r="H950" s="71"/>
      <c r="I950" s="71"/>
      <c r="J950" s="71"/>
      <c r="K950" s="71"/>
      <c r="L950" s="71"/>
      <c r="M950" s="71"/>
      <c r="N950" s="71"/>
      <c r="O950" s="71"/>
    </row>
    <row r="951" spans="2:15" ht="14.25" customHeight="1">
      <c r="B951" s="7"/>
      <c r="E951" s="7"/>
      <c r="F951" s="71"/>
      <c r="G951" s="71"/>
      <c r="H951" s="71"/>
      <c r="I951" s="71"/>
      <c r="J951" s="71"/>
      <c r="K951" s="71"/>
      <c r="L951" s="71"/>
      <c r="M951" s="71"/>
      <c r="N951" s="71"/>
      <c r="O951" s="71"/>
    </row>
    <row r="952" spans="2:15" ht="14.25" customHeight="1">
      <c r="B952" s="7"/>
      <c r="E952" s="7"/>
      <c r="F952" s="71"/>
      <c r="G952" s="71"/>
      <c r="H952" s="71"/>
      <c r="I952" s="71"/>
      <c r="J952" s="71"/>
      <c r="K952" s="71"/>
      <c r="L952" s="71"/>
      <c r="M952" s="71"/>
      <c r="N952" s="71"/>
      <c r="O952" s="71"/>
    </row>
    <row r="953" spans="2:15" ht="14.25" customHeight="1">
      <c r="B953" s="7"/>
      <c r="E953" s="7"/>
      <c r="F953" s="71"/>
      <c r="G953" s="71"/>
      <c r="H953" s="71"/>
      <c r="I953" s="71"/>
      <c r="J953" s="71"/>
      <c r="K953" s="71"/>
      <c r="L953" s="71"/>
      <c r="M953" s="71"/>
      <c r="N953" s="71"/>
      <c r="O953" s="71"/>
    </row>
    <row r="954" spans="2:15" ht="14.25" customHeight="1">
      <c r="B954" s="7"/>
      <c r="E954" s="7"/>
      <c r="F954" s="71"/>
      <c r="G954" s="71"/>
      <c r="H954" s="71"/>
      <c r="I954" s="71"/>
      <c r="J954" s="71"/>
      <c r="K954" s="71"/>
      <c r="L954" s="71"/>
      <c r="M954" s="71"/>
      <c r="N954" s="71"/>
      <c r="O954" s="71"/>
    </row>
    <row r="955" spans="2:15" ht="14.25" customHeight="1">
      <c r="B955" s="7"/>
      <c r="E955" s="7"/>
      <c r="F955" s="71"/>
      <c r="G955" s="71"/>
      <c r="H955" s="71"/>
      <c r="I955" s="71"/>
      <c r="J955" s="71"/>
      <c r="K955" s="71"/>
      <c r="L955" s="71"/>
      <c r="M955" s="71"/>
      <c r="N955" s="71"/>
      <c r="O955" s="71"/>
    </row>
    <row r="956" spans="2:15" ht="14.25" customHeight="1">
      <c r="B956" s="7"/>
      <c r="E956" s="7"/>
      <c r="F956" s="71"/>
      <c r="G956" s="71"/>
      <c r="H956" s="71"/>
      <c r="I956" s="71"/>
      <c r="J956" s="71"/>
      <c r="K956" s="71"/>
      <c r="L956" s="71"/>
      <c r="M956" s="71"/>
      <c r="N956" s="71"/>
      <c r="O956" s="71"/>
    </row>
    <row r="957" spans="2:15" ht="14.25" customHeight="1">
      <c r="B957" s="7"/>
      <c r="E957" s="7"/>
      <c r="F957" s="71"/>
      <c r="G957" s="71"/>
      <c r="H957" s="71"/>
      <c r="I957" s="71"/>
      <c r="J957" s="71"/>
      <c r="K957" s="71"/>
      <c r="L957" s="71"/>
      <c r="M957" s="71"/>
      <c r="N957" s="71"/>
      <c r="O957" s="71"/>
    </row>
    <row r="958" spans="2:15" ht="14.25" customHeight="1">
      <c r="B958" s="7"/>
      <c r="E958" s="7"/>
      <c r="F958" s="71"/>
      <c r="G958" s="71"/>
      <c r="H958" s="71"/>
      <c r="I958" s="71"/>
      <c r="J958" s="71"/>
      <c r="K958" s="71"/>
      <c r="L958" s="71"/>
      <c r="M958" s="71"/>
      <c r="N958" s="71"/>
      <c r="O958" s="71"/>
    </row>
    <row r="959" spans="2:15" ht="14.25" customHeight="1">
      <c r="B959" s="7"/>
      <c r="E959" s="7"/>
      <c r="F959" s="71"/>
      <c r="G959" s="71"/>
      <c r="H959" s="71"/>
      <c r="I959" s="71"/>
      <c r="J959" s="71"/>
      <c r="K959" s="71"/>
      <c r="L959" s="71"/>
      <c r="M959" s="71"/>
      <c r="N959" s="71"/>
      <c r="O959" s="71"/>
    </row>
    <row r="960" spans="2:15" ht="14.25" customHeight="1">
      <c r="B960" s="7"/>
      <c r="E960" s="7"/>
      <c r="F960" s="71"/>
      <c r="G960" s="71"/>
      <c r="H960" s="71"/>
      <c r="I960" s="71"/>
      <c r="J960" s="71"/>
      <c r="K960" s="71"/>
      <c r="L960" s="71"/>
      <c r="M960" s="71"/>
      <c r="N960" s="71"/>
      <c r="O960" s="71"/>
    </row>
    <row r="961" spans="2:15" ht="14.25" customHeight="1">
      <c r="B961" s="7"/>
      <c r="E961" s="7"/>
      <c r="F961" s="71"/>
      <c r="G961" s="71"/>
      <c r="H961" s="71"/>
      <c r="I961" s="71"/>
      <c r="J961" s="71"/>
      <c r="K961" s="71"/>
      <c r="L961" s="71"/>
      <c r="M961" s="71"/>
      <c r="N961" s="71"/>
      <c r="O961" s="71"/>
    </row>
    <row r="962" spans="2:15" ht="14.25" customHeight="1">
      <c r="B962" s="7"/>
      <c r="E962" s="7"/>
      <c r="F962" s="71"/>
      <c r="G962" s="71"/>
      <c r="H962" s="71"/>
      <c r="I962" s="71"/>
      <c r="J962" s="71"/>
      <c r="K962" s="71"/>
      <c r="L962" s="71"/>
      <c r="M962" s="71"/>
      <c r="N962" s="71"/>
      <c r="O962" s="71"/>
    </row>
    <row r="963" spans="2:15" ht="14.25" customHeight="1">
      <c r="B963" s="7"/>
      <c r="E963" s="7"/>
      <c r="F963" s="71"/>
      <c r="G963" s="71"/>
      <c r="H963" s="71"/>
      <c r="I963" s="71"/>
      <c r="J963" s="71"/>
      <c r="K963" s="71"/>
      <c r="L963" s="71"/>
      <c r="M963" s="71"/>
      <c r="N963" s="71"/>
      <c r="O963" s="71"/>
    </row>
    <row r="964" spans="2:15" ht="14.25" customHeight="1">
      <c r="B964" s="7"/>
      <c r="E964" s="7"/>
      <c r="F964" s="71"/>
      <c r="G964" s="71"/>
      <c r="H964" s="71"/>
      <c r="I964" s="71"/>
      <c r="J964" s="71"/>
      <c r="K964" s="71"/>
      <c r="L964" s="71"/>
      <c r="M964" s="71"/>
      <c r="N964" s="71"/>
      <c r="O964" s="71"/>
    </row>
    <row r="965" spans="2:15" ht="14.25" customHeight="1">
      <c r="B965" s="7"/>
      <c r="E965" s="7"/>
      <c r="F965" s="71"/>
      <c r="G965" s="71"/>
      <c r="H965" s="71"/>
      <c r="I965" s="71"/>
      <c r="J965" s="71"/>
      <c r="K965" s="71"/>
      <c r="L965" s="71"/>
      <c r="M965" s="71"/>
      <c r="N965" s="71"/>
      <c r="O965" s="71"/>
    </row>
    <row r="966" spans="2:15" ht="14.25" customHeight="1">
      <c r="B966" s="7"/>
      <c r="E966" s="7"/>
      <c r="F966" s="71"/>
      <c r="G966" s="71"/>
      <c r="H966" s="71"/>
      <c r="I966" s="71"/>
      <c r="J966" s="71"/>
      <c r="K966" s="71"/>
      <c r="L966" s="71"/>
      <c r="M966" s="71"/>
      <c r="N966" s="71"/>
      <c r="O966" s="71"/>
    </row>
    <row r="967" spans="2:15" ht="14.25" customHeight="1">
      <c r="B967" s="7"/>
      <c r="E967" s="7"/>
      <c r="F967" s="71"/>
      <c r="G967" s="71"/>
      <c r="H967" s="71"/>
      <c r="I967" s="71"/>
      <c r="J967" s="71"/>
      <c r="K967" s="71"/>
      <c r="L967" s="71"/>
      <c r="M967" s="71"/>
      <c r="N967" s="71"/>
      <c r="O967" s="71"/>
    </row>
    <row r="968" spans="2:15" ht="14.25" customHeight="1">
      <c r="B968" s="7"/>
      <c r="E968" s="7"/>
      <c r="F968" s="71"/>
      <c r="G968" s="71"/>
      <c r="H968" s="71"/>
      <c r="I968" s="71"/>
      <c r="J968" s="71"/>
      <c r="K968" s="71"/>
      <c r="L968" s="71"/>
      <c r="M968" s="71"/>
      <c r="N968" s="71"/>
      <c r="O968" s="71"/>
    </row>
    <row r="969" spans="2:15" ht="14.25" customHeight="1">
      <c r="B969" s="7"/>
      <c r="E969" s="7"/>
      <c r="F969" s="71"/>
      <c r="G969" s="71"/>
      <c r="H969" s="71"/>
      <c r="I969" s="71"/>
      <c r="J969" s="71"/>
      <c r="K969" s="71"/>
      <c r="L969" s="71"/>
      <c r="M969" s="71"/>
      <c r="N969" s="71"/>
      <c r="O969" s="71"/>
    </row>
    <row r="970" spans="2:15" ht="14.25" customHeight="1">
      <c r="B970" s="7"/>
      <c r="E970" s="7"/>
      <c r="F970" s="71"/>
      <c r="G970" s="71"/>
      <c r="H970" s="71"/>
      <c r="I970" s="71"/>
      <c r="J970" s="71"/>
      <c r="K970" s="71"/>
      <c r="L970" s="71"/>
      <c r="M970" s="71"/>
      <c r="N970" s="71"/>
      <c r="O970" s="71"/>
    </row>
    <row r="971" spans="2:15" ht="14.25" customHeight="1">
      <c r="B971" s="7"/>
      <c r="E971" s="7"/>
      <c r="F971" s="71"/>
      <c r="G971" s="71"/>
      <c r="H971" s="71"/>
      <c r="I971" s="71"/>
      <c r="J971" s="71"/>
      <c r="K971" s="71"/>
      <c r="L971" s="71"/>
      <c r="M971" s="71"/>
      <c r="N971" s="71"/>
      <c r="O971" s="71"/>
    </row>
    <row r="972" spans="2:15" ht="14.25" customHeight="1">
      <c r="B972" s="7"/>
      <c r="E972" s="7"/>
      <c r="F972" s="71"/>
      <c r="G972" s="71"/>
      <c r="H972" s="71"/>
      <c r="I972" s="71"/>
      <c r="J972" s="71"/>
      <c r="K972" s="71"/>
      <c r="L972" s="71"/>
      <c r="M972" s="71"/>
      <c r="N972" s="71"/>
      <c r="O972" s="71"/>
    </row>
    <row r="973" spans="2:15" ht="14.25" customHeight="1">
      <c r="B973" s="7"/>
      <c r="E973" s="7"/>
      <c r="F973" s="71"/>
      <c r="G973" s="71"/>
      <c r="H973" s="71"/>
      <c r="I973" s="71"/>
      <c r="J973" s="71"/>
      <c r="K973" s="71"/>
      <c r="L973" s="71"/>
      <c r="M973" s="71"/>
      <c r="N973" s="71"/>
      <c r="O973" s="71"/>
    </row>
    <row r="974" spans="2:15" ht="14.25" customHeight="1">
      <c r="B974" s="7"/>
      <c r="E974" s="7"/>
      <c r="F974" s="71"/>
      <c r="G974" s="71"/>
      <c r="H974" s="71"/>
      <c r="I974" s="71"/>
      <c r="J974" s="71"/>
      <c r="K974" s="71"/>
      <c r="L974" s="71"/>
      <c r="M974" s="71"/>
      <c r="N974" s="71"/>
      <c r="O974" s="71"/>
    </row>
    <row r="975" spans="2:15" ht="14.25" customHeight="1">
      <c r="B975" s="7"/>
      <c r="E975" s="7"/>
      <c r="F975" s="71"/>
      <c r="G975" s="71"/>
      <c r="H975" s="71"/>
      <c r="I975" s="71"/>
      <c r="J975" s="71"/>
      <c r="K975" s="71"/>
      <c r="L975" s="71"/>
      <c r="M975" s="71"/>
      <c r="N975" s="71"/>
      <c r="O975" s="71"/>
    </row>
    <row r="976" spans="2:15" ht="14.25" customHeight="1">
      <c r="B976" s="7"/>
      <c r="E976" s="7"/>
      <c r="F976" s="71"/>
      <c r="G976" s="71"/>
      <c r="H976" s="71"/>
      <c r="I976" s="71"/>
      <c r="J976" s="71"/>
      <c r="K976" s="71"/>
      <c r="L976" s="71"/>
      <c r="M976" s="71"/>
      <c r="N976" s="71"/>
      <c r="O976" s="71"/>
    </row>
    <row r="977" spans="2:15" ht="14.25" customHeight="1">
      <c r="B977" s="7"/>
      <c r="E977" s="7"/>
      <c r="F977" s="71"/>
      <c r="G977" s="71"/>
      <c r="H977" s="71"/>
      <c r="I977" s="71"/>
      <c r="J977" s="71"/>
      <c r="K977" s="71"/>
      <c r="L977" s="71"/>
      <c r="M977" s="71"/>
      <c r="N977" s="71"/>
      <c r="O977" s="71"/>
    </row>
    <row r="978" spans="2:15" ht="14.25" customHeight="1">
      <c r="B978" s="7"/>
      <c r="E978" s="7"/>
      <c r="F978" s="71"/>
      <c r="G978" s="71"/>
      <c r="H978" s="71"/>
      <c r="I978" s="71"/>
      <c r="J978" s="71"/>
      <c r="K978" s="71"/>
      <c r="L978" s="71"/>
      <c r="M978" s="71"/>
      <c r="N978" s="71"/>
      <c r="O978" s="71"/>
    </row>
    <row r="979" spans="2:15" ht="14.25" customHeight="1">
      <c r="B979" s="7"/>
      <c r="E979" s="7"/>
      <c r="F979" s="71"/>
      <c r="G979" s="71"/>
      <c r="H979" s="71"/>
      <c r="I979" s="71"/>
      <c r="J979" s="71"/>
      <c r="K979" s="71"/>
      <c r="L979" s="71"/>
      <c r="M979" s="71"/>
      <c r="N979" s="71"/>
      <c r="O979" s="71"/>
    </row>
    <row r="980" spans="2:15" ht="14.25" customHeight="1">
      <c r="B980" s="7"/>
      <c r="E980" s="7"/>
      <c r="F980" s="71"/>
      <c r="G980" s="71"/>
      <c r="H980" s="71"/>
      <c r="I980" s="71"/>
      <c r="J980" s="71"/>
      <c r="K980" s="71"/>
      <c r="L980" s="71"/>
      <c r="M980" s="71"/>
      <c r="N980" s="71"/>
      <c r="O980" s="71"/>
    </row>
    <row r="981" spans="2:15" ht="14.25" customHeight="1">
      <c r="B981" s="7"/>
      <c r="E981" s="7"/>
      <c r="F981" s="71"/>
      <c r="G981" s="71"/>
      <c r="H981" s="71"/>
      <c r="I981" s="71"/>
      <c r="J981" s="71"/>
      <c r="K981" s="71"/>
      <c r="L981" s="71"/>
      <c r="M981" s="71"/>
      <c r="N981" s="71"/>
      <c r="O981" s="71"/>
    </row>
    <row r="982" spans="2:15" ht="14.25" customHeight="1">
      <c r="B982" s="7"/>
      <c r="E982" s="7"/>
      <c r="F982" s="71"/>
      <c r="G982" s="71"/>
      <c r="H982" s="71"/>
      <c r="I982" s="71"/>
      <c r="J982" s="71"/>
      <c r="K982" s="71"/>
      <c r="L982" s="71"/>
      <c r="M982" s="71"/>
      <c r="N982" s="71"/>
      <c r="O982" s="71"/>
    </row>
    <row r="983" spans="2:15" ht="14.25" customHeight="1">
      <c r="B983" s="7"/>
      <c r="E983" s="7"/>
      <c r="F983" s="71"/>
      <c r="G983" s="71"/>
      <c r="H983" s="71"/>
      <c r="I983" s="71"/>
      <c r="J983" s="71"/>
      <c r="K983" s="71"/>
      <c r="L983" s="71"/>
      <c r="M983" s="71"/>
      <c r="N983" s="71"/>
      <c r="O983" s="71"/>
    </row>
    <row r="984" spans="2:15" ht="14.25" customHeight="1">
      <c r="B984" s="7"/>
      <c r="E984" s="7"/>
      <c r="F984" s="71"/>
      <c r="G984" s="71"/>
      <c r="H984" s="71"/>
      <c r="I984" s="71"/>
      <c r="J984" s="71"/>
      <c r="K984" s="71"/>
      <c r="L984" s="71"/>
      <c r="M984" s="71"/>
      <c r="N984" s="71"/>
      <c r="O984" s="71"/>
    </row>
    <row r="985" spans="2:15" ht="14.25" customHeight="1">
      <c r="B985" s="7"/>
      <c r="E985" s="7"/>
      <c r="F985" s="71"/>
      <c r="G985" s="71"/>
      <c r="H985" s="71"/>
      <c r="I985" s="71"/>
      <c r="J985" s="71"/>
      <c r="K985" s="71"/>
      <c r="L985" s="71"/>
      <c r="M985" s="71"/>
      <c r="N985" s="71"/>
      <c r="O985" s="71"/>
    </row>
    <row r="986" spans="2:15" ht="14.25" customHeight="1">
      <c r="B986" s="7"/>
      <c r="E986" s="7"/>
      <c r="F986" s="71"/>
      <c r="G986" s="71"/>
      <c r="H986" s="71"/>
      <c r="I986" s="71"/>
      <c r="J986" s="71"/>
      <c r="K986" s="71"/>
      <c r="L986" s="71"/>
      <c r="M986" s="71"/>
      <c r="N986" s="71"/>
      <c r="O986" s="71"/>
    </row>
    <row r="987" spans="2:15" ht="14.25" customHeight="1">
      <c r="B987" s="7"/>
      <c r="E987" s="7"/>
      <c r="F987" s="71"/>
      <c r="G987" s="71"/>
      <c r="H987" s="71"/>
      <c r="I987" s="71"/>
      <c r="J987" s="71"/>
      <c r="K987" s="71"/>
      <c r="L987" s="71"/>
      <c r="M987" s="71"/>
      <c r="N987" s="71"/>
      <c r="O987" s="71"/>
    </row>
    <row r="988" spans="2:15" ht="14.25" customHeight="1">
      <c r="B988" s="7"/>
      <c r="E988" s="7"/>
      <c r="F988" s="71"/>
      <c r="G988" s="71"/>
      <c r="H988" s="71"/>
      <c r="I988" s="71"/>
      <c r="J988" s="71"/>
      <c r="K988" s="71"/>
      <c r="L988" s="71"/>
      <c r="M988" s="71"/>
      <c r="N988" s="71"/>
      <c r="O988" s="71"/>
    </row>
    <row r="989" spans="2:15" ht="14.25" customHeight="1">
      <c r="B989" s="7"/>
      <c r="E989" s="7"/>
      <c r="F989" s="71"/>
      <c r="G989" s="71"/>
      <c r="H989" s="71"/>
      <c r="I989" s="71"/>
      <c r="J989" s="71"/>
      <c r="K989" s="71"/>
      <c r="L989" s="71"/>
      <c r="M989" s="71"/>
      <c r="N989" s="71"/>
      <c r="O989" s="71"/>
    </row>
    <row r="990" spans="2:15" ht="14.25" customHeight="1">
      <c r="B990" s="7"/>
      <c r="E990" s="7"/>
      <c r="F990" s="71"/>
      <c r="G990" s="71"/>
      <c r="H990" s="71"/>
      <c r="I990" s="71"/>
      <c r="J990" s="71"/>
      <c r="K990" s="71"/>
      <c r="L990" s="71"/>
      <c r="M990" s="71"/>
      <c r="N990" s="71"/>
      <c r="O990" s="71"/>
    </row>
    <row r="991" spans="2:15" ht="14.25" customHeight="1">
      <c r="B991" s="7"/>
      <c r="E991" s="7"/>
      <c r="F991" s="71"/>
      <c r="G991" s="71"/>
      <c r="H991" s="71"/>
      <c r="I991" s="71"/>
      <c r="J991" s="71"/>
      <c r="K991" s="71"/>
      <c r="L991" s="71"/>
      <c r="M991" s="71"/>
      <c r="N991" s="71"/>
      <c r="O991" s="71"/>
    </row>
    <row r="992" spans="2:15" ht="14.25" customHeight="1">
      <c r="B992" s="7"/>
      <c r="E992" s="7"/>
      <c r="F992" s="71"/>
      <c r="G992" s="71"/>
      <c r="H992" s="71"/>
      <c r="I992" s="71"/>
      <c r="J992" s="71"/>
      <c r="K992" s="71"/>
      <c r="L992" s="71"/>
      <c r="M992" s="71"/>
      <c r="N992" s="71"/>
      <c r="O992" s="71"/>
    </row>
    <row r="993" spans="2:15" ht="14.25" customHeight="1">
      <c r="B993" s="7"/>
      <c r="E993" s="7"/>
      <c r="F993" s="71"/>
      <c r="G993" s="71"/>
      <c r="H993" s="71"/>
      <c r="I993" s="71"/>
      <c r="J993" s="71"/>
      <c r="K993" s="71"/>
      <c r="L993" s="71"/>
      <c r="M993" s="71"/>
      <c r="N993" s="71"/>
      <c r="O993" s="71"/>
    </row>
    <row r="994" spans="2:15" ht="14.25" customHeight="1">
      <c r="B994" s="7"/>
      <c r="E994" s="7"/>
      <c r="F994" s="71"/>
      <c r="G994" s="71"/>
      <c r="H994" s="71"/>
      <c r="I994" s="71"/>
      <c r="J994" s="71"/>
      <c r="K994" s="71"/>
      <c r="L994" s="71"/>
      <c r="M994" s="71"/>
      <c r="N994" s="71"/>
      <c r="O994" s="71"/>
    </row>
    <row r="995" spans="2:15" ht="14.25" customHeight="1">
      <c r="B995" s="7"/>
      <c r="E995" s="7"/>
      <c r="F995" s="71"/>
      <c r="G995" s="71"/>
      <c r="H995" s="71"/>
      <c r="I995" s="71"/>
      <c r="J995" s="71"/>
      <c r="K995" s="71"/>
      <c r="L995" s="71"/>
      <c r="M995" s="71"/>
      <c r="N995" s="71"/>
      <c r="O995" s="71"/>
    </row>
    <row r="996" spans="2:15" ht="14.25" customHeight="1">
      <c r="B996" s="7"/>
      <c r="E996" s="7"/>
      <c r="F996" s="71"/>
      <c r="G996" s="71"/>
      <c r="H996" s="71"/>
      <c r="I996" s="71"/>
      <c r="J996" s="71"/>
      <c r="K996" s="71"/>
      <c r="L996" s="71"/>
      <c r="M996" s="71"/>
      <c r="N996" s="71"/>
      <c r="O996" s="71"/>
    </row>
    <row r="997" spans="2:15" ht="14.25" customHeight="1">
      <c r="B997" s="7"/>
      <c r="E997" s="7"/>
      <c r="F997" s="71"/>
      <c r="G997" s="71"/>
      <c r="H997" s="71"/>
      <c r="I997" s="71"/>
      <c r="J997" s="71"/>
      <c r="K997" s="71"/>
      <c r="L997" s="71"/>
      <c r="M997" s="71"/>
      <c r="N997" s="71"/>
      <c r="O997" s="71"/>
    </row>
    <row r="998" spans="2:15" ht="14.25" customHeight="1">
      <c r="B998" s="7"/>
      <c r="E998" s="7"/>
      <c r="F998" s="71"/>
      <c r="G998" s="71"/>
      <c r="H998" s="71"/>
      <c r="I998" s="71"/>
      <c r="J998" s="71"/>
      <c r="K998" s="71"/>
      <c r="L998" s="71"/>
      <c r="M998" s="71"/>
      <c r="N998" s="71"/>
      <c r="O998" s="71"/>
    </row>
    <row r="999" spans="2:15" ht="14.25" customHeight="1">
      <c r="B999" s="7"/>
      <c r="E999" s="7"/>
      <c r="F999" s="71"/>
      <c r="G999" s="71"/>
      <c r="H999" s="71"/>
      <c r="I999" s="71"/>
      <c r="J999" s="71"/>
      <c r="K999" s="71"/>
      <c r="L999" s="71"/>
      <c r="M999" s="71"/>
      <c r="N999" s="71"/>
      <c r="O999" s="71"/>
    </row>
    <row r="1000" spans="2:15" ht="14.25" customHeight="1">
      <c r="B1000" s="7"/>
      <c r="E1000" s="7"/>
      <c r="F1000" s="71"/>
      <c r="G1000" s="71"/>
      <c r="H1000" s="71"/>
      <c r="I1000" s="71"/>
      <c r="J1000" s="71"/>
      <c r="K1000" s="71"/>
      <c r="L1000" s="71"/>
      <c r="M1000" s="71"/>
      <c r="N1000" s="71"/>
      <c r="O1000" s="71"/>
    </row>
  </sheetData>
  <mergeCells count="1000">
    <mergeCell ref="F682:O682"/>
    <mergeCell ref="F683:O683"/>
    <mergeCell ref="F684:O684"/>
    <mergeCell ref="F685:O685"/>
    <mergeCell ref="F686:O686"/>
    <mergeCell ref="F673:O673"/>
    <mergeCell ref="F674:O674"/>
    <mergeCell ref="F675:O675"/>
    <mergeCell ref="F676:O676"/>
    <mergeCell ref="F677:O677"/>
    <mergeCell ref="F678:O678"/>
    <mergeCell ref="F679:O679"/>
    <mergeCell ref="F680:O680"/>
    <mergeCell ref="F681:O681"/>
    <mergeCell ref="F664:O664"/>
    <mergeCell ref="F665:O665"/>
    <mergeCell ref="F666:O666"/>
    <mergeCell ref="F667:O667"/>
    <mergeCell ref="F668:O668"/>
    <mergeCell ref="F669:O669"/>
    <mergeCell ref="F670:O670"/>
    <mergeCell ref="F671:O671"/>
    <mergeCell ref="F672:O672"/>
    <mergeCell ref="F655:O655"/>
    <mergeCell ref="F656:O656"/>
    <mergeCell ref="F657:O657"/>
    <mergeCell ref="F658:O658"/>
    <mergeCell ref="F659:O659"/>
    <mergeCell ref="F660:O660"/>
    <mergeCell ref="F661:O661"/>
    <mergeCell ref="F662:O662"/>
    <mergeCell ref="F663:O663"/>
    <mergeCell ref="F646:O646"/>
    <mergeCell ref="F647:O647"/>
    <mergeCell ref="F648:O648"/>
    <mergeCell ref="F649:O649"/>
    <mergeCell ref="F650:O650"/>
    <mergeCell ref="F651:O651"/>
    <mergeCell ref="F652:O652"/>
    <mergeCell ref="F653:O653"/>
    <mergeCell ref="F654:O654"/>
    <mergeCell ref="F637:O637"/>
    <mergeCell ref="F638:O638"/>
    <mergeCell ref="F639:O639"/>
    <mergeCell ref="F640:O640"/>
    <mergeCell ref="F641:O641"/>
    <mergeCell ref="F642:O642"/>
    <mergeCell ref="F643:O643"/>
    <mergeCell ref="F644:O644"/>
    <mergeCell ref="F645:O645"/>
    <mergeCell ref="F628:O628"/>
    <mergeCell ref="F629:O629"/>
    <mergeCell ref="F630:O630"/>
    <mergeCell ref="F631:O631"/>
    <mergeCell ref="F632:O632"/>
    <mergeCell ref="F633:O633"/>
    <mergeCell ref="F634:O634"/>
    <mergeCell ref="F635:O635"/>
    <mergeCell ref="F636:O636"/>
    <mergeCell ref="F619:O619"/>
    <mergeCell ref="F620:O620"/>
    <mergeCell ref="F621:O621"/>
    <mergeCell ref="F622:O622"/>
    <mergeCell ref="F623:O623"/>
    <mergeCell ref="F624:O624"/>
    <mergeCell ref="F625:O625"/>
    <mergeCell ref="F626:O626"/>
    <mergeCell ref="F627:O627"/>
    <mergeCell ref="F610:O610"/>
    <mergeCell ref="F611:O611"/>
    <mergeCell ref="F612:O612"/>
    <mergeCell ref="F613:O613"/>
    <mergeCell ref="F614:O614"/>
    <mergeCell ref="F615:O615"/>
    <mergeCell ref="F616:O616"/>
    <mergeCell ref="F617:O617"/>
    <mergeCell ref="F618:O618"/>
    <mergeCell ref="F601:O601"/>
    <mergeCell ref="F602:O602"/>
    <mergeCell ref="F603:O603"/>
    <mergeCell ref="F604:O604"/>
    <mergeCell ref="F605:O605"/>
    <mergeCell ref="F606:O606"/>
    <mergeCell ref="F607:O607"/>
    <mergeCell ref="F608:O608"/>
    <mergeCell ref="F609:O609"/>
    <mergeCell ref="F592:O592"/>
    <mergeCell ref="F593:O593"/>
    <mergeCell ref="F594:O594"/>
    <mergeCell ref="F595:O595"/>
    <mergeCell ref="F596:O596"/>
    <mergeCell ref="F597:O597"/>
    <mergeCell ref="F598:O598"/>
    <mergeCell ref="F599:O599"/>
    <mergeCell ref="F600:O600"/>
    <mergeCell ref="F583:O583"/>
    <mergeCell ref="F584:O584"/>
    <mergeCell ref="F585:O585"/>
    <mergeCell ref="F586:O586"/>
    <mergeCell ref="F587:O587"/>
    <mergeCell ref="F588:O588"/>
    <mergeCell ref="F589:O589"/>
    <mergeCell ref="F590:O590"/>
    <mergeCell ref="F591:O591"/>
    <mergeCell ref="F574:O574"/>
    <mergeCell ref="F575:O575"/>
    <mergeCell ref="F576:O576"/>
    <mergeCell ref="F577:O577"/>
    <mergeCell ref="F578:O578"/>
    <mergeCell ref="F579:O579"/>
    <mergeCell ref="F580:O580"/>
    <mergeCell ref="F581:O581"/>
    <mergeCell ref="F582:O582"/>
    <mergeCell ref="F565:O565"/>
    <mergeCell ref="F566:O566"/>
    <mergeCell ref="F567:O567"/>
    <mergeCell ref="F568:O568"/>
    <mergeCell ref="F569:O569"/>
    <mergeCell ref="F570:O570"/>
    <mergeCell ref="F571:O571"/>
    <mergeCell ref="F572:O572"/>
    <mergeCell ref="F573:O573"/>
    <mergeCell ref="F556:O556"/>
    <mergeCell ref="F557:O557"/>
    <mergeCell ref="F558:O558"/>
    <mergeCell ref="F559:O559"/>
    <mergeCell ref="F560:O560"/>
    <mergeCell ref="F561:O561"/>
    <mergeCell ref="F562:O562"/>
    <mergeCell ref="F563:O563"/>
    <mergeCell ref="F564:O564"/>
    <mergeCell ref="F547:O547"/>
    <mergeCell ref="F548:O548"/>
    <mergeCell ref="F549:O549"/>
    <mergeCell ref="F550:O550"/>
    <mergeCell ref="F551:O551"/>
    <mergeCell ref="F552:O552"/>
    <mergeCell ref="F553:O553"/>
    <mergeCell ref="F554:O554"/>
    <mergeCell ref="F555:O555"/>
    <mergeCell ref="F538:O538"/>
    <mergeCell ref="F539:O539"/>
    <mergeCell ref="F540:O540"/>
    <mergeCell ref="F541:O541"/>
    <mergeCell ref="F542:O542"/>
    <mergeCell ref="F543:O543"/>
    <mergeCell ref="F544:O544"/>
    <mergeCell ref="F545:O545"/>
    <mergeCell ref="F546:O546"/>
    <mergeCell ref="F529:O529"/>
    <mergeCell ref="F530:O530"/>
    <mergeCell ref="F531:O531"/>
    <mergeCell ref="F532:O532"/>
    <mergeCell ref="F533:O533"/>
    <mergeCell ref="F534:O534"/>
    <mergeCell ref="F535:O535"/>
    <mergeCell ref="F536:O536"/>
    <mergeCell ref="F537:O537"/>
    <mergeCell ref="F520:O520"/>
    <mergeCell ref="F521:O521"/>
    <mergeCell ref="F522:O522"/>
    <mergeCell ref="F523:O523"/>
    <mergeCell ref="F524:O524"/>
    <mergeCell ref="F525:O525"/>
    <mergeCell ref="F526:O526"/>
    <mergeCell ref="F527:O527"/>
    <mergeCell ref="F528:O528"/>
    <mergeCell ref="F511:O511"/>
    <mergeCell ref="F512:O512"/>
    <mergeCell ref="F513:O513"/>
    <mergeCell ref="F514:O514"/>
    <mergeCell ref="F515:O515"/>
    <mergeCell ref="F516:O516"/>
    <mergeCell ref="F517:O517"/>
    <mergeCell ref="F518:O518"/>
    <mergeCell ref="F519:O519"/>
    <mergeCell ref="F502:O502"/>
    <mergeCell ref="F503:O503"/>
    <mergeCell ref="F504:O504"/>
    <mergeCell ref="F505:O505"/>
    <mergeCell ref="F506:O506"/>
    <mergeCell ref="F507:O507"/>
    <mergeCell ref="F508:O508"/>
    <mergeCell ref="F509:O509"/>
    <mergeCell ref="F510:O510"/>
    <mergeCell ref="F493:O493"/>
    <mergeCell ref="F494:O494"/>
    <mergeCell ref="F495:O495"/>
    <mergeCell ref="F496:O496"/>
    <mergeCell ref="F497:O497"/>
    <mergeCell ref="F498:O498"/>
    <mergeCell ref="F499:O499"/>
    <mergeCell ref="F500:O500"/>
    <mergeCell ref="F501:O501"/>
    <mergeCell ref="F484:O484"/>
    <mergeCell ref="F485:O485"/>
    <mergeCell ref="F486:O486"/>
    <mergeCell ref="F487:O487"/>
    <mergeCell ref="F488:O488"/>
    <mergeCell ref="F489:O489"/>
    <mergeCell ref="F490:O490"/>
    <mergeCell ref="F491:O491"/>
    <mergeCell ref="F492:O492"/>
    <mergeCell ref="F475:O475"/>
    <mergeCell ref="F476:O476"/>
    <mergeCell ref="F477:O477"/>
    <mergeCell ref="F478:O478"/>
    <mergeCell ref="F479:O479"/>
    <mergeCell ref="F480:O480"/>
    <mergeCell ref="F481:O481"/>
    <mergeCell ref="F482:O482"/>
    <mergeCell ref="F483:O483"/>
    <mergeCell ref="F466:O466"/>
    <mergeCell ref="F467:O467"/>
    <mergeCell ref="F468:O468"/>
    <mergeCell ref="F469:O469"/>
    <mergeCell ref="F470:O470"/>
    <mergeCell ref="F471:O471"/>
    <mergeCell ref="F472:O472"/>
    <mergeCell ref="F473:O473"/>
    <mergeCell ref="F474:O474"/>
    <mergeCell ref="F457:O457"/>
    <mergeCell ref="F458:O458"/>
    <mergeCell ref="F459:O459"/>
    <mergeCell ref="F460:O460"/>
    <mergeCell ref="F461:O461"/>
    <mergeCell ref="F462:O462"/>
    <mergeCell ref="F463:O463"/>
    <mergeCell ref="F464:O464"/>
    <mergeCell ref="F465:O465"/>
    <mergeCell ref="F448:O448"/>
    <mergeCell ref="F449:O449"/>
    <mergeCell ref="F450:O450"/>
    <mergeCell ref="F451:O451"/>
    <mergeCell ref="F452:O452"/>
    <mergeCell ref="F453:O453"/>
    <mergeCell ref="F454:O454"/>
    <mergeCell ref="F455:O455"/>
    <mergeCell ref="F456:O456"/>
    <mergeCell ref="F439:O439"/>
    <mergeCell ref="F440:O440"/>
    <mergeCell ref="F441:O441"/>
    <mergeCell ref="F442:O442"/>
    <mergeCell ref="F443:O443"/>
    <mergeCell ref="F444:O444"/>
    <mergeCell ref="F445:O445"/>
    <mergeCell ref="F446:O446"/>
    <mergeCell ref="F447:O447"/>
    <mergeCell ref="F430:O430"/>
    <mergeCell ref="F431:O431"/>
    <mergeCell ref="F432:O432"/>
    <mergeCell ref="F433:O433"/>
    <mergeCell ref="F434:O434"/>
    <mergeCell ref="F435:O435"/>
    <mergeCell ref="F436:O436"/>
    <mergeCell ref="F437:O437"/>
    <mergeCell ref="F438:O438"/>
    <mergeCell ref="F421:O421"/>
    <mergeCell ref="F422:O422"/>
    <mergeCell ref="F423:O423"/>
    <mergeCell ref="F424:O424"/>
    <mergeCell ref="F425:O425"/>
    <mergeCell ref="F426:O426"/>
    <mergeCell ref="F427:O427"/>
    <mergeCell ref="F428:O428"/>
    <mergeCell ref="F429:O429"/>
    <mergeCell ref="F412:O412"/>
    <mergeCell ref="F413:O413"/>
    <mergeCell ref="F414:O414"/>
    <mergeCell ref="F415:O415"/>
    <mergeCell ref="F416:O416"/>
    <mergeCell ref="F417:O417"/>
    <mergeCell ref="F418:O418"/>
    <mergeCell ref="F419:O419"/>
    <mergeCell ref="F420:O420"/>
    <mergeCell ref="F403:O403"/>
    <mergeCell ref="F404:O404"/>
    <mergeCell ref="F405:O405"/>
    <mergeCell ref="F406:O406"/>
    <mergeCell ref="F407:O407"/>
    <mergeCell ref="F408:O408"/>
    <mergeCell ref="F409:O409"/>
    <mergeCell ref="F410:O410"/>
    <mergeCell ref="F411:O411"/>
    <mergeCell ref="F394:O394"/>
    <mergeCell ref="F395:O395"/>
    <mergeCell ref="F396:O396"/>
    <mergeCell ref="F397:O397"/>
    <mergeCell ref="F398:O398"/>
    <mergeCell ref="F399:O399"/>
    <mergeCell ref="F400:O400"/>
    <mergeCell ref="F401:O401"/>
    <mergeCell ref="F402:O402"/>
    <mergeCell ref="F385:O385"/>
    <mergeCell ref="F386:O386"/>
    <mergeCell ref="F387:O387"/>
    <mergeCell ref="F388:O388"/>
    <mergeCell ref="F389:O389"/>
    <mergeCell ref="F390:O390"/>
    <mergeCell ref="F391:O391"/>
    <mergeCell ref="F392:O392"/>
    <mergeCell ref="F393:O393"/>
    <mergeCell ref="F376:O376"/>
    <mergeCell ref="F377:O377"/>
    <mergeCell ref="F378:O378"/>
    <mergeCell ref="F379:O379"/>
    <mergeCell ref="F380:O380"/>
    <mergeCell ref="F381:O381"/>
    <mergeCell ref="F382:O382"/>
    <mergeCell ref="F383:O383"/>
    <mergeCell ref="F384:O384"/>
    <mergeCell ref="F974:O974"/>
    <mergeCell ref="F975:O975"/>
    <mergeCell ref="F976:O976"/>
    <mergeCell ref="F977:O977"/>
    <mergeCell ref="F978:O978"/>
    <mergeCell ref="F979:O979"/>
    <mergeCell ref="F980:O980"/>
    <mergeCell ref="F344:O344"/>
    <mergeCell ref="F345:O345"/>
    <mergeCell ref="F346:O346"/>
    <mergeCell ref="F347:O347"/>
    <mergeCell ref="F348:O348"/>
    <mergeCell ref="F349:O349"/>
    <mergeCell ref="F350:O350"/>
    <mergeCell ref="F351:O351"/>
    <mergeCell ref="F352:O352"/>
    <mergeCell ref="F353:O353"/>
    <mergeCell ref="F354:O354"/>
    <mergeCell ref="F355:O355"/>
    <mergeCell ref="F356:O356"/>
    <mergeCell ref="F357:O357"/>
    <mergeCell ref="F358:O358"/>
    <mergeCell ref="F359:O359"/>
    <mergeCell ref="F360:O360"/>
    <mergeCell ref="F965:O965"/>
    <mergeCell ref="F966:O966"/>
    <mergeCell ref="F967:O967"/>
    <mergeCell ref="F968:O968"/>
    <mergeCell ref="F969:O969"/>
    <mergeCell ref="F970:O970"/>
    <mergeCell ref="F971:O971"/>
    <mergeCell ref="F972:O972"/>
    <mergeCell ref="F973:O973"/>
    <mergeCell ref="F956:O956"/>
    <mergeCell ref="F957:O957"/>
    <mergeCell ref="F958:O958"/>
    <mergeCell ref="F959:O959"/>
    <mergeCell ref="F960:O960"/>
    <mergeCell ref="F961:O961"/>
    <mergeCell ref="F962:O962"/>
    <mergeCell ref="F963:O963"/>
    <mergeCell ref="F964:O964"/>
    <mergeCell ref="F947:O947"/>
    <mergeCell ref="F948:O948"/>
    <mergeCell ref="F949:O949"/>
    <mergeCell ref="F950:O950"/>
    <mergeCell ref="F951:O951"/>
    <mergeCell ref="F952:O952"/>
    <mergeCell ref="F953:O953"/>
    <mergeCell ref="F954:O954"/>
    <mergeCell ref="F955:O955"/>
    <mergeCell ref="F987:O987"/>
    <mergeCell ref="F995:O995"/>
    <mergeCell ref="F996:O996"/>
    <mergeCell ref="F997:O997"/>
    <mergeCell ref="F998:O998"/>
    <mergeCell ref="F999:O999"/>
    <mergeCell ref="F1000:O1000"/>
    <mergeCell ref="F988:O988"/>
    <mergeCell ref="F989:O989"/>
    <mergeCell ref="F990:O990"/>
    <mergeCell ref="F991:O991"/>
    <mergeCell ref="F992:O992"/>
    <mergeCell ref="F993:O993"/>
    <mergeCell ref="F994:O994"/>
    <mergeCell ref="F929:O929"/>
    <mergeCell ref="F930:O930"/>
    <mergeCell ref="F931:O931"/>
    <mergeCell ref="F981:O981"/>
    <mergeCell ref="F982:O982"/>
    <mergeCell ref="F983:O983"/>
    <mergeCell ref="F984:O984"/>
    <mergeCell ref="F985:O985"/>
    <mergeCell ref="F986:O986"/>
    <mergeCell ref="F932:O932"/>
    <mergeCell ref="F933:O933"/>
    <mergeCell ref="F934:O934"/>
    <mergeCell ref="F935:O935"/>
    <mergeCell ref="F936:O936"/>
    <mergeCell ref="F937:O937"/>
    <mergeCell ref="F938:O938"/>
    <mergeCell ref="F939:O939"/>
    <mergeCell ref="F940:O940"/>
    <mergeCell ref="F941:O941"/>
    <mergeCell ref="F942:O942"/>
    <mergeCell ref="F943:O943"/>
    <mergeCell ref="F944:O944"/>
    <mergeCell ref="F945:O945"/>
    <mergeCell ref="F946:O946"/>
    <mergeCell ref="F920:O920"/>
    <mergeCell ref="F921:O921"/>
    <mergeCell ref="F922:O922"/>
    <mergeCell ref="F923:O923"/>
    <mergeCell ref="F924:O924"/>
    <mergeCell ref="F925:O925"/>
    <mergeCell ref="F926:O926"/>
    <mergeCell ref="F927:O927"/>
    <mergeCell ref="F928:O928"/>
    <mergeCell ref="F911:O911"/>
    <mergeCell ref="F912:O912"/>
    <mergeCell ref="F913:O913"/>
    <mergeCell ref="F914:O914"/>
    <mergeCell ref="F915:O915"/>
    <mergeCell ref="F916:O916"/>
    <mergeCell ref="F917:O917"/>
    <mergeCell ref="F918:O918"/>
    <mergeCell ref="F919:O919"/>
    <mergeCell ref="F902:O902"/>
    <mergeCell ref="F903:O903"/>
    <mergeCell ref="F904:O904"/>
    <mergeCell ref="F905:O905"/>
    <mergeCell ref="F906:O906"/>
    <mergeCell ref="F907:O907"/>
    <mergeCell ref="F908:O908"/>
    <mergeCell ref="F909:O909"/>
    <mergeCell ref="F910:O910"/>
    <mergeCell ref="F893:O893"/>
    <mergeCell ref="F894:O894"/>
    <mergeCell ref="F895:O895"/>
    <mergeCell ref="F896:O896"/>
    <mergeCell ref="F897:O897"/>
    <mergeCell ref="F898:O898"/>
    <mergeCell ref="F899:O899"/>
    <mergeCell ref="F900:O900"/>
    <mergeCell ref="F901:O901"/>
    <mergeCell ref="F884:O884"/>
    <mergeCell ref="F885:O885"/>
    <mergeCell ref="F886:O886"/>
    <mergeCell ref="F887:O887"/>
    <mergeCell ref="F888:O888"/>
    <mergeCell ref="F889:O889"/>
    <mergeCell ref="F890:O890"/>
    <mergeCell ref="F891:O891"/>
    <mergeCell ref="F892:O892"/>
    <mergeCell ref="F875:O875"/>
    <mergeCell ref="F876:O876"/>
    <mergeCell ref="F877:O877"/>
    <mergeCell ref="F878:O878"/>
    <mergeCell ref="F879:O879"/>
    <mergeCell ref="F880:O880"/>
    <mergeCell ref="F881:O881"/>
    <mergeCell ref="F882:O882"/>
    <mergeCell ref="F883:O883"/>
    <mergeCell ref="F866:O866"/>
    <mergeCell ref="F867:O867"/>
    <mergeCell ref="F868:O868"/>
    <mergeCell ref="F869:O869"/>
    <mergeCell ref="F870:O870"/>
    <mergeCell ref="F871:O871"/>
    <mergeCell ref="F872:O872"/>
    <mergeCell ref="F873:O873"/>
    <mergeCell ref="F874:O874"/>
    <mergeCell ref="F857:O857"/>
    <mergeCell ref="F858:O858"/>
    <mergeCell ref="F859:O859"/>
    <mergeCell ref="F860:O860"/>
    <mergeCell ref="F861:O861"/>
    <mergeCell ref="F862:O862"/>
    <mergeCell ref="F863:O863"/>
    <mergeCell ref="F864:O864"/>
    <mergeCell ref="F865:O865"/>
    <mergeCell ref="F848:O848"/>
    <mergeCell ref="F849:O849"/>
    <mergeCell ref="F850:O850"/>
    <mergeCell ref="F851:O851"/>
    <mergeCell ref="F852:O852"/>
    <mergeCell ref="F853:O853"/>
    <mergeCell ref="F854:O854"/>
    <mergeCell ref="F855:O855"/>
    <mergeCell ref="F856:O856"/>
    <mergeCell ref="F839:O839"/>
    <mergeCell ref="F840:O840"/>
    <mergeCell ref="F841:O841"/>
    <mergeCell ref="F842:O842"/>
    <mergeCell ref="F843:O843"/>
    <mergeCell ref="F844:O844"/>
    <mergeCell ref="F845:O845"/>
    <mergeCell ref="F846:O846"/>
    <mergeCell ref="F847:O847"/>
    <mergeCell ref="F830:O830"/>
    <mergeCell ref="F831:O831"/>
    <mergeCell ref="F832:O832"/>
    <mergeCell ref="F833:O833"/>
    <mergeCell ref="F834:O834"/>
    <mergeCell ref="F835:O835"/>
    <mergeCell ref="F836:O836"/>
    <mergeCell ref="F837:O837"/>
    <mergeCell ref="F838:O838"/>
    <mergeCell ref="F821:O821"/>
    <mergeCell ref="F822:O822"/>
    <mergeCell ref="F823:O823"/>
    <mergeCell ref="F824:O824"/>
    <mergeCell ref="F825:O825"/>
    <mergeCell ref="F826:O826"/>
    <mergeCell ref="F827:O827"/>
    <mergeCell ref="F828:O828"/>
    <mergeCell ref="F829:O829"/>
    <mergeCell ref="F812:O812"/>
    <mergeCell ref="F813:O813"/>
    <mergeCell ref="F814:O814"/>
    <mergeCell ref="F815:O815"/>
    <mergeCell ref="F816:O816"/>
    <mergeCell ref="F817:O817"/>
    <mergeCell ref="F818:O818"/>
    <mergeCell ref="F819:O819"/>
    <mergeCell ref="F820:O820"/>
    <mergeCell ref="F803:O803"/>
    <mergeCell ref="F804:O804"/>
    <mergeCell ref="F805:O805"/>
    <mergeCell ref="F806:O806"/>
    <mergeCell ref="F807:O807"/>
    <mergeCell ref="F808:O808"/>
    <mergeCell ref="F809:O809"/>
    <mergeCell ref="F810:O810"/>
    <mergeCell ref="F811:O811"/>
    <mergeCell ref="F794:O794"/>
    <mergeCell ref="F795:O795"/>
    <mergeCell ref="F796:O796"/>
    <mergeCell ref="F797:O797"/>
    <mergeCell ref="F798:O798"/>
    <mergeCell ref="F799:O799"/>
    <mergeCell ref="F800:O800"/>
    <mergeCell ref="F801:O801"/>
    <mergeCell ref="F802:O802"/>
    <mergeCell ref="F785:O785"/>
    <mergeCell ref="F786:O786"/>
    <mergeCell ref="F787:O787"/>
    <mergeCell ref="F788:O788"/>
    <mergeCell ref="F789:O789"/>
    <mergeCell ref="F790:O790"/>
    <mergeCell ref="F791:O791"/>
    <mergeCell ref="F792:O792"/>
    <mergeCell ref="F793:O793"/>
    <mergeCell ref="F776:O776"/>
    <mergeCell ref="F777:O777"/>
    <mergeCell ref="F778:O778"/>
    <mergeCell ref="F779:O779"/>
    <mergeCell ref="F780:O780"/>
    <mergeCell ref="F781:O781"/>
    <mergeCell ref="F782:O782"/>
    <mergeCell ref="F783:O783"/>
    <mergeCell ref="F784:O784"/>
    <mergeCell ref="F767:O767"/>
    <mergeCell ref="F768:O768"/>
    <mergeCell ref="F769:O769"/>
    <mergeCell ref="F770:O770"/>
    <mergeCell ref="F771:O771"/>
    <mergeCell ref="F772:O772"/>
    <mergeCell ref="F773:O773"/>
    <mergeCell ref="F774:O774"/>
    <mergeCell ref="F775:O775"/>
    <mergeCell ref="F758:O758"/>
    <mergeCell ref="F759:O759"/>
    <mergeCell ref="F760:O760"/>
    <mergeCell ref="F761:O761"/>
    <mergeCell ref="F762:O762"/>
    <mergeCell ref="F763:O763"/>
    <mergeCell ref="F764:O764"/>
    <mergeCell ref="F765:O765"/>
    <mergeCell ref="F766:O766"/>
    <mergeCell ref="F749:O749"/>
    <mergeCell ref="F750:O750"/>
    <mergeCell ref="F751:O751"/>
    <mergeCell ref="F752:O752"/>
    <mergeCell ref="F753:O753"/>
    <mergeCell ref="F754:O754"/>
    <mergeCell ref="F755:O755"/>
    <mergeCell ref="F756:O756"/>
    <mergeCell ref="F757:O757"/>
    <mergeCell ref="F740:O740"/>
    <mergeCell ref="F741:O741"/>
    <mergeCell ref="F742:O742"/>
    <mergeCell ref="F743:O743"/>
    <mergeCell ref="F744:O744"/>
    <mergeCell ref="F745:O745"/>
    <mergeCell ref="F746:O746"/>
    <mergeCell ref="F747:O747"/>
    <mergeCell ref="F748:O748"/>
    <mergeCell ref="F731:O731"/>
    <mergeCell ref="F732:O732"/>
    <mergeCell ref="F733:O733"/>
    <mergeCell ref="F734:O734"/>
    <mergeCell ref="F735:O735"/>
    <mergeCell ref="F736:O736"/>
    <mergeCell ref="F737:O737"/>
    <mergeCell ref="F738:O738"/>
    <mergeCell ref="F739:O739"/>
    <mergeCell ref="F722:O722"/>
    <mergeCell ref="F723:O723"/>
    <mergeCell ref="F724:O724"/>
    <mergeCell ref="F725:O725"/>
    <mergeCell ref="F726:O726"/>
    <mergeCell ref="F727:O727"/>
    <mergeCell ref="F728:O728"/>
    <mergeCell ref="F729:O729"/>
    <mergeCell ref="F730:O730"/>
    <mergeCell ref="F713:O713"/>
    <mergeCell ref="F714:O714"/>
    <mergeCell ref="F715:O715"/>
    <mergeCell ref="F716:O716"/>
    <mergeCell ref="F717:O717"/>
    <mergeCell ref="F718:O718"/>
    <mergeCell ref="F719:O719"/>
    <mergeCell ref="F720:O720"/>
    <mergeCell ref="F721:O721"/>
    <mergeCell ref="F704:O704"/>
    <mergeCell ref="F705:O705"/>
    <mergeCell ref="F706:O706"/>
    <mergeCell ref="F707:O707"/>
    <mergeCell ref="F708:O708"/>
    <mergeCell ref="F709:O709"/>
    <mergeCell ref="F710:O710"/>
    <mergeCell ref="F711:O711"/>
    <mergeCell ref="F712:O712"/>
    <mergeCell ref="F695:O695"/>
    <mergeCell ref="F696:O696"/>
    <mergeCell ref="F697:O697"/>
    <mergeCell ref="F698:O698"/>
    <mergeCell ref="F699:O699"/>
    <mergeCell ref="F700:O700"/>
    <mergeCell ref="F701:O701"/>
    <mergeCell ref="F702:O702"/>
    <mergeCell ref="F703:O703"/>
    <mergeCell ref="F343:O343"/>
    <mergeCell ref="F687:O687"/>
    <mergeCell ref="F688:O688"/>
    <mergeCell ref="F689:O689"/>
    <mergeCell ref="F690:O690"/>
    <mergeCell ref="F691:O691"/>
    <mergeCell ref="F692:O692"/>
    <mergeCell ref="F693:O693"/>
    <mergeCell ref="F694:O694"/>
    <mergeCell ref="F361:O361"/>
    <mergeCell ref="F362:O362"/>
    <mergeCell ref="F363:O363"/>
    <mergeCell ref="F364:O364"/>
    <mergeCell ref="F365:O365"/>
    <mergeCell ref="F366:O366"/>
    <mergeCell ref="F367:O367"/>
    <mergeCell ref="F368:O368"/>
    <mergeCell ref="F369:O369"/>
    <mergeCell ref="F370:O370"/>
    <mergeCell ref="F371:O371"/>
    <mergeCell ref="F372:O372"/>
    <mergeCell ref="F373:O373"/>
    <mergeCell ref="F374:O374"/>
    <mergeCell ref="F375:O375"/>
    <mergeCell ref="F334:O334"/>
    <mergeCell ref="F335:O335"/>
    <mergeCell ref="F336:O336"/>
    <mergeCell ref="F337:O337"/>
    <mergeCell ref="F338:O338"/>
    <mergeCell ref="F339:O339"/>
    <mergeCell ref="F340:O340"/>
    <mergeCell ref="F341:O341"/>
    <mergeCell ref="F342:O342"/>
    <mergeCell ref="F325:O325"/>
    <mergeCell ref="F326:O326"/>
    <mergeCell ref="F327:O327"/>
    <mergeCell ref="F328:O328"/>
    <mergeCell ref="F329:O329"/>
    <mergeCell ref="F330:O330"/>
    <mergeCell ref="F331:O331"/>
    <mergeCell ref="F332:O332"/>
    <mergeCell ref="F333:O333"/>
    <mergeCell ref="F316:O316"/>
    <mergeCell ref="F317:O317"/>
    <mergeCell ref="F318:O318"/>
    <mergeCell ref="F319:O319"/>
    <mergeCell ref="F320:O320"/>
    <mergeCell ref="F321:O321"/>
    <mergeCell ref="F322:O322"/>
    <mergeCell ref="F323:O323"/>
    <mergeCell ref="F324:O324"/>
    <mergeCell ref="F307:O307"/>
    <mergeCell ref="F308:O308"/>
    <mergeCell ref="F309:O309"/>
    <mergeCell ref="F310:O310"/>
    <mergeCell ref="F311:O311"/>
    <mergeCell ref="F312:O312"/>
    <mergeCell ref="F313:O313"/>
    <mergeCell ref="F314:O314"/>
    <mergeCell ref="F315:O315"/>
    <mergeCell ref="F298:O298"/>
    <mergeCell ref="F299:O299"/>
    <mergeCell ref="F300:O300"/>
    <mergeCell ref="F301:O301"/>
    <mergeCell ref="F302:O302"/>
    <mergeCell ref="F303:O303"/>
    <mergeCell ref="F304:O304"/>
    <mergeCell ref="F305:O305"/>
    <mergeCell ref="F306:O306"/>
    <mergeCell ref="F289:O289"/>
    <mergeCell ref="F290:O290"/>
    <mergeCell ref="F291:O291"/>
    <mergeCell ref="F292:O292"/>
    <mergeCell ref="F293:O293"/>
    <mergeCell ref="F294:O294"/>
    <mergeCell ref="F295:O295"/>
    <mergeCell ref="F296:O296"/>
    <mergeCell ref="F297:O297"/>
    <mergeCell ref="F280:O280"/>
    <mergeCell ref="F281:O281"/>
    <mergeCell ref="F282:O282"/>
    <mergeCell ref="F283:O283"/>
    <mergeCell ref="F284:O284"/>
    <mergeCell ref="F285:O285"/>
    <mergeCell ref="F286:O286"/>
    <mergeCell ref="F287:O287"/>
    <mergeCell ref="F288:O288"/>
    <mergeCell ref="F271:O271"/>
    <mergeCell ref="F272:O272"/>
    <mergeCell ref="F273:O273"/>
    <mergeCell ref="F274:O274"/>
    <mergeCell ref="F275:O275"/>
    <mergeCell ref="F276:O276"/>
    <mergeCell ref="F277:O277"/>
    <mergeCell ref="F278:O278"/>
    <mergeCell ref="F279:O279"/>
    <mergeCell ref="F262:O262"/>
    <mergeCell ref="F263:O263"/>
    <mergeCell ref="F264:O264"/>
    <mergeCell ref="F265:O265"/>
    <mergeCell ref="F266:O266"/>
    <mergeCell ref="F267:O267"/>
    <mergeCell ref="F268:O268"/>
    <mergeCell ref="F269:O269"/>
    <mergeCell ref="F270:O270"/>
    <mergeCell ref="F253:O253"/>
    <mergeCell ref="F254:O254"/>
    <mergeCell ref="F255:O255"/>
    <mergeCell ref="F256:O256"/>
    <mergeCell ref="F257:O257"/>
    <mergeCell ref="F258:O258"/>
    <mergeCell ref="F259:O259"/>
    <mergeCell ref="F260:O260"/>
    <mergeCell ref="F261:O261"/>
    <mergeCell ref="F244:O244"/>
    <mergeCell ref="F245:O245"/>
    <mergeCell ref="F246:O246"/>
    <mergeCell ref="F247:O247"/>
    <mergeCell ref="F248:O248"/>
    <mergeCell ref="F249:O249"/>
    <mergeCell ref="F250:O250"/>
    <mergeCell ref="F251:O251"/>
    <mergeCell ref="F252:O252"/>
    <mergeCell ref="F235:O235"/>
    <mergeCell ref="F236:O236"/>
    <mergeCell ref="F237:O237"/>
    <mergeCell ref="F238:O238"/>
    <mergeCell ref="F239:O239"/>
    <mergeCell ref="F240:O240"/>
    <mergeCell ref="F241:O241"/>
    <mergeCell ref="F242:O242"/>
    <mergeCell ref="F243:O243"/>
    <mergeCell ref="F226:O226"/>
    <mergeCell ref="F227:O227"/>
    <mergeCell ref="F228:O228"/>
    <mergeCell ref="F229:O229"/>
    <mergeCell ref="F230:O230"/>
    <mergeCell ref="F231:O231"/>
    <mergeCell ref="F232:O232"/>
    <mergeCell ref="F233:O233"/>
    <mergeCell ref="F234:O234"/>
    <mergeCell ref="F217:O217"/>
    <mergeCell ref="F218:O218"/>
    <mergeCell ref="F219:O219"/>
    <mergeCell ref="F220:O220"/>
    <mergeCell ref="F221:O221"/>
    <mergeCell ref="F222:O222"/>
    <mergeCell ref="F223:O223"/>
    <mergeCell ref="F224:O224"/>
    <mergeCell ref="F225:O225"/>
    <mergeCell ref="F208:O208"/>
    <mergeCell ref="F209:O209"/>
    <mergeCell ref="F210:O210"/>
    <mergeCell ref="F211:O211"/>
    <mergeCell ref="F212:O212"/>
    <mergeCell ref="F213:O213"/>
    <mergeCell ref="F214:O214"/>
    <mergeCell ref="F215:O215"/>
    <mergeCell ref="F216:O216"/>
    <mergeCell ref="F199:O199"/>
    <mergeCell ref="F200:O200"/>
    <mergeCell ref="F201:O201"/>
    <mergeCell ref="F202:O202"/>
    <mergeCell ref="F203:O203"/>
    <mergeCell ref="F204:O204"/>
    <mergeCell ref="F205:O205"/>
    <mergeCell ref="F206:O206"/>
    <mergeCell ref="F207:O207"/>
    <mergeCell ref="F190:O190"/>
    <mergeCell ref="F191:O191"/>
    <mergeCell ref="F192:O192"/>
    <mergeCell ref="F193:O193"/>
    <mergeCell ref="F194:O194"/>
    <mergeCell ref="F195:O195"/>
    <mergeCell ref="F196:O196"/>
    <mergeCell ref="F197:O197"/>
    <mergeCell ref="F198:O198"/>
    <mergeCell ref="F181:O181"/>
    <mergeCell ref="F182:O182"/>
    <mergeCell ref="F183:O183"/>
    <mergeCell ref="F184:O184"/>
    <mergeCell ref="F185:O185"/>
    <mergeCell ref="F186:O186"/>
    <mergeCell ref="F187:O187"/>
    <mergeCell ref="F188:O188"/>
    <mergeCell ref="F189:O189"/>
    <mergeCell ref="F172:O172"/>
    <mergeCell ref="F173:O173"/>
    <mergeCell ref="F174:O174"/>
    <mergeCell ref="F175:O175"/>
    <mergeCell ref="F176:O176"/>
    <mergeCell ref="F177:O177"/>
    <mergeCell ref="F178:O178"/>
    <mergeCell ref="F179:O179"/>
    <mergeCell ref="F180:O180"/>
    <mergeCell ref="F163:O163"/>
    <mergeCell ref="F164:O164"/>
    <mergeCell ref="F165:O165"/>
    <mergeCell ref="F166:O166"/>
    <mergeCell ref="F167:O167"/>
    <mergeCell ref="F168:O168"/>
    <mergeCell ref="F169:O169"/>
    <mergeCell ref="F170:O170"/>
    <mergeCell ref="F171:O171"/>
    <mergeCell ref="F154:O154"/>
    <mergeCell ref="F155:O155"/>
    <mergeCell ref="F156:O156"/>
    <mergeCell ref="F157:O157"/>
    <mergeCell ref="F158:O158"/>
    <mergeCell ref="F159:O159"/>
    <mergeCell ref="F160:O160"/>
    <mergeCell ref="F161:O161"/>
    <mergeCell ref="F162:O162"/>
    <mergeCell ref="F145:O145"/>
    <mergeCell ref="F146:O146"/>
    <mergeCell ref="F147:O147"/>
    <mergeCell ref="F148:O148"/>
    <mergeCell ref="F149:O149"/>
    <mergeCell ref="F150:O150"/>
    <mergeCell ref="F151:O151"/>
    <mergeCell ref="F152:O152"/>
    <mergeCell ref="F153:O153"/>
    <mergeCell ref="F136:O136"/>
    <mergeCell ref="F137:O137"/>
    <mergeCell ref="F138:O138"/>
    <mergeCell ref="F139:O139"/>
    <mergeCell ref="F140:O140"/>
    <mergeCell ref="F141:O141"/>
    <mergeCell ref="F142:O142"/>
    <mergeCell ref="F143:O143"/>
    <mergeCell ref="F144:O144"/>
    <mergeCell ref="F127:O127"/>
    <mergeCell ref="F128:O128"/>
    <mergeCell ref="F129:O129"/>
    <mergeCell ref="F130:O130"/>
    <mergeCell ref="F131:O131"/>
    <mergeCell ref="F132:O132"/>
    <mergeCell ref="F133:O133"/>
    <mergeCell ref="F134:O134"/>
    <mergeCell ref="F135:O135"/>
    <mergeCell ref="F118:O118"/>
    <mergeCell ref="F119:O119"/>
    <mergeCell ref="F120:O120"/>
    <mergeCell ref="F121:O121"/>
    <mergeCell ref="F122:O122"/>
    <mergeCell ref="F123:O123"/>
    <mergeCell ref="F124:O124"/>
    <mergeCell ref="F125:O125"/>
    <mergeCell ref="F126:O126"/>
    <mergeCell ref="F109:O109"/>
    <mergeCell ref="F110:O110"/>
    <mergeCell ref="F111:O111"/>
    <mergeCell ref="F112:O112"/>
    <mergeCell ref="F113:O113"/>
    <mergeCell ref="F114:O114"/>
    <mergeCell ref="F115:O115"/>
    <mergeCell ref="F116:O116"/>
    <mergeCell ref="F117:O117"/>
    <mergeCell ref="F100:O100"/>
    <mergeCell ref="F101:O101"/>
    <mergeCell ref="F102:O102"/>
    <mergeCell ref="F103:O103"/>
    <mergeCell ref="F104:O104"/>
    <mergeCell ref="F105:O105"/>
    <mergeCell ref="F106:O106"/>
    <mergeCell ref="F107:O107"/>
    <mergeCell ref="F108:O108"/>
    <mergeCell ref="F91:O91"/>
    <mergeCell ref="F92:O92"/>
    <mergeCell ref="F93:O93"/>
    <mergeCell ref="F94:O94"/>
    <mergeCell ref="F95:O95"/>
    <mergeCell ref="F96:O96"/>
    <mergeCell ref="F97:O97"/>
    <mergeCell ref="F98:O98"/>
    <mergeCell ref="F99:O99"/>
    <mergeCell ref="F82:O82"/>
    <mergeCell ref="F83:O83"/>
    <mergeCell ref="F84:O84"/>
    <mergeCell ref="F85:O85"/>
    <mergeCell ref="F86:O86"/>
    <mergeCell ref="F87:O87"/>
    <mergeCell ref="F88:O88"/>
    <mergeCell ref="F89:O89"/>
    <mergeCell ref="F90:O90"/>
    <mergeCell ref="F73:O73"/>
    <mergeCell ref="F74:O74"/>
    <mergeCell ref="F75:O75"/>
    <mergeCell ref="F76:O76"/>
    <mergeCell ref="F77:O77"/>
    <mergeCell ref="F78:O78"/>
    <mergeCell ref="F79:O79"/>
    <mergeCell ref="F80:O80"/>
    <mergeCell ref="F81:O81"/>
    <mergeCell ref="F64:O64"/>
    <mergeCell ref="F65:O65"/>
    <mergeCell ref="F66:O66"/>
    <mergeCell ref="F67:O67"/>
    <mergeCell ref="F68:O68"/>
    <mergeCell ref="F69:O69"/>
    <mergeCell ref="F70:O70"/>
    <mergeCell ref="F71:O71"/>
    <mergeCell ref="F72:O72"/>
    <mergeCell ref="F55:O55"/>
    <mergeCell ref="F56:O56"/>
    <mergeCell ref="F57:O57"/>
    <mergeCell ref="F58:O58"/>
    <mergeCell ref="F59:O59"/>
    <mergeCell ref="F60:O60"/>
    <mergeCell ref="F61:O61"/>
    <mergeCell ref="F62:O62"/>
    <mergeCell ref="F63:O63"/>
    <mergeCell ref="F46:O46"/>
    <mergeCell ref="F47:O47"/>
    <mergeCell ref="F48:O48"/>
    <mergeCell ref="F49:O49"/>
    <mergeCell ref="F50:O50"/>
    <mergeCell ref="F51:O51"/>
    <mergeCell ref="F52:O52"/>
    <mergeCell ref="F53:O53"/>
    <mergeCell ref="F54:O54"/>
    <mergeCell ref="F37:O37"/>
    <mergeCell ref="F38:O38"/>
    <mergeCell ref="F39:O39"/>
    <mergeCell ref="F40:O40"/>
    <mergeCell ref="F41:O41"/>
    <mergeCell ref="F42:O42"/>
    <mergeCell ref="F43:O43"/>
    <mergeCell ref="F44:O44"/>
    <mergeCell ref="F45:O45"/>
    <mergeCell ref="F28:O28"/>
    <mergeCell ref="F29:O29"/>
    <mergeCell ref="F30:O30"/>
    <mergeCell ref="F31:O31"/>
    <mergeCell ref="F32:O32"/>
    <mergeCell ref="F33:O33"/>
    <mergeCell ref="F34:O34"/>
    <mergeCell ref="F35:O35"/>
    <mergeCell ref="F36:O36"/>
    <mergeCell ref="F19:O19"/>
    <mergeCell ref="F20:O20"/>
    <mergeCell ref="F21:O21"/>
    <mergeCell ref="F22:O22"/>
    <mergeCell ref="F23:O23"/>
    <mergeCell ref="F24:O24"/>
    <mergeCell ref="F25:O25"/>
    <mergeCell ref="F26:O26"/>
    <mergeCell ref="F27:O27"/>
    <mergeCell ref="F10:O10"/>
    <mergeCell ref="F11:O11"/>
    <mergeCell ref="F12:O12"/>
    <mergeCell ref="F13:O13"/>
    <mergeCell ref="F14:O14"/>
    <mergeCell ref="F15:O15"/>
    <mergeCell ref="F16:O16"/>
    <mergeCell ref="F17:O17"/>
    <mergeCell ref="F18:O18"/>
    <mergeCell ref="F1:O1"/>
    <mergeCell ref="F2:O2"/>
    <mergeCell ref="F3:O3"/>
    <mergeCell ref="F4:O4"/>
    <mergeCell ref="F5:O5"/>
    <mergeCell ref="F6:O6"/>
    <mergeCell ref="F7:O7"/>
    <mergeCell ref="F8:O8"/>
    <mergeCell ref="F9:O9"/>
  </mergeCells>
  <hyperlinks>
    <hyperlink ref="F5" r:id="rId1" xr:uid="{00000000-0004-0000-0200-000000000000}"/>
    <hyperlink ref="F6" r:id="rId2" xr:uid="{00000000-0004-0000-0200-000001000000}"/>
    <hyperlink ref="F7" r:id="rId3" xr:uid="{00000000-0004-0000-0200-000002000000}"/>
    <hyperlink ref="F8" r:id="rId4" xr:uid="{00000000-0004-0000-0200-000003000000}"/>
    <hyperlink ref="F10" r:id="rId5" xr:uid="{00000000-0004-0000-0200-000004000000}"/>
    <hyperlink ref="F11" r:id="rId6" xr:uid="{00000000-0004-0000-0200-000005000000}"/>
    <hyperlink ref="F12" r:id="rId7" xr:uid="{00000000-0004-0000-0200-000006000000}"/>
    <hyperlink ref="F13" r:id="rId8" xr:uid="{00000000-0004-0000-0200-000007000000}"/>
    <hyperlink ref="F14" r:id="rId9" xr:uid="{00000000-0004-0000-0200-000008000000}"/>
    <hyperlink ref="F15" r:id="rId10" xr:uid="{00000000-0004-0000-0200-000009000000}"/>
    <hyperlink ref="F16" r:id="rId11" xr:uid="{00000000-0004-0000-0200-00000A000000}"/>
    <hyperlink ref="F17" r:id="rId12" xr:uid="{00000000-0004-0000-0200-00000B000000}"/>
  </hyperlinks>
  <pageMargins left="0.7" right="0.7" top="0.75" bottom="0.75" header="0" footer="0"/>
  <pageSetup orientation="landscape"/>
  <headerFooter>
    <oddHeader>&amp;C&amp;"Calibri"&amp;11&amp;KFF8C00 RESTRICTED&amp;1#_x000D_</oddHeader>
    <oddFooter>&amp;C_x000D_&amp;1#&amp;"Calibri"&amp;11&amp;KFF8C00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32"/>
  <sheetViews>
    <sheetView workbookViewId="0"/>
  </sheetViews>
  <sheetFormatPr defaultColWidth="14.42578125" defaultRowHeight="15" customHeight="1"/>
  <cols>
    <col min="1" max="1" width="13.140625" customWidth="1"/>
  </cols>
  <sheetData>
    <row r="1" spans="1:5">
      <c r="A1" s="23" t="s">
        <v>2423</v>
      </c>
      <c r="B1" s="23" t="s">
        <v>2424</v>
      </c>
      <c r="C1" s="76" t="s">
        <v>2425</v>
      </c>
      <c r="D1" s="71"/>
      <c r="E1" s="23" t="s">
        <v>13</v>
      </c>
    </row>
    <row r="2" spans="1:5">
      <c r="C2" s="23" t="s">
        <v>2426</v>
      </c>
      <c r="D2" s="23" t="s">
        <v>2427</v>
      </c>
    </row>
    <row r="3" spans="1:5">
      <c r="A3" s="62" t="s">
        <v>718</v>
      </c>
      <c r="B3" s="23">
        <v>11</v>
      </c>
      <c r="C3" s="23">
        <v>11</v>
      </c>
      <c r="D3" s="23"/>
      <c r="E3" s="23" t="s">
        <v>2428</v>
      </c>
    </row>
    <row r="4" spans="1:5">
      <c r="A4" s="62" t="s">
        <v>170</v>
      </c>
      <c r="B4" s="23">
        <v>8</v>
      </c>
      <c r="C4" s="23">
        <v>19</v>
      </c>
      <c r="D4" s="23"/>
      <c r="E4" s="23" t="s">
        <v>2428</v>
      </c>
    </row>
    <row r="5" spans="1:5">
      <c r="A5" s="62" t="s">
        <v>608</v>
      </c>
      <c r="B5" s="23">
        <v>6</v>
      </c>
      <c r="C5" s="23">
        <v>25</v>
      </c>
      <c r="D5" s="23"/>
      <c r="E5" s="23" t="s">
        <v>2428</v>
      </c>
    </row>
    <row r="6" spans="1:5">
      <c r="A6" s="62" t="s">
        <v>2429</v>
      </c>
      <c r="B6" s="23"/>
      <c r="C6" s="23">
        <v>48</v>
      </c>
      <c r="D6" s="23"/>
      <c r="E6" s="23" t="s">
        <v>2430</v>
      </c>
    </row>
    <row r="7" spans="1:5">
      <c r="A7" s="62" t="s">
        <v>517</v>
      </c>
      <c r="B7" s="23">
        <v>11</v>
      </c>
      <c r="C7" s="23">
        <v>36</v>
      </c>
      <c r="D7" s="23"/>
      <c r="E7" s="23" t="s">
        <v>2428</v>
      </c>
    </row>
    <row r="8" spans="1:5">
      <c r="A8" s="62" t="s">
        <v>201</v>
      </c>
      <c r="B8" s="23">
        <v>9</v>
      </c>
      <c r="C8" s="23">
        <v>45</v>
      </c>
      <c r="D8" s="23"/>
      <c r="E8" s="23" t="s">
        <v>2428</v>
      </c>
    </row>
    <row r="9" spans="1:5">
      <c r="A9" s="62" t="s">
        <v>145</v>
      </c>
      <c r="B9" s="23">
        <v>8</v>
      </c>
      <c r="C9" s="23">
        <v>53</v>
      </c>
      <c r="D9" s="23"/>
      <c r="E9" s="23" t="s">
        <v>2428</v>
      </c>
    </row>
    <row r="10" spans="1:5">
      <c r="A10" s="62" t="s">
        <v>296</v>
      </c>
      <c r="B10" s="23">
        <v>6</v>
      </c>
      <c r="C10" s="23">
        <v>59</v>
      </c>
      <c r="D10" s="23"/>
      <c r="E10" s="23" t="s">
        <v>2428</v>
      </c>
    </row>
    <row r="11" spans="1:5">
      <c r="A11" s="62" t="s">
        <v>402</v>
      </c>
      <c r="B11" s="23">
        <v>5</v>
      </c>
      <c r="C11" s="23">
        <v>64</v>
      </c>
      <c r="D11" s="23"/>
      <c r="E11" s="23" t="s">
        <v>2428</v>
      </c>
    </row>
    <row r="12" spans="1:5">
      <c r="A12" s="62" t="s">
        <v>1491</v>
      </c>
      <c r="B12" s="23">
        <v>1</v>
      </c>
      <c r="C12" s="23">
        <v>64</v>
      </c>
      <c r="D12" s="23">
        <v>1</v>
      </c>
      <c r="E12" s="23" t="s">
        <v>2431</v>
      </c>
    </row>
    <row r="13" spans="1:5">
      <c r="A13" s="62" t="s">
        <v>2432</v>
      </c>
      <c r="B13" s="23">
        <v>2</v>
      </c>
      <c r="C13" s="23">
        <v>66</v>
      </c>
      <c r="D13" s="23">
        <v>1</v>
      </c>
      <c r="E13" s="23" t="s">
        <v>2428</v>
      </c>
    </row>
    <row r="14" spans="1:5">
      <c r="A14" s="62" t="s">
        <v>492</v>
      </c>
      <c r="B14" s="23">
        <v>1</v>
      </c>
      <c r="C14" s="23">
        <v>67</v>
      </c>
      <c r="D14" s="23">
        <v>1</v>
      </c>
      <c r="E14" s="23" t="s">
        <v>2433</v>
      </c>
    </row>
    <row r="15" spans="1:5">
      <c r="A15" s="62" t="s">
        <v>84</v>
      </c>
      <c r="B15" s="23">
        <v>28</v>
      </c>
      <c r="C15" s="23">
        <v>74</v>
      </c>
      <c r="D15" s="23">
        <v>22</v>
      </c>
      <c r="E15" s="23" t="s">
        <v>2434</v>
      </c>
    </row>
    <row r="16" spans="1:5">
      <c r="A16" s="62" t="s">
        <v>197</v>
      </c>
      <c r="B16" s="23">
        <v>44</v>
      </c>
      <c r="C16" s="23">
        <v>90</v>
      </c>
      <c r="D16" s="23">
        <v>50</v>
      </c>
      <c r="E16" s="23" t="s">
        <v>2435</v>
      </c>
    </row>
    <row r="17" spans="1:5">
      <c r="A17" s="62" t="s">
        <v>285</v>
      </c>
      <c r="B17" s="23">
        <v>7</v>
      </c>
      <c r="C17" s="23">
        <v>90</v>
      </c>
      <c r="D17" s="23">
        <v>57</v>
      </c>
      <c r="E17" s="23" t="s">
        <v>2436</v>
      </c>
    </row>
    <row r="18" spans="1:5">
      <c r="A18" s="62" t="s">
        <v>641</v>
      </c>
      <c r="B18" s="23">
        <v>1</v>
      </c>
      <c r="C18" s="23">
        <v>90</v>
      </c>
      <c r="D18" s="23">
        <v>58</v>
      </c>
      <c r="E18" s="23" t="s">
        <v>2437</v>
      </c>
    </row>
    <row r="19" spans="1:5">
      <c r="A19" s="62" t="s">
        <v>257</v>
      </c>
      <c r="B19" s="23">
        <v>6</v>
      </c>
      <c r="C19" s="23">
        <v>90</v>
      </c>
      <c r="D19" s="23">
        <v>64</v>
      </c>
      <c r="E19" s="23" t="s">
        <v>2436</v>
      </c>
    </row>
    <row r="20" spans="1:5">
      <c r="A20" s="62" t="s">
        <v>261</v>
      </c>
      <c r="B20" s="23">
        <v>5</v>
      </c>
      <c r="C20" s="23">
        <v>90</v>
      </c>
      <c r="D20" s="23">
        <v>69</v>
      </c>
      <c r="E20" s="23" t="s">
        <v>2436</v>
      </c>
    </row>
    <row r="21" spans="1:5">
      <c r="A21" s="62" t="s">
        <v>68</v>
      </c>
      <c r="B21" s="23">
        <v>38</v>
      </c>
      <c r="C21" s="23">
        <v>92</v>
      </c>
      <c r="D21" s="23">
        <v>105</v>
      </c>
      <c r="E21" s="23" t="s">
        <v>2438</v>
      </c>
    </row>
    <row r="22" spans="1:5">
      <c r="A22" s="62" t="s">
        <v>2439</v>
      </c>
      <c r="B22" s="23"/>
      <c r="C22" s="23">
        <v>112</v>
      </c>
      <c r="D22" s="23">
        <v>99</v>
      </c>
      <c r="E22" s="23" t="s">
        <v>2430</v>
      </c>
    </row>
    <row r="23" spans="1:5">
      <c r="A23" s="62" t="s">
        <v>567</v>
      </c>
      <c r="B23" s="23">
        <v>2</v>
      </c>
      <c r="C23" s="23">
        <v>92</v>
      </c>
      <c r="D23" s="23">
        <v>107</v>
      </c>
      <c r="E23" s="23" t="s">
        <v>2436</v>
      </c>
    </row>
    <row r="24" spans="1:5">
      <c r="A24" s="62" t="s">
        <v>48</v>
      </c>
      <c r="B24" s="23">
        <v>11</v>
      </c>
      <c r="C24" s="23">
        <v>103</v>
      </c>
      <c r="D24" s="23">
        <v>107</v>
      </c>
      <c r="E24" s="23" t="s">
        <v>2428</v>
      </c>
    </row>
    <row r="25" spans="1:5">
      <c r="A25" s="62" t="s">
        <v>1575</v>
      </c>
      <c r="B25" s="23">
        <v>1</v>
      </c>
      <c r="C25" s="23">
        <v>103</v>
      </c>
      <c r="D25" s="23">
        <v>108</v>
      </c>
      <c r="E25" s="23" t="s">
        <v>2437</v>
      </c>
    </row>
    <row r="26" spans="1:5">
      <c r="A26" s="62" t="s">
        <v>90</v>
      </c>
      <c r="B26" s="23">
        <v>8</v>
      </c>
      <c r="C26" s="23">
        <v>103</v>
      </c>
      <c r="D26" s="23">
        <v>116</v>
      </c>
      <c r="E26" s="23" t="s">
        <v>2436</v>
      </c>
    </row>
    <row r="27" spans="1:5">
      <c r="A27" s="62" t="s">
        <v>253</v>
      </c>
      <c r="B27" s="23">
        <v>5</v>
      </c>
      <c r="C27" s="23">
        <v>108</v>
      </c>
      <c r="D27" s="23">
        <v>116</v>
      </c>
      <c r="E27" s="23" t="s">
        <v>2428</v>
      </c>
    </row>
    <row r="28" spans="1:5">
      <c r="A28" s="23"/>
      <c r="B28" s="23"/>
      <c r="C28" s="23" t="s">
        <v>2440</v>
      </c>
      <c r="D28" s="23" t="s">
        <v>2441</v>
      </c>
      <c r="E28" s="23" t="s">
        <v>2442</v>
      </c>
    </row>
    <row r="29" spans="1:5">
      <c r="A29" s="23">
        <v>1885</v>
      </c>
      <c r="C29" s="23" t="s">
        <v>2443</v>
      </c>
      <c r="D29" s="23" t="s">
        <v>2444</v>
      </c>
      <c r="E29" s="23" t="s">
        <v>2445</v>
      </c>
    </row>
    <row r="30" spans="1:5">
      <c r="A30" s="62" t="s">
        <v>2446</v>
      </c>
      <c r="C30" s="23">
        <v>107</v>
      </c>
      <c r="D30" s="23">
        <v>91</v>
      </c>
      <c r="E30" s="23" t="s">
        <v>2445</v>
      </c>
    </row>
    <row r="32" spans="1:5">
      <c r="A32" s="23" t="s">
        <v>2447</v>
      </c>
    </row>
  </sheetData>
  <mergeCells count="1">
    <mergeCell ref="C1:D1"/>
  </mergeCells>
  <pageMargins left="0.7" right="0.7" top="0.75" bottom="0.75" header="0.3" footer="0.3"/>
  <headerFooter>
    <oddHeader>&amp;C&amp;"Calibri"&amp;11&amp;KFF8C00 RESTRICTED&amp;1#_x000D_</oddHeader>
    <oddFooter>&amp;C_x000D_&amp;1#&amp;"Calibri"&amp;11&amp;KFF8C00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Indians</vt:lpstr>
      <vt:lpstr>Orphans</vt:lpstr>
      <vt:lpstr>Sources</vt:lpstr>
      <vt:lpstr>Indian Arrival 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bertram</dc:creator>
  <cp:lastModifiedBy>Simon Bertram</cp:lastModifiedBy>
  <dcterms:created xsi:type="dcterms:W3CDTF">2024-02-26T14:47:46Z</dcterms:created>
  <dcterms:modified xsi:type="dcterms:W3CDTF">2025-04-22T13:38:40Z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7c33bae-76e0-44b3-baa3-351f99b93dbd_Enabled">
    <vt:lpwstr>true</vt:lpwstr>
  </property>
  <property fmtid="{D5CDD505-2E9C-101B-9397-08002B2CF9AE}" pid="3" name="MSIP_Label_57c33bae-76e0-44b3-baa3-351f99b93dbd_SetDate">
    <vt:lpwstr>2025-04-14T14:35:23Z</vt:lpwstr>
  </property>
  <property fmtid="{D5CDD505-2E9C-101B-9397-08002B2CF9AE}" pid="4" name="MSIP_Label_57c33bae-76e0-44b3-baa3-351f99b93dbd_Method">
    <vt:lpwstr>Standard</vt:lpwstr>
  </property>
  <property fmtid="{D5CDD505-2E9C-101B-9397-08002B2CF9AE}" pid="5" name="MSIP_Label_57c33bae-76e0-44b3-baa3-351f99b93dbd_Name">
    <vt:lpwstr>Restricted</vt:lpwstr>
  </property>
  <property fmtid="{D5CDD505-2E9C-101B-9397-08002B2CF9AE}" pid="6" name="MSIP_Label_57c33bae-76e0-44b3-baa3-351f99b93dbd_SiteId">
    <vt:lpwstr>550beeb3-6a3d-4646-a111-f89d0177792e</vt:lpwstr>
  </property>
  <property fmtid="{D5CDD505-2E9C-101B-9397-08002B2CF9AE}" pid="7" name="MSIP_Label_57c33bae-76e0-44b3-baa3-351f99b93dbd_ActionId">
    <vt:lpwstr>9d28721b-ebff-4774-a1bb-0162fc8e0af1</vt:lpwstr>
  </property>
  <property fmtid="{D5CDD505-2E9C-101B-9397-08002B2CF9AE}" pid="8" name="MSIP_Label_57c33bae-76e0-44b3-baa3-351f99b93dbd_ContentBits">
    <vt:lpwstr>3</vt:lpwstr>
  </property>
  <property fmtid="{D5CDD505-2E9C-101B-9397-08002B2CF9AE}" pid="9" name="MSIP_Label_57c33bae-76e0-44b3-baa3-351f99b93dbd_Tag">
    <vt:lpwstr>10, 3, 0, 1</vt:lpwstr>
  </property>
</Properties>
</file>