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tos\Code\nova\input\geometry\ITER\"/>
    </mc:Choice>
  </mc:AlternateContent>
  <bookViews>
    <workbookView xWindow="0" yWindow="0" windowWidth="28800" windowHeight="12300" activeTab="1"/>
  </bookViews>
  <sheets>
    <sheet name="metadata" sheetId="5" r:id="rId1"/>
    <sheet name="CCL" sheetId="1" r:id="rId2"/>
    <sheet name="Fiducials" sheetId="4" r:id="rId3"/>
    <sheet name="ILIS surface" sheetId="3" r:id="rId4"/>
    <sheet name="ILIS gap" sheetId="6" r:id="rId5"/>
    <sheet name="References" sheetId="2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C74" i="1" l="1"/>
  <c r="C73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 l="1"/>
  <c r="C57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3" i="1"/>
  <c r="C22" i="1"/>
  <c r="C21" i="1"/>
  <c r="C20" i="1"/>
  <c r="C19" i="1"/>
  <c r="C18" i="1" l="1"/>
  <c r="C17" i="1"/>
  <c r="C15" i="1"/>
  <c r="C14" i="1"/>
  <c r="C13" i="1"/>
  <c r="C12" i="1"/>
  <c r="C11" i="1"/>
  <c r="C10" i="1" l="1"/>
  <c r="C9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<sst xmlns="http://schemas.openxmlformats.org/spreadsheetml/2006/main" count="264" uniqueCount="126">
  <si>
    <t>A</t>
  </si>
  <si>
    <t>B</t>
  </si>
  <si>
    <t>C</t>
  </si>
  <si>
    <t>D</t>
  </si>
  <si>
    <t>E</t>
  </si>
  <si>
    <t>G</t>
  </si>
  <si>
    <t>H</t>
  </si>
  <si>
    <t>Nominal</t>
  </si>
  <si>
    <t>FAT</t>
  </si>
  <si>
    <t>Z</t>
  </si>
  <si>
    <t>dY</t>
  </si>
  <si>
    <t>Nominal CCL points</t>
  </si>
  <si>
    <t>TF13 as-built Status Report in SSAT2 before rotation–CWP040 (ITER_D_5U86Y7 v1.0)</t>
  </si>
  <si>
    <t>TF12 as-built Status Report in SSAT2 before rotation–CWP037 (ITER_D_5U7P55 v1.0)</t>
  </si>
  <si>
    <t>Name</t>
  </si>
  <si>
    <t>1101WP_000885 --G : TF winding - Current center line of winding (ITER_D_28B3MS v5.1)</t>
  </si>
  <si>
    <t>Links</t>
  </si>
  <si>
    <t>In Pit</t>
  </si>
  <si>
    <t>TFC 12 (JA)</t>
  </si>
  <si>
    <t>TFC 13 (JA)</t>
  </si>
  <si>
    <t>JADA-11101-3MR0004-1 Coil Final Acceptance Document (Final machining and inspection) (MHI)</t>
  </si>
  <si>
    <t>JADA-11102-3MR0004-1 Coil Final Acceptance Document (CFAD), Final Machining and Inspection, 282JM002 (MHI)</t>
  </si>
  <si>
    <t>Extract of the 1101WP_000885 drawing : nominal CCL points in the Magnet Cordinate System (MCS)</t>
  </si>
  <si>
    <t>CWP</t>
  </si>
  <si>
    <t>SSAT / CWP037</t>
  </si>
  <si>
    <t>SSAT / CWP040</t>
  </si>
  <si>
    <t>As-Built after the completion of the CWP</t>
  </si>
  <si>
    <t>Description</t>
  </si>
  <si>
    <t>Before Rotation of SSAT</t>
  </si>
  <si>
    <t>Comments</t>
  </si>
  <si>
    <t>FAT  (TGCS)</t>
  </si>
  <si>
    <t>Angle</t>
  </si>
  <si>
    <t>Position of TFC</t>
  </si>
  <si>
    <t>ITER_D_4WD43V - 3-ball model for Magnets (PBS 11)</t>
  </si>
  <si>
    <t>TFC 09 (EU)</t>
  </si>
  <si>
    <t>TFC 08 (JA)</t>
  </si>
  <si>
    <t>40 - Coil Final Acceptance Document (CFAD), Final Machining and Inspection, 282JM003 (MHI)</t>
  </si>
  <si>
    <t xml:space="preserve"> TF09-WP11_CCL_Positioning_After_FAT</t>
  </si>
  <si>
    <t>TF11-WP09_CCL_Positioning_After_FAT</t>
  </si>
  <si>
    <t>TF06_CCL_Positioning_and_Tolerance_Check_2RTP8J_v1_2</t>
  </si>
  <si>
    <t>TFC 06 (EU)</t>
  </si>
  <si>
    <t>TF03_CCL_Positioning_and_Tolerance_Check_2REWA9_v1_1</t>
  </si>
  <si>
    <t>TFC 03 (EU)</t>
  </si>
  <si>
    <t>TF05 CCL FAT Update and Tolerance Check</t>
  </si>
  <si>
    <t>TFC 05 (EU)</t>
  </si>
  <si>
    <t>TFC 02 (JA)</t>
  </si>
  <si>
    <t>JADA-11106-3MR0004 Coil Final Acceptance Document (Final machining and inspection) (MHI)</t>
  </si>
  <si>
    <t>TFC 11 (EU)</t>
  </si>
  <si>
    <t>A2-AU</t>
  </si>
  <si>
    <t>B2-AU</t>
  </si>
  <si>
    <t>G2-BU</t>
  </si>
  <si>
    <t>E4-BU</t>
  </si>
  <si>
    <t>A1-AU</t>
  </si>
  <si>
    <t>A3-AP</t>
  </si>
  <si>
    <t>B1-AU</t>
  </si>
  <si>
    <t>D1-BU</t>
  </si>
  <si>
    <t>D3-BP</t>
  </si>
  <si>
    <t>E3-BP</t>
  </si>
  <si>
    <t>G1-BU</t>
  </si>
  <si>
    <t>H1-AU</t>
  </si>
  <si>
    <t>H3-AP</t>
  </si>
  <si>
    <t>P3-OIS</t>
  </si>
  <si>
    <t>P4-OIS</t>
  </si>
  <si>
    <t>P9-OIS</t>
  </si>
  <si>
    <t>P10-OIS</t>
  </si>
  <si>
    <t>A4-AU</t>
  </si>
  <si>
    <t>B3-AP</t>
  </si>
  <si>
    <t>B4-AU</t>
  </si>
  <si>
    <t>D2-BU</t>
  </si>
  <si>
    <t>E2-BU</t>
  </si>
  <si>
    <t>G4-BU</t>
  </si>
  <si>
    <t>PIT (target)</t>
  </si>
  <si>
    <t>PIT (assembled)</t>
  </si>
  <si>
    <t>key</t>
  </si>
  <si>
    <t>CAD datum x,y,z [mm]</t>
  </si>
  <si>
    <t>CWP 37/40</t>
  </si>
  <si>
    <t>TF01</t>
  </si>
  <si>
    <t>TF02</t>
  </si>
  <si>
    <t>TF03</t>
  </si>
  <si>
    <t>TF04</t>
  </si>
  <si>
    <t>TF05</t>
  </si>
  <si>
    <t>TF06</t>
  </si>
  <si>
    <t>TF07</t>
  </si>
  <si>
    <t>TF08</t>
  </si>
  <si>
    <t>TF09</t>
  </si>
  <si>
    <t>TF10</t>
  </si>
  <si>
    <t>TF11</t>
  </si>
  <si>
    <t>TF12</t>
  </si>
  <si>
    <t>TF13</t>
  </si>
  <si>
    <t>TF14</t>
  </si>
  <si>
    <t>TF15</t>
  </si>
  <si>
    <t>TF16</t>
  </si>
  <si>
    <t>TF17</t>
  </si>
  <si>
    <t>TF18</t>
  </si>
  <si>
    <t>year-month-day</t>
  </si>
  <si>
    <t>..?</t>
  </si>
  <si>
    <t>Target in pit location</t>
  </si>
  <si>
    <t>Final in pit location</t>
  </si>
  <si>
    <t>Pit (target)</t>
  </si>
  <si>
    <t>Pit (assembled)</t>
  </si>
  <si>
    <t>SSAT Vertical</t>
  </si>
  <si>
    <t>report</t>
  </si>
  <si>
    <t>date</t>
  </si>
  <si>
    <t>measured</t>
  </si>
  <si>
    <t>5U7P55</t>
  </si>
  <si>
    <t>TF13a</t>
  </si>
  <si>
    <t xml:space="preserve">positive TF*a, negative TF*b </t>
  </si>
  <si>
    <t>Reference</t>
  </si>
  <si>
    <t>TF12b</t>
  </si>
  <si>
    <t>TF13b</t>
  </si>
  <si>
    <t>TF12a</t>
  </si>
  <si>
    <t>Delta</t>
  </si>
  <si>
    <t>Interface</t>
  </si>
  <si>
    <t>x</t>
  </si>
  <si>
    <t>y</t>
  </si>
  <si>
    <t>z</t>
  </si>
  <si>
    <t>dx</t>
  </si>
  <si>
    <t>dy</t>
  </si>
  <si>
    <t>dz</t>
  </si>
  <si>
    <t>TF12-13</t>
  </si>
  <si>
    <t>Others..?</t>
  </si>
  <si>
    <t>Factory Acceptance Test (Tokamak Global Coordinate System)</t>
  </si>
  <si>
    <t>FAT  (YACS)</t>
  </si>
  <si>
    <t>Factory Acceptance Test (Yet Another Coornidate System) - which one ?</t>
  </si>
  <si>
    <t>F</t>
  </si>
  <si>
    <t>FAT (TGCS)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</si>
</sst>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0" borderId="0" xfId="1" applyFont="1" applyAlignment="1">
      <alignment shrinkToFit="1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4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Border="1"/>
    <xf numFmtId="0" fontId="1" fillId="2" borderId="5" xfId="1" applyFill="1" applyBorder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left" wrapText="1"/>
    </xf>
    <xf numFmtId="164" fontId="1" fillId="0" borderId="0" xfId="1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235324</xdr:colOff>
      <xdr:row>0</xdr:row>
      <xdr:rowOff>0</xdr:rowOff>
    </xdr:from>
    <xdr:to>
      <xdr:col>29</xdr:col>
      <xdr:colOff>495927</xdr:colOff>
      <xdr:row>27</xdr:row>
      <xdr:rowOff>27618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2559" y="358588"/>
          <a:ext cx="4496427" cy="5182323"/>
        </a:xfrm>
        <a:prstGeom prst="rect">
          <a:avLst/>
        </a:prstGeom>
      </xdr:spPr>
    </xdr:pic>
    <xdr:clientData/>
  </xdr:twoCellAnchor>
  <xdr:twoCellAnchor>
    <xdr:from>
      <xdr:col>23</xdr:col>
      <xdr:colOff>336177</xdr:colOff>
      <xdr:row>10</xdr:row>
      <xdr:rowOff>44824</xdr:rowOff>
    </xdr:from>
    <xdr:to>
      <xdr:col>24</xdr:col>
      <xdr:colOff>11206</xdr:colOff>
      <xdr:row>11</xdr:row>
      <xdr:rowOff>112060</xdr:rowOff>
    </xdr:to>
    <xdr:sp macro="" textlink="">
      <xdr:nvSpPr>
        <xdr:cNvPr id="3" name="Rectangle 2"/>
        <xdr:cNvSpPr/>
      </xdr:nvSpPr>
      <xdr:spPr>
        <a:xfrm>
          <a:off x="12438530" y="2969559"/>
          <a:ext cx="280147" cy="257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</a:t>
          </a:r>
        </a:p>
      </xdr:txBody>
    </xdr:sp>
    <xdr:clientData/>
  </xdr:twoCellAnchor>
  <xdr:twoCellAnchor>
    <xdr:from>
      <xdr:col>22</xdr:col>
      <xdr:colOff>560295</xdr:colOff>
      <xdr:row>7</xdr:row>
      <xdr:rowOff>67235</xdr:rowOff>
    </xdr:from>
    <xdr:to>
      <xdr:col>23</xdr:col>
      <xdr:colOff>235324</xdr:colOff>
      <xdr:row>8</xdr:row>
      <xdr:rowOff>134471</xdr:rowOff>
    </xdr:to>
    <xdr:sp macro="" textlink="">
      <xdr:nvSpPr>
        <xdr:cNvPr id="4" name="Rectangle 3"/>
        <xdr:cNvSpPr/>
      </xdr:nvSpPr>
      <xdr:spPr>
        <a:xfrm>
          <a:off x="12057530" y="2017059"/>
          <a:ext cx="280147" cy="257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2</xdr:row>
      <xdr:rowOff>171450</xdr:rowOff>
    </xdr:from>
    <xdr:to>
      <xdr:col>22</xdr:col>
      <xdr:colOff>208425</xdr:colOff>
      <xdr:row>39</xdr:row>
      <xdr:rowOff>65807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552450"/>
          <a:ext cx="9000000" cy="69428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G17" totalsRowShown="0">
  <autoFilter ref="B2:G17"/>
  <tableColumns count="6">
    <tableColumn id="1" name="Name"/>
    <tableColumn id="6" name="Angle" dataDxfId="0"/>
    <tableColumn id="3" name="CWP"/>
    <tableColumn id="5" name="Description"/>
    <tableColumn id="2" name="Links" dataCellStyle="Hyperlink"/>
    <tableColumn id="4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er.iter.org/?uid=5U7P55&amp;version=v1.0&amp;action=get_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user.iter.org/?uid=5K8JRE" TargetMode="External"/><Relationship Id="rId3" Type="http://schemas.openxmlformats.org/officeDocument/2006/relationships/hyperlink" Target="https://user.iter.org/?uid=28B3MS" TargetMode="External"/><Relationship Id="rId7" Type="http://schemas.openxmlformats.org/officeDocument/2006/relationships/hyperlink" Target="https://user.iter.org/?uid=4HMUWH" TargetMode="External"/><Relationship Id="rId2" Type="http://schemas.openxmlformats.org/officeDocument/2006/relationships/hyperlink" Target="https://user.iter.org/?uid=5U7P55" TargetMode="External"/><Relationship Id="rId1" Type="http://schemas.openxmlformats.org/officeDocument/2006/relationships/hyperlink" Target="https://user.iter.org/?uid=5U86Y7" TargetMode="External"/><Relationship Id="rId6" Type="http://schemas.openxmlformats.org/officeDocument/2006/relationships/hyperlink" Target="https://user.iter.org/?uid=52Z4PV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user.iter.org/?uid=5PPCA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user.iter.org/?uid=3T6WVX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14" sqref="G14"/>
    </sheetView>
  </sheetViews>
  <sheetFormatPr defaultRowHeight="14.5" x14ac:dyDescent="0.35"/>
  <cols>
    <col min="1" max="1" width="15.7265625" customWidth="1"/>
    <col min="2" max="3" width="14.7265625" customWidth="1"/>
    <col min="4" max="4" width="21.26953125" customWidth="1"/>
    <col min="5" max="5" width="15" customWidth="1"/>
    <col min="6" max="6" width="21.6328125" customWidth="1"/>
    <col min="7" max="7" width="17.54296875" customWidth="1"/>
    <col min="8" max="8" width="10" bestFit="1" customWidth="1"/>
    <col min="9" max="9" width="10" customWidth="1"/>
    <col min="10" max="10" width="10" bestFit="1" customWidth="1"/>
    <col min="11" max="11" width="10" customWidth="1"/>
    <col min="12" max="12" width="14.08984375" bestFit="1" customWidth="1"/>
  </cols>
  <sheetData>
    <row r="1" spans="1:13" x14ac:dyDescent="0.35">
      <c r="A1" t="s">
        <v>94</v>
      </c>
      <c r="B1" t="s">
        <v>7</v>
      </c>
      <c r="D1" t="s">
        <v>30</v>
      </c>
      <c r="F1" t="s">
        <v>122</v>
      </c>
      <c r="H1" t="s">
        <v>75</v>
      </c>
      <c r="J1" t="s">
        <v>71</v>
      </c>
      <c r="L1" t="s">
        <v>72</v>
      </c>
    </row>
    <row r="2" spans="1:13" ht="29" x14ac:dyDescent="0.35">
      <c r="A2" s="12" t="s">
        <v>73</v>
      </c>
      <c r="B2" s="15" t="s">
        <v>74</v>
      </c>
      <c r="C2" s="15"/>
      <c r="D2" s="15" t="s">
        <v>121</v>
      </c>
      <c r="E2" s="15"/>
      <c r="F2" s="15" t="s">
        <v>123</v>
      </c>
      <c r="G2" s="15"/>
      <c r="H2" s="15" t="s">
        <v>95</v>
      </c>
      <c r="I2" s="15"/>
      <c r="J2" s="15" t="s">
        <v>96</v>
      </c>
      <c r="K2" s="15"/>
      <c r="L2" s="12" t="s">
        <v>97</v>
      </c>
    </row>
    <row r="3" spans="1:13" x14ac:dyDescent="0.35">
      <c r="A3" s="12" t="s">
        <v>103</v>
      </c>
      <c r="B3" s="10" t="s">
        <v>102</v>
      </c>
      <c r="C3" s="10" t="s">
        <v>101</v>
      </c>
      <c r="D3" s="10" t="s">
        <v>102</v>
      </c>
      <c r="E3" s="10" t="s">
        <v>101</v>
      </c>
      <c r="F3" s="10" t="s">
        <v>102</v>
      </c>
      <c r="G3" s="10" t="s">
        <v>101</v>
      </c>
      <c r="H3" s="10" t="s">
        <v>102</v>
      </c>
      <c r="I3" s="10" t="s">
        <v>101</v>
      </c>
      <c r="J3" s="10" t="s">
        <v>102</v>
      </c>
      <c r="K3" s="10" t="s">
        <v>101</v>
      </c>
      <c r="L3" s="10" t="s">
        <v>102</v>
      </c>
      <c r="M3" s="10" t="s">
        <v>101</v>
      </c>
    </row>
    <row r="4" spans="1:13" x14ac:dyDescent="0.35">
      <c r="A4" t="s">
        <v>76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3" x14ac:dyDescent="0.35">
      <c r="A5" t="s">
        <v>77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3" x14ac:dyDescent="0.35">
      <c r="A6" t="s">
        <v>78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3" x14ac:dyDescent="0.35">
      <c r="A7" t="s">
        <v>79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3" x14ac:dyDescent="0.35">
      <c r="A8" t="s">
        <v>80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x14ac:dyDescent="0.35">
      <c r="A9" t="s">
        <v>81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3" x14ac:dyDescent="0.35">
      <c r="A10" t="s">
        <v>82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3" x14ac:dyDescent="0.35">
      <c r="A11" t="s">
        <v>83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3" x14ac:dyDescent="0.35">
      <c r="A12" t="s">
        <v>84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3" x14ac:dyDescent="0.35">
      <c r="A13" t="s">
        <v>85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x14ac:dyDescent="0.35">
      <c r="A14" t="s">
        <v>86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3" x14ac:dyDescent="0.35">
      <c r="A15" t="s">
        <v>87</v>
      </c>
      <c r="B15" s="11"/>
      <c r="C15" s="11"/>
      <c r="D15" s="11"/>
      <c r="E15" s="11"/>
      <c r="F15" s="11"/>
      <c r="G15" s="11"/>
      <c r="H15" s="11">
        <v>44432</v>
      </c>
      <c r="I15" s="13" t="s">
        <v>104</v>
      </c>
      <c r="J15" s="11"/>
      <c r="K15" s="11"/>
      <c r="L15" s="11"/>
    </row>
    <row r="16" spans="1:13" x14ac:dyDescent="0.35">
      <c r="A16" t="s">
        <v>88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35">
      <c r="A17" t="s">
        <v>89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5">
      <c r="A18" t="s">
        <v>90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35">
      <c r="A19" t="s">
        <v>91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5">
      <c r="A20" t="s">
        <v>92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35">
      <c r="A21" t="s">
        <v>93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</sheetData>
  <mergeCells count="5">
    <mergeCell ref="B2:C2"/>
    <mergeCell ref="D2:E2"/>
    <mergeCell ref="F2:G2"/>
    <mergeCell ref="H2:I2"/>
    <mergeCell ref="J2:K2"/>
  </mergeCells>
  <hyperlinks>
    <hyperlink ref="I1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zoomScaleNormal="100" workbookViewId="0">
      <selection activeCell="E2" sqref="E2"/>
    </sheetView>
  </sheetViews>
  <sheetFormatPr defaultRowHeight="14.5" x14ac:dyDescent="0.35"/>
  <cols>
    <col min="6" max="10" width="8.7265625" customWidth="1"/>
    <col min="11" max="11" width="8.08984375" customWidth="1"/>
    <col min="12" max="14" width="8.7265625" customWidth="1"/>
  </cols>
  <sheetData>
    <row r="1" spans="1:20" x14ac:dyDescent="0.35">
      <c r="C1" s="16" t="s">
        <v>7</v>
      </c>
      <c r="D1" s="16"/>
      <c r="E1" s="16"/>
      <c r="F1" s="16" t="s">
        <v>125</v>
      </c>
      <c r="G1" s="16"/>
      <c r="H1" s="16"/>
      <c r="I1" s="16" t="s">
        <v>8</v>
      </c>
      <c r="J1" s="16"/>
      <c r="K1" s="16"/>
      <c r="L1" s="16" t="s">
        <v>75</v>
      </c>
      <c r="M1" s="16"/>
      <c r="N1" s="16"/>
      <c r="O1" s="16" t="s">
        <v>98</v>
      </c>
      <c r="P1" s="16"/>
      <c r="Q1" s="16"/>
      <c r="R1" s="16" t="s">
        <v>99</v>
      </c>
      <c r="S1" s="16"/>
      <c r="T1" s="16"/>
    </row>
    <row r="2" spans="1:20" x14ac:dyDescent="0.35">
      <c r="B2" s="1"/>
      <c r="C2" t="s">
        <v>113</v>
      </c>
      <c r="D2" t="s">
        <v>114</v>
      </c>
      <c r="E2" t="s">
        <v>115</v>
      </c>
      <c r="F2" t="s">
        <v>113</v>
      </c>
      <c r="G2" t="s">
        <v>114</v>
      </c>
      <c r="H2" t="s">
        <v>115</v>
      </c>
      <c r="I2" t="s">
        <v>113</v>
      </c>
      <c r="J2" t="s">
        <v>114</v>
      </c>
      <c r="K2" t="s">
        <v>115</v>
      </c>
      <c r="L2" t="s">
        <v>113</v>
      </c>
      <c r="M2" t="s">
        <v>114</v>
      </c>
      <c r="N2" t="s">
        <v>115</v>
      </c>
      <c r="O2" t="s">
        <v>113</v>
      </c>
      <c r="P2" t="s">
        <v>114</v>
      </c>
      <c r="Q2" t="s">
        <v>115</v>
      </c>
      <c r="R2" t="s">
        <v>113</v>
      </c>
      <c r="S2" t="s">
        <v>114</v>
      </c>
      <c r="T2" t="s">
        <v>115</v>
      </c>
    </row>
    <row r="3" spans="1:20" x14ac:dyDescent="0.35">
      <c r="A3" t="s">
        <v>87</v>
      </c>
      <c r="B3" t="s">
        <v>0</v>
      </c>
      <c r="C3">
        <f>5334.4-2620.7</f>
        <v>2713.7</v>
      </c>
      <c r="D3">
        <v>0</v>
      </c>
      <c r="E3">
        <v>-3700</v>
      </c>
      <c r="I3">
        <v>2713.36</v>
      </c>
      <c r="J3">
        <v>-0.09</v>
      </c>
      <c r="K3">
        <v>-3700</v>
      </c>
      <c r="L3">
        <v>2713.5070000000001</v>
      </c>
      <c r="M3">
        <v>-0.185</v>
      </c>
      <c r="N3">
        <v>-3699.9267</v>
      </c>
    </row>
    <row r="4" spans="1:20" x14ac:dyDescent="0.35">
      <c r="A4" t="s">
        <v>87</v>
      </c>
      <c r="B4" t="s">
        <v>1</v>
      </c>
      <c r="C4">
        <f>5334.4-2620.7</f>
        <v>2713.7</v>
      </c>
      <c r="D4">
        <v>0</v>
      </c>
      <c r="E4">
        <v>3700</v>
      </c>
      <c r="I4">
        <v>2713.73</v>
      </c>
      <c r="J4">
        <v>0.18</v>
      </c>
      <c r="K4">
        <v>3698.86</v>
      </c>
      <c r="L4">
        <v>2713.63</v>
      </c>
      <c r="M4">
        <v>-0.05</v>
      </c>
      <c r="N4">
        <v>3698.6</v>
      </c>
    </row>
    <row r="5" spans="1:20" x14ac:dyDescent="0.35">
      <c r="B5" t="s">
        <v>2</v>
      </c>
      <c r="C5">
        <f>5334.4-0</f>
        <v>5334.4</v>
      </c>
      <c r="D5">
        <v>0</v>
      </c>
      <c r="E5">
        <v>6296.4</v>
      </c>
      <c r="I5">
        <v>5333.9</v>
      </c>
      <c r="J5">
        <v>1.46</v>
      </c>
      <c r="K5">
        <v>6296.01</v>
      </c>
      <c r="L5">
        <v>5334.51</v>
      </c>
      <c r="M5">
        <v>1.635</v>
      </c>
      <c r="N5">
        <v>6295.98</v>
      </c>
    </row>
    <row r="6" spans="1:20" x14ac:dyDescent="0.35">
      <c r="B6" t="s">
        <v>3</v>
      </c>
      <c r="C6">
        <f>5334.4--3646</f>
        <v>8980.4</v>
      </c>
      <c r="D6">
        <v>0</v>
      </c>
      <c r="E6">
        <v>4437</v>
      </c>
      <c r="I6">
        <v>8978.52</v>
      </c>
      <c r="J6">
        <v>0.95</v>
      </c>
      <c r="K6">
        <v>4434.3500000000004</v>
      </c>
      <c r="L6">
        <v>8979.4599999999991</v>
      </c>
      <c r="M6">
        <v>0.79</v>
      </c>
      <c r="N6">
        <v>4434.25</v>
      </c>
    </row>
    <row r="7" spans="1:20" x14ac:dyDescent="0.35">
      <c r="B7" t="s">
        <v>4</v>
      </c>
      <c r="C7">
        <f>5334.4--4253.2</f>
        <v>9587.5999999999985</v>
      </c>
      <c r="D7">
        <v>0</v>
      </c>
      <c r="E7">
        <v>-3695</v>
      </c>
      <c r="I7">
        <v>9583.77</v>
      </c>
      <c r="J7">
        <v>-0.28999999999999998</v>
      </c>
      <c r="K7">
        <v>-3695.62</v>
      </c>
      <c r="L7">
        <v>9584.39</v>
      </c>
      <c r="M7">
        <v>0.68500000000000005</v>
      </c>
      <c r="N7">
        <v>-3694.8449999999998</v>
      </c>
    </row>
    <row r="8" spans="1:20" x14ac:dyDescent="0.35">
      <c r="B8" t="s">
        <v>124</v>
      </c>
      <c r="C8">
        <v>3399.7</v>
      </c>
      <c r="D8">
        <v>0</v>
      </c>
      <c r="E8">
        <v>-5598</v>
      </c>
      <c r="I8">
        <v>3398.2</v>
      </c>
      <c r="J8">
        <v>0.44</v>
      </c>
      <c r="K8">
        <v>-5598.6</v>
      </c>
      <c r="L8">
        <v>3398.558</v>
      </c>
      <c r="M8">
        <v>0.88500000000000001</v>
      </c>
      <c r="N8">
        <v>-5598.4382999999998</v>
      </c>
    </row>
    <row r="9" spans="1:20" x14ac:dyDescent="0.35">
      <c r="B9" t="s">
        <v>5</v>
      </c>
      <c r="C9">
        <f>5334.4--5398.6</f>
        <v>10733</v>
      </c>
      <c r="D9">
        <v>0</v>
      </c>
      <c r="E9">
        <v>0</v>
      </c>
      <c r="I9">
        <v>10728.88</v>
      </c>
      <c r="J9">
        <v>-0.97</v>
      </c>
      <c r="K9">
        <v>-2.12</v>
      </c>
      <c r="L9">
        <v>10730.77</v>
      </c>
      <c r="M9">
        <v>-0.76</v>
      </c>
      <c r="N9">
        <v>-1.2450000000000001</v>
      </c>
    </row>
    <row r="10" spans="1:20" x14ac:dyDescent="0.35">
      <c r="B10" t="s">
        <v>6</v>
      </c>
      <c r="C10">
        <f>5334.4-2620.7</f>
        <v>2713.7</v>
      </c>
      <c r="D10">
        <v>0</v>
      </c>
      <c r="E10">
        <v>0</v>
      </c>
      <c r="I10">
        <v>2713.71</v>
      </c>
      <c r="J10">
        <v>0.02</v>
      </c>
      <c r="K10">
        <v>-0.28999999999999998</v>
      </c>
      <c r="L10">
        <v>2713.5949999999998</v>
      </c>
      <c r="M10">
        <v>-0.23250000000000001</v>
      </c>
      <c r="N10">
        <v>-0.56000000000000005</v>
      </c>
    </row>
    <row r="11" spans="1:20" x14ac:dyDescent="0.35">
      <c r="A11" t="s">
        <v>88</v>
      </c>
      <c r="B11" t="s">
        <v>0</v>
      </c>
      <c r="C11">
        <f>5334.4-2620.7</f>
        <v>2713.7</v>
      </c>
      <c r="D11">
        <v>0</v>
      </c>
      <c r="E11">
        <v>-3700</v>
      </c>
      <c r="I11">
        <v>2713.4</v>
      </c>
      <c r="J11">
        <v>0.26</v>
      </c>
      <c r="K11">
        <v>-3700.8</v>
      </c>
      <c r="L11">
        <v>2713.38</v>
      </c>
      <c r="M11">
        <v>0.94</v>
      </c>
      <c r="N11">
        <v>-3700.77</v>
      </c>
    </row>
    <row r="12" spans="1:20" x14ac:dyDescent="0.35">
      <c r="B12" t="s">
        <v>1</v>
      </c>
      <c r="C12">
        <f>5334.4-2620.7</f>
        <v>2713.7</v>
      </c>
      <c r="D12">
        <v>0</v>
      </c>
      <c r="E12">
        <v>3700</v>
      </c>
      <c r="I12">
        <v>2713.41</v>
      </c>
      <c r="J12">
        <v>-0.32</v>
      </c>
      <c r="K12">
        <v>3698.79</v>
      </c>
      <c r="L12">
        <v>2713.25</v>
      </c>
      <c r="M12">
        <v>0.02</v>
      </c>
      <c r="N12">
        <v>3698.64</v>
      </c>
    </row>
    <row r="13" spans="1:20" x14ac:dyDescent="0.35">
      <c r="B13" t="s">
        <v>2</v>
      </c>
      <c r="C13">
        <f>5334.4-0</f>
        <v>5334.4</v>
      </c>
      <c r="D13">
        <v>0</v>
      </c>
      <c r="E13">
        <v>6296.4</v>
      </c>
      <c r="I13">
        <v>5332.14</v>
      </c>
      <c r="J13">
        <v>2.19</v>
      </c>
      <c r="K13">
        <v>6297.83</v>
      </c>
      <c r="L13">
        <v>5332.32</v>
      </c>
      <c r="M13">
        <v>2.4700000000000002</v>
      </c>
      <c r="N13">
        <v>6297.64</v>
      </c>
    </row>
    <row r="14" spans="1:20" x14ac:dyDescent="0.35">
      <c r="B14" t="s">
        <v>3</v>
      </c>
      <c r="C14">
        <f>5334.4--3646</f>
        <v>8980.4</v>
      </c>
      <c r="D14">
        <v>0</v>
      </c>
      <c r="E14">
        <v>4437</v>
      </c>
      <c r="I14">
        <v>8979.9599999999991</v>
      </c>
      <c r="J14">
        <v>-0.05</v>
      </c>
      <c r="K14">
        <v>4435.13</v>
      </c>
      <c r="L14">
        <v>8980.4500000000007</v>
      </c>
      <c r="M14">
        <v>0.57999999999999996</v>
      </c>
      <c r="N14">
        <v>4435.2700000000004</v>
      </c>
    </row>
    <row r="15" spans="1:20" x14ac:dyDescent="0.35">
      <c r="B15" t="s">
        <v>4</v>
      </c>
      <c r="C15">
        <f>5334.4--4253.2</f>
        <v>9587.5999999999985</v>
      </c>
      <c r="D15">
        <v>0</v>
      </c>
      <c r="E15">
        <v>-3695</v>
      </c>
      <c r="I15">
        <v>9582.82</v>
      </c>
      <c r="J15">
        <v>-0.54</v>
      </c>
      <c r="K15">
        <v>-3696.69</v>
      </c>
      <c r="L15">
        <v>9583.23</v>
      </c>
      <c r="M15">
        <v>-0.5</v>
      </c>
      <c r="N15">
        <v>-3695.79</v>
      </c>
    </row>
    <row r="16" spans="1:20" x14ac:dyDescent="0.35">
      <c r="B16" t="s">
        <v>124</v>
      </c>
      <c r="C16">
        <v>3399.7</v>
      </c>
      <c r="D16">
        <v>0</v>
      </c>
      <c r="E16">
        <v>-5598</v>
      </c>
      <c r="I16">
        <v>3400.14</v>
      </c>
      <c r="J16">
        <v>0.53</v>
      </c>
      <c r="K16">
        <v>-5598.44</v>
      </c>
      <c r="L16">
        <v>3400.53</v>
      </c>
      <c r="M16">
        <v>0.56999999999999995</v>
      </c>
      <c r="N16">
        <v>-5598.19</v>
      </c>
    </row>
    <row r="17" spans="1:14" x14ac:dyDescent="0.35">
      <c r="B17" t="s">
        <v>5</v>
      </c>
      <c r="C17">
        <f>5334.4--5398.6</f>
        <v>10733</v>
      </c>
      <c r="D17">
        <v>0</v>
      </c>
      <c r="E17">
        <v>0</v>
      </c>
      <c r="I17">
        <v>10730.14</v>
      </c>
      <c r="J17">
        <v>-1.28</v>
      </c>
      <c r="K17">
        <v>-2.27</v>
      </c>
      <c r="L17">
        <v>10731.46</v>
      </c>
      <c r="M17">
        <v>0.17</v>
      </c>
      <c r="N17">
        <v>-1.89</v>
      </c>
    </row>
    <row r="18" spans="1:14" x14ac:dyDescent="0.35">
      <c r="B18" t="s">
        <v>6</v>
      </c>
      <c r="C18">
        <f>5334.4-2620.7</f>
        <v>2713.7</v>
      </c>
      <c r="D18">
        <v>0</v>
      </c>
      <c r="E18">
        <v>0</v>
      </c>
      <c r="I18">
        <v>2713.62</v>
      </c>
      <c r="J18">
        <v>-0.71</v>
      </c>
      <c r="K18">
        <v>-1.36</v>
      </c>
      <c r="L18">
        <v>2713.51</v>
      </c>
      <c r="M18">
        <v>-0.41</v>
      </c>
      <c r="N18">
        <v>-1.42</v>
      </c>
    </row>
    <row r="19" spans="1:14" x14ac:dyDescent="0.35">
      <c r="A19" t="s">
        <v>84</v>
      </c>
      <c r="B19" t="s">
        <v>0</v>
      </c>
      <c r="C19">
        <f>5334.4-2620.7</f>
        <v>2713.7</v>
      </c>
      <c r="D19">
        <v>0</v>
      </c>
      <c r="E19">
        <v>-3700</v>
      </c>
      <c r="F19">
        <v>2713.2</v>
      </c>
      <c r="G19">
        <v>0.78</v>
      </c>
      <c r="H19">
        <v>-3671.16</v>
      </c>
      <c r="I19">
        <f>F19</f>
        <v>2713.2</v>
      </c>
      <c r="J19">
        <f>G19</f>
        <v>0.78</v>
      </c>
      <c r="K19">
        <f>H19-29</f>
        <v>-3700.16</v>
      </c>
    </row>
    <row r="20" spans="1:14" x14ac:dyDescent="0.35">
      <c r="B20" t="s">
        <v>1</v>
      </c>
      <c r="C20">
        <f>5334.4-2620.7</f>
        <v>2713.7</v>
      </c>
      <c r="D20">
        <v>0</v>
      </c>
      <c r="E20">
        <v>3700</v>
      </c>
      <c r="F20">
        <v>2712.91</v>
      </c>
      <c r="G20">
        <v>0.47</v>
      </c>
      <c r="H20">
        <v>3729.07</v>
      </c>
      <c r="I20">
        <f>F20</f>
        <v>2712.91</v>
      </c>
      <c r="J20">
        <f>G20</f>
        <v>0.47</v>
      </c>
      <c r="K20">
        <f>H20-29</f>
        <v>3700.07</v>
      </c>
    </row>
    <row r="21" spans="1:14" x14ac:dyDescent="0.35">
      <c r="B21" t="s">
        <v>2</v>
      </c>
      <c r="C21">
        <f>5334.4-0</f>
        <v>5334.4</v>
      </c>
      <c r="D21">
        <v>0</v>
      </c>
      <c r="E21">
        <v>6296.4</v>
      </c>
      <c r="F21">
        <v>5333.35</v>
      </c>
      <c r="G21">
        <v>0.12</v>
      </c>
      <c r="H21">
        <v>6327.06</v>
      </c>
      <c r="I21">
        <f t="shared" ref="I21:I26" si="0">F21</f>
        <v>5333.35</v>
      </c>
      <c r="J21">
        <f t="shared" ref="J21:J26" si="1">G21</f>
        <v>0.12</v>
      </c>
      <c r="K21">
        <f t="shared" ref="K21:K26" si="2">H21-29</f>
        <v>6298.06</v>
      </c>
    </row>
    <row r="22" spans="1:14" x14ac:dyDescent="0.35">
      <c r="B22" t="s">
        <v>3</v>
      </c>
      <c r="C22">
        <f>5334.4--3646</f>
        <v>8980.4</v>
      </c>
      <c r="D22">
        <v>0</v>
      </c>
      <c r="E22">
        <v>4437</v>
      </c>
      <c r="F22">
        <v>8977.9699999999993</v>
      </c>
      <c r="G22">
        <v>-0.65</v>
      </c>
      <c r="H22">
        <v>4465.59</v>
      </c>
      <c r="I22">
        <f t="shared" si="0"/>
        <v>8977.9699999999993</v>
      </c>
      <c r="J22">
        <f t="shared" si="1"/>
        <v>-0.65</v>
      </c>
      <c r="K22">
        <f t="shared" si="2"/>
        <v>4436.59</v>
      </c>
    </row>
    <row r="23" spans="1:14" x14ac:dyDescent="0.35">
      <c r="B23" t="s">
        <v>4</v>
      </c>
      <c r="C23">
        <f>5334.4--4253.2</f>
        <v>9587.5999999999985</v>
      </c>
      <c r="D23">
        <v>0</v>
      </c>
      <c r="E23">
        <v>-3695</v>
      </c>
      <c r="F23">
        <v>9584.4</v>
      </c>
      <c r="G23">
        <v>-0.23</v>
      </c>
      <c r="H23">
        <v>-3666.34</v>
      </c>
      <c r="I23">
        <f t="shared" si="0"/>
        <v>9584.4</v>
      </c>
      <c r="J23">
        <f t="shared" si="1"/>
        <v>-0.23</v>
      </c>
      <c r="K23">
        <f t="shared" si="2"/>
        <v>-3695.34</v>
      </c>
    </row>
    <row r="24" spans="1:14" x14ac:dyDescent="0.35">
      <c r="B24" t="s">
        <v>124</v>
      </c>
      <c r="C24">
        <v>3399.7</v>
      </c>
      <c r="D24">
        <v>0</v>
      </c>
      <c r="E24">
        <v>-5598</v>
      </c>
      <c r="F24">
        <v>3399.4</v>
      </c>
      <c r="G24">
        <v>2.8</v>
      </c>
      <c r="H24">
        <v>-5569.72</v>
      </c>
      <c r="I24">
        <f t="shared" si="0"/>
        <v>3399.4</v>
      </c>
      <c r="J24">
        <f t="shared" si="1"/>
        <v>2.8</v>
      </c>
      <c r="K24">
        <f t="shared" si="2"/>
        <v>-5598.72</v>
      </c>
    </row>
    <row r="25" spans="1:14" x14ac:dyDescent="0.35">
      <c r="B25" t="s">
        <v>5</v>
      </c>
      <c r="C25">
        <f>5334.4--5398.6</f>
        <v>10733</v>
      </c>
      <c r="D25">
        <v>0</v>
      </c>
      <c r="E25">
        <v>0</v>
      </c>
      <c r="F25">
        <v>10728.61</v>
      </c>
      <c r="G25">
        <v>-0.13</v>
      </c>
      <c r="H25">
        <v>28.08</v>
      </c>
      <c r="I25">
        <f t="shared" si="0"/>
        <v>10728.61</v>
      </c>
      <c r="J25">
        <f t="shared" si="1"/>
        <v>-0.13</v>
      </c>
      <c r="K25">
        <f t="shared" si="2"/>
        <v>-0.92000000000000171</v>
      </c>
    </row>
    <row r="26" spans="1:14" x14ac:dyDescent="0.35">
      <c r="B26" t="s">
        <v>6</v>
      </c>
      <c r="C26">
        <f>5334.4-2620.7</f>
        <v>2713.7</v>
      </c>
      <c r="D26">
        <v>0</v>
      </c>
      <c r="E26">
        <v>0</v>
      </c>
      <c r="F26">
        <v>2714.22</v>
      </c>
      <c r="G26">
        <v>-0.53</v>
      </c>
      <c r="H26">
        <v>29.21</v>
      </c>
      <c r="I26">
        <f t="shared" si="0"/>
        <v>2714.22</v>
      </c>
      <c r="J26">
        <f t="shared" si="1"/>
        <v>-0.53</v>
      </c>
      <c r="K26">
        <f t="shared" si="2"/>
        <v>0.21000000000000085</v>
      </c>
    </row>
    <row r="27" spans="1:14" x14ac:dyDescent="0.35">
      <c r="A27" t="s">
        <v>83</v>
      </c>
      <c r="B27" t="s">
        <v>0</v>
      </c>
      <c r="C27">
        <f>5334.4-2620.7</f>
        <v>2713.7</v>
      </c>
      <c r="D27">
        <v>0</v>
      </c>
      <c r="E27">
        <v>-3700</v>
      </c>
      <c r="I27">
        <v>2713.01</v>
      </c>
      <c r="J27">
        <v>-0.62</v>
      </c>
      <c r="K27">
        <v>-3700.52</v>
      </c>
    </row>
    <row r="28" spans="1:14" x14ac:dyDescent="0.35">
      <c r="B28" t="s">
        <v>1</v>
      </c>
      <c r="C28">
        <f>5334.4-2620.7</f>
        <v>2713.7</v>
      </c>
      <c r="D28">
        <v>0</v>
      </c>
      <c r="E28">
        <v>3700</v>
      </c>
      <c r="I28">
        <v>2712.98</v>
      </c>
      <c r="J28">
        <v>-0.72</v>
      </c>
      <c r="K28">
        <v>3698.92</v>
      </c>
    </row>
    <row r="29" spans="1:14" x14ac:dyDescent="0.35">
      <c r="B29" t="s">
        <v>2</v>
      </c>
      <c r="C29">
        <f>5334.4-0</f>
        <v>5334.4</v>
      </c>
      <c r="D29">
        <v>0</v>
      </c>
      <c r="E29">
        <v>6296.4</v>
      </c>
      <c r="I29">
        <v>5333.21</v>
      </c>
      <c r="J29">
        <v>1.1100000000000001</v>
      </c>
      <c r="K29">
        <v>6296.32</v>
      </c>
    </row>
    <row r="30" spans="1:14" x14ac:dyDescent="0.35">
      <c r="B30" t="s">
        <v>3</v>
      </c>
      <c r="C30">
        <f>5334.4--3646</f>
        <v>8980.4</v>
      </c>
      <c r="D30">
        <v>0</v>
      </c>
      <c r="E30">
        <v>4437</v>
      </c>
      <c r="I30">
        <v>8977.84</v>
      </c>
      <c r="J30">
        <v>0.25</v>
      </c>
      <c r="K30">
        <v>4436.7</v>
      </c>
    </row>
    <row r="31" spans="1:14" x14ac:dyDescent="0.35">
      <c r="B31" t="s">
        <v>4</v>
      </c>
      <c r="C31">
        <f>5334.4--4253.2</f>
        <v>9587.5999999999985</v>
      </c>
      <c r="D31">
        <v>0</v>
      </c>
      <c r="E31">
        <v>-3695</v>
      </c>
      <c r="I31">
        <v>9584.43</v>
      </c>
      <c r="J31">
        <v>-1.97</v>
      </c>
      <c r="K31">
        <v>-3695.07</v>
      </c>
    </row>
    <row r="32" spans="1:14" x14ac:dyDescent="0.35">
      <c r="B32" t="s">
        <v>124</v>
      </c>
      <c r="C32">
        <v>3399.7</v>
      </c>
      <c r="D32">
        <v>0</v>
      </c>
      <c r="E32">
        <v>-5598</v>
      </c>
      <c r="I32">
        <v>3398.22</v>
      </c>
      <c r="J32">
        <v>-0.9</v>
      </c>
      <c r="K32">
        <v>-5597.79</v>
      </c>
    </row>
    <row r="33" spans="1:11" x14ac:dyDescent="0.35">
      <c r="B33" t="s">
        <v>5</v>
      </c>
      <c r="C33">
        <f>5334.4--5398.6</f>
        <v>10733</v>
      </c>
      <c r="D33">
        <v>0</v>
      </c>
      <c r="E33">
        <v>0</v>
      </c>
      <c r="I33">
        <v>10729.83</v>
      </c>
      <c r="J33">
        <v>0.04</v>
      </c>
      <c r="K33">
        <v>-0.22</v>
      </c>
    </row>
    <row r="34" spans="1:11" x14ac:dyDescent="0.35">
      <c r="B34" t="s">
        <v>6</v>
      </c>
      <c r="C34">
        <f>5334.4-2620.7</f>
        <v>2713.7</v>
      </c>
      <c r="D34">
        <v>0</v>
      </c>
      <c r="E34">
        <v>0</v>
      </c>
      <c r="I34">
        <v>2714.04</v>
      </c>
      <c r="J34">
        <v>0.48</v>
      </c>
      <c r="K34">
        <v>-2.31</v>
      </c>
    </row>
    <row r="35" spans="1:11" x14ac:dyDescent="0.35">
      <c r="A35" t="s">
        <v>86</v>
      </c>
      <c r="B35" t="s">
        <v>0</v>
      </c>
      <c r="C35">
        <f>5334.4-2620.7</f>
        <v>2713.7</v>
      </c>
      <c r="D35">
        <v>0</v>
      </c>
      <c r="E35">
        <v>-3700</v>
      </c>
      <c r="F35">
        <v>2712.86</v>
      </c>
      <c r="G35">
        <v>-0.09</v>
      </c>
      <c r="H35">
        <v>-3671.16</v>
      </c>
      <c r="I35">
        <f>F35</f>
        <v>2712.86</v>
      </c>
      <c r="J35">
        <f>G35</f>
        <v>-0.09</v>
      </c>
      <c r="K35">
        <f>H35-29</f>
        <v>-3700.16</v>
      </c>
    </row>
    <row r="36" spans="1:11" x14ac:dyDescent="0.35">
      <c r="B36" t="s">
        <v>1</v>
      </c>
      <c r="C36">
        <f>5334.4-2620.7</f>
        <v>2713.7</v>
      </c>
      <c r="D36">
        <v>0</v>
      </c>
      <c r="E36">
        <v>3700</v>
      </c>
      <c r="F36">
        <v>2712.6</v>
      </c>
      <c r="G36">
        <v>0.1</v>
      </c>
      <c r="H36">
        <v>3728.99</v>
      </c>
      <c r="I36">
        <f>F36</f>
        <v>2712.6</v>
      </c>
      <c r="J36">
        <f>G36</f>
        <v>0.1</v>
      </c>
      <c r="K36">
        <f>H36-29</f>
        <v>3699.99</v>
      </c>
    </row>
    <row r="37" spans="1:11" x14ac:dyDescent="0.35">
      <c r="B37" t="s">
        <v>2</v>
      </c>
      <c r="C37">
        <f>5334.4-0</f>
        <v>5334.4</v>
      </c>
      <c r="D37">
        <v>0</v>
      </c>
      <c r="E37">
        <v>6296.4</v>
      </c>
      <c r="F37">
        <v>5332.67</v>
      </c>
      <c r="G37">
        <v>-0.31</v>
      </c>
      <c r="H37">
        <v>6327.05</v>
      </c>
      <c r="I37">
        <f t="shared" ref="I37:I42" si="3">F37</f>
        <v>5332.67</v>
      </c>
      <c r="J37">
        <f t="shared" ref="J37:J42" si="4">G37</f>
        <v>-0.31</v>
      </c>
      <c r="K37">
        <f t="shared" ref="K37:K42" si="5">H37-29</f>
        <v>6298.05</v>
      </c>
    </row>
    <row r="38" spans="1:11" x14ac:dyDescent="0.35">
      <c r="B38" t="s">
        <v>3</v>
      </c>
      <c r="C38">
        <f>5334.4--3646</f>
        <v>8980.4</v>
      </c>
      <c r="D38">
        <v>0</v>
      </c>
      <c r="E38">
        <v>4437</v>
      </c>
      <c r="F38">
        <v>8977.16</v>
      </c>
      <c r="G38">
        <v>-0.65</v>
      </c>
      <c r="H38">
        <v>4465.7299999999996</v>
      </c>
      <c r="I38">
        <f t="shared" si="3"/>
        <v>8977.16</v>
      </c>
      <c r="J38">
        <f t="shared" si="4"/>
        <v>-0.65</v>
      </c>
      <c r="K38">
        <f t="shared" si="5"/>
        <v>4436.7299999999996</v>
      </c>
    </row>
    <row r="39" spans="1:11" x14ac:dyDescent="0.35">
      <c r="B39" t="s">
        <v>4</v>
      </c>
      <c r="C39">
        <f>5334.4--4253.2</f>
        <v>9587.5999999999985</v>
      </c>
      <c r="D39">
        <v>0</v>
      </c>
      <c r="E39">
        <v>-3695</v>
      </c>
      <c r="F39">
        <v>9584.0400000000009</v>
      </c>
      <c r="G39">
        <v>-0.02</v>
      </c>
      <c r="H39">
        <v>-3665.56</v>
      </c>
      <c r="I39">
        <f t="shared" si="3"/>
        <v>9584.0400000000009</v>
      </c>
      <c r="J39">
        <f t="shared" si="4"/>
        <v>-0.02</v>
      </c>
      <c r="K39">
        <f t="shared" si="5"/>
        <v>-3694.56</v>
      </c>
    </row>
    <row r="40" spans="1:11" x14ac:dyDescent="0.35">
      <c r="B40" t="s">
        <v>124</v>
      </c>
      <c r="C40">
        <v>3399.7</v>
      </c>
      <c r="D40">
        <v>0</v>
      </c>
      <c r="E40">
        <v>-5598</v>
      </c>
      <c r="F40">
        <v>3399.44</v>
      </c>
      <c r="G40">
        <v>1.0900000000000001</v>
      </c>
      <c r="H40">
        <v>-5569.7</v>
      </c>
      <c r="I40">
        <f t="shared" si="3"/>
        <v>3399.44</v>
      </c>
      <c r="J40">
        <f t="shared" si="4"/>
        <v>1.0900000000000001</v>
      </c>
      <c r="K40">
        <f t="shared" si="5"/>
        <v>-5598.7</v>
      </c>
    </row>
    <row r="41" spans="1:11" x14ac:dyDescent="0.35">
      <c r="B41" t="s">
        <v>5</v>
      </c>
      <c r="C41">
        <f>5334.4--5398.6</f>
        <v>10733</v>
      </c>
      <c r="D41">
        <v>0</v>
      </c>
      <c r="E41">
        <v>0</v>
      </c>
      <c r="F41">
        <v>10728.04</v>
      </c>
      <c r="G41">
        <v>-0.01</v>
      </c>
      <c r="H41">
        <v>28.83</v>
      </c>
      <c r="I41">
        <f t="shared" si="3"/>
        <v>10728.04</v>
      </c>
      <c r="J41">
        <f t="shared" si="4"/>
        <v>-0.01</v>
      </c>
      <c r="K41">
        <f t="shared" si="5"/>
        <v>-0.17000000000000171</v>
      </c>
    </row>
    <row r="42" spans="1:11" x14ac:dyDescent="0.35">
      <c r="B42" t="s">
        <v>6</v>
      </c>
      <c r="C42">
        <f>5334.4-2620.7</f>
        <v>2713.7</v>
      </c>
      <c r="D42">
        <v>0</v>
      </c>
      <c r="E42">
        <v>0</v>
      </c>
      <c r="F42">
        <v>2713.67</v>
      </c>
      <c r="G42">
        <v>-7.0000000000000007E-2</v>
      </c>
      <c r="H42">
        <v>29.07</v>
      </c>
      <c r="I42">
        <f t="shared" si="3"/>
        <v>2713.67</v>
      </c>
      <c r="J42">
        <f t="shared" si="4"/>
        <v>-7.0000000000000007E-2</v>
      </c>
      <c r="K42">
        <f t="shared" si="5"/>
        <v>7.0000000000000284E-2</v>
      </c>
    </row>
    <row r="43" spans="1:11" x14ac:dyDescent="0.35">
      <c r="A43" t="s">
        <v>81</v>
      </c>
      <c r="B43" t="s">
        <v>0</v>
      </c>
      <c r="C43">
        <f>5334.4-2620.7</f>
        <v>2713.7</v>
      </c>
      <c r="D43">
        <v>0</v>
      </c>
      <c r="E43">
        <v>-3700</v>
      </c>
      <c r="F43">
        <v>2713.2</v>
      </c>
      <c r="G43">
        <v>0.64</v>
      </c>
      <c r="H43">
        <v>-3671.12</v>
      </c>
      <c r="I43">
        <f>F43</f>
        <v>2713.2</v>
      </c>
      <c r="J43">
        <f>G43</f>
        <v>0.64</v>
      </c>
      <c r="K43">
        <f>H43-29</f>
        <v>-3700.12</v>
      </c>
    </row>
    <row r="44" spans="1:11" x14ac:dyDescent="0.35">
      <c r="B44" t="s">
        <v>1</v>
      </c>
      <c r="C44">
        <f>5334.4-2620.7</f>
        <v>2713.7</v>
      </c>
      <c r="D44">
        <v>0</v>
      </c>
      <c r="E44">
        <v>3700</v>
      </c>
      <c r="F44">
        <v>2712.8</v>
      </c>
      <c r="G44">
        <v>1.42</v>
      </c>
      <c r="H44">
        <v>3728.96</v>
      </c>
      <c r="I44">
        <f>F44</f>
        <v>2712.8</v>
      </c>
      <c r="J44">
        <f>G44</f>
        <v>1.42</v>
      </c>
      <c r="K44">
        <f>H44-29</f>
        <v>3699.96</v>
      </c>
    </row>
    <row r="45" spans="1:11" x14ac:dyDescent="0.35">
      <c r="B45" t="s">
        <v>2</v>
      </c>
      <c r="C45">
        <f>5334.4-0</f>
        <v>5334.4</v>
      </c>
      <c r="D45">
        <v>0</v>
      </c>
      <c r="E45">
        <v>6296.4</v>
      </c>
      <c r="F45">
        <v>5333.36</v>
      </c>
      <c r="G45">
        <v>1.55</v>
      </c>
      <c r="H45">
        <v>6327.06</v>
      </c>
      <c r="I45">
        <f t="shared" ref="I45:I50" si="6">F45</f>
        <v>5333.36</v>
      </c>
      <c r="J45">
        <f t="shared" ref="J45:J50" si="7">G45</f>
        <v>1.55</v>
      </c>
      <c r="K45">
        <f t="shared" ref="K45:K50" si="8">H45-29</f>
        <v>6298.06</v>
      </c>
    </row>
    <row r="46" spans="1:11" x14ac:dyDescent="0.35">
      <c r="B46" t="s">
        <v>3</v>
      </c>
      <c r="C46">
        <f>5334.4--3646</f>
        <v>8980.4</v>
      </c>
      <c r="D46">
        <v>0</v>
      </c>
      <c r="E46">
        <v>4437</v>
      </c>
      <c r="F46">
        <v>8977.4500000000007</v>
      </c>
      <c r="G46">
        <v>-0.38</v>
      </c>
      <c r="H46">
        <v>4465.5200000000004</v>
      </c>
      <c r="I46">
        <f t="shared" si="6"/>
        <v>8977.4500000000007</v>
      </c>
      <c r="J46">
        <f t="shared" si="7"/>
        <v>-0.38</v>
      </c>
      <c r="K46">
        <f t="shared" si="8"/>
        <v>4436.5200000000004</v>
      </c>
    </row>
    <row r="47" spans="1:11" x14ac:dyDescent="0.35">
      <c r="B47" t="s">
        <v>4</v>
      </c>
      <c r="C47">
        <f>5334.4--4253.2</f>
        <v>9587.5999999999985</v>
      </c>
      <c r="D47">
        <v>0</v>
      </c>
      <c r="E47">
        <v>-3695</v>
      </c>
      <c r="F47">
        <v>9584.23</v>
      </c>
      <c r="G47">
        <v>0.08</v>
      </c>
      <c r="H47">
        <v>-3665.59</v>
      </c>
      <c r="I47">
        <f t="shared" si="6"/>
        <v>9584.23</v>
      </c>
      <c r="J47">
        <f t="shared" si="7"/>
        <v>0.08</v>
      </c>
      <c r="K47">
        <f t="shared" si="8"/>
        <v>-3694.59</v>
      </c>
    </row>
    <row r="48" spans="1:11" x14ac:dyDescent="0.35">
      <c r="B48" t="s">
        <v>124</v>
      </c>
      <c r="C48">
        <v>3399.7</v>
      </c>
      <c r="D48">
        <v>0</v>
      </c>
      <c r="E48">
        <v>-5598</v>
      </c>
      <c r="F48">
        <v>3399.69</v>
      </c>
      <c r="G48">
        <v>2.65</v>
      </c>
      <c r="H48">
        <v>-5569.54</v>
      </c>
      <c r="I48">
        <f t="shared" si="6"/>
        <v>3399.69</v>
      </c>
      <c r="J48">
        <f t="shared" si="7"/>
        <v>2.65</v>
      </c>
      <c r="K48">
        <f t="shared" si="8"/>
        <v>-5598.54</v>
      </c>
    </row>
    <row r="49" spans="1:11" x14ac:dyDescent="0.35">
      <c r="B49" t="s">
        <v>5</v>
      </c>
      <c r="C49">
        <f>5334.4--5398.6</f>
        <v>10733</v>
      </c>
      <c r="D49">
        <v>0</v>
      </c>
      <c r="E49">
        <v>0</v>
      </c>
      <c r="F49">
        <v>10728.31</v>
      </c>
      <c r="G49">
        <v>-0.9</v>
      </c>
      <c r="H49">
        <v>28.9</v>
      </c>
      <c r="I49">
        <f t="shared" si="6"/>
        <v>10728.31</v>
      </c>
      <c r="J49">
        <f t="shared" si="7"/>
        <v>-0.9</v>
      </c>
      <c r="K49">
        <f t="shared" si="8"/>
        <v>-0.10000000000000142</v>
      </c>
    </row>
    <row r="50" spans="1:11" x14ac:dyDescent="0.35">
      <c r="B50" t="s">
        <v>6</v>
      </c>
      <c r="C50">
        <f>5334.4-2620.7</f>
        <v>2713.7</v>
      </c>
      <c r="D50">
        <v>0</v>
      </c>
      <c r="E50">
        <v>0</v>
      </c>
      <c r="F50">
        <v>2714.17</v>
      </c>
      <c r="G50">
        <v>-0.74</v>
      </c>
      <c r="H50">
        <v>28.95</v>
      </c>
      <c r="I50">
        <f t="shared" si="6"/>
        <v>2714.17</v>
      </c>
      <c r="J50">
        <f t="shared" si="7"/>
        <v>-0.74</v>
      </c>
      <c r="K50">
        <f t="shared" si="8"/>
        <v>-5.0000000000000711E-2</v>
      </c>
    </row>
    <row r="51" spans="1:11" x14ac:dyDescent="0.35">
      <c r="A51" t="s">
        <v>78</v>
      </c>
      <c r="B51" t="s">
        <v>0</v>
      </c>
      <c r="C51">
        <f>5334.4-2620.7</f>
        <v>2713.7</v>
      </c>
      <c r="D51">
        <v>0</v>
      </c>
      <c r="E51">
        <v>-3700</v>
      </c>
      <c r="F51">
        <v>2712.9</v>
      </c>
      <c r="G51">
        <v>0.14000000000000001</v>
      </c>
      <c r="H51">
        <v>-3671.25</v>
      </c>
      <c r="I51">
        <f>F51</f>
        <v>2712.9</v>
      </c>
      <c r="J51">
        <f>G51</f>
        <v>0.14000000000000001</v>
      </c>
      <c r="K51">
        <f>H51-29</f>
        <v>-3700.25</v>
      </c>
    </row>
    <row r="52" spans="1:11" x14ac:dyDescent="0.35">
      <c r="B52" t="s">
        <v>1</v>
      </c>
      <c r="C52">
        <f>5334.4-2620.7</f>
        <v>2713.7</v>
      </c>
      <c r="D52">
        <v>0</v>
      </c>
      <c r="E52">
        <v>3700</v>
      </c>
      <c r="F52">
        <v>2712.54</v>
      </c>
      <c r="G52">
        <v>0.54</v>
      </c>
      <c r="H52">
        <v>3729.01</v>
      </c>
      <c r="I52">
        <f>F52</f>
        <v>2712.54</v>
      </c>
      <c r="J52">
        <f>G52</f>
        <v>0.54</v>
      </c>
      <c r="K52">
        <f>H52-29</f>
        <v>3700.01</v>
      </c>
    </row>
    <row r="53" spans="1:11" x14ac:dyDescent="0.35">
      <c r="B53" t="s">
        <v>2</v>
      </c>
      <c r="C53">
        <f>5334.4-0</f>
        <v>5334.4</v>
      </c>
      <c r="D53">
        <v>0</v>
      </c>
      <c r="E53">
        <v>6296.4</v>
      </c>
      <c r="F53">
        <v>5333</v>
      </c>
      <c r="G53">
        <v>1.0900000000000001</v>
      </c>
      <c r="H53">
        <v>6327.16</v>
      </c>
      <c r="I53">
        <f t="shared" ref="I53:I58" si="9">F53</f>
        <v>5333</v>
      </c>
      <c r="J53">
        <f t="shared" ref="J53:J58" si="10">G53</f>
        <v>1.0900000000000001</v>
      </c>
      <c r="K53">
        <f t="shared" ref="K53:K58" si="11">H53-29</f>
        <v>6298.16</v>
      </c>
    </row>
    <row r="54" spans="1:11" x14ac:dyDescent="0.35">
      <c r="B54" t="s">
        <v>3</v>
      </c>
      <c r="C54">
        <f>5334.4--3646</f>
        <v>8980.4</v>
      </c>
      <c r="D54">
        <v>0</v>
      </c>
      <c r="E54">
        <v>4437</v>
      </c>
      <c r="F54">
        <v>8976.98</v>
      </c>
      <c r="G54">
        <v>-0.69</v>
      </c>
      <c r="H54">
        <v>4465.12</v>
      </c>
      <c r="I54">
        <f t="shared" si="9"/>
        <v>8976.98</v>
      </c>
      <c r="J54">
        <f t="shared" si="10"/>
        <v>-0.69</v>
      </c>
      <c r="K54">
        <f t="shared" si="11"/>
        <v>4436.12</v>
      </c>
    </row>
    <row r="55" spans="1:11" x14ac:dyDescent="0.35">
      <c r="B55" t="s">
        <v>4</v>
      </c>
      <c r="C55">
        <f>5334.4--4253.2</f>
        <v>9587.5999999999985</v>
      </c>
      <c r="D55">
        <v>0</v>
      </c>
      <c r="E55">
        <v>-3695</v>
      </c>
      <c r="F55">
        <v>9584</v>
      </c>
      <c r="G55">
        <v>-0.16</v>
      </c>
      <c r="H55">
        <v>-3665.36</v>
      </c>
      <c r="I55">
        <f t="shared" si="9"/>
        <v>9584</v>
      </c>
      <c r="J55">
        <f t="shared" si="10"/>
        <v>-0.16</v>
      </c>
      <c r="K55">
        <f t="shared" si="11"/>
        <v>-3694.36</v>
      </c>
    </row>
    <row r="56" spans="1:11" x14ac:dyDescent="0.35">
      <c r="B56" t="s">
        <v>124</v>
      </c>
      <c r="C56">
        <v>3399.7</v>
      </c>
      <c r="D56">
        <v>0</v>
      </c>
      <c r="E56">
        <v>-5598</v>
      </c>
      <c r="F56">
        <v>3399.42</v>
      </c>
      <c r="G56">
        <v>0.37</v>
      </c>
      <c r="H56">
        <v>-5569.62</v>
      </c>
      <c r="I56">
        <f t="shared" si="9"/>
        <v>3399.42</v>
      </c>
      <c r="J56">
        <f t="shared" si="10"/>
        <v>0.37</v>
      </c>
      <c r="K56">
        <f t="shared" si="11"/>
        <v>-5598.62</v>
      </c>
    </row>
    <row r="57" spans="1:11" x14ac:dyDescent="0.35">
      <c r="B57" t="s">
        <v>5</v>
      </c>
      <c r="C57">
        <f>5334.4--5398.6</f>
        <v>10733</v>
      </c>
      <c r="D57">
        <v>0</v>
      </c>
      <c r="E57">
        <v>0</v>
      </c>
      <c r="F57">
        <v>10727.69</v>
      </c>
      <c r="G57">
        <v>-0.54</v>
      </c>
      <c r="H57">
        <v>28.85</v>
      </c>
      <c r="I57">
        <f t="shared" si="9"/>
        <v>10727.69</v>
      </c>
      <c r="J57">
        <f t="shared" si="10"/>
        <v>-0.54</v>
      </c>
      <c r="K57">
        <f t="shared" si="11"/>
        <v>-0.14999999999999858</v>
      </c>
    </row>
    <row r="58" spans="1:11" x14ac:dyDescent="0.35">
      <c r="B58" t="s">
        <v>6</v>
      </c>
      <c r="C58">
        <f>5334.4-2620.7</f>
        <v>2713.7</v>
      </c>
      <c r="D58">
        <v>0</v>
      </c>
      <c r="E58">
        <v>0</v>
      </c>
      <c r="F58">
        <v>2713.67</v>
      </c>
      <c r="G58">
        <v>-0.39</v>
      </c>
      <c r="H58">
        <v>28.99</v>
      </c>
      <c r="I58">
        <f t="shared" si="9"/>
        <v>2713.67</v>
      </c>
      <c r="J58">
        <f t="shared" si="10"/>
        <v>-0.39</v>
      </c>
      <c r="K58">
        <f t="shared" si="11"/>
        <v>-1.0000000000001563E-2</v>
      </c>
    </row>
    <row r="59" spans="1:11" x14ac:dyDescent="0.35">
      <c r="A59" t="s">
        <v>80</v>
      </c>
      <c r="B59" t="s">
        <v>0</v>
      </c>
      <c r="C59">
        <f>5334.4-2620.7</f>
        <v>2713.7</v>
      </c>
      <c r="D59">
        <v>0</v>
      </c>
      <c r="E59">
        <v>-3700</v>
      </c>
      <c r="F59">
        <v>2713.04</v>
      </c>
      <c r="G59">
        <v>0.82</v>
      </c>
      <c r="H59">
        <v>-3671.04</v>
      </c>
      <c r="I59">
        <f>F59</f>
        <v>2713.04</v>
      </c>
      <c r="J59">
        <f>G59</f>
        <v>0.82</v>
      </c>
      <c r="K59">
        <f>H59-29</f>
        <v>-3700.04</v>
      </c>
    </row>
    <row r="60" spans="1:11" x14ac:dyDescent="0.35">
      <c r="B60" t="s">
        <v>1</v>
      </c>
      <c r="C60">
        <f>5334.4-2620.7</f>
        <v>2713.7</v>
      </c>
      <c r="D60">
        <v>0</v>
      </c>
      <c r="E60">
        <v>3700</v>
      </c>
      <c r="F60">
        <v>2713.1</v>
      </c>
      <c r="G60">
        <v>0.98</v>
      </c>
      <c r="H60">
        <v>3729</v>
      </c>
      <c r="I60">
        <f>F60</f>
        <v>2713.1</v>
      </c>
      <c r="J60">
        <f>G60</f>
        <v>0.98</v>
      </c>
      <c r="K60">
        <f>H60-29</f>
        <v>3700</v>
      </c>
    </row>
    <row r="61" spans="1:11" x14ac:dyDescent="0.35">
      <c r="B61" t="s">
        <v>2</v>
      </c>
      <c r="C61">
        <f>5334.4-0</f>
        <v>5334.4</v>
      </c>
      <c r="D61">
        <v>0</v>
      </c>
      <c r="E61">
        <v>6296.4</v>
      </c>
      <c r="F61">
        <v>5333.23</v>
      </c>
      <c r="G61">
        <v>0.98</v>
      </c>
      <c r="H61">
        <v>6327.58</v>
      </c>
      <c r="I61">
        <f t="shared" ref="I61:I66" si="12">F61</f>
        <v>5333.23</v>
      </c>
      <c r="J61">
        <f t="shared" ref="J61:J66" si="13">G61</f>
        <v>0.98</v>
      </c>
      <c r="K61">
        <f t="shared" ref="K61:K66" si="14">H61-29</f>
        <v>6298.58</v>
      </c>
    </row>
    <row r="62" spans="1:11" x14ac:dyDescent="0.35">
      <c r="B62" t="s">
        <v>3</v>
      </c>
      <c r="C62">
        <f>5334.4--3646</f>
        <v>8980.4</v>
      </c>
      <c r="D62">
        <v>0</v>
      </c>
      <c r="E62">
        <v>4437</v>
      </c>
      <c r="F62">
        <v>8977.7000000000007</v>
      </c>
      <c r="G62">
        <v>-1.01</v>
      </c>
      <c r="H62">
        <v>4466.2</v>
      </c>
      <c r="I62">
        <f t="shared" si="12"/>
        <v>8977.7000000000007</v>
      </c>
      <c r="J62">
        <f t="shared" si="13"/>
        <v>-1.01</v>
      </c>
      <c r="K62">
        <f t="shared" si="14"/>
        <v>4437.2</v>
      </c>
    </row>
    <row r="63" spans="1:11" x14ac:dyDescent="0.35">
      <c r="B63" t="s">
        <v>4</v>
      </c>
      <c r="C63">
        <f>5334.4--4253.2</f>
        <v>9587.5999999999985</v>
      </c>
      <c r="D63">
        <v>0</v>
      </c>
      <c r="E63">
        <v>-3695</v>
      </c>
      <c r="F63">
        <v>9584.09</v>
      </c>
      <c r="G63">
        <v>0.11</v>
      </c>
      <c r="H63">
        <v>-3665.41</v>
      </c>
      <c r="I63">
        <f t="shared" si="12"/>
        <v>9584.09</v>
      </c>
      <c r="J63">
        <f t="shared" si="13"/>
        <v>0.11</v>
      </c>
      <c r="K63">
        <f t="shared" si="14"/>
        <v>-3694.41</v>
      </c>
    </row>
    <row r="64" spans="1:11" x14ac:dyDescent="0.35">
      <c r="B64" t="s">
        <v>124</v>
      </c>
      <c r="C64">
        <v>3399.7</v>
      </c>
      <c r="D64">
        <v>0</v>
      </c>
      <c r="E64">
        <v>-5598</v>
      </c>
      <c r="F64">
        <v>3399.93</v>
      </c>
      <c r="G64">
        <v>2.71</v>
      </c>
      <c r="H64">
        <v>-5568.96</v>
      </c>
      <c r="I64">
        <f t="shared" si="12"/>
        <v>3399.93</v>
      </c>
      <c r="J64">
        <f t="shared" si="13"/>
        <v>2.71</v>
      </c>
      <c r="K64">
        <f t="shared" si="14"/>
        <v>-5597.96</v>
      </c>
    </row>
    <row r="65" spans="1:11" x14ac:dyDescent="0.35">
      <c r="B65" t="s">
        <v>5</v>
      </c>
      <c r="C65">
        <f>5334.4--5398.6</f>
        <v>10733</v>
      </c>
      <c r="D65">
        <v>0</v>
      </c>
      <c r="E65">
        <v>0</v>
      </c>
      <c r="F65">
        <v>10728.73</v>
      </c>
      <c r="G65">
        <v>-0.99</v>
      </c>
      <c r="H65">
        <v>28.78</v>
      </c>
      <c r="I65">
        <f t="shared" si="12"/>
        <v>10728.73</v>
      </c>
      <c r="J65">
        <f t="shared" si="13"/>
        <v>-0.99</v>
      </c>
      <c r="K65">
        <f t="shared" si="14"/>
        <v>-0.21999999999999886</v>
      </c>
    </row>
    <row r="66" spans="1:11" x14ac:dyDescent="0.35">
      <c r="B66" t="s">
        <v>6</v>
      </c>
      <c r="C66">
        <f>5334.4-2620.7</f>
        <v>2713.7</v>
      </c>
      <c r="D66">
        <v>0</v>
      </c>
      <c r="E66">
        <v>0</v>
      </c>
      <c r="F66">
        <v>2713.83</v>
      </c>
      <c r="G66">
        <v>0.85</v>
      </c>
      <c r="H66">
        <v>29.1</v>
      </c>
      <c r="I66">
        <f t="shared" si="12"/>
        <v>2713.83</v>
      </c>
      <c r="J66">
        <f t="shared" si="13"/>
        <v>0.85</v>
      </c>
      <c r="K66">
        <f t="shared" si="14"/>
        <v>0.10000000000000142</v>
      </c>
    </row>
    <row r="67" spans="1:11" x14ac:dyDescent="0.35">
      <c r="A67" t="s">
        <v>77</v>
      </c>
      <c r="B67" t="s">
        <v>0</v>
      </c>
      <c r="C67">
        <f>5334.4-2620.7</f>
        <v>2713.7</v>
      </c>
      <c r="D67">
        <v>0</v>
      </c>
      <c r="E67">
        <v>-3700</v>
      </c>
      <c r="I67">
        <v>2713.07</v>
      </c>
      <c r="J67">
        <v>0.41</v>
      </c>
      <c r="K67">
        <v>-3699.91</v>
      </c>
    </row>
    <row r="68" spans="1:11" x14ac:dyDescent="0.35">
      <c r="B68" t="s">
        <v>1</v>
      </c>
      <c r="C68">
        <f>5334.4-2620.7</f>
        <v>2713.7</v>
      </c>
      <c r="D68">
        <v>0</v>
      </c>
      <c r="E68">
        <v>3700</v>
      </c>
      <c r="I68">
        <v>2713.02</v>
      </c>
      <c r="J68">
        <v>0.43</v>
      </c>
      <c r="K68">
        <v>3699.88</v>
      </c>
    </row>
    <row r="69" spans="1:11" x14ac:dyDescent="0.35">
      <c r="B69" t="s">
        <v>2</v>
      </c>
      <c r="C69">
        <f>5334.4-0</f>
        <v>5334.4</v>
      </c>
      <c r="D69">
        <v>0</v>
      </c>
      <c r="E69">
        <v>6296.4</v>
      </c>
      <c r="I69">
        <v>5333.88</v>
      </c>
      <c r="J69">
        <v>0.92</v>
      </c>
      <c r="K69">
        <v>6298.07</v>
      </c>
    </row>
    <row r="70" spans="1:11" x14ac:dyDescent="0.35">
      <c r="B70" t="s">
        <v>3</v>
      </c>
      <c r="C70">
        <f>5334.4--3646</f>
        <v>8980.4</v>
      </c>
      <c r="D70">
        <v>0</v>
      </c>
      <c r="E70">
        <v>4437</v>
      </c>
      <c r="I70">
        <v>8977.73</v>
      </c>
      <c r="J70">
        <v>0.92</v>
      </c>
      <c r="K70">
        <v>4434.6499999999996</v>
      </c>
    </row>
    <row r="71" spans="1:11" x14ac:dyDescent="0.35">
      <c r="B71" t="s">
        <v>4</v>
      </c>
      <c r="C71">
        <f>5334.4--4253.2</f>
        <v>9587.5999999999985</v>
      </c>
      <c r="D71">
        <v>0</v>
      </c>
      <c r="E71">
        <v>-3695</v>
      </c>
      <c r="I71">
        <v>9583.19</v>
      </c>
      <c r="J71">
        <v>0.53</v>
      </c>
      <c r="K71">
        <v>-3695.32</v>
      </c>
    </row>
    <row r="72" spans="1:11" x14ac:dyDescent="0.35">
      <c r="B72" t="s">
        <v>124</v>
      </c>
      <c r="C72">
        <v>3399.7</v>
      </c>
      <c r="D72">
        <v>0</v>
      </c>
      <c r="E72">
        <v>-5598</v>
      </c>
      <c r="I72">
        <v>3397.8</v>
      </c>
      <c r="J72">
        <v>1.69</v>
      </c>
      <c r="K72">
        <v>-5598.05</v>
      </c>
    </row>
    <row r="73" spans="1:11" x14ac:dyDescent="0.35">
      <c r="B73" t="s">
        <v>5</v>
      </c>
      <c r="C73">
        <f>5334.4--5398.6</f>
        <v>10733</v>
      </c>
      <c r="D73">
        <v>0</v>
      </c>
      <c r="E73">
        <v>0</v>
      </c>
      <c r="I73">
        <v>10728.24</v>
      </c>
      <c r="J73">
        <v>-0.68</v>
      </c>
      <c r="K73">
        <v>-1.73</v>
      </c>
    </row>
    <row r="74" spans="1:11" x14ac:dyDescent="0.35">
      <c r="B74" t="s">
        <v>6</v>
      </c>
      <c r="C74">
        <f>5334.4-2620.7</f>
        <v>2713.7</v>
      </c>
      <c r="D74">
        <v>0</v>
      </c>
      <c r="E74">
        <v>0</v>
      </c>
      <c r="I74">
        <v>2713.95</v>
      </c>
      <c r="J74">
        <v>-0.49</v>
      </c>
      <c r="K74">
        <v>0.04</v>
      </c>
    </row>
  </sheetData>
  <mergeCells count="6">
    <mergeCell ref="R1:T1"/>
    <mergeCell ref="O1:Q1"/>
    <mergeCell ref="F1:H1"/>
    <mergeCell ref="C1:E1"/>
    <mergeCell ref="I1:K1"/>
    <mergeCell ref="L1:N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K7" sqref="K7"/>
    </sheetView>
  </sheetViews>
  <sheetFormatPr defaultRowHeight="14.5" x14ac:dyDescent="0.35"/>
  <cols>
    <col min="1" max="1" width="6.81640625" customWidth="1"/>
    <col min="2" max="2" width="10" customWidth="1"/>
  </cols>
  <sheetData>
    <row r="1" spans="1:8" ht="15" customHeight="1" x14ac:dyDescent="0.35">
      <c r="C1" s="16" t="s">
        <v>8</v>
      </c>
      <c r="D1" s="16"/>
      <c r="E1" s="16"/>
      <c r="F1" s="16" t="s">
        <v>100</v>
      </c>
      <c r="G1" s="16"/>
      <c r="H1" s="16"/>
    </row>
    <row r="2" spans="1:8" x14ac:dyDescent="0.35"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</row>
    <row r="3" spans="1:8" x14ac:dyDescent="0.35">
      <c r="A3" t="s">
        <v>87</v>
      </c>
      <c r="B3" t="s">
        <v>48</v>
      </c>
      <c r="C3">
        <v>2705.47</v>
      </c>
      <c r="D3">
        <v>520.97</v>
      </c>
      <c r="E3">
        <v>-3700.53</v>
      </c>
      <c r="F3">
        <v>0.19</v>
      </c>
      <c r="G3">
        <v>-0.14000000000000001</v>
      </c>
      <c r="H3">
        <v>-0.26</v>
      </c>
    </row>
    <row r="4" spans="1:8" x14ac:dyDescent="0.35">
      <c r="B4" t="s">
        <v>49</v>
      </c>
      <c r="C4">
        <v>2705.75</v>
      </c>
      <c r="D4">
        <v>521.09</v>
      </c>
      <c r="E4">
        <v>3699.32</v>
      </c>
      <c r="F4">
        <v>-0.16</v>
      </c>
      <c r="G4">
        <v>-0.3</v>
      </c>
      <c r="H4">
        <v>-0.28999999999999998</v>
      </c>
    </row>
    <row r="5" spans="1:8" x14ac:dyDescent="0.35">
      <c r="B5" t="s">
        <v>50</v>
      </c>
      <c r="C5">
        <v>10726.09</v>
      </c>
      <c r="D5">
        <v>563.52</v>
      </c>
      <c r="E5">
        <v>-1.44</v>
      </c>
      <c r="F5">
        <v>2.0299999999999998</v>
      </c>
      <c r="G5">
        <v>0.61</v>
      </c>
      <c r="H5">
        <v>-0.16</v>
      </c>
    </row>
    <row r="6" spans="1:8" x14ac:dyDescent="0.35">
      <c r="B6" t="s">
        <v>51</v>
      </c>
      <c r="C6">
        <v>9105.0400000000009</v>
      </c>
      <c r="D6">
        <v>-565.27</v>
      </c>
      <c r="E6">
        <v>-4312.63</v>
      </c>
      <c r="F6">
        <v>-0.3</v>
      </c>
      <c r="G6">
        <v>1.35</v>
      </c>
      <c r="H6">
        <v>0.2</v>
      </c>
    </row>
    <row r="7" spans="1:8" x14ac:dyDescent="0.35">
      <c r="B7" t="s">
        <v>52</v>
      </c>
      <c r="C7">
        <v>2143.71</v>
      </c>
      <c r="D7">
        <v>-0.11</v>
      </c>
      <c r="E7">
        <v>-3699.94</v>
      </c>
      <c r="F7">
        <v>0.04</v>
      </c>
      <c r="G7">
        <v>1.19</v>
      </c>
      <c r="H7">
        <v>0.2</v>
      </c>
    </row>
    <row r="8" spans="1:8" x14ac:dyDescent="0.35">
      <c r="B8" t="s">
        <v>53</v>
      </c>
      <c r="C8">
        <v>3133.64</v>
      </c>
      <c r="D8">
        <v>-1.08</v>
      </c>
      <c r="E8">
        <v>-3700.78</v>
      </c>
      <c r="F8">
        <v>0.21</v>
      </c>
      <c r="G8">
        <v>0.06</v>
      </c>
      <c r="H8">
        <v>0.28000000000000003</v>
      </c>
    </row>
    <row r="9" spans="1:8" x14ac:dyDescent="0.35">
      <c r="B9" t="s">
        <v>54</v>
      </c>
      <c r="C9">
        <v>2143.89</v>
      </c>
      <c r="D9">
        <v>0.78</v>
      </c>
      <c r="E9">
        <v>3699.67</v>
      </c>
      <c r="F9">
        <v>-0.04</v>
      </c>
      <c r="G9">
        <v>2</v>
      </c>
      <c r="H9">
        <v>-0.23</v>
      </c>
    </row>
    <row r="10" spans="1:8" x14ac:dyDescent="0.35">
      <c r="B10" t="s">
        <v>55</v>
      </c>
      <c r="C10">
        <v>9142.2999999999993</v>
      </c>
      <c r="D10">
        <v>-0.33</v>
      </c>
      <c r="E10">
        <v>4990.68</v>
      </c>
      <c r="F10">
        <v>1.4</v>
      </c>
      <c r="G10">
        <v>-0.26</v>
      </c>
      <c r="H10">
        <v>-0.32</v>
      </c>
    </row>
    <row r="11" spans="1:8" x14ac:dyDescent="0.35">
      <c r="B11" t="s">
        <v>56</v>
      </c>
      <c r="C11">
        <v>8447.76</v>
      </c>
      <c r="D11">
        <v>0.89</v>
      </c>
      <c r="E11">
        <v>4302.3100000000004</v>
      </c>
      <c r="F11">
        <v>0.48</v>
      </c>
      <c r="G11">
        <v>-0.06</v>
      </c>
      <c r="H11">
        <v>0.12</v>
      </c>
    </row>
    <row r="12" spans="1:8" x14ac:dyDescent="0.35">
      <c r="B12" t="s">
        <v>57</v>
      </c>
      <c r="C12">
        <v>8736.7800000000007</v>
      </c>
      <c r="D12">
        <v>-1.69</v>
      </c>
      <c r="E12">
        <v>-4001.06</v>
      </c>
      <c r="F12">
        <v>1.54</v>
      </c>
      <c r="G12">
        <v>0.6</v>
      </c>
      <c r="H12">
        <v>1.35</v>
      </c>
    </row>
    <row r="13" spans="1:8" x14ac:dyDescent="0.35">
      <c r="B13" t="s">
        <v>58</v>
      </c>
      <c r="C13">
        <v>11232.27</v>
      </c>
      <c r="D13">
        <v>-0.64</v>
      </c>
      <c r="E13">
        <v>-1.04</v>
      </c>
      <c r="F13">
        <v>1.74</v>
      </c>
      <c r="G13">
        <v>-0.19</v>
      </c>
      <c r="H13">
        <v>1.91</v>
      </c>
    </row>
    <row r="14" spans="1:8" x14ac:dyDescent="0.35">
      <c r="B14" t="s">
        <v>59</v>
      </c>
      <c r="C14">
        <v>2144.34</v>
      </c>
      <c r="D14">
        <v>0.13</v>
      </c>
      <c r="E14">
        <v>-0.02</v>
      </c>
      <c r="F14">
        <v>-0.2</v>
      </c>
      <c r="G14">
        <v>-0.61</v>
      </c>
      <c r="H14">
        <v>-0.1</v>
      </c>
    </row>
    <row r="15" spans="1:8" x14ac:dyDescent="0.35">
      <c r="B15" t="s">
        <v>60</v>
      </c>
      <c r="C15">
        <v>3134.01</v>
      </c>
      <c r="D15">
        <v>0.3</v>
      </c>
      <c r="E15">
        <v>-0.39</v>
      </c>
      <c r="F15">
        <v>-0.03</v>
      </c>
      <c r="G15">
        <v>-0.48</v>
      </c>
      <c r="H15">
        <v>-0.44</v>
      </c>
    </row>
    <row r="16" spans="1:8" x14ac:dyDescent="0.35">
      <c r="B16" t="s">
        <v>61</v>
      </c>
      <c r="C16">
        <v>5992.44</v>
      </c>
      <c r="D16">
        <v>1094.56</v>
      </c>
      <c r="E16">
        <v>6119.1</v>
      </c>
      <c r="F16">
        <v>1.03</v>
      </c>
      <c r="G16">
        <v>0.32</v>
      </c>
      <c r="H16">
        <v>0.11</v>
      </c>
    </row>
    <row r="17" spans="1:8" x14ac:dyDescent="0.35">
      <c r="B17" t="s">
        <v>62</v>
      </c>
      <c r="C17">
        <v>5992.31</v>
      </c>
      <c r="D17">
        <v>1094.69</v>
      </c>
      <c r="E17">
        <v>-6117.97</v>
      </c>
      <c r="F17">
        <v>0.04</v>
      </c>
      <c r="G17">
        <v>0.44</v>
      </c>
      <c r="H17">
        <v>-0.17</v>
      </c>
    </row>
    <row r="18" spans="1:8" x14ac:dyDescent="0.35">
      <c r="B18" t="s">
        <v>63</v>
      </c>
      <c r="C18">
        <v>5993.25</v>
      </c>
      <c r="D18">
        <v>-1094.52</v>
      </c>
      <c r="E18">
        <v>6118.41</v>
      </c>
      <c r="F18">
        <v>0.19</v>
      </c>
      <c r="G18">
        <v>0.03</v>
      </c>
      <c r="H18">
        <v>-0.17</v>
      </c>
    </row>
    <row r="19" spans="1:8" x14ac:dyDescent="0.35">
      <c r="B19" t="s">
        <v>64</v>
      </c>
      <c r="C19">
        <v>5992.83</v>
      </c>
      <c r="D19">
        <v>-1094.4000000000001</v>
      </c>
      <c r="E19">
        <v>-6118.83</v>
      </c>
      <c r="F19">
        <v>1.1000000000000001</v>
      </c>
      <c r="G19">
        <v>0.6</v>
      </c>
      <c r="H19">
        <v>0.67</v>
      </c>
    </row>
    <row r="20" spans="1:8" x14ac:dyDescent="0.35">
      <c r="A20" t="s">
        <v>88</v>
      </c>
      <c r="B20" t="s">
        <v>52</v>
      </c>
      <c r="C20">
        <v>2111.46</v>
      </c>
      <c r="D20">
        <v>371.91</v>
      </c>
      <c r="E20">
        <v>-3699.17</v>
      </c>
      <c r="F20">
        <v>-0.33</v>
      </c>
      <c r="G20">
        <v>1.2</v>
      </c>
      <c r="H20">
        <v>0.79</v>
      </c>
    </row>
    <row r="21" spans="1:8" x14ac:dyDescent="0.35">
      <c r="B21" t="s">
        <v>53</v>
      </c>
      <c r="C21">
        <v>3086.44</v>
      </c>
      <c r="D21">
        <v>544.02</v>
      </c>
      <c r="E21">
        <v>-3699.19</v>
      </c>
      <c r="F21">
        <v>0.08</v>
      </c>
      <c r="G21">
        <v>0.67</v>
      </c>
      <c r="H21">
        <v>-0.48</v>
      </c>
    </row>
    <row r="22" spans="1:8" x14ac:dyDescent="0.35">
      <c r="B22" t="s">
        <v>65</v>
      </c>
      <c r="C22">
        <v>2755.53</v>
      </c>
      <c r="D22">
        <v>-41.98</v>
      </c>
      <c r="E22">
        <v>-3699.23</v>
      </c>
      <c r="F22">
        <v>0.2</v>
      </c>
      <c r="G22">
        <v>0.18</v>
      </c>
      <c r="H22">
        <v>-0.23</v>
      </c>
    </row>
    <row r="23" spans="1:8" x14ac:dyDescent="0.35">
      <c r="B23" t="s">
        <v>54</v>
      </c>
      <c r="C23">
        <v>2111.17</v>
      </c>
      <c r="D23">
        <v>372.72</v>
      </c>
      <c r="E23">
        <v>3700.82</v>
      </c>
      <c r="F23">
        <v>-0.24</v>
      </c>
      <c r="G23">
        <v>0.6</v>
      </c>
      <c r="H23">
        <v>0.67</v>
      </c>
    </row>
    <row r="24" spans="1:8" x14ac:dyDescent="0.35">
      <c r="B24" t="s">
        <v>66</v>
      </c>
      <c r="C24">
        <v>3086.37</v>
      </c>
      <c r="D24">
        <v>545.38</v>
      </c>
      <c r="E24">
        <v>3701.11</v>
      </c>
      <c r="F24">
        <v>-0.01</v>
      </c>
      <c r="G24">
        <v>0.28999999999999998</v>
      </c>
      <c r="H24">
        <v>-0.67</v>
      </c>
    </row>
    <row r="25" spans="1:8" x14ac:dyDescent="0.35">
      <c r="B25" t="s">
        <v>67</v>
      </c>
      <c r="C25">
        <v>2755.58</v>
      </c>
      <c r="D25">
        <v>-40.97</v>
      </c>
      <c r="E25">
        <v>3701.25</v>
      </c>
      <c r="F25">
        <v>-0.24</v>
      </c>
      <c r="G25">
        <v>0.12</v>
      </c>
      <c r="H25">
        <v>-0.44</v>
      </c>
    </row>
    <row r="26" spans="1:8" x14ac:dyDescent="0.35">
      <c r="B26" t="s">
        <v>68</v>
      </c>
      <c r="C26">
        <v>8552.9500000000007</v>
      </c>
      <c r="D26">
        <v>2081.15</v>
      </c>
      <c r="E26">
        <v>4634.05</v>
      </c>
      <c r="F26">
        <v>0.64</v>
      </c>
      <c r="G26">
        <v>1.22</v>
      </c>
      <c r="H26">
        <v>-0.05</v>
      </c>
    </row>
    <row r="27" spans="1:8" x14ac:dyDescent="0.35">
      <c r="B27" t="s">
        <v>56</v>
      </c>
      <c r="C27">
        <v>8321.59</v>
      </c>
      <c r="D27">
        <v>1467.91</v>
      </c>
      <c r="E27">
        <v>4301.5200000000004</v>
      </c>
      <c r="F27">
        <v>0.34</v>
      </c>
      <c r="G27">
        <v>0.03</v>
      </c>
      <c r="H27">
        <v>0.32</v>
      </c>
    </row>
    <row r="28" spans="1:8" x14ac:dyDescent="0.35">
      <c r="B28" t="s">
        <v>69</v>
      </c>
      <c r="C28">
        <v>8867.41</v>
      </c>
      <c r="D28">
        <v>2134.33</v>
      </c>
      <c r="E28">
        <v>-4311.95</v>
      </c>
      <c r="F28">
        <v>0.28999999999999998</v>
      </c>
      <c r="G28">
        <v>1.27</v>
      </c>
      <c r="H28">
        <v>1.89</v>
      </c>
    </row>
    <row r="29" spans="1:8" x14ac:dyDescent="0.35">
      <c r="B29" t="s">
        <v>57</v>
      </c>
      <c r="C29">
        <v>8608.18</v>
      </c>
      <c r="D29">
        <v>1516.54</v>
      </c>
      <c r="E29">
        <v>-3995.8</v>
      </c>
      <c r="F29">
        <v>0.52</v>
      </c>
      <c r="G29">
        <v>-1.19</v>
      </c>
      <c r="H29">
        <v>-0.08</v>
      </c>
    </row>
    <row r="30" spans="1:8" x14ac:dyDescent="0.35">
      <c r="B30" t="s">
        <v>70</v>
      </c>
      <c r="C30">
        <v>10660.2</v>
      </c>
      <c r="D30">
        <v>1306.69</v>
      </c>
      <c r="E30">
        <v>1.38</v>
      </c>
      <c r="F30">
        <v>1.32</v>
      </c>
      <c r="G30">
        <v>1.45</v>
      </c>
      <c r="H30">
        <v>0.38</v>
      </c>
    </row>
    <row r="31" spans="1:8" x14ac:dyDescent="0.35">
      <c r="B31" t="s">
        <v>64</v>
      </c>
      <c r="C31">
        <v>6092.08</v>
      </c>
      <c r="D31">
        <v>-37.380000000000003</v>
      </c>
      <c r="E31">
        <v>-6116.85</v>
      </c>
      <c r="F31">
        <v>0.37</v>
      </c>
      <c r="G31">
        <v>0.23</v>
      </c>
      <c r="H31">
        <v>0.55000000000000004</v>
      </c>
    </row>
    <row r="32" spans="1:8" x14ac:dyDescent="0.35">
      <c r="B32" t="s">
        <v>61</v>
      </c>
      <c r="C32">
        <v>5711.27</v>
      </c>
      <c r="D32">
        <v>2118.08</v>
      </c>
      <c r="E32">
        <v>6119.6</v>
      </c>
      <c r="F32">
        <v>0</v>
      </c>
      <c r="G32">
        <v>0.49</v>
      </c>
      <c r="H32">
        <v>0.14000000000000001</v>
      </c>
    </row>
    <row r="33" spans="2:8" x14ac:dyDescent="0.35">
      <c r="B33" t="s">
        <v>62</v>
      </c>
      <c r="C33">
        <v>5711.13</v>
      </c>
      <c r="D33">
        <v>2118.52</v>
      </c>
      <c r="E33">
        <v>-6116.2</v>
      </c>
      <c r="F33">
        <v>0.4</v>
      </c>
      <c r="G33">
        <v>-0.15</v>
      </c>
      <c r="H33">
        <v>-0.04</v>
      </c>
    </row>
    <row r="34" spans="2:8" x14ac:dyDescent="0.35">
      <c r="B34" t="s">
        <v>63</v>
      </c>
      <c r="C34">
        <v>6091.64</v>
      </c>
      <c r="D34">
        <v>-37.44</v>
      </c>
      <c r="E34">
        <v>6120.73</v>
      </c>
      <c r="F34">
        <v>0.36</v>
      </c>
      <c r="G34">
        <v>0.06</v>
      </c>
      <c r="H34">
        <v>-0.52</v>
      </c>
    </row>
  </sheetData>
  <mergeCells count="2">
    <mergeCell ref="F1:H1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workbookViewId="0">
      <selection activeCell="I8" sqref="I8"/>
    </sheetView>
  </sheetViews>
  <sheetFormatPr defaultRowHeight="14.5" x14ac:dyDescent="0.35"/>
  <cols>
    <col min="1" max="1" width="13.1796875" customWidth="1"/>
  </cols>
  <sheetData>
    <row r="1" spans="1:7" ht="29" x14ac:dyDescent="0.35">
      <c r="A1" s="14" t="s">
        <v>106</v>
      </c>
      <c r="B1" s="16" t="s">
        <v>100</v>
      </c>
      <c r="C1" s="16"/>
      <c r="D1" s="16"/>
      <c r="E1" s="16"/>
      <c r="F1" s="16"/>
      <c r="G1" s="16"/>
    </row>
    <row r="2" spans="1:7" x14ac:dyDescent="0.35">
      <c r="B2" s="16" t="s">
        <v>107</v>
      </c>
      <c r="C2" s="16"/>
      <c r="D2" s="16"/>
      <c r="E2" s="16" t="s">
        <v>111</v>
      </c>
      <c r="F2" s="16"/>
      <c r="G2" s="16"/>
    </row>
    <row r="3" spans="1:7" x14ac:dyDescent="0.35">
      <c r="B3" t="s">
        <v>113</v>
      </c>
      <c r="C3" t="s">
        <v>114</v>
      </c>
      <c r="D3" t="s">
        <v>115</v>
      </c>
      <c r="E3" t="s">
        <v>116</v>
      </c>
      <c r="F3" t="s">
        <v>117</v>
      </c>
      <c r="G3" t="s">
        <v>118</v>
      </c>
    </row>
    <row r="4" spans="1:7" x14ac:dyDescent="0.35">
      <c r="A4" t="s">
        <v>105</v>
      </c>
      <c r="B4">
        <v>2821.9</v>
      </c>
      <c r="C4">
        <v>496.56</v>
      </c>
      <c r="D4">
        <v>-4160.7299999999996</v>
      </c>
      <c r="E4">
        <v>0.01</v>
      </c>
      <c r="F4">
        <v>-0.06</v>
      </c>
      <c r="G4">
        <v>0</v>
      </c>
    </row>
    <row r="5" spans="1:7" x14ac:dyDescent="0.35">
      <c r="B5">
        <v>2642.45</v>
      </c>
      <c r="C5">
        <v>464.92</v>
      </c>
      <c r="D5">
        <v>-4158.68</v>
      </c>
      <c r="E5">
        <v>0.01</v>
      </c>
      <c r="F5">
        <v>-0.04</v>
      </c>
      <c r="G5">
        <v>0</v>
      </c>
    </row>
    <row r="6" spans="1:7" x14ac:dyDescent="0.35">
      <c r="B6">
        <v>2402.73</v>
      </c>
      <c r="C6">
        <v>422.65</v>
      </c>
      <c r="D6">
        <v>-4170.46</v>
      </c>
      <c r="E6">
        <v>0.04</v>
      </c>
      <c r="F6">
        <v>-0.24</v>
      </c>
      <c r="G6">
        <v>0</v>
      </c>
    </row>
    <row r="7" spans="1:7" x14ac:dyDescent="0.35">
      <c r="B7">
        <v>2195.94</v>
      </c>
      <c r="C7">
        <v>386.19</v>
      </c>
      <c r="D7">
        <v>-4151.79</v>
      </c>
      <c r="E7">
        <v>0.05</v>
      </c>
      <c r="F7">
        <v>-0.27</v>
      </c>
      <c r="G7">
        <v>0</v>
      </c>
    </row>
    <row r="8" spans="1:7" x14ac:dyDescent="0.35">
      <c r="B8">
        <v>2525.86</v>
      </c>
      <c r="C8">
        <v>444.36</v>
      </c>
      <c r="D8">
        <v>-4461.8599999999997</v>
      </c>
      <c r="E8">
        <v>0.02</v>
      </c>
      <c r="F8">
        <v>-0.1</v>
      </c>
      <c r="G8">
        <v>0</v>
      </c>
    </row>
    <row r="9" spans="1:7" x14ac:dyDescent="0.35">
      <c r="B9">
        <v>2251.88</v>
      </c>
      <c r="C9">
        <v>396.05</v>
      </c>
      <c r="D9">
        <v>-4473.38</v>
      </c>
      <c r="E9">
        <v>0.02</v>
      </c>
      <c r="F9">
        <v>-0.12</v>
      </c>
      <c r="G9">
        <v>0</v>
      </c>
    </row>
    <row r="10" spans="1:7" x14ac:dyDescent="0.35">
      <c r="B10">
        <v>3019</v>
      </c>
      <c r="C10">
        <v>531.30999999999995</v>
      </c>
      <c r="D10">
        <v>-3733.54</v>
      </c>
      <c r="E10">
        <v>0.03</v>
      </c>
      <c r="F10">
        <v>-0.15</v>
      </c>
      <c r="G10">
        <v>0</v>
      </c>
    </row>
    <row r="11" spans="1:7" x14ac:dyDescent="0.35">
      <c r="B11">
        <v>2801.19</v>
      </c>
      <c r="C11">
        <v>492.91</v>
      </c>
      <c r="D11">
        <v>-3714.48</v>
      </c>
      <c r="E11">
        <v>0.03</v>
      </c>
      <c r="F11">
        <v>-0.19</v>
      </c>
      <c r="G11">
        <v>0</v>
      </c>
    </row>
    <row r="12" spans="1:7" x14ac:dyDescent="0.35">
      <c r="B12">
        <v>2577.71</v>
      </c>
      <c r="C12">
        <v>453.51</v>
      </c>
      <c r="D12">
        <v>-3706</v>
      </c>
      <c r="E12">
        <v>0.03</v>
      </c>
      <c r="F12">
        <v>-0.16</v>
      </c>
      <c r="G12">
        <v>0</v>
      </c>
    </row>
    <row r="13" spans="1:7" x14ac:dyDescent="0.35">
      <c r="B13">
        <v>2302.42</v>
      </c>
      <c r="C13">
        <v>404.96</v>
      </c>
      <c r="D13">
        <v>-3703.66</v>
      </c>
      <c r="E13">
        <v>0.03</v>
      </c>
      <c r="F13">
        <v>-0.2</v>
      </c>
      <c r="G13">
        <v>0</v>
      </c>
    </row>
    <row r="14" spans="1:7" x14ac:dyDescent="0.35">
      <c r="B14">
        <v>3000.15</v>
      </c>
      <c r="C14">
        <v>527.99</v>
      </c>
      <c r="D14">
        <v>-3312.14</v>
      </c>
      <c r="E14">
        <v>0.01</v>
      </c>
      <c r="F14">
        <v>-7.0000000000000007E-2</v>
      </c>
      <c r="G14">
        <v>0</v>
      </c>
    </row>
    <row r="15" spans="1:7" x14ac:dyDescent="0.35">
      <c r="B15">
        <v>2779.87</v>
      </c>
      <c r="C15">
        <v>489.15</v>
      </c>
      <c r="D15">
        <v>-3301.49</v>
      </c>
      <c r="E15">
        <v>0.03</v>
      </c>
      <c r="F15">
        <v>-0.14000000000000001</v>
      </c>
      <c r="G15">
        <v>0</v>
      </c>
    </row>
    <row r="16" spans="1:7" x14ac:dyDescent="0.35">
      <c r="B16">
        <v>2587.16</v>
      </c>
      <c r="C16">
        <v>455.17</v>
      </c>
      <c r="D16">
        <v>-3262.69</v>
      </c>
      <c r="E16">
        <v>0.02</v>
      </c>
      <c r="F16">
        <v>-0.14000000000000001</v>
      </c>
      <c r="G16">
        <v>0</v>
      </c>
    </row>
    <row r="17" spans="2:7" x14ac:dyDescent="0.35">
      <c r="B17">
        <v>2391.66</v>
      </c>
      <c r="C17">
        <v>420.7</v>
      </c>
      <c r="D17">
        <v>-3258.91</v>
      </c>
      <c r="E17">
        <v>0.04</v>
      </c>
      <c r="F17">
        <v>-0.21</v>
      </c>
      <c r="G17">
        <v>0</v>
      </c>
    </row>
    <row r="18" spans="2:7" x14ac:dyDescent="0.35">
      <c r="B18">
        <v>2194.5500000000002</v>
      </c>
      <c r="C18">
        <v>385.94</v>
      </c>
      <c r="D18">
        <v>-3262.12</v>
      </c>
      <c r="E18">
        <v>0.03</v>
      </c>
      <c r="F18">
        <v>-0.19</v>
      </c>
      <c r="G18">
        <v>0</v>
      </c>
    </row>
    <row r="19" spans="2:7" x14ac:dyDescent="0.35">
      <c r="B19">
        <v>3011.03</v>
      </c>
      <c r="C19">
        <v>529.91</v>
      </c>
      <c r="D19">
        <v>-2424.13</v>
      </c>
      <c r="E19">
        <v>-0.01</v>
      </c>
      <c r="F19">
        <v>0.06</v>
      </c>
      <c r="G19">
        <v>0</v>
      </c>
    </row>
    <row r="20" spans="2:7" x14ac:dyDescent="0.35">
      <c r="B20">
        <v>2793.13</v>
      </c>
      <c r="C20">
        <v>491.49</v>
      </c>
      <c r="D20">
        <v>-2418.1999999999998</v>
      </c>
      <c r="E20">
        <v>-0.02</v>
      </c>
      <c r="F20">
        <v>0.1</v>
      </c>
      <c r="G20">
        <v>0</v>
      </c>
    </row>
    <row r="21" spans="2:7" x14ac:dyDescent="0.35">
      <c r="B21">
        <v>2593.9899999999998</v>
      </c>
      <c r="C21">
        <v>456.37</v>
      </c>
      <c r="D21">
        <v>-2419.42</v>
      </c>
      <c r="E21">
        <v>-0.01</v>
      </c>
      <c r="F21">
        <v>0.06</v>
      </c>
      <c r="G21">
        <v>0</v>
      </c>
    </row>
    <row r="22" spans="2:7" x14ac:dyDescent="0.35">
      <c r="B22">
        <v>2393.71</v>
      </c>
      <c r="C22">
        <v>421.06</v>
      </c>
      <c r="D22">
        <v>-2423.65</v>
      </c>
      <c r="E22">
        <v>-0.01</v>
      </c>
      <c r="F22">
        <v>7.0000000000000007E-2</v>
      </c>
      <c r="G22">
        <v>0</v>
      </c>
    </row>
    <row r="23" spans="2:7" x14ac:dyDescent="0.35">
      <c r="B23">
        <v>2202.5100000000002</v>
      </c>
      <c r="C23">
        <v>387.35</v>
      </c>
      <c r="D23">
        <v>-2428.5</v>
      </c>
      <c r="E23">
        <v>0.02</v>
      </c>
      <c r="F23">
        <v>-0.11</v>
      </c>
      <c r="G23">
        <v>0</v>
      </c>
    </row>
    <row r="24" spans="2:7" x14ac:dyDescent="0.35">
      <c r="B24">
        <v>3013.35</v>
      </c>
      <c r="C24">
        <v>530.32000000000005</v>
      </c>
      <c r="D24">
        <v>-2963.36</v>
      </c>
      <c r="E24">
        <v>0</v>
      </c>
      <c r="F24">
        <v>0.02</v>
      </c>
      <c r="G24">
        <v>0</v>
      </c>
    </row>
    <row r="25" spans="2:7" x14ac:dyDescent="0.35">
      <c r="B25">
        <v>2803.23</v>
      </c>
      <c r="C25">
        <v>493.27</v>
      </c>
      <c r="D25">
        <v>-2958.63</v>
      </c>
      <c r="E25">
        <v>0</v>
      </c>
      <c r="F25">
        <v>0.02</v>
      </c>
      <c r="G25">
        <v>0</v>
      </c>
    </row>
    <row r="26" spans="2:7" x14ac:dyDescent="0.35">
      <c r="B26">
        <v>2595.58</v>
      </c>
      <c r="C26">
        <v>456.66</v>
      </c>
      <c r="D26">
        <v>-2961.33</v>
      </c>
      <c r="E26">
        <v>0.01</v>
      </c>
      <c r="F26">
        <v>-0.04</v>
      </c>
      <c r="G26">
        <v>0</v>
      </c>
    </row>
    <row r="27" spans="2:7" x14ac:dyDescent="0.35">
      <c r="B27">
        <v>2396.5</v>
      </c>
      <c r="C27">
        <v>421.55</v>
      </c>
      <c r="D27">
        <v>-2967.07</v>
      </c>
      <c r="E27">
        <v>0.02</v>
      </c>
      <c r="F27">
        <v>-0.12</v>
      </c>
      <c r="G27">
        <v>0</v>
      </c>
    </row>
    <row r="28" spans="2:7" x14ac:dyDescent="0.35">
      <c r="B28">
        <v>2193.69</v>
      </c>
      <c r="C28">
        <v>385.79</v>
      </c>
      <c r="D28">
        <v>-2967.66</v>
      </c>
      <c r="E28">
        <v>0.03</v>
      </c>
      <c r="F28">
        <v>-0.18</v>
      </c>
      <c r="G28">
        <v>0</v>
      </c>
    </row>
    <row r="29" spans="2:7" x14ac:dyDescent="0.35">
      <c r="B29">
        <v>3008.7</v>
      </c>
      <c r="C29">
        <v>529.5</v>
      </c>
      <c r="D29">
        <v>-1961.62</v>
      </c>
      <c r="E29">
        <v>-0.01</v>
      </c>
      <c r="F29">
        <v>0.08</v>
      </c>
      <c r="G29">
        <v>0</v>
      </c>
    </row>
    <row r="30" spans="2:7" x14ac:dyDescent="0.35">
      <c r="B30">
        <v>2804.01</v>
      </c>
      <c r="C30">
        <v>493.41</v>
      </c>
      <c r="D30">
        <v>-1885.76</v>
      </c>
      <c r="E30">
        <v>0.01</v>
      </c>
      <c r="F30">
        <v>-0.06</v>
      </c>
      <c r="G30">
        <v>0</v>
      </c>
    </row>
    <row r="31" spans="2:7" x14ac:dyDescent="0.35">
      <c r="B31">
        <v>2596.31</v>
      </c>
      <c r="C31">
        <v>456.78</v>
      </c>
      <c r="D31">
        <v>-1903.31</v>
      </c>
      <c r="E31">
        <v>0.01</v>
      </c>
      <c r="F31">
        <v>-0.04</v>
      </c>
      <c r="G31">
        <v>0</v>
      </c>
    </row>
    <row r="32" spans="2:7" x14ac:dyDescent="0.35">
      <c r="B32">
        <v>2394.6799999999998</v>
      </c>
      <c r="C32">
        <v>421.23</v>
      </c>
      <c r="D32">
        <v>-1924.03</v>
      </c>
      <c r="E32">
        <v>0.01</v>
      </c>
      <c r="F32">
        <v>-0.04</v>
      </c>
      <c r="G32">
        <v>0</v>
      </c>
    </row>
    <row r="33" spans="2:7" x14ac:dyDescent="0.35">
      <c r="B33">
        <v>2210.12</v>
      </c>
      <c r="C33">
        <v>388.69</v>
      </c>
      <c r="D33">
        <v>-1896.59</v>
      </c>
      <c r="E33">
        <v>0.03</v>
      </c>
      <c r="F33">
        <v>-0.15</v>
      </c>
      <c r="G33">
        <v>0</v>
      </c>
    </row>
    <row r="34" spans="2:7" x14ac:dyDescent="0.35">
      <c r="B34">
        <v>3008.05</v>
      </c>
      <c r="C34">
        <v>529.38</v>
      </c>
      <c r="D34">
        <v>-1266.25</v>
      </c>
      <c r="E34">
        <v>-0.03</v>
      </c>
      <c r="F34">
        <v>0.19</v>
      </c>
      <c r="G34">
        <v>0</v>
      </c>
    </row>
    <row r="35" spans="2:7" x14ac:dyDescent="0.35">
      <c r="B35">
        <v>2796.57</v>
      </c>
      <c r="C35">
        <v>492.1</v>
      </c>
      <c r="D35">
        <v>-1260.72</v>
      </c>
      <c r="E35">
        <v>-0.02</v>
      </c>
      <c r="F35">
        <v>0.09</v>
      </c>
      <c r="G35">
        <v>0</v>
      </c>
    </row>
    <row r="36" spans="2:7" x14ac:dyDescent="0.35">
      <c r="B36">
        <v>2593.14</v>
      </c>
      <c r="C36">
        <v>456.22</v>
      </c>
      <c r="D36">
        <v>-1195.9100000000001</v>
      </c>
      <c r="E36">
        <v>-0.01</v>
      </c>
      <c r="F36">
        <v>0.03</v>
      </c>
      <c r="G36">
        <v>0</v>
      </c>
    </row>
    <row r="37" spans="2:7" x14ac:dyDescent="0.35">
      <c r="B37">
        <v>2394.9299999999998</v>
      </c>
      <c r="C37">
        <v>421.28</v>
      </c>
      <c r="D37">
        <v>-1194.33</v>
      </c>
      <c r="E37">
        <v>-0.01</v>
      </c>
      <c r="F37">
        <v>0.05</v>
      </c>
      <c r="G37">
        <v>0</v>
      </c>
    </row>
    <row r="38" spans="2:7" x14ac:dyDescent="0.35">
      <c r="B38">
        <v>2193.09</v>
      </c>
      <c r="C38">
        <v>385.69</v>
      </c>
      <c r="D38">
        <v>-1198.08</v>
      </c>
      <c r="E38">
        <v>0</v>
      </c>
      <c r="F38">
        <v>0.02</v>
      </c>
      <c r="G38">
        <v>0</v>
      </c>
    </row>
    <row r="39" spans="2:7" x14ac:dyDescent="0.35">
      <c r="B39">
        <v>3005.9</v>
      </c>
      <c r="C39">
        <v>529.01</v>
      </c>
      <c r="D39">
        <v>-966.59</v>
      </c>
      <c r="E39">
        <v>-0.01</v>
      </c>
      <c r="F39">
        <v>7.0000000000000007E-2</v>
      </c>
      <c r="G39">
        <v>0</v>
      </c>
    </row>
    <row r="40" spans="2:7" x14ac:dyDescent="0.35">
      <c r="B40">
        <v>2794.05</v>
      </c>
      <c r="C40">
        <v>491.65</v>
      </c>
      <c r="D40">
        <v>-958.57</v>
      </c>
      <c r="E40">
        <v>0</v>
      </c>
      <c r="F40">
        <v>-0.02</v>
      </c>
      <c r="G40">
        <v>0</v>
      </c>
    </row>
    <row r="41" spans="2:7" x14ac:dyDescent="0.35">
      <c r="B41">
        <v>2597.2199999999998</v>
      </c>
      <c r="C41">
        <v>456.94</v>
      </c>
      <c r="D41">
        <v>-964.74</v>
      </c>
      <c r="E41">
        <v>-0.01</v>
      </c>
      <c r="F41">
        <v>0.03</v>
      </c>
      <c r="G41">
        <v>0</v>
      </c>
    </row>
    <row r="42" spans="2:7" x14ac:dyDescent="0.35">
      <c r="B42">
        <v>2393.42</v>
      </c>
      <c r="C42">
        <v>421.01</v>
      </c>
      <c r="D42">
        <v>-965.34</v>
      </c>
      <c r="E42">
        <v>0</v>
      </c>
      <c r="F42">
        <v>0.02</v>
      </c>
      <c r="G42">
        <v>0</v>
      </c>
    </row>
    <row r="43" spans="2:7" x14ac:dyDescent="0.35">
      <c r="B43">
        <v>2191.7800000000002</v>
      </c>
      <c r="C43">
        <v>385.45</v>
      </c>
      <c r="D43">
        <v>-961.34</v>
      </c>
      <c r="E43">
        <v>0</v>
      </c>
      <c r="F43">
        <v>0.01</v>
      </c>
      <c r="G43">
        <v>0</v>
      </c>
    </row>
    <row r="44" spans="2:7" x14ac:dyDescent="0.35">
      <c r="B44">
        <v>3007.42</v>
      </c>
      <c r="C44">
        <v>529.27</v>
      </c>
      <c r="D44">
        <v>-434.53</v>
      </c>
      <c r="E44">
        <v>0</v>
      </c>
      <c r="F44">
        <v>-0.02</v>
      </c>
      <c r="G44">
        <v>0</v>
      </c>
    </row>
    <row r="45" spans="2:7" x14ac:dyDescent="0.35">
      <c r="B45">
        <v>2797.53</v>
      </c>
      <c r="C45">
        <v>492.26</v>
      </c>
      <c r="D45">
        <v>-432.24</v>
      </c>
      <c r="E45">
        <v>-0.01</v>
      </c>
      <c r="F45">
        <v>0.04</v>
      </c>
      <c r="G45">
        <v>0</v>
      </c>
    </row>
    <row r="46" spans="2:7" x14ac:dyDescent="0.35">
      <c r="B46">
        <v>2596.94</v>
      </c>
      <c r="C46">
        <v>456.89</v>
      </c>
      <c r="D46">
        <v>-432.57</v>
      </c>
      <c r="E46">
        <v>0</v>
      </c>
      <c r="F46">
        <v>0.01</v>
      </c>
      <c r="G46">
        <v>0</v>
      </c>
    </row>
    <row r="47" spans="2:7" x14ac:dyDescent="0.35">
      <c r="B47">
        <v>2388.92</v>
      </c>
      <c r="C47">
        <v>420.22</v>
      </c>
      <c r="D47">
        <v>-436.13</v>
      </c>
      <c r="E47">
        <v>0</v>
      </c>
      <c r="F47">
        <v>0.01</v>
      </c>
      <c r="G47">
        <v>0</v>
      </c>
    </row>
    <row r="48" spans="2:7" x14ac:dyDescent="0.35">
      <c r="B48">
        <v>2195.5500000000002</v>
      </c>
      <c r="C48">
        <v>386.12</v>
      </c>
      <c r="D48">
        <v>-436.5</v>
      </c>
      <c r="E48">
        <v>0</v>
      </c>
      <c r="F48">
        <v>-0.01</v>
      </c>
      <c r="G48">
        <v>0</v>
      </c>
    </row>
    <row r="49" spans="2:7" x14ac:dyDescent="0.35">
      <c r="B49">
        <v>3005.52</v>
      </c>
      <c r="C49">
        <v>528.94000000000005</v>
      </c>
      <c r="D49">
        <v>36.03</v>
      </c>
      <c r="E49">
        <v>-0.03</v>
      </c>
      <c r="F49">
        <v>0.17</v>
      </c>
      <c r="G49">
        <v>0</v>
      </c>
    </row>
    <row r="50" spans="2:7" x14ac:dyDescent="0.35">
      <c r="B50">
        <v>2797.55</v>
      </c>
      <c r="C50">
        <v>492.27</v>
      </c>
      <c r="D50">
        <v>44.5</v>
      </c>
      <c r="E50">
        <v>-0.03</v>
      </c>
      <c r="F50">
        <v>0.16</v>
      </c>
      <c r="G50">
        <v>0</v>
      </c>
    </row>
    <row r="51" spans="2:7" x14ac:dyDescent="0.35">
      <c r="B51">
        <v>2591.61</v>
      </c>
      <c r="C51">
        <v>455.96</v>
      </c>
      <c r="D51">
        <v>43.39</v>
      </c>
      <c r="E51">
        <v>-0.03</v>
      </c>
      <c r="F51">
        <v>0.16</v>
      </c>
      <c r="G51">
        <v>0</v>
      </c>
    </row>
    <row r="52" spans="2:7" x14ac:dyDescent="0.35">
      <c r="B52">
        <v>2389.54</v>
      </c>
      <c r="C52">
        <v>420.33</v>
      </c>
      <c r="D52">
        <v>38.72</v>
      </c>
      <c r="E52">
        <v>-0.01</v>
      </c>
      <c r="F52">
        <v>0.08</v>
      </c>
      <c r="G52">
        <v>0</v>
      </c>
    </row>
    <row r="53" spans="2:7" x14ac:dyDescent="0.35">
      <c r="B53">
        <v>2197.9</v>
      </c>
      <c r="C53">
        <v>386.53</v>
      </c>
      <c r="D53">
        <v>31.83</v>
      </c>
      <c r="E53">
        <v>-0.01</v>
      </c>
      <c r="F53">
        <v>0.06</v>
      </c>
      <c r="G53">
        <v>0</v>
      </c>
    </row>
    <row r="54" spans="2:7" x14ac:dyDescent="0.35">
      <c r="B54">
        <v>3010.08</v>
      </c>
      <c r="C54">
        <v>529.74</v>
      </c>
      <c r="D54">
        <v>570.05999999999995</v>
      </c>
      <c r="E54">
        <v>-0.03</v>
      </c>
      <c r="F54">
        <v>0.18</v>
      </c>
      <c r="G54">
        <v>0</v>
      </c>
    </row>
    <row r="55" spans="2:7" x14ac:dyDescent="0.35">
      <c r="B55">
        <v>2795.26</v>
      </c>
      <c r="C55">
        <v>491.86</v>
      </c>
      <c r="D55">
        <v>565.61</v>
      </c>
      <c r="E55">
        <v>-0.03</v>
      </c>
      <c r="F55">
        <v>0.17</v>
      </c>
      <c r="G55">
        <v>0</v>
      </c>
    </row>
    <row r="56" spans="2:7" x14ac:dyDescent="0.35">
      <c r="B56">
        <v>2596.59</v>
      </c>
      <c r="C56">
        <v>456.83</v>
      </c>
      <c r="D56">
        <v>563.71</v>
      </c>
      <c r="E56">
        <v>-0.02</v>
      </c>
      <c r="F56">
        <v>0.11</v>
      </c>
      <c r="G56">
        <v>0</v>
      </c>
    </row>
    <row r="57" spans="2:7" x14ac:dyDescent="0.35">
      <c r="B57">
        <v>2392.14</v>
      </c>
      <c r="C57">
        <v>420.78</v>
      </c>
      <c r="D57">
        <v>565.19000000000005</v>
      </c>
      <c r="E57">
        <v>0</v>
      </c>
      <c r="F57">
        <v>0</v>
      </c>
      <c r="G57">
        <v>0</v>
      </c>
    </row>
    <row r="58" spans="2:7" x14ac:dyDescent="0.35">
      <c r="B58">
        <v>2189.02</v>
      </c>
      <c r="C58">
        <v>384.97</v>
      </c>
      <c r="D58">
        <v>563.19000000000005</v>
      </c>
      <c r="E58">
        <v>0</v>
      </c>
      <c r="F58">
        <v>0</v>
      </c>
      <c r="G58">
        <v>0</v>
      </c>
    </row>
    <row r="59" spans="2:7" x14ac:dyDescent="0.35">
      <c r="B59">
        <v>3004.2</v>
      </c>
      <c r="C59">
        <v>528.71</v>
      </c>
      <c r="D59">
        <v>1036.24</v>
      </c>
      <c r="E59">
        <v>-0.04</v>
      </c>
      <c r="F59">
        <v>0.21</v>
      </c>
      <c r="G59">
        <v>0</v>
      </c>
    </row>
    <row r="60" spans="2:7" x14ac:dyDescent="0.35">
      <c r="B60">
        <v>2801.22</v>
      </c>
      <c r="C60">
        <v>492.92</v>
      </c>
      <c r="D60">
        <v>1039.5999999999999</v>
      </c>
      <c r="E60">
        <v>-0.03</v>
      </c>
      <c r="F60">
        <v>0.19</v>
      </c>
      <c r="G60">
        <v>0</v>
      </c>
    </row>
    <row r="61" spans="2:7" x14ac:dyDescent="0.35">
      <c r="B61">
        <v>2595.15</v>
      </c>
      <c r="C61">
        <v>456.58</v>
      </c>
      <c r="D61">
        <v>1034.46</v>
      </c>
      <c r="E61">
        <v>-0.04</v>
      </c>
      <c r="F61">
        <v>0.24</v>
      </c>
      <c r="G61">
        <v>0</v>
      </c>
    </row>
    <row r="62" spans="2:7" x14ac:dyDescent="0.35">
      <c r="B62">
        <v>2396.13</v>
      </c>
      <c r="C62">
        <v>421.49</v>
      </c>
      <c r="D62">
        <v>1029.97</v>
      </c>
      <c r="E62">
        <v>-0.03</v>
      </c>
      <c r="F62">
        <v>0.18</v>
      </c>
      <c r="G62">
        <v>0</v>
      </c>
    </row>
    <row r="63" spans="2:7" x14ac:dyDescent="0.35">
      <c r="B63">
        <v>2188.9499999999998</v>
      </c>
      <c r="C63">
        <v>384.96</v>
      </c>
      <c r="D63">
        <v>1029.92</v>
      </c>
      <c r="E63">
        <v>0</v>
      </c>
      <c r="F63">
        <v>0.02</v>
      </c>
      <c r="G63">
        <v>0</v>
      </c>
    </row>
    <row r="64" spans="2:7" x14ac:dyDescent="0.35">
      <c r="B64">
        <v>3009.26</v>
      </c>
      <c r="C64">
        <v>529.6</v>
      </c>
      <c r="D64">
        <v>1052.96</v>
      </c>
      <c r="E64">
        <v>-0.04</v>
      </c>
      <c r="F64">
        <v>0.2</v>
      </c>
      <c r="G64">
        <v>0</v>
      </c>
    </row>
    <row r="65" spans="2:7" x14ac:dyDescent="0.35">
      <c r="B65">
        <v>3001.53</v>
      </c>
      <c r="C65">
        <v>528.23</v>
      </c>
      <c r="D65">
        <v>1568.73</v>
      </c>
      <c r="E65">
        <v>-0.02</v>
      </c>
      <c r="F65">
        <v>0.12</v>
      </c>
      <c r="G65">
        <v>0</v>
      </c>
    </row>
    <row r="66" spans="2:7" x14ac:dyDescent="0.35">
      <c r="B66">
        <v>2797.26</v>
      </c>
      <c r="C66">
        <v>492.22</v>
      </c>
      <c r="D66">
        <v>1566.57</v>
      </c>
      <c r="E66">
        <v>-0.02</v>
      </c>
      <c r="F66">
        <v>0.14000000000000001</v>
      </c>
      <c r="G66">
        <v>0</v>
      </c>
    </row>
    <row r="67" spans="2:7" x14ac:dyDescent="0.35">
      <c r="B67">
        <v>2597.7399999999998</v>
      </c>
      <c r="C67">
        <v>457.04</v>
      </c>
      <c r="D67">
        <v>1611.17</v>
      </c>
      <c r="E67">
        <v>-0.03</v>
      </c>
      <c r="F67">
        <v>0.16</v>
      </c>
      <c r="G67">
        <v>0</v>
      </c>
    </row>
    <row r="68" spans="2:7" x14ac:dyDescent="0.35">
      <c r="B68">
        <v>2389.65</v>
      </c>
      <c r="C68">
        <v>420.34</v>
      </c>
      <c r="D68">
        <v>1587.1</v>
      </c>
      <c r="E68">
        <v>0</v>
      </c>
      <c r="F68">
        <v>-0.01</v>
      </c>
      <c r="G68">
        <v>0</v>
      </c>
    </row>
    <row r="69" spans="2:7" x14ac:dyDescent="0.35">
      <c r="B69">
        <v>2197.2600000000002</v>
      </c>
      <c r="C69">
        <v>386.42</v>
      </c>
      <c r="D69">
        <v>1575.88</v>
      </c>
      <c r="E69">
        <v>0.01</v>
      </c>
      <c r="F69">
        <v>-0.06</v>
      </c>
      <c r="G69">
        <v>0</v>
      </c>
    </row>
    <row r="70" spans="2:7" x14ac:dyDescent="0.35">
      <c r="B70">
        <v>3006.76</v>
      </c>
      <c r="C70">
        <v>529.16</v>
      </c>
      <c r="D70">
        <v>1802.43</v>
      </c>
      <c r="E70">
        <v>-0.02</v>
      </c>
      <c r="F70">
        <v>0.11</v>
      </c>
      <c r="G70">
        <v>0</v>
      </c>
    </row>
    <row r="71" spans="2:7" x14ac:dyDescent="0.35">
      <c r="B71">
        <v>2792.31</v>
      </c>
      <c r="C71">
        <v>491.34</v>
      </c>
      <c r="D71">
        <v>1832.39</v>
      </c>
      <c r="E71">
        <v>-0.02</v>
      </c>
      <c r="F71">
        <v>0.1</v>
      </c>
      <c r="G71">
        <v>0</v>
      </c>
    </row>
    <row r="72" spans="2:7" x14ac:dyDescent="0.35">
      <c r="B72">
        <v>2600.7399999999998</v>
      </c>
      <c r="C72">
        <v>457.57</v>
      </c>
      <c r="D72">
        <v>1844.21</v>
      </c>
      <c r="E72">
        <v>-0.02</v>
      </c>
      <c r="F72">
        <v>0.14000000000000001</v>
      </c>
      <c r="G72">
        <v>0</v>
      </c>
    </row>
    <row r="73" spans="2:7" x14ac:dyDescent="0.35">
      <c r="B73">
        <v>2400.5300000000002</v>
      </c>
      <c r="C73">
        <v>422.26</v>
      </c>
      <c r="D73">
        <v>1840.83</v>
      </c>
      <c r="E73">
        <v>0</v>
      </c>
      <c r="F73">
        <v>0</v>
      </c>
      <c r="G73">
        <v>0</v>
      </c>
    </row>
    <row r="74" spans="2:7" x14ac:dyDescent="0.35">
      <c r="B74">
        <v>3003.2</v>
      </c>
      <c r="C74">
        <v>528.53</v>
      </c>
      <c r="D74">
        <v>2312.83</v>
      </c>
      <c r="E74">
        <v>-0.02</v>
      </c>
      <c r="F74">
        <v>0.09</v>
      </c>
      <c r="G74">
        <v>0</v>
      </c>
    </row>
    <row r="75" spans="2:7" x14ac:dyDescent="0.35">
      <c r="B75">
        <v>2809.11</v>
      </c>
      <c r="C75">
        <v>494.31</v>
      </c>
      <c r="D75">
        <v>2313.56</v>
      </c>
      <c r="E75">
        <v>-0.01</v>
      </c>
      <c r="F75">
        <v>7.0000000000000007E-2</v>
      </c>
      <c r="G75">
        <v>0</v>
      </c>
    </row>
    <row r="76" spans="2:7" x14ac:dyDescent="0.35">
      <c r="B76">
        <v>2580</v>
      </c>
      <c r="C76">
        <v>453.91</v>
      </c>
      <c r="D76">
        <v>2377.92</v>
      </c>
      <c r="E76">
        <v>-0.01</v>
      </c>
      <c r="F76">
        <v>7.0000000000000007E-2</v>
      </c>
      <c r="G76">
        <v>0</v>
      </c>
    </row>
    <row r="77" spans="2:7" x14ac:dyDescent="0.35">
      <c r="B77">
        <v>2371.0300000000002</v>
      </c>
      <c r="C77">
        <v>417.06</v>
      </c>
      <c r="D77">
        <v>2388.34</v>
      </c>
      <c r="E77">
        <v>0</v>
      </c>
      <c r="F77">
        <v>0.02</v>
      </c>
      <c r="G77">
        <v>0</v>
      </c>
    </row>
    <row r="78" spans="2:7" x14ac:dyDescent="0.35">
      <c r="B78">
        <v>2200.88</v>
      </c>
      <c r="C78">
        <v>387.06</v>
      </c>
      <c r="D78">
        <v>2393.73</v>
      </c>
      <c r="E78">
        <v>0</v>
      </c>
      <c r="F78">
        <v>-0.02</v>
      </c>
      <c r="G78">
        <v>0</v>
      </c>
    </row>
    <row r="79" spans="2:7" x14ac:dyDescent="0.35">
      <c r="B79">
        <v>3011.29</v>
      </c>
      <c r="C79">
        <v>529.96</v>
      </c>
      <c r="D79">
        <v>3055.89</v>
      </c>
      <c r="E79">
        <v>0</v>
      </c>
      <c r="F79">
        <v>-0.01</v>
      </c>
      <c r="G79">
        <v>0</v>
      </c>
    </row>
    <row r="80" spans="2:7" x14ac:dyDescent="0.35">
      <c r="B80">
        <v>2813.03</v>
      </c>
      <c r="C80">
        <v>495</v>
      </c>
      <c r="D80">
        <v>3037.54</v>
      </c>
      <c r="E80">
        <v>0.01</v>
      </c>
      <c r="F80">
        <v>-0.03</v>
      </c>
      <c r="G80">
        <v>0</v>
      </c>
    </row>
    <row r="81" spans="2:7" x14ac:dyDescent="0.35">
      <c r="B81">
        <v>2604.17</v>
      </c>
      <c r="C81">
        <v>458.17</v>
      </c>
      <c r="D81">
        <v>3030.89</v>
      </c>
      <c r="E81">
        <v>0.01</v>
      </c>
      <c r="F81">
        <v>-0.04</v>
      </c>
      <c r="G81">
        <v>0</v>
      </c>
    </row>
    <row r="82" spans="2:7" x14ac:dyDescent="0.35">
      <c r="B82">
        <v>2407.4299999999998</v>
      </c>
      <c r="C82">
        <v>423.48</v>
      </c>
      <c r="D82">
        <v>3040.92</v>
      </c>
      <c r="E82">
        <v>0.02</v>
      </c>
      <c r="F82">
        <v>-0.11</v>
      </c>
      <c r="G82">
        <v>0</v>
      </c>
    </row>
    <row r="83" spans="2:7" x14ac:dyDescent="0.35">
      <c r="B83">
        <v>2217.6</v>
      </c>
      <c r="C83">
        <v>390.01</v>
      </c>
      <c r="D83">
        <v>3026.83</v>
      </c>
      <c r="E83">
        <v>0.01</v>
      </c>
      <c r="F83">
        <v>-0.08</v>
      </c>
      <c r="G83">
        <v>0</v>
      </c>
    </row>
    <row r="84" spans="2:7" x14ac:dyDescent="0.35">
      <c r="B84">
        <v>3017.86</v>
      </c>
      <c r="C84">
        <v>531.12</v>
      </c>
      <c r="D84">
        <v>3487.7</v>
      </c>
      <c r="E84">
        <v>0</v>
      </c>
      <c r="F84">
        <v>-0.02</v>
      </c>
      <c r="G84">
        <v>0</v>
      </c>
    </row>
    <row r="85" spans="2:7" x14ac:dyDescent="0.35">
      <c r="B85">
        <v>2803.29</v>
      </c>
      <c r="C85">
        <v>493.28</v>
      </c>
      <c r="D85">
        <v>3491.11</v>
      </c>
      <c r="E85">
        <v>0.03</v>
      </c>
      <c r="F85">
        <v>-0.17</v>
      </c>
      <c r="G85">
        <v>0</v>
      </c>
    </row>
    <row r="86" spans="2:7" x14ac:dyDescent="0.35">
      <c r="B86">
        <v>2608.91</v>
      </c>
      <c r="C86">
        <v>459.01</v>
      </c>
      <c r="D86">
        <v>3489.09</v>
      </c>
      <c r="E86">
        <v>0.02</v>
      </c>
      <c r="F86">
        <v>-0.09</v>
      </c>
      <c r="G86">
        <v>0</v>
      </c>
    </row>
    <row r="87" spans="2:7" x14ac:dyDescent="0.35">
      <c r="B87">
        <v>2406.71</v>
      </c>
      <c r="C87">
        <v>423.35</v>
      </c>
      <c r="D87">
        <v>3488.56</v>
      </c>
      <c r="E87">
        <v>0.02</v>
      </c>
      <c r="F87">
        <v>-0.1</v>
      </c>
      <c r="G87">
        <v>0</v>
      </c>
    </row>
    <row r="88" spans="2:7" x14ac:dyDescent="0.35">
      <c r="B88">
        <v>2203.4499999999998</v>
      </c>
      <c r="C88">
        <v>387.51</v>
      </c>
      <c r="D88">
        <v>3484.05</v>
      </c>
      <c r="E88">
        <v>0.03</v>
      </c>
      <c r="F88">
        <v>-0.15</v>
      </c>
      <c r="G88">
        <v>0</v>
      </c>
    </row>
    <row r="89" spans="2:7" x14ac:dyDescent="0.35">
      <c r="B89">
        <v>3006.12</v>
      </c>
      <c r="C89">
        <v>529.04</v>
      </c>
      <c r="D89">
        <v>3806.84</v>
      </c>
      <c r="E89">
        <v>0</v>
      </c>
      <c r="F89">
        <v>0.01</v>
      </c>
      <c r="G89">
        <v>0</v>
      </c>
    </row>
    <row r="90" spans="2:7" x14ac:dyDescent="0.35">
      <c r="B90">
        <v>2837.07</v>
      </c>
      <c r="C90">
        <v>499.24</v>
      </c>
      <c r="D90">
        <v>3804.45</v>
      </c>
      <c r="E90">
        <v>0</v>
      </c>
      <c r="F90">
        <v>-0.01</v>
      </c>
      <c r="G90">
        <v>0</v>
      </c>
    </row>
    <row r="91" spans="2:7" x14ac:dyDescent="0.35">
      <c r="B91">
        <v>2632.96</v>
      </c>
      <c r="C91">
        <v>463.25</v>
      </c>
      <c r="D91">
        <v>3816.97</v>
      </c>
      <c r="E91">
        <v>0.01</v>
      </c>
      <c r="F91">
        <v>-0.03</v>
      </c>
      <c r="G91">
        <v>0</v>
      </c>
    </row>
    <row r="92" spans="2:7" x14ac:dyDescent="0.35">
      <c r="B92">
        <v>2418.48</v>
      </c>
      <c r="C92">
        <v>425.43</v>
      </c>
      <c r="D92">
        <v>3805.78</v>
      </c>
      <c r="E92">
        <v>0.02</v>
      </c>
      <c r="F92">
        <v>-0.09</v>
      </c>
      <c r="G92">
        <v>0</v>
      </c>
    </row>
    <row r="93" spans="2:7" x14ac:dyDescent="0.35">
      <c r="B93">
        <v>2247.04</v>
      </c>
      <c r="C93">
        <v>395.2</v>
      </c>
      <c r="D93">
        <v>3817.66</v>
      </c>
      <c r="E93">
        <v>0.02</v>
      </c>
      <c r="F93">
        <v>-0.12</v>
      </c>
      <c r="G93">
        <v>0</v>
      </c>
    </row>
    <row r="94" spans="2:7" x14ac:dyDescent="0.35">
      <c r="B94">
        <v>3008.06</v>
      </c>
      <c r="C94">
        <v>529.39</v>
      </c>
      <c r="D94">
        <v>4187.66</v>
      </c>
      <c r="E94">
        <v>-0.01</v>
      </c>
      <c r="F94">
        <v>0.04</v>
      </c>
      <c r="G94">
        <v>0</v>
      </c>
    </row>
    <row r="95" spans="2:7" x14ac:dyDescent="0.35">
      <c r="B95">
        <v>2827.8</v>
      </c>
      <c r="C95">
        <v>497.6</v>
      </c>
      <c r="D95">
        <v>4202.6499999999996</v>
      </c>
      <c r="E95">
        <v>-0.01</v>
      </c>
      <c r="F95">
        <v>7.0000000000000007E-2</v>
      </c>
      <c r="G95">
        <v>0</v>
      </c>
    </row>
    <row r="96" spans="2:7" x14ac:dyDescent="0.35">
      <c r="B96">
        <v>2655.06</v>
      </c>
      <c r="C96">
        <v>467.14</v>
      </c>
      <c r="D96">
        <v>4210.1499999999996</v>
      </c>
      <c r="E96">
        <v>-0.01</v>
      </c>
      <c r="F96">
        <v>0.06</v>
      </c>
      <c r="G96">
        <v>0</v>
      </c>
    </row>
    <row r="97" spans="1:7" x14ac:dyDescent="0.35">
      <c r="B97">
        <v>2521.67</v>
      </c>
      <c r="C97">
        <v>443.62</v>
      </c>
      <c r="D97">
        <v>4244.6000000000004</v>
      </c>
      <c r="E97">
        <v>0</v>
      </c>
      <c r="F97">
        <v>-0.03</v>
      </c>
      <c r="G97">
        <v>0</v>
      </c>
    </row>
    <row r="98" spans="1:7" x14ac:dyDescent="0.35">
      <c r="B98">
        <v>2301.98</v>
      </c>
      <c r="C98">
        <v>404.89</v>
      </c>
      <c r="D98">
        <v>4234.72</v>
      </c>
      <c r="E98">
        <v>-0.01</v>
      </c>
      <c r="F98">
        <v>0.06</v>
      </c>
      <c r="G98">
        <v>0</v>
      </c>
    </row>
    <row r="99" spans="1:7" x14ac:dyDescent="0.35">
      <c r="A99" t="s">
        <v>109</v>
      </c>
      <c r="B99">
        <v>2304.9</v>
      </c>
      <c r="C99">
        <v>-405.4</v>
      </c>
      <c r="D99">
        <v>-4406.1000000000004</v>
      </c>
      <c r="E99">
        <v>-0.02</v>
      </c>
      <c r="F99">
        <v>-0.13</v>
      </c>
      <c r="G99">
        <v>0</v>
      </c>
    </row>
    <row r="100" spans="1:7" x14ac:dyDescent="0.35">
      <c r="B100">
        <v>2311.23</v>
      </c>
      <c r="C100">
        <v>-406.52</v>
      </c>
      <c r="D100">
        <v>-4136.16</v>
      </c>
      <c r="E100">
        <v>-0.02</v>
      </c>
      <c r="F100">
        <v>-0.09</v>
      </c>
      <c r="G100">
        <v>0</v>
      </c>
    </row>
    <row r="101" spans="1:7" ht="15.75" customHeight="1" x14ac:dyDescent="0.35">
      <c r="B101">
        <v>2540.96</v>
      </c>
      <c r="C101">
        <v>-447.02</v>
      </c>
      <c r="D101">
        <v>-4094.21</v>
      </c>
      <c r="E101">
        <v>-0.02</v>
      </c>
      <c r="F101">
        <v>-0.1</v>
      </c>
      <c r="G101">
        <v>0</v>
      </c>
    </row>
    <row r="102" spans="1:7" x14ac:dyDescent="0.35">
      <c r="B102">
        <v>2646.15</v>
      </c>
      <c r="C102">
        <v>-465.57</v>
      </c>
      <c r="D102">
        <v>-4091.42</v>
      </c>
      <c r="E102">
        <v>-0.03</v>
      </c>
      <c r="F102">
        <v>-0.15</v>
      </c>
      <c r="G102">
        <v>0</v>
      </c>
    </row>
    <row r="103" spans="1:7" x14ac:dyDescent="0.35">
      <c r="B103">
        <v>2642.18</v>
      </c>
      <c r="C103">
        <v>-464.87</v>
      </c>
      <c r="D103">
        <v>-3908.26</v>
      </c>
      <c r="E103">
        <v>-0.02</v>
      </c>
      <c r="F103">
        <v>-0.13</v>
      </c>
      <c r="G103">
        <v>0</v>
      </c>
    </row>
    <row r="104" spans="1:7" x14ac:dyDescent="0.35">
      <c r="B104">
        <v>2924.93</v>
      </c>
      <c r="C104">
        <v>-514.73</v>
      </c>
      <c r="D104">
        <v>-3906.06</v>
      </c>
      <c r="E104">
        <v>-0.03</v>
      </c>
      <c r="F104">
        <v>-0.17</v>
      </c>
      <c r="G104">
        <v>0</v>
      </c>
    </row>
    <row r="105" spans="1:7" x14ac:dyDescent="0.35">
      <c r="B105">
        <v>2272.5</v>
      </c>
      <c r="C105">
        <v>-399.69</v>
      </c>
      <c r="D105">
        <v>-3921.74</v>
      </c>
      <c r="E105">
        <v>-0.01</v>
      </c>
      <c r="F105">
        <v>-0.05</v>
      </c>
      <c r="G105">
        <v>0</v>
      </c>
    </row>
    <row r="106" spans="1:7" x14ac:dyDescent="0.35">
      <c r="B106">
        <v>2310.3000000000002</v>
      </c>
      <c r="C106">
        <v>-406.35</v>
      </c>
      <c r="D106">
        <v>-3624.84</v>
      </c>
      <c r="E106">
        <v>0.01</v>
      </c>
      <c r="F106">
        <v>0.04</v>
      </c>
      <c r="G106">
        <v>0</v>
      </c>
    </row>
    <row r="107" spans="1:7" x14ac:dyDescent="0.35">
      <c r="B107">
        <v>2535.8200000000002</v>
      </c>
      <c r="C107">
        <v>-446.12</v>
      </c>
      <c r="D107">
        <v>-3621.21</v>
      </c>
      <c r="E107">
        <v>-0.01</v>
      </c>
      <c r="F107">
        <v>-0.03</v>
      </c>
      <c r="G107">
        <v>0</v>
      </c>
    </row>
    <row r="108" spans="1:7" x14ac:dyDescent="0.35">
      <c r="B108">
        <v>2652.37</v>
      </c>
      <c r="C108">
        <v>-466.67</v>
      </c>
      <c r="D108">
        <v>-3608.78</v>
      </c>
      <c r="E108">
        <v>0</v>
      </c>
      <c r="F108">
        <v>-0.01</v>
      </c>
      <c r="G108">
        <v>0</v>
      </c>
    </row>
    <row r="109" spans="1:7" x14ac:dyDescent="0.35">
      <c r="B109">
        <v>2884.86</v>
      </c>
      <c r="C109">
        <v>-507.66</v>
      </c>
      <c r="D109">
        <v>-3593.5</v>
      </c>
      <c r="E109">
        <v>0</v>
      </c>
      <c r="F109">
        <v>-0.01</v>
      </c>
      <c r="G109">
        <v>0</v>
      </c>
    </row>
    <row r="110" spans="1:7" x14ac:dyDescent="0.35">
      <c r="B110">
        <v>2926.79</v>
      </c>
      <c r="C110">
        <v>-515.05999999999995</v>
      </c>
      <c r="D110">
        <v>-3452.44</v>
      </c>
      <c r="E110">
        <v>0</v>
      </c>
      <c r="F110">
        <v>-0.02</v>
      </c>
      <c r="G110">
        <v>0</v>
      </c>
    </row>
    <row r="111" spans="1:7" x14ac:dyDescent="0.35">
      <c r="B111">
        <v>2633.73</v>
      </c>
      <c r="C111">
        <v>-463.38</v>
      </c>
      <c r="D111">
        <v>-3457.88</v>
      </c>
      <c r="E111">
        <v>0</v>
      </c>
      <c r="F111">
        <v>0.02</v>
      </c>
      <c r="G111">
        <v>0</v>
      </c>
    </row>
    <row r="112" spans="1:7" x14ac:dyDescent="0.35">
      <c r="B112">
        <v>2483.52</v>
      </c>
      <c r="C112">
        <v>-436.9</v>
      </c>
      <c r="D112">
        <v>-3463.49</v>
      </c>
      <c r="E112">
        <v>0.01</v>
      </c>
      <c r="F112">
        <v>0.05</v>
      </c>
      <c r="G112">
        <v>0</v>
      </c>
    </row>
    <row r="113" spans="2:7" x14ac:dyDescent="0.35">
      <c r="B113">
        <v>2232.0500000000002</v>
      </c>
      <c r="C113">
        <v>-392.56</v>
      </c>
      <c r="D113">
        <v>-3468.26</v>
      </c>
      <c r="E113">
        <v>0</v>
      </c>
      <c r="F113">
        <v>0.03</v>
      </c>
      <c r="G113">
        <v>0</v>
      </c>
    </row>
    <row r="114" spans="2:7" x14ac:dyDescent="0.35">
      <c r="B114">
        <v>2222.73</v>
      </c>
      <c r="C114">
        <v>-390.91</v>
      </c>
      <c r="D114">
        <v>-2686.83</v>
      </c>
      <c r="E114">
        <v>0.01</v>
      </c>
      <c r="F114">
        <v>0.08</v>
      </c>
      <c r="G114">
        <v>0</v>
      </c>
    </row>
    <row r="115" spans="2:7" x14ac:dyDescent="0.35">
      <c r="B115">
        <v>2430.2199999999998</v>
      </c>
      <c r="C115">
        <v>-427.5</v>
      </c>
      <c r="D115">
        <v>-2683.43</v>
      </c>
      <c r="E115">
        <v>0.01</v>
      </c>
      <c r="F115">
        <v>0.06</v>
      </c>
      <c r="G115">
        <v>0</v>
      </c>
    </row>
    <row r="116" spans="2:7" x14ac:dyDescent="0.35">
      <c r="B116">
        <v>2657.23</v>
      </c>
      <c r="C116">
        <v>-467.53</v>
      </c>
      <c r="D116">
        <v>-2681.11</v>
      </c>
      <c r="E116">
        <v>0.02</v>
      </c>
      <c r="F116">
        <v>0.09</v>
      </c>
      <c r="G116">
        <v>0</v>
      </c>
    </row>
    <row r="117" spans="2:7" x14ac:dyDescent="0.35">
      <c r="B117">
        <v>2965.21</v>
      </c>
      <c r="C117">
        <v>-521.83000000000004</v>
      </c>
      <c r="D117">
        <v>-2686.22</v>
      </c>
      <c r="E117">
        <v>0</v>
      </c>
      <c r="F117">
        <v>0.01</v>
      </c>
      <c r="G117">
        <v>0</v>
      </c>
    </row>
    <row r="118" spans="2:7" x14ac:dyDescent="0.35">
      <c r="B118">
        <v>2254.75</v>
      </c>
      <c r="C118">
        <v>-396.56</v>
      </c>
      <c r="D118">
        <v>-2083.9</v>
      </c>
      <c r="E118">
        <v>0.01</v>
      </c>
      <c r="F118">
        <v>0.06</v>
      </c>
      <c r="G118">
        <v>0</v>
      </c>
    </row>
    <row r="119" spans="2:7" x14ac:dyDescent="0.35">
      <c r="B119">
        <v>2500.5100000000002</v>
      </c>
      <c r="C119">
        <v>-439.89</v>
      </c>
      <c r="D119">
        <v>-2105.65</v>
      </c>
      <c r="E119">
        <v>0.02</v>
      </c>
      <c r="F119">
        <v>0.09</v>
      </c>
      <c r="G119">
        <v>0</v>
      </c>
    </row>
    <row r="120" spans="2:7" x14ac:dyDescent="0.35">
      <c r="B120">
        <v>2779.1</v>
      </c>
      <c r="C120">
        <v>-489.01</v>
      </c>
      <c r="D120">
        <v>-2122.29</v>
      </c>
      <c r="E120">
        <v>0</v>
      </c>
      <c r="F120">
        <v>0.03</v>
      </c>
      <c r="G120">
        <v>0</v>
      </c>
    </row>
    <row r="121" spans="2:7" x14ac:dyDescent="0.35">
      <c r="B121">
        <v>2989.85</v>
      </c>
      <c r="C121">
        <v>-526.17999999999995</v>
      </c>
      <c r="D121">
        <v>-2121.6999999999998</v>
      </c>
      <c r="E121">
        <v>0</v>
      </c>
      <c r="F121">
        <v>0.02</v>
      </c>
      <c r="G121">
        <v>0</v>
      </c>
    </row>
    <row r="122" spans="2:7" x14ac:dyDescent="0.35">
      <c r="B122">
        <v>2269.4699999999998</v>
      </c>
      <c r="C122">
        <v>-399.15</v>
      </c>
      <c r="D122">
        <v>-1536.81</v>
      </c>
      <c r="E122">
        <v>0.01</v>
      </c>
      <c r="F122">
        <v>0.05</v>
      </c>
      <c r="G122">
        <v>0</v>
      </c>
    </row>
    <row r="123" spans="2:7" x14ac:dyDescent="0.35">
      <c r="B123">
        <v>2446.08</v>
      </c>
      <c r="C123">
        <v>-430.3</v>
      </c>
      <c r="D123">
        <v>-1530.2</v>
      </c>
      <c r="E123">
        <v>0.01</v>
      </c>
      <c r="F123">
        <v>0.05</v>
      </c>
      <c r="G123">
        <v>0</v>
      </c>
    </row>
    <row r="124" spans="2:7" x14ac:dyDescent="0.35">
      <c r="B124">
        <v>2738.48</v>
      </c>
      <c r="C124">
        <v>-481.85</v>
      </c>
      <c r="D124">
        <v>-1528.85</v>
      </c>
      <c r="E124">
        <v>0</v>
      </c>
      <c r="F124">
        <v>0.02</v>
      </c>
      <c r="G124">
        <v>0</v>
      </c>
    </row>
    <row r="125" spans="2:7" x14ac:dyDescent="0.35">
      <c r="B125">
        <v>2952.7</v>
      </c>
      <c r="C125">
        <v>-519.63</v>
      </c>
      <c r="D125">
        <v>-1530.4</v>
      </c>
      <c r="E125">
        <v>0.01</v>
      </c>
      <c r="F125">
        <v>0.08</v>
      </c>
      <c r="G125">
        <v>0</v>
      </c>
    </row>
    <row r="126" spans="2:7" x14ac:dyDescent="0.35">
      <c r="B126">
        <v>2942.35</v>
      </c>
      <c r="C126">
        <v>-517.79999999999995</v>
      </c>
      <c r="D126">
        <v>-1460.88</v>
      </c>
      <c r="E126">
        <v>0</v>
      </c>
      <c r="F126">
        <v>0</v>
      </c>
      <c r="G126">
        <v>0</v>
      </c>
    </row>
    <row r="127" spans="2:7" x14ac:dyDescent="0.35">
      <c r="B127">
        <v>2670.23</v>
      </c>
      <c r="C127">
        <v>-469.82</v>
      </c>
      <c r="D127">
        <v>-1461.1</v>
      </c>
      <c r="E127">
        <v>0.01</v>
      </c>
      <c r="F127">
        <v>0.03</v>
      </c>
      <c r="G127">
        <v>0</v>
      </c>
    </row>
    <row r="128" spans="2:7" x14ac:dyDescent="0.35">
      <c r="B128">
        <v>2482.13</v>
      </c>
      <c r="C128">
        <v>-436.65</v>
      </c>
      <c r="D128">
        <v>-1458.36</v>
      </c>
      <c r="E128">
        <v>0.01</v>
      </c>
      <c r="F128">
        <v>0.04</v>
      </c>
      <c r="G128">
        <v>0</v>
      </c>
    </row>
    <row r="129" spans="2:7" x14ac:dyDescent="0.35">
      <c r="B129">
        <v>2258.2399999999998</v>
      </c>
      <c r="C129">
        <v>-397.17</v>
      </c>
      <c r="D129">
        <v>-1468.97</v>
      </c>
      <c r="E129">
        <v>0</v>
      </c>
      <c r="F129">
        <v>-0.01</v>
      </c>
      <c r="G129">
        <v>0</v>
      </c>
    </row>
    <row r="130" spans="2:7" x14ac:dyDescent="0.35">
      <c r="B130">
        <v>2198.8200000000002</v>
      </c>
      <c r="C130">
        <v>-386.7</v>
      </c>
      <c r="D130">
        <v>-923.14</v>
      </c>
      <c r="E130">
        <v>0.01</v>
      </c>
      <c r="F130">
        <v>7.0000000000000007E-2</v>
      </c>
      <c r="G130">
        <v>0</v>
      </c>
    </row>
    <row r="131" spans="2:7" x14ac:dyDescent="0.35">
      <c r="B131">
        <v>2433.66</v>
      </c>
      <c r="C131">
        <v>-428.1</v>
      </c>
      <c r="D131">
        <v>-921.66</v>
      </c>
      <c r="E131">
        <v>0.01</v>
      </c>
      <c r="F131">
        <v>7.0000000000000007E-2</v>
      </c>
      <c r="G131">
        <v>0</v>
      </c>
    </row>
    <row r="132" spans="2:7" x14ac:dyDescent="0.35">
      <c r="B132">
        <v>2718.3</v>
      </c>
      <c r="C132">
        <v>-478.29</v>
      </c>
      <c r="D132">
        <v>-920.67</v>
      </c>
      <c r="E132">
        <v>0.01</v>
      </c>
      <c r="F132">
        <v>0.04</v>
      </c>
      <c r="G132">
        <v>0</v>
      </c>
    </row>
    <row r="133" spans="2:7" x14ac:dyDescent="0.35">
      <c r="B133">
        <v>2957.07</v>
      </c>
      <c r="C133">
        <v>-520.4</v>
      </c>
      <c r="D133">
        <v>-909.8</v>
      </c>
      <c r="E133">
        <v>0</v>
      </c>
      <c r="F133">
        <v>0.02</v>
      </c>
      <c r="G133">
        <v>0</v>
      </c>
    </row>
    <row r="134" spans="2:7" x14ac:dyDescent="0.35">
      <c r="B134">
        <v>2954.47</v>
      </c>
      <c r="C134">
        <v>-519.94000000000005</v>
      </c>
      <c r="D134">
        <v>-535.19000000000005</v>
      </c>
      <c r="E134">
        <v>0.01</v>
      </c>
      <c r="F134">
        <v>7.0000000000000007E-2</v>
      </c>
      <c r="G134">
        <v>0</v>
      </c>
    </row>
    <row r="135" spans="2:7" x14ac:dyDescent="0.35">
      <c r="B135">
        <v>2692.28</v>
      </c>
      <c r="C135">
        <v>-473.71</v>
      </c>
      <c r="D135">
        <v>-524.34</v>
      </c>
      <c r="E135">
        <v>0</v>
      </c>
      <c r="F135">
        <v>0.02</v>
      </c>
      <c r="G135">
        <v>0</v>
      </c>
    </row>
    <row r="136" spans="2:7" x14ac:dyDescent="0.35">
      <c r="B136">
        <v>2482.7399999999998</v>
      </c>
      <c r="C136">
        <v>-436.76</v>
      </c>
      <c r="D136">
        <v>-534.83000000000004</v>
      </c>
      <c r="E136">
        <v>0.02</v>
      </c>
      <c r="F136">
        <v>0.09</v>
      </c>
      <c r="G136">
        <v>0</v>
      </c>
    </row>
    <row r="137" spans="2:7" x14ac:dyDescent="0.35">
      <c r="B137">
        <v>2273.75</v>
      </c>
      <c r="C137">
        <v>-399.91</v>
      </c>
      <c r="D137">
        <v>-529.1</v>
      </c>
      <c r="E137">
        <v>0.01</v>
      </c>
      <c r="F137">
        <v>7.0000000000000007E-2</v>
      </c>
      <c r="G137">
        <v>0</v>
      </c>
    </row>
    <row r="138" spans="2:7" x14ac:dyDescent="0.35">
      <c r="B138">
        <v>2247.1</v>
      </c>
      <c r="C138">
        <v>-395.21</v>
      </c>
      <c r="D138">
        <v>-462.01</v>
      </c>
      <c r="E138">
        <v>0.01</v>
      </c>
      <c r="F138">
        <v>0.08</v>
      </c>
      <c r="G138">
        <v>0</v>
      </c>
    </row>
    <row r="139" spans="2:7" x14ac:dyDescent="0.35">
      <c r="B139">
        <v>2496.58</v>
      </c>
      <c r="C139">
        <v>-439.2</v>
      </c>
      <c r="D139">
        <v>-456</v>
      </c>
      <c r="E139">
        <v>0.02</v>
      </c>
      <c r="F139">
        <v>0.1</v>
      </c>
      <c r="G139">
        <v>0</v>
      </c>
    </row>
    <row r="140" spans="2:7" x14ac:dyDescent="0.35">
      <c r="B140">
        <v>2697.52</v>
      </c>
      <c r="C140">
        <v>-474.63</v>
      </c>
      <c r="D140">
        <v>-470.78</v>
      </c>
      <c r="E140">
        <v>0.02</v>
      </c>
      <c r="F140">
        <v>0.09</v>
      </c>
      <c r="G140">
        <v>0</v>
      </c>
    </row>
    <row r="141" spans="2:7" x14ac:dyDescent="0.35">
      <c r="B141">
        <v>2948.55</v>
      </c>
      <c r="C141">
        <v>-518.89</v>
      </c>
      <c r="D141">
        <v>-466.67</v>
      </c>
      <c r="E141">
        <v>0.01</v>
      </c>
      <c r="F141">
        <v>0.05</v>
      </c>
      <c r="G141">
        <v>0</v>
      </c>
    </row>
    <row r="142" spans="2:7" x14ac:dyDescent="0.35">
      <c r="B142">
        <v>2186.14</v>
      </c>
      <c r="C142">
        <v>-384.46</v>
      </c>
      <c r="D142">
        <v>67.25</v>
      </c>
      <c r="E142">
        <v>0.01</v>
      </c>
      <c r="F142">
        <v>0.05</v>
      </c>
      <c r="G142">
        <v>0</v>
      </c>
    </row>
    <row r="143" spans="2:7" x14ac:dyDescent="0.35">
      <c r="B143">
        <v>2445.4699999999998</v>
      </c>
      <c r="C143">
        <v>-430.19</v>
      </c>
      <c r="D143">
        <v>91.38</v>
      </c>
      <c r="E143">
        <v>0.02</v>
      </c>
      <c r="F143">
        <v>0.11</v>
      </c>
      <c r="G143">
        <v>0</v>
      </c>
    </row>
    <row r="144" spans="2:7" x14ac:dyDescent="0.35">
      <c r="B144">
        <v>2660.69</v>
      </c>
      <c r="C144">
        <v>-468.14</v>
      </c>
      <c r="D144">
        <v>83.73</v>
      </c>
      <c r="E144">
        <v>0.02</v>
      </c>
      <c r="F144">
        <v>0.14000000000000001</v>
      </c>
      <c r="G144">
        <v>0</v>
      </c>
    </row>
    <row r="145" spans="2:7" x14ac:dyDescent="0.35">
      <c r="B145">
        <v>2875.62</v>
      </c>
      <c r="C145">
        <v>-506.03</v>
      </c>
      <c r="D145">
        <v>78.25</v>
      </c>
      <c r="E145">
        <v>0.01</v>
      </c>
      <c r="F145">
        <v>7.0000000000000007E-2</v>
      </c>
      <c r="G145">
        <v>0</v>
      </c>
    </row>
    <row r="146" spans="2:7" x14ac:dyDescent="0.35">
      <c r="B146">
        <v>2989.16</v>
      </c>
      <c r="C146">
        <v>-526.04999999999995</v>
      </c>
      <c r="D146">
        <v>85.78</v>
      </c>
      <c r="E146">
        <v>0</v>
      </c>
      <c r="F146">
        <v>0.02</v>
      </c>
      <c r="G146">
        <v>0</v>
      </c>
    </row>
    <row r="147" spans="2:7" x14ac:dyDescent="0.35">
      <c r="B147">
        <v>2920.2</v>
      </c>
      <c r="C147">
        <v>-513.9</v>
      </c>
      <c r="D147">
        <v>458.84</v>
      </c>
      <c r="E147">
        <v>0.03</v>
      </c>
      <c r="F147">
        <v>0.17</v>
      </c>
      <c r="G147">
        <v>0</v>
      </c>
    </row>
    <row r="148" spans="2:7" x14ac:dyDescent="0.35">
      <c r="B148">
        <v>2644.36</v>
      </c>
      <c r="C148">
        <v>-465.26</v>
      </c>
      <c r="D148">
        <v>459.58</v>
      </c>
      <c r="E148">
        <v>0.01</v>
      </c>
      <c r="F148">
        <v>0.05</v>
      </c>
      <c r="G148">
        <v>0</v>
      </c>
    </row>
    <row r="149" spans="2:7" x14ac:dyDescent="0.35">
      <c r="B149">
        <v>2460.77</v>
      </c>
      <c r="C149">
        <v>-432.89</v>
      </c>
      <c r="D149">
        <v>463.82</v>
      </c>
      <c r="E149">
        <v>0.02</v>
      </c>
      <c r="F149">
        <v>0.09</v>
      </c>
      <c r="G149">
        <v>0</v>
      </c>
    </row>
    <row r="150" spans="2:7" x14ac:dyDescent="0.35">
      <c r="B150">
        <v>2256.02</v>
      </c>
      <c r="C150">
        <v>-396.78</v>
      </c>
      <c r="D150">
        <v>469.24</v>
      </c>
      <c r="E150">
        <v>0.03</v>
      </c>
      <c r="F150">
        <v>0.15</v>
      </c>
      <c r="G150">
        <v>0</v>
      </c>
    </row>
    <row r="151" spans="2:7" x14ac:dyDescent="0.35">
      <c r="B151">
        <v>2250.83</v>
      </c>
      <c r="C151">
        <v>-395.87</v>
      </c>
      <c r="D151">
        <v>640.6</v>
      </c>
      <c r="E151">
        <v>0.02</v>
      </c>
      <c r="F151">
        <v>0.11</v>
      </c>
      <c r="G151">
        <v>0</v>
      </c>
    </row>
    <row r="152" spans="2:7" x14ac:dyDescent="0.35">
      <c r="B152">
        <v>2498.69</v>
      </c>
      <c r="C152">
        <v>-439.57</v>
      </c>
      <c r="D152">
        <v>644.71</v>
      </c>
      <c r="E152">
        <v>0.01</v>
      </c>
      <c r="F152">
        <v>7.0000000000000007E-2</v>
      </c>
      <c r="G152">
        <v>0</v>
      </c>
    </row>
    <row r="153" spans="2:7" x14ac:dyDescent="0.35">
      <c r="B153">
        <v>2695.45</v>
      </c>
      <c r="C153">
        <v>-474.27</v>
      </c>
      <c r="D153">
        <v>647.26</v>
      </c>
      <c r="E153">
        <v>0.01</v>
      </c>
      <c r="F153">
        <v>0.06</v>
      </c>
      <c r="G153">
        <v>0</v>
      </c>
    </row>
    <row r="154" spans="2:7" x14ac:dyDescent="0.35">
      <c r="B154">
        <v>2976.27</v>
      </c>
      <c r="C154">
        <v>-523.78</v>
      </c>
      <c r="D154">
        <v>648.57000000000005</v>
      </c>
      <c r="E154">
        <v>0.03</v>
      </c>
      <c r="F154">
        <v>0.14000000000000001</v>
      </c>
      <c r="G154">
        <v>0</v>
      </c>
    </row>
    <row r="155" spans="2:7" x14ac:dyDescent="0.35">
      <c r="B155">
        <v>2211.12</v>
      </c>
      <c r="C155">
        <v>-388.86</v>
      </c>
      <c r="D155">
        <v>1282.4000000000001</v>
      </c>
      <c r="E155">
        <v>0.01</v>
      </c>
      <c r="F155">
        <v>7.0000000000000007E-2</v>
      </c>
      <c r="G155">
        <v>0</v>
      </c>
    </row>
    <row r="156" spans="2:7" x14ac:dyDescent="0.35">
      <c r="B156">
        <v>2433.29</v>
      </c>
      <c r="C156">
        <v>-428.04</v>
      </c>
      <c r="D156">
        <v>1291.4000000000001</v>
      </c>
      <c r="E156">
        <v>0.03</v>
      </c>
      <c r="F156">
        <v>0.15</v>
      </c>
      <c r="G156">
        <v>0</v>
      </c>
    </row>
    <row r="157" spans="2:7" x14ac:dyDescent="0.35">
      <c r="B157">
        <v>2595.65</v>
      </c>
      <c r="C157">
        <v>-456.67</v>
      </c>
      <c r="D157">
        <v>1274.33</v>
      </c>
      <c r="E157">
        <v>0.01</v>
      </c>
      <c r="F157">
        <v>0.05</v>
      </c>
      <c r="G157">
        <v>0</v>
      </c>
    </row>
    <row r="158" spans="2:7" x14ac:dyDescent="0.35">
      <c r="B158">
        <v>2828.04</v>
      </c>
      <c r="C158">
        <v>-497.64</v>
      </c>
      <c r="D158">
        <v>1281.07</v>
      </c>
      <c r="E158">
        <v>0.01</v>
      </c>
      <c r="F158">
        <v>0.03</v>
      </c>
      <c r="G158">
        <v>0</v>
      </c>
    </row>
    <row r="159" spans="2:7" x14ac:dyDescent="0.35">
      <c r="B159">
        <v>2989.79</v>
      </c>
      <c r="C159">
        <v>-526.16</v>
      </c>
      <c r="D159">
        <v>1290.48</v>
      </c>
      <c r="E159">
        <v>0.02</v>
      </c>
      <c r="F159">
        <v>0.12</v>
      </c>
      <c r="G159">
        <v>0</v>
      </c>
    </row>
    <row r="160" spans="2:7" x14ac:dyDescent="0.35">
      <c r="B160">
        <v>2937.87</v>
      </c>
      <c r="C160">
        <v>-517.01</v>
      </c>
      <c r="D160">
        <v>1469.93</v>
      </c>
      <c r="E160">
        <v>0.02</v>
      </c>
      <c r="F160">
        <v>0.09</v>
      </c>
      <c r="G160">
        <v>0</v>
      </c>
    </row>
    <row r="161" spans="2:7" x14ac:dyDescent="0.35">
      <c r="B161">
        <v>2658.06</v>
      </c>
      <c r="C161">
        <v>-467.67</v>
      </c>
      <c r="D161">
        <v>1474.32</v>
      </c>
      <c r="E161">
        <v>0.01</v>
      </c>
      <c r="F161">
        <v>0.06</v>
      </c>
      <c r="G161">
        <v>0</v>
      </c>
    </row>
    <row r="162" spans="2:7" x14ac:dyDescent="0.35">
      <c r="B162">
        <v>2441.87</v>
      </c>
      <c r="C162">
        <v>-429.55</v>
      </c>
      <c r="D162">
        <v>1474.64</v>
      </c>
      <c r="E162">
        <v>0.02</v>
      </c>
      <c r="F162">
        <v>0.11</v>
      </c>
      <c r="G162">
        <v>0</v>
      </c>
    </row>
    <row r="163" spans="2:7" x14ac:dyDescent="0.35">
      <c r="B163">
        <v>2253.9899999999998</v>
      </c>
      <c r="C163">
        <v>-396.42</v>
      </c>
      <c r="D163">
        <v>1473.85</v>
      </c>
      <c r="E163">
        <v>0.02</v>
      </c>
      <c r="F163">
        <v>0.11</v>
      </c>
      <c r="G163">
        <v>0</v>
      </c>
    </row>
    <row r="164" spans="2:7" x14ac:dyDescent="0.35">
      <c r="B164">
        <v>2257.23</v>
      </c>
      <c r="C164">
        <v>-397</v>
      </c>
      <c r="D164">
        <v>1547.43</v>
      </c>
      <c r="E164">
        <v>0.02</v>
      </c>
      <c r="F164">
        <v>0.11</v>
      </c>
      <c r="G164">
        <v>0</v>
      </c>
    </row>
    <row r="165" spans="2:7" x14ac:dyDescent="0.35">
      <c r="B165">
        <v>2498.3200000000002</v>
      </c>
      <c r="C165">
        <v>-439.51</v>
      </c>
      <c r="D165">
        <v>1542.49</v>
      </c>
      <c r="E165">
        <v>0.01</v>
      </c>
      <c r="F165">
        <v>0.06</v>
      </c>
      <c r="G165">
        <v>0</v>
      </c>
    </row>
    <row r="166" spans="2:7" x14ac:dyDescent="0.35">
      <c r="B166">
        <v>2711.18</v>
      </c>
      <c r="C166">
        <v>-477.04</v>
      </c>
      <c r="D166">
        <v>1535.47</v>
      </c>
      <c r="E166">
        <v>0</v>
      </c>
      <c r="F166">
        <v>0.02</v>
      </c>
      <c r="G166">
        <v>0</v>
      </c>
    </row>
    <row r="167" spans="2:7" x14ac:dyDescent="0.35">
      <c r="B167">
        <v>2901.44</v>
      </c>
      <c r="C167">
        <v>-510.59</v>
      </c>
      <c r="D167">
        <v>1537.74</v>
      </c>
      <c r="E167">
        <v>0.01</v>
      </c>
      <c r="F167">
        <v>0.05</v>
      </c>
      <c r="G167">
        <v>0</v>
      </c>
    </row>
    <row r="168" spans="2:7" x14ac:dyDescent="0.35">
      <c r="B168">
        <v>2203.5500000000002</v>
      </c>
      <c r="C168">
        <v>-387.53</v>
      </c>
      <c r="D168">
        <v>1925.37</v>
      </c>
      <c r="E168">
        <v>0.01</v>
      </c>
      <c r="F168">
        <v>0.04</v>
      </c>
      <c r="G168">
        <v>0</v>
      </c>
    </row>
    <row r="169" spans="2:7" x14ac:dyDescent="0.35">
      <c r="B169">
        <v>2408.04</v>
      </c>
      <c r="C169">
        <v>-423.59</v>
      </c>
      <c r="D169">
        <v>1922.42</v>
      </c>
      <c r="E169">
        <v>0.02</v>
      </c>
      <c r="F169">
        <v>0.1</v>
      </c>
      <c r="G169">
        <v>0</v>
      </c>
    </row>
    <row r="170" spans="2:7" x14ac:dyDescent="0.35">
      <c r="B170">
        <v>2705.56</v>
      </c>
      <c r="C170">
        <v>-476.05</v>
      </c>
      <c r="D170">
        <v>1957.71</v>
      </c>
      <c r="E170">
        <v>0</v>
      </c>
      <c r="F170">
        <v>0.01</v>
      </c>
      <c r="G170">
        <v>0</v>
      </c>
    </row>
    <row r="171" spans="2:7" x14ac:dyDescent="0.35">
      <c r="B171">
        <v>2705.46</v>
      </c>
      <c r="C171">
        <v>-476.03</v>
      </c>
      <c r="D171">
        <v>1957.55</v>
      </c>
      <c r="E171">
        <v>0</v>
      </c>
      <c r="F171">
        <v>-0.01</v>
      </c>
      <c r="G171">
        <v>0</v>
      </c>
    </row>
    <row r="172" spans="2:7" x14ac:dyDescent="0.35">
      <c r="B172">
        <v>2955.66</v>
      </c>
      <c r="C172">
        <v>-520.15</v>
      </c>
      <c r="D172">
        <v>1948.24</v>
      </c>
      <c r="E172">
        <v>0</v>
      </c>
      <c r="F172">
        <v>0.01</v>
      </c>
      <c r="G172">
        <v>0</v>
      </c>
    </row>
    <row r="173" spans="2:7" x14ac:dyDescent="0.35">
      <c r="B173">
        <v>2250.9299999999998</v>
      </c>
      <c r="C173">
        <v>-395.88</v>
      </c>
      <c r="D173">
        <v>2317.06</v>
      </c>
      <c r="E173">
        <v>0</v>
      </c>
      <c r="F173">
        <v>0.01</v>
      </c>
      <c r="G173">
        <v>0</v>
      </c>
    </row>
    <row r="174" spans="2:7" x14ac:dyDescent="0.35">
      <c r="B174">
        <v>2497.36</v>
      </c>
      <c r="C174">
        <v>-439.34</v>
      </c>
      <c r="D174">
        <v>2323.37</v>
      </c>
      <c r="E174">
        <v>0</v>
      </c>
      <c r="F174">
        <v>0.01</v>
      </c>
      <c r="G174">
        <v>0</v>
      </c>
    </row>
    <row r="175" spans="2:7" x14ac:dyDescent="0.35">
      <c r="B175">
        <v>2768.97</v>
      </c>
      <c r="C175">
        <v>-487.23</v>
      </c>
      <c r="D175">
        <v>2326.17</v>
      </c>
      <c r="E175">
        <v>-0.01</v>
      </c>
      <c r="F175">
        <v>-0.03</v>
      </c>
      <c r="G175">
        <v>0</v>
      </c>
    </row>
    <row r="176" spans="2:7" x14ac:dyDescent="0.35">
      <c r="B176">
        <v>2990.93</v>
      </c>
      <c r="C176">
        <v>-526.37</v>
      </c>
      <c r="D176">
        <v>2319.38</v>
      </c>
      <c r="E176">
        <v>0</v>
      </c>
      <c r="F176">
        <v>0</v>
      </c>
      <c r="G176">
        <v>0</v>
      </c>
    </row>
    <row r="177" spans="2:7" x14ac:dyDescent="0.35">
      <c r="B177">
        <v>2206.1799999999998</v>
      </c>
      <c r="C177">
        <v>-387.99</v>
      </c>
      <c r="D177">
        <v>2827.86</v>
      </c>
      <c r="E177">
        <v>-0.01</v>
      </c>
      <c r="F177">
        <v>-0.04</v>
      </c>
      <c r="G177">
        <v>0</v>
      </c>
    </row>
    <row r="178" spans="2:7" x14ac:dyDescent="0.35">
      <c r="B178">
        <v>2453.08</v>
      </c>
      <c r="C178">
        <v>-431.53</v>
      </c>
      <c r="D178">
        <v>2837.08</v>
      </c>
      <c r="E178">
        <v>0</v>
      </c>
      <c r="F178">
        <v>0</v>
      </c>
      <c r="G178">
        <v>0</v>
      </c>
    </row>
    <row r="179" spans="2:7" x14ac:dyDescent="0.35">
      <c r="B179">
        <v>2750.09</v>
      </c>
      <c r="C179">
        <v>-483.9</v>
      </c>
      <c r="D179">
        <v>2833.04</v>
      </c>
      <c r="E179">
        <v>0</v>
      </c>
      <c r="F179">
        <v>0</v>
      </c>
      <c r="G179">
        <v>0</v>
      </c>
    </row>
    <row r="180" spans="2:7" x14ac:dyDescent="0.35">
      <c r="B180">
        <v>2987.03</v>
      </c>
      <c r="C180">
        <v>-525.67999999999995</v>
      </c>
      <c r="D180">
        <v>2888.49</v>
      </c>
      <c r="E180">
        <v>-0.01</v>
      </c>
      <c r="F180">
        <v>-0.04</v>
      </c>
      <c r="G180">
        <v>0</v>
      </c>
    </row>
    <row r="181" spans="2:7" x14ac:dyDescent="0.35">
      <c r="B181">
        <v>2987.26</v>
      </c>
      <c r="C181">
        <v>-525.72</v>
      </c>
      <c r="D181">
        <v>2888.67</v>
      </c>
      <c r="E181">
        <v>-0.01</v>
      </c>
      <c r="F181">
        <v>-0.04</v>
      </c>
      <c r="G181">
        <v>0</v>
      </c>
    </row>
    <row r="182" spans="2:7" x14ac:dyDescent="0.35">
      <c r="B182">
        <v>2225.13</v>
      </c>
      <c r="C182">
        <v>-391.34</v>
      </c>
      <c r="D182">
        <v>3089.03</v>
      </c>
      <c r="E182">
        <v>-0.01</v>
      </c>
      <c r="F182">
        <v>-0.04</v>
      </c>
      <c r="G182">
        <v>0</v>
      </c>
    </row>
    <row r="183" spans="2:7" x14ac:dyDescent="0.35">
      <c r="B183">
        <v>2505.21</v>
      </c>
      <c r="C183">
        <v>-440.72</v>
      </c>
      <c r="D183">
        <v>3105.24</v>
      </c>
      <c r="E183">
        <v>0</v>
      </c>
      <c r="F183">
        <v>-0.02</v>
      </c>
      <c r="G183">
        <v>0</v>
      </c>
    </row>
    <row r="184" spans="2:7" x14ac:dyDescent="0.35">
      <c r="B184">
        <v>2747.51</v>
      </c>
      <c r="C184">
        <v>-483.45</v>
      </c>
      <c r="D184">
        <v>3103.61</v>
      </c>
      <c r="E184">
        <v>-0.01</v>
      </c>
      <c r="F184">
        <v>-0.05</v>
      </c>
      <c r="G184">
        <v>0</v>
      </c>
    </row>
    <row r="185" spans="2:7" x14ac:dyDescent="0.35">
      <c r="B185">
        <v>3006.27</v>
      </c>
      <c r="C185">
        <v>-529.07000000000005</v>
      </c>
      <c r="D185">
        <v>3082.71</v>
      </c>
      <c r="E185">
        <v>-0.01</v>
      </c>
      <c r="F185">
        <v>-0.08</v>
      </c>
      <c r="G185">
        <v>0</v>
      </c>
    </row>
    <row r="186" spans="2:7" x14ac:dyDescent="0.35">
      <c r="B186">
        <v>2274.9699999999998</v>
      </c>
      <c r="C186">
        <v>-400.12</v>
      </c>
      <c r="D186">
        <v>3451.6</v>
      </c>
      <c r="E186">
        <v>-0.01</v>
      </c>
      <c r="F186">
        <v>-0.08</v>
      </c>
      <c r="G186">
        <v>0</v>
      </c>
    </row>
    <row r="187" spans="2:7" x14ac:dyDescent="0.35">
      <c r="B187">
        <v>2527.0500000000002</v>
      </c>
      <c r="C187">
        <v>-444.57</v>
      </c>
      <c r="D187">
        <v>3461.1</v>
      </c>
      <c r="E187">
        <v>0</v>
      </c>
      <c r="F187">
        <v>-0.01</v>
      </c>
      <c r="G187">
        <v>0</v>
      </c>
    </row>
    <row r="188" spans="2:7" x14ac:dyDescent="0.35">
      <c r="B188">
        <v>2757.52</v>
      </c>
      <c r="C188">
        <v>-485.21</v>
      </c>
      <c r="D188">
        <v>3470.56</v>
      </c>
      <c r="E188">
        <v>-0.01</v>
      </c>
      <c r="F188">
        <v>-0.08</v>
      </c>
      <c r="G188">
        <v>0</v>
      </c>
    </row>
    <row r="189" spans="2:7" x14ac:dyDescent="0.35">
      <c r="B189">
        <v>2961.43</v>
      </c>
      <c r="C189">
        <v>-521.16999999999996</v>
      </c>
      <c r="D189">
        <v>3471.49</v>
      </c>
      <c r="E189">
        <v>-0.01</v>
      </c>
      <c r="F189">
        <v>-0.08</v>
      </c>
      <c r="G189">
        <v>0</v>
      </c>
    </row>
    <row r="190" spans="2:7" x14ac:dyDescent="0.35">
      <c r="B190">
        <v>2896.39</v>
      </c>
      <c r="C190">
        <v>-509.7</v>
      </c>
      <c r="D190">
        <v>3584.6</v>
      </c>
      <c r="E190">
        <v>-0.02</v>
      </c>
      <c r="F190">
        <v>-0.1</v>
      </c>
      <c r="G190">
        <v>0</v>
      </c>
    </row>
    <row r="191" spans="2:7" x14ac:dyDescent="0.35">
      <c r="B191">
        <v>2648.68</v>
      </c>
      <c r="C191">
        <v>-466.02</v>
      </c>
      <c r="D191">
        <v>3631.26</v>
      </c>
      <c r="E191">
        <v>-0.02</v>
      </c>
      <c r="F191">
        <v>-0.13</v>
      </c>
      <c r="G191">
        <v>0</v>
      </c>
    </row>
    <row r="192" spans="2:7" x14ac:dyDescent="0.35">
      <c r="B192">
        <v>2648.56</v>
      </c>
      <c r="C192">
        <v>-466</v>
      </c>
      <c r="D192">
        <v>3630.95</v>
      </c>
      <c r="E192">
        <v>-0.02</v>
      </c>
      <c r="F192">
        <v>-0.13</v>
      </c>
      <c r="G192">
        <v>0</v>
      </c>
    </row>
    <row r="193" spans="1:7" x14ac:dyDescent="0.35">
      <c r="B193">
        <v>2513.12</v>
      </c>
      <c r="C193">
        <v>-442.11</v>
      </c>
      <c r="D193">
        <v>3640.43</v>
      </c>
      <c r="E193">
        <v>-0.02</v>
      </c>
      <c r="F193">
        <v>-0.09</v>
      </c>
      <c r="G193">
        <v>0</v>
      </c>
    </row>
    <row r="194" spans="1:7" x14ac:dyDescent="0.35">
      <c r="B194">
        <v>2334.87</v>
      </c>
      <c r="C194">
        <v>-410.69</v>
      </c>
      <c r="D194">
        <v>3625.8</v>
      </c>
      <c r="E194">
        <v>-0.02</v>
      </c>
      <c r="F194">
        <v>-0.12</v>
      </c>
      <c r="G194">
        <v>0</v>
      </c>
    </row>
    <row r="195" spans="1:7" x14ac:dyDescent="0.35">
      <c r="B195">
        <v>2317.7399999999998</v>
      </c>
      <c r="C195">
        <v>-407.67</v>
      </c>
      <c r="D195">
        <v>3897.52</v>
      </c>
      <c r="E195">
        <v>-0.03</v>
      </c>
      <c r="F195">
        <v>-0.15</v>
      </c>
      <c r="G195">
        <v>0</v>
      </c>
    </row>
    <row r="196" spans="1:7" x14ac:dyDescent="0.35">
      <c r="B196">
        <v>2522.87</v>
      </c>
      <c r="C196">
        <v>-443.84</v>
      </c>
      <c r="D196">
        <v>3905.03</v>
      </c>
      <c r="E196">
        <v>-0.02</v>
      </c>
      <c r="F196">
        <v>-0.14000000000000001</v>
      </c>
      <c r="G196">
        <v>0</v>
      </c>
    </row>
    <row r="197" spans="1:7" x14ac:dyDescent="0.35">
      <c r="B197">
        <v>2655.63</v>
      </c>
      <c r="C197">
        <v>-467.24</v>
      </c>
      <c r="D197">
        <v>3908.7</v>
      </c>
      <c r="E197">
        <v>-0.03</v>
      </c>
      <c r="F197">
        <v>-0.17</v>
      </c>
      <c r="G197">
        <v>0</v>
      </c>
    </row>
    <row r="198" spans="1:7" x14ac:dyDescent="0.35">
      <c r="B198">
        <v>2954.38</v>
      </c>
      <c r="C198">
        <v>-519.91999999999996</v>
      </c>
      <c r="D198">
        <v>3926.15</v>
      </c>
      <c r="E198">
        <v>-0.03</v>
      </c>
      <c r="F198">
        <v>-0.18</v>
      </c>
      <c r="G198">
        <v>0</v>
      </c>
    </row>
    <row r="199" spans="1:7" x14ac:dyDescent="0.35">
      <c r="B199">
        <v>2954.51</v>
      </c>
      <c r="C199">
        <v>-519.94000000000005</v>
      </c>
      <c r="D199">
        <v>3926.01</v>
      </c>
      <c r="E199">
        <v>-0.03</v>
      </c>
      <c r="F199">
        <v>-0.18</v>
      </c>
      <c r="G199">
        <v>0</v>
      </c>
    </row>
    <row r="200" spans="1:7" x14ac:dyDescent="0.35">
      <c r="B200">
        <v>2681.05</v>
      </c>
      <c r="C200">
        <v>-471.73</v>
      </c>
      <c r="D200">
        <v>4087.99</v>
      </c>
      <c r="E200">
        <v>-0.04</v>
      </c>
      <c r="F200">
        <v>-0.22</v>
      </c>
      <c r="G200">
        <v>0</v>
      </c>
    </row>
    <row r="201" spans="1:7" x14ac:dyDescent="0.35">
      <c r="B201">
        <v>2520.0300000000002</v>
      </c>
      <c r="C201">
        <v>-443.33</v>
      </c>
      <c r="D201">
        <v>4097.62</v>
      </c>
      <c r="E201">
        <v>-0.03</v>
      </c>
      <c r="F201">
        <v>-0.15</v>
      </c>
      <c r="G201">
        <v>0</v>
      </c>
    </row>
    <row r="202" spans="1:7" x14ac:dyDescent="0.35">
      <c r="B202">
        <v>2275.39</v>
      </c>
      <c r="C202">
        <v>-400.2</v>
      </c>
      <c r="D202">
        <v>4126.7299999999996</v>
      </c>
      <c r="E202">
        <v>-0.03</v>
      </c>
      <c r="F202">
        <v>-0.17</v>
      </c>
      <c r="G202">
        <v>0</v>
      </c>
    </row>
    <row r="203" spans="1:7" x14ac:dyDescent="0.35">
      <c r="B203">
        <v>2881.4</v>
      </c>
      <c r="C203">
        <v>-507.05</v>
      </c>
      <c r="D203">
        <v>4402.22</v>
      </c>
      <c r="E203">
        <v>-0.03</v>
      </c>
      <c r="F203">
        <v>-0.18</v>
      </c>
      <c r="G203">
        <v>0</v>
      </c>
    </row>
    <row r="204" spans="1:7" x14ac:dyDescent="0.35">
      <c r="B204">
        <v>2673.03</v>
      </c>
      <c r="C204">
        <v>-470.31</v>
      </c>
      <c r="D204">
        <v>4396.92</v>
      </c>
      <c r="E204">
        <v>-0.04</v>
      </c>
      <c r="F204">
        <v>-0.21</v>
      </c>
      <c r="G204">
        <v>0</v>
      </c>
    </row>
    <row r="205" spans="1:7" x14ac:dyDescent="0.35">
      <c r="B205">
        <v>2539.16</v>
      </c>
      <c r="C205">
        <v>-446.71</v>
      </c>
      <c r="D205">
        <v>4406.76</v>
      </c>
      <c r="E205">
        <v>-0.03</v>
      </c>
      <c r="F205">
        <v>-0.17</v>
      </c>
      <c r="G205">
        <v>0</v>
      </c>
    </row>
    <row r="206" spans="1:7" x14ac:dyDescent="0.35">
      <c r="B206">
        <v>2320.5700000000002</v>
      </c>
      <c r="C206">
        <v>-408.16</v>
      </c>
      <c r="D206">
        <v>4408.8</v>
      </c>
      <c r="E206">
        <v>-0.03</v>
      </c>
      <c r="F206">
        <v>-0.17</v>
      </c>
      <c r="G206">
        <v>0</v>
      </c>
    </row>
    <row r="207" spans="1:7" x14ac:dyDescent="0.35">
      <c r="A207" t="s">
        <v>110</v>
      </c>
      <c r="B207">
        <v>2990.78</v>
      </c>
      <c r="C207">
        <v>526.34</v>
      </c>
      <c r="D207">
        <v>4452.76</v>
      </c>
      <c r="E207">
        <v>-0.06</v>
      </c>
      <c r="F207">
        <v>0.33</v>
      </c>
      <c r="G207">
        <v>0</v>
      </c>
    </row>
    <row r="208" spans="1:7" x14ac:dyDescent="0.35">
      <c r="B208">
        <v>2770.65</v>
      </c>
      <c r="C208">
        <v>487.52</v>
      </c>
      <c r="D208">
        <v>4487.12</v>
      </c>
      <c r="E208">
        <v>-0.05</v>
      </c>
      <c r="F208">
        <v>0.26</v>
      </c>
      <c r="G208">
        <v>0</v>
      </c>
    </row>
    <row r="209" spans="2:7" x14ac:dyDescent="0.35">
      <c r="B209">
        <v>2581.04</v>
      </c>
      <c r="C209">
        <v>454.09</v>
      </c>
      <c r="D209">
        <v>4492.3100000000004</v>
      </c>
      <c r="E209">
        <v>-0.06</v>
      </c>
      <c r="F209">
        <v>0.34</v>
      </c>
      <c r="G209">
        <v>0</v>
      </c>
    </row>
    <row r="210" spans="2:7" x14ac:dyDescent="0.35">
      <c r="B210">
        <v>2244.13</v>
      </c>
      <c r="C210">
        <v>394.68</v>
      </c>
      <c r="D210">
        <v>4489.22</v>
      </c>
      <c r="E210">
        <v>-0.05</v>
      </c>
      <c r="F210">
        <v>0.28999999999999998</v>
      </c>
      <c r="G210">
        <v>0</v>
      </c>
    </row>
    <row r="211" spans="2:7" x14ac:dyDescent="0.35">
      <c r="B211">
        <v>3020.48</v>
      </c>
      <c r="C211">
        <v>531.58000000000004</v>
      </c>
      <c r="D211">
        <v>4018.2</v>
      </c>
      <c r="E211">
        <v>-0.06</v>
      </c>
      <c r="F211">
        <v>0.32</v>
      </c>
      <c r="G211">
        <v>0</v>
      </c>
    </row>
    <row r="212" spans="2:7" x14ac:dyDescent="0.35">
      <c r="B212">
        <v>2830.17</v>
      </c>
      <c r="C212">
        <v>498.02</v>
      </c>
      <c r="D212">
        <v>4019.98</v>
      </c>
      <c r="E212">
        <v>-0.03</v>
      </c>
      <c r="F212">
        <v>0.18</v>
      </c>
      <c r="G212">
        <v>0</v>
      </c>
    </row>
    <row r="213" spans="2:7" x14ac:dyDescent="0.35">
      <c r="B213">
        <v>2622.33</v>
      </c>
      <c r="C213">
        <v>461.37</v>
      </c>
      <c r="D213">
        <v>4012.08</v>
      </c>
      <c r="E213">
        <v>-0.03</v>
      </c>
      <c r="F213">
        <v>0.16</v>
      </c>
      <c r="G213">
        <v>0</v>
      </c>
    </row>
    <row r="214" spans="2:7" x14ac:dyDescent="0.35">
      <c r="B214">
        <v>2430.94</v>
      </c>
      <c r="C214">
        <v>427.62</v>
      </c>
      <c r="D214">
        <v>4021.95</v>
      </c>
      <c r="E214">
        <v>-0.04</v>
      </c>
      <c r="F214">
        <v>0.25</v>
      </c>
      <c r="G214">
        <v>0</v>
      </c>
    </row>
    <row r="215" spans="2:7" x14ac:dyDescent="0.35">
      <c r="B215">
        <v>2190.52</v>
      </c>
      <c r="C215">
        <v>385.23</v>
      </c>
      <c r="D215">
        <v>4019.17</v>
      </c>
      <c r="E215">
        <v>-0.04</v>
      </c>
      <c r="F215">
        <v>0.2</v>
      </c>
      <c r="G215">
        <v>0</v>
      </c>
    </row>
    <row r="216" spans="2:7" x14ac:dyDescent="0.35">
      <c r="B216">
        <v>3019.31</v>
      </c>
      <c r="C216">
        <v>531.37</v>
      </c>
      <c r="D216">
        <v>3516.4</v>
      </c>
      <c r="E216">
        <v>-0.05</v>
      </c>
      <c r="F216">
        <v>0.3</v>
      </c>
      <c r="G216">
        <v>0</v>
      </c>
    </row>
    <row r="217" spans="2:7" x14ac:dyDescent="0.35">
      <c r="B217">
        <v>2775.12</v>
      </c>
      <c r="C217">
        <v>488.31</v>
      </c>
      <c r="D217">
        <v>3512.81</v>
      </c>
      <c r="E217">
        <v>-0.02</v>
      </c>
      <c r="F217">
        <v>0.12</v>
      </c>
      <c r="G217">
        <v>0</v>
      </c>
    </row>
    <row r="218" spans="2:7" x14ac:dyDescent="0.35">
      <c r="B218">
        <v>2614.3200000000002</v>
      </c>
      <c r="C218">
        <v>459.96</v>
      </c>
      <c r="D218">
        <v>3514.61</v>
      </c>
      <c r="E218">
        <v>-0.03</v>
      </c>
      <c r="F218">
        <v>0.15</v>
      </c>
      <c r="G218">
        <v>0</v>
      </c>
    </row>
    <row r="219" spans="2:7" x14ac:dyDescent="0.35">
      <c r="B219">
        <v>2178.9499999999998</v>
      </c>
      <c r="C219">
        <v>383.19</v>
      </c>
      <c r="D219">
        <v>3511.4</v>
      </c>
      <c r="E219">
        <v>-0.03</v>
      </c>
      <c r="F219">
        <v>0.15</v>
      </c>
      <c r="G219">
        <v>0</v>
      </c>
    </row>
    <row r="220" spans="2:7" x14ac:dyDescent="0.35">
      <c r="B220">
        <v>2400</v>
      </c>
      <c r="C220">
        <v>422.17</v>
      </c>
      <c r="D220">
        <v>3515.85</v>
      </c>
      <c r="E220">
        <v>-0.03</v>
      </c>
      <c r="F220">
        <v>0.19</v>
      </c>
      <c r="G220">
        <v>0</v>
      </c>
    </row>
    <row r="221" spans="2:7" x14ac:dyDescent="0.35">
      <c r="B221">
        <v>3011.26</v>
      </c>
      <c r="C221">
        <v>529.95000000000005</v>
      </c>
      <c r="D221">
        <v>2054.39</v>
      </c>
      <c r="E221">
        <v>-0.04</v>
      </c>
      <c r="F221">
        <v>0.23</v>
      </c>
      <c r="G221">
        <v>0</v>
      </c>
    </row>
    <row r="222" spans="2:7" x14ac:dyDescent="0.35">
      <c r="B222">
        <v>2814.45</v>
      </c>
      <c r="C222">
        <v>495.25</v>
      </c>
      <c r="D222">
        <v>2081.02</v>
      </c>
      <c r="E222">
        <v>-0.02</v>
      </c>
      <c r="F222">
        <v>0.13</v>
      </c>
      <c r="G222">
        <v>0</v>
      </c>
    </row>
    <row r="223" spans="2:7" x14ac:dyDescent="0.35">
      <c r="B223">
        <v>2607.23</v>
      </c>
      <c r="C223">
        <v>458.71</v>
      </c>
      <c r="D223">
        <v>2096.5500000000002</v>
      </c>
      <c r="E223">
        <v>-0.03</v>
      </c>
      <c r="F223">
        <v>0.17</v>
      </c>
      <c r="G223">
        <v>0</v>
      </c>
    </row>
    <row r="224" spans="2:7" x14ac:dyDescent="0.35">
      <c r="B224">
        <v>2423.2600000000002</v>
      </c>
      <c r="C224">
        <v>426.27</v>
      </c>
      <c r="D224">
        <v>2092.6</v>
      </c>
      <c r="E224">
        <v>-0.02</v>
      </c>
      <c r="F224">
        <v>0.12</v>
      </c>
      <c r="G224">
        <v>0</v>
      </c>
    </row>
    <row r="225" spans="2:7" x14ac:dyDescent="0.35">
      <c r="B225">
        <v>2186.88</v>
      </c>
      <c r="C225">
        <v>384.59</v>
      </c>
      <c r="D225">
        <v>2096.36</v>
      </c>
      <c r="E225">
        <v>-0.01</v>
      </c>
      <c r="F225">
        <v>7.0000000000000007E-2</v>
      </c>
      <c r="G225">
        <v>0</v>
      </c>
    </row>
    <row r="226" spans="2:7" x14ac:dyDescent="0.35">
      <c r="B226">
        <v>3016.3</v>
      </c>
      <c r="C226">
        <v>530.84</v>
      </c>
      <c r="D226">
        <v>3053.69</v>
      </c>
      <c r="E226">
        <v>-0.02</v>
      </c>
      <c r="F226">
        <v>0.14000000000000001</v>
      </c>
      <c r="G226">
        <v>0</v>
      </c>
    </row>
    <row r="227" spans="2:7" x14ac:dyDescent="0.35">
      <c r="B227">
        <v>2788.35</v>
      </c>
      <c r="C227">
        <v>490.65</v>
      </c>
      <c r="D227">
        <v>3054.43</v>
      </c>
      <c r="E227">
        <v>-0.01</v>
      </c>
      <c r="F227">
        <v>0.05</v>
      </c>
      <c r="G227">
        <v>0</v>
      </c>
    </row>
    <row r="228" spans="2:7" x14ac:dyDescent="0.35">
      <c r="B228">
        <v>2584.17</v>
      </c>
      <c r="C228">
        <v>454.64</v>
      </c>
      <c r="D228">
        <v>3066.2</v>
      </c>
      <c r="E228">
        <v>-0.01</v>
      </c>
      <c r="F228">
        <v>0.06</v>
      </c>
      <c r="G228">
        <v>0</v>
      </c>
    </row>
    <row r="229" spans="2:7" x14ac:dyDescent="0.35">
      <c r="B229">
        <v>2366.5300000000002</v>
      </c>
      <c r="C229">
        <v>416.27</v>
      </c>
      <c r="D229">
        <v>3077.69</v>
      </c>
      <c r="E229">
        <v>0</v>
      </c>
      <c r="F229">
        <v>0</v>
      </c>
      <c r="G229">
        <v>0</v>
      </c>
    </row>
    <row r="230" spans="2:7" x14ac:dyDescent="0.35">
      <c r="B230">
        <v>2172.4699999999998</v>
      </c>
      <c r="C230">
        <v>382.05</v>
      </c>
      <c r="D230">
        <v>3072.38</v>
      </c>
      <c r="E230">
        <v>0</v>
      </c>
      <c r="F230">
        <v>-0.02</v>
      </c>
      <c r="G230">
        <v>0</v>
      </c>
    </row>
    <row r="231" spans="2:7" x14ac:dyDescent="0.35">
      <c r="B231">
        <v>3017.04</v>
      </c>
      <c r="C231">
        <v>530.97</v>
      </c>
      <c r="D231">
        <v>1110.44</v>
      </c>
      <c r="E231">
        <v>-0.04</v>
      </c>
      <c r="F231">
        <v>0.25</v>
      </c>
      <c r="G231">
        <v>0</v>
      </c>
    </row>
    <row r="232" spans="2:7" x14ac:dyDescent="0.35">
      <c r="B232">
        <v>2784.58</v>
      </c>
      <c r="C232">
        <v>489.98</v>
      </c>
      <c r="D232">
        <v>1141.97</v>
      </c>
      <c r="E232">
        <v>-0.02</v>
      </c>
      <c r="F232">
        <v>0.13</v>
      </c>
      <c r="G232">
        <v>0</v>
      </c>
    </row>
    <row r="233" spans="2:7" x14ac:dyDescent="0.35">
      <c r="B233">
        <v>2596.92</v>
      </c>
      <c r="C233">
        <v>456.89</v>
      </c>
      <c r="D233">
        <v>1154.24</v>
      </c>
      <c r="E233">
        <v>-0.02</v>
      </c>
      <c r="F233">
        <v>0.09</v>
      </c>
      <c r="G233">
        <v>0</v>
      </c>
    </row>
    <row r="234" spans="2:7" x14ac:dyDescent="0.35">
      <c r="B234">
        <v>2421.7399999999998</v>
      </c>
      <c r="C234">
        <v>426</v>
      </c>
      <c r="D234">
        <v>1164.54</v>
      </c>
      <c r="E234">
        <v>-0.01</v>
      </c>
      <c r="F234">
        <v>0.08</v>
      </c>
      <c r="G234">
        <v>0</v>
      </c>
    </row>
    <row r="235" spans="2:7" x14ac:dyDescent="0.35">
      <c r="B235">
        <v>2197.1999999999998</v>
      </c>
      <c r="C235">
        <v>386.41</v>
      </c>
      <c r="D235">
        <v>1160.53</v>
      </c>
      <c r="E235">
        <v>-0.01</v>
      </c>
      <c r="F235">
        <v>0.05</v>
      </c>
      <c r="G235">
        <v>0</v>
      </c>
    </row>
    <row r="236" spans="2:7" x14ac:dyDescent="0.35">
      <c r="B236">
        <v>3017.26</v>
      </c>
      <c r="C236">
        <v>531.01</v>
      </c>
      <c r="D236">
        <v>177.86</v>
      </c>
      <c r="E236">
        <v>-0.02</v>
      </c>
      <c r="F236">
        <v>0.12</v>
      </c>
      <c r="G236">
        <v>0</v>
      </c>
    </row>
    <row r="237" spans="2:7" x14ac:dyDescent="0.35">
      <c r="B237">
        <v>2796.65</v>
      </c>
      <c r="C237">
        <v>492.11</v>
      </c>
      <c r="D237">
        <v>190.59</v>
      </c>
      <c r="E237">
        <v>-0.01</v>
      </c>
      <c r="F237">
        <v>0.03</v>
      </c>
      <c r="G237">
        <v>0</v>
      </c>
    </row>
    <row r="238" spans="2:7" x14ac:dyDescent="0.35">
      <c r="B238">
        <v>2603.2199999999998</v>
      </c>
      <c r="C238">
        <v>458</v>
      </c>
      <c r="D238">
        <v>242.91</v>
      </c>
      <c r="E238">
        <v>0</v>
      </c>
      <c r="F238">
        <v>-0.02</v>
      </c>
      <c r="G238">
        <v>0</v>
      </c>
    </row>
    <row r="239" spans="2:7" x14ac:dyDescent="0.35">
      <c r="B239">
        <v>2207.5700000000002</v>
      </c>
      <c r="C239">
        <v>388.24</v>
      </c>
      <c r="D239">
        <v>256.29000000000002</v>
      </c>
      <c r="E239">
        <v>0.01</v>
      </c>
      <c r="F239">
        <v>-0.03</v>
      </c>
      <c r="G239">
        <v>0</v>
      </c>
    </row>
    <row r="240" spans="2:7" x14ac:dyDescent="0.35">
      <c r="B240">
        <v>3015.5</v>
      </c>
      <c r="C240">
        <v>530.70000000000005</v>
      </c>
      <c r="D240">
        <v>-944.93</v>
      </c>
      <c r="E240">
        <v>-0.03</v>
      </c>
      <c r="F240">
        <v>0.16</v>
      </c>
      <c r="G240">
        <v>0</v>
      </c>
    </row>
    <row r="241" spans="2:7" x14ac:dyDescent="0.35">
      <c r="B241">
        <v>2791.69</v>
      </c>
      <c r="C241">
        <v>491.24</v>
      </c>
      <c r="D241">
        <v>-884.8</v>
      </c>
      <c r="E241">
        <v>-0.02</v>
      </c>
      <c r="F241">
        <v>0.1</v>
      </c>
      <c r="G241">
        <v>0</v>
      </c>
    </row>
    <row r="242" spans="2:7" x14ac:dyDescent="0.35">
      <c r="B242">
        <v>2604.5500000000002</v>
      </c>
      <c r="C242">
        <v>458.24</v>
      </c>
      <c r="D242">
        <v>-867.97</v>
      </c>
      <c r="E242">
        <v>-0.01</v>
      </c>
      <c r="F242">
        <v>0.08</v>
      </c>
      <c r="G242">
        <v>0</v>
      </c>
    </row>
    <row r="243" spans="2:7" x14ac:dyDescent="0.35">
      <c r="B243">
        <v>2423.79</v>
      </c>
      <c r="C243">
        <v>426.36</v>
      </c>
      <c r="D243">
        <v>-871.78</v>
      </c>
      <c r="E243">
        <v>-0.02</v>
      </c>
      <c r="F243">
        <v>0.09</v>
      </c>
      <c r="G243">
        <v>0</v>
      </c>
    </row>
    <row r="244" spans="2:7" x14ac:dyDescent="0.35">
      <c r="B244">
        <v>2193.42</v>
      </c>
      <c r="C244">
        <v>385.74</v>
      </c>
      <c r="D244">
        <v>-868.5</v>
      </c>
      <c r="E244">
        <v>0</v>
      </c>
      <c r="F244">
        <v>0</v>
      </c>
      <c r="G244">
        <v>0</v>
      </c>
    </row>
    <row r="245" spans="2:7" x14ac:dyDescent="0.35">
      <c r="B245">
        <v>2797.88</v>
      </c>
      <c r="C245">
        <v>492.33</v>
      </c>
      <c r="D245">
        <v>-1924.32</v>
      </c>
      <c r="E245">
        <v>-0.02</v>
      </c>
      <c r="F245">
        <v>0.11</v>
      </c>
      <c r="G245">
        <v>0</v>
      </c>
    </row>
    <row r="246" spans="2:7" x14ac:dyDescent="0.35">
      <c r="B246">
        <v>2597.65</v>
      </c>
      <c r="C246">
        <v>457.02</v>
      </c>
      <c r="D246">
        <v>-1895.46</v>
      </c>
      <c r="E246">
        <v>-0.02</v>
      </c>
      <c r="F246">
        <v>0.12</v>
      </c>
      <c r="G246">
        <v>0</v>
      </c>
    </row>
    <row r="247" spans="2:7" x14ac:dyDescent="0.35">
      <c r="B247">
        <v>2391.9299999999998</v>
      </c>
      <c r="C247">
        <v>420.75</v>
      </c>
      <c r="D247">
        <v>-1879.54</v>
      </c>
      <c r="E247">
        <v>-0.02</v>
      </c>
      <c r="F247">
        <v>0.12</v>
      </c>
      <c r="G247">
        <v>0</v>
      </c>
    </row>
    <row r="248" spans="2:7" x14ac:dyDescent="0.35">
      <c r="B248">
        <v>2196.41</v>
      </c>
      <c r="C248">
        <v>386.27</v>
      </c>
      <c r="D248">
        <v>-1905.21</v>
      </c>
      <c r="E248">
        <v>-0.02</v>
      </c>
      <c r="F248">
        <v>0.09</v>
      </c>
      <c r="G248">
        <v>0</v>
      </c>
    </row>
    <row r="249" spans="2:7" x14ac:dyDescent="0.35">
      <c r="B249">
        <v>2790.12</v>
      </c>
      <c r="C249">
        <v>490.96</v>
      </c>
      <c r="D249">
        <v>-2947.35</v>
      </c>
      <c r="E249">
        <v>-0.05</v>
      </c>
      <c r="F249">
        <v>0.28999999999999998</v>
      </c>
      <c r="G249">
        <v>0</v>
      </c>
    </row>
    <row r="250" spans="2:7" x14ac:dyDescent="0.35">
      <c r="B250">
        <v>2597.9699999999998</v>
      </c>
      <c r="C250">
        <v>457.08</v>
      </c>
      <c r="D250">
        <v>-2953.93</v>
      </c>
      <c r="E250">
        <v>-0.04</v>
      </c>
      <c r="F250">
        <v>0.21</v>
      </c>
      <c r="G250">
        <v>0</v>
      </c>
    </row>
    <row r="251" spans="2:7" x14ac:dyDescent="0.35">
      <c r="B251">
        <v>3014.66</v>
      </c>
      <c r="C251">
        <v>530.54999999999995</v>
      </c>
      <c r="D251">
        <v>-3522.98</v>
      </c>
      <c r="E251">
        <v>-0.08</v>
      </c>
      <c r="F251">
        <v>0.46</v>
      </c>
      <c r="G251">
        <v>0</v>
      </c>
    </row>
    <row r="252" spans="2:7" x14ac:dyDescent="0.35">
      <c r="B252">
        <v>2603.54</v>
      </c>
      <c r="C252">
        <v>458.06</v>
      </c>
      <c r="D252">
        <v>-3509.24</v>
      </c>
      <c r="E252">
        <v>-0.05</v>
      </c>
      <c r="F252">
        <v>0.3</v>
      </c>
      <c r="G252">
        <v>0</v>
      </c>
    </row>
    <row r="253" spans="2:7" x14ac:dyDescent="0.35">
      <c r="B253">
        <v>2368.7600000000002</v>
      </c>
      <c r="C253">
        <v>416.66</v>
      </c>
      <c r="D253">
        <v>-3517.56</v>
      </c>
      <c r="E253">
        <v>-0.06</v>
      </c>
      <c r="F253">
        <v>0.37</v>
      </c>
      <c r="G253">
        <v>0</v>
      </c>
    </row>
    <row r="254" spans="2:7" x14ac:dyDescent="0.35">
      <c r="B254">
        <v>2175.27</v>
      </c>
      <c r="C254">
        <v>382.54</v>
      </c>
      <c r="D254">
        <v>-3516.36</v>
      </c>
      <c r="E254">
        <v>-0.06</v>
      </c>
      <c r="F254">
        <v>0.35</v>
      </c>
      <c r="G254">
        <v>0</v>
      </c>
    </row>
    <row r="255" spans="2:7" x14ac:dyDescent="0.35">
      <c r="B255">
        <v>2973.82</v>
      </c>
      <c r="C255">
        <v>523.35</v>
      </c>
      <c r="D255">
        <v>-4447.37</v>
      </c>
      <c r="E255">
        <v>-0.09</v>
      </c>
      <c r="F255">
        <v>0.49</v>
      </c>
      <c r="G255">
        <v>0</v>
      </c>
    </row>
    <row r="256" spans="2:7" x14ac:dyDescent="0.35">
      <c r="B256">
        <v>2759.21</v>
      </c>
      <c r="C256">
        <v>485.51</v>
      </c>
      <c r="D256">
        <v>-4458.6099999999997</v>
      </c>
      <c r="E256">
        <v>-0.08</v>
      </c>
      <c r="F256">
        <v>0.45</v>
      </c>
      <c r="G256">
        <v>0</v>
      </c>
    </row>
    <row r="257" spans="1:7" x14ac:dyDescent="0.35">
      <c r="B257">
        <v>2580.9299999999998</v>
      </c>
      <c r="C257">
        <v>454.07</v>
      </c>
      <c r="D257">
        <v>-4457.8999999999996</v>
      </c>
      <c r="E257">
        <v>-0.08</v>
      </c>
      <c r="F257">
        <v>0.47</v>
      </c>
      <c r="G257">
        <v>0</v>
      </c>
    </row>
    <row r="258" spans="1:7" x14ac:dyDescent="0.35">
      <c r="B258">
        <v>2411.27</v>
      </c>
      <c r="C258">
        <v>424.16</v>
      </c>
      <c r="D258">
        <v>-4462.9399999999996</v>
      </c>
      <c r="E258">
        <v>-7.0000000000000007E-2</v>
      </c>
      <c r="F258">
        <v>0.4</v>
      </c>
      <c r="G258">
        <v>0</v>
      </c>
    </row>
    <row r="259" spans="1:7" x14ac:dyDescent="0.35">
      <c r="B259">
        <v>2245.42</v>
      </c>
      <c r="C259">
        <v>394.91</v>
      </c>
      <c r="D259">
        <v>-4468.66</v>
      </c>
      <c r="E259">
        <v>-7.0000000000000007E-2</v>
      </c>
      <c r="F259">
        <v>0.42</v>
      </c>
      <c r="G259">
        <v>0</v>
      </c>
    </row>
    <row r="260" spans="1:7" x14ac:dyDescent="0.35">
      <c r="A260" t="s">
        <v>108</v>
      </c>
      <c r="B260">
        <v>2339.59</v>
      </c>
      <c r="C260">
        <v>-411.52</v>
      </c>
      <c r="D260">
        <v>-4147.0600000000004</v>
      </c>
      <c r="E260">
        <v>0.2</v>
      </c>
      <c r="F260">
        <v>1.1200000000000001</v>
      </c>
      <c r="G260">
        <v>0</v>
      </c>
    </row>
    <row r="261" spans="1:7" x14ac:dyDescent="0.35">
      <c r="B261">
        <v>2441.44</v>
      </c>
      <c r="C261">
        <v>-429.48</v>
      </c>
      <c r="D261">
        <v>-4143.78</v>
      </c>
      <c r="E261">
        <v>0.2</v>
      </c>
      <c r="F261">
        <v>1.1599999999999999</v>
      </c>
      <c r="G261">
        <v>0</v>
      </c>
    </row>
    <row r="262" spans="1:7" x14ac:dyDescent="0.35">
      <c r="B262">
        <v>2643.06</v>
      </c>
      <c r="C262">
        <v>-465.03</v>
      </c>
      <c r="D262">
        <v>-4148.79</v>
      </c>
      <c r="E262">
        <v>0.2</v>
      </c>
      <c r="F262">
        <v>1.1299999999999999</v>
      </c>
      <c r="G262">
        <v>0</v>
      </c>
    </row>
    <row r="263" spans="1:7" x14ac:dyDescent="0.35">
      <c r="B263">
        <v>2826.34</v>
      </c>
      <c r="C263">
        <v>-497.34</v>
      </c>
      <c r="D263">
        <v>-4133.5</v>
      </c>
      <c r="E263">
        <v>0.19</v>
      </c>
      <c r="F263">
        <v>1.06</v>
      </c>
      <c r="G263">
        <v>0</v>
      </c>
    </row>
    <row r="264" spans="1:7" x14ac:dyDescent="0.35">
      <c r="B264">
        <v>2387.0500000000002</v>
      </c>
      <c r="C264">
        <v>-419.88</v>
      </c>
      <c r="D264">
        <v>-4384</v>
      </c>
      <c r="E264">
        <v>0.2</v>
      </c>
      <c r="F264">
        <v>1.1499999999999999</v>
      </c>
      <c r="G264">
        <v>0</v>
      </c>
    </row>
    <row r="265" spans="1:7" x14ac:dyDescent="0.35">
      <c r="B265">
        <v>2479.5100000000002</v>
      </c>
      <c r="C265">
        <v>-436.19</v>
      </c>
      <c r="D265">
        <v>-4387.7700000000004</v>
      </c>
      <c r="E265">
        <v>0.21</v>
      </c>
      <c r="F265">
        <v>1.21</v>
      </c>
      <c r="G265">
        <v>0</v>
      </c>
    </row>
    <row r="266" spans="1:7" x14ac:dyDescent="0.35">
      <c r="B266">
        <v>2672.94</v>
      </c>
      <c r="C266">
        <v>-470.3</v>
      </c>
      <c r="D266">
        <v>-4375.3500000000004</v>
      </c>
      <c r="E266">
        <v>0.18</v>
      </c>
      <c r="F266">
        <v>1.02</v>
      </c>
      <c r="G266">
        <v>0</v>
      </c>
    </row>
    <row r="267" spans="1:7" x14ac:dyDescent="0.35">
      <c r="B267">
        <v>2847.19</v>
      </c>
      <c r="C267">
        <v>-501.02</v>
      </c>
      <c r="D267">
        <v>-4365.76</v>
      </c>
      <c r="E267">
        <v>0.17</v>
      </c>
      <c r="F267">
        <v>0.96</v>
      </c>
      <c r="G267">
        <v>0</v>
      </c>
    </row>
    <row r="268" spans="1:7" x14ac:dyDescent="0.35">
      <c r="B268">
        <v>2277.12</v>
      </c>
      <c r="C268">
        <v>-400.5</v>
      </c>
      <c r="D268">
        <v>-3912.51</v>
      </c>
      <c r="E268">
        <v>0.19</v>
      </c>
      <c r="F268">
        <v>1.06</v>
      </c>
      <c r="G268">
        <v>0</v>
      </c>
    </row>
    <row r="269" spans="1:7" x14ac:dyDescent="0.35">
      <c r="B269">
        <v>2456.8000000000002</v>
      </c>
      <c r="C269">
        <v>-432.18</v>
      </c>
      <c r="D269">
        <v>-3885.99</v>
      </c>
      <c r="E269">
        <v>0.21</v>
      </c>
      <c r="F269">
        <v>1.17</v>
      </c>
      <c r="G269">
        <v>0</v>
      </c>
    </row>
    <row r="270" spans="1:7" x14ac:dyDescent="0.35">
      <c r="B270">
        <v>2646.16</v>
      </c>
      <c r="C270">
        <v>-465.57</v>
      </c>
      <c r="D270">
        <v>-3878.22</v>
      </c>
      <c r="E270">
        <v>0.2</v>
      </c>
      <c r="F270">
        <v>1.1299999999999999</v>
      </c>
      <c r="G270">
        <v>0</v>
      </c>
    </row>
    <row r="271" spans="1:7" x14ac:dyDescent="0.35">
      <c r="B271">
        <v>2832.96</v>
      </c>
      <c r="C271">
        <v>-498.51</v>
      </c>
      <c r="D271">
        <v>-3889.59</v>
      </c>
      <c r="E271">
        <v>0.2</v>
      </c>
      <c r="F271">
        <v>1.1100000000000001</v>
      </c>
      <c r="G271">
        <v>0</v>
      </c>
    </row>
    <row r="272" spans="1:7" x14ac:dyDescent="0.35">
      <c r="B272">
        <v>2330.34</v>
      </c>
      <c r="C272">
        <v>-409.89</v>
      </c>
      <c r="D272">
        <v>-3611.54</v>
      </c>
      <c r="E272">
        <v>0.18</v>
      </c>
      <c r="F272">
        <v>1.01</v>
      </c>
      <c r="G272">
        <v>0</v>
      </c>
    </row>
    <row r="273" spans="2:7" x14ac:dyDescent="0.35">
      <c r="B273">
        <v>2520.0500000000002</v>
      </c>
      <c r="C273">
        <v>-443.34</v>
      </c>
      <c r="D273">
        <v>-3601.93</v>
      </c>
      <c r="E273">
        <v>0.19</v>
      </c>
      <c r="F273">
        <v>1.1000000000000001</v>
      </c>
      <c r="G273">
        <v>0</v>
      </c>
    </row>
    <row r="274" spans="2:7" x14ac:dyDescent="0.35">
      <c r="B274">
        <v>2660.17</v>
      </c>
      <c r="C274">
        <v>-468.04</v>
      </c>
      <c r="D274">
        <v>-3602.75</v>
      </c>
      <c r="E274">
        <v>0.19</v>
      </c>
      <c r="F274">
        <v>1.07</v>
      </c>
      <c r="G274">
        <v>0</v>
      </c>
    </row>
    <row r="275" spans="2:7" x14ac:dyDescent="0.35">
      <c r="B275">
        <v>2840.67</v>
      </c>
      <c r="C275">
        <v>-499.87</v>
      </c>
      <c r="D275">
        <v>-3602.59</v>
      </c>
      <c r="E275">
        <v>0.19</v>
      </c>
      <c r="F275">
        <v>1.0900000000000001</v>
      </c>
      <c r="G275">
        <v>0</v>
      </c>
    </row>
    <row r="276" spans="2:7" x14ac:dyDescent="0.35">
      <c r="B276">
        <v>2254.3200000000002</v>
      </c>
      <c r="C276">
        <v>-396.48</v>
      </c>
      <c r="D276">
        <v>-3449.46</v>
      </c>
      <c r="E276">
        <v>0.19</v>
      </c>
      <c r="F276">
        <v>1.08</v>
      </c>
      <c r="G276">
        <v>0</v>
      </c>
    </row>
    <row r="277" spans="2:7" x14ac:dyDescent="0.35">
      <c r="B277">
        <v>2419.12</v>
      </c>
      <c r="C277">
        <v>-425.54</v>
      </c>
      <c r="D277">
        <v>-3433.18</v>
      </c>
      <c r="E277">
        <v>0.19</v>
      </c>
      <c r="F277">
        <v>1.1000000000000001</v>
      </c>
      <c r="G277">
        <v>0</v>
      </c>
    </row>
    <row r="278" spans="2:7" x14ac:dyDescent="0.35">
      <c r="B278">
        <v>2818.08</v>
      </c>
      <c r="C278">
        <v>-495.89</v>
      </c>
      <c r="D278">
        <v>-3424.02</v>
      </c>
      <c r="E278">
        <v>0.2</v>
      </c>
      <c r="F278">
        <v>1.1599999999999999</v>
      </c>
      <c r="G278">
        <v>0</v>
      </c>
    </row>
    <row r="279" spans="2:7" x14ac:dyDescent="0.35">
      <c r="B279">
        <v>3000.85</v>
      </c>
      <c r="C279">
        <v>-528.12</v>
      </c>
      <c r="D279">
        <v>-3421.23</v>
      </c>
      <c r="E279">
        <v>0.22</v>
      </c>
      <c r="F279">
        <v>1.23</v>
      </c>
      <c r="G279">
        <v>0</v>
      </c>
    </row>
    <row r="280" spans="2:7" x14ac:dyDescent="0.35">
      <c r="B280">
        <v>2196.58</v>
      </c>
      <c r="C280">
        <v>-386.3</v>
      </c>
      <c r="D280">
        <v>-2594.3000000000002</v>
      </c>
      <c r="E280">
        <v>0.17</v>
      </c>
      <c r="F280">
        <v>0.97</v>
      </c>
      <c r="G280">
        <v>0</v>
      </c>
    </row>
    <row r="281" spans="2:7" x14ac:dyDescent="0.35">
      <c r="B281">
        <v>2407.9</v>
      </c>
      <c r="C281">
        <v>-423.56</v>
      </c>
      <c r="D281">
        <v>-2573.96</v>
      </c>
      <c r="E281">
        <v>0.18</v>
      </c>
      <c r="F281">
        <v>1.02</v>
      </c>
      <c r="G281">
        <v>0</v>
      </c>
    </row>
    <row r="282" spans="2:7" x14ac:dyDescent="0.35">
      <c r="B282">
        <v>2610.9</v>
      </c>
      <c r="C282">
        <v>-459.36</v>
      </c>
      <c r="D282">
        <v>-2573.44</v>
      </c>
      <c r="E282">
        <v>0.19</v>
      </c>
      <c r="F282">
        <v>1.06</v>
      </c>
      <c r="G282">
        <v>0</v>
      </c>
    </row>
    <row r="283" spans="2:7" x14ac:dyDescent="0.35">
      <c r="B283">
        <v>2852.63</v>
      </c>
      <c r="C283">
        <v>-501.98</v>
      </c>
      <c r="D283">
        <v>-2535.5</v>
      </c>
      <c r="E283">
        <v>0.18</v>
      </c>
      <c r="F283">
        <v>1.05</v>
      </c>
      <c r="G283">
        <v>0</v>
      </c>
    </row>
    <row r="284" spans="2:7" x14ac:dyDescent="0.35">
      <c r="B284">
        <v>2974.58</v>
      </c>
      <c r="C284">
        <v>-523.48</v>
      </c>
      <c r="D284">
        <v>-2530.44</v>
      </c>
      <c r="E284">
        <v>0.19</v>
      </c>
      <c r="F284">
        <v>1.06</v>
      </c>
      <c r="G284">
        <v>0</v>
      </c>
    </row>
    <row r="285" spans="2:7" x14ac:dyDescent="0.35">
      <c r="B285">
        <v>2220.06</v>
      </c>
      <c r="C285">
        <v>-390.44</v>
      </c>
      <c r="D285">
        <v>-2444.5300000000002</v>
      </c>
      <c r="E285">
        <v>0.17</v>
      </c>
      <c r="F285">
        <v>0.95</v>
      </c>
      <c r="G285">
        <v>0</v>
      </c>
    </row>
    <row r="286" spans="2:7" x14ac:dyDescent="0.35">
      <c r="B286">
        <v>2413.02</v>
      </c>
      <c r="C286">
        <v>-424.47</v>
      </c>
      <c r="D286">
        <v>-2434.89</v>
      </c>
      <c r="E286">
        <v>0.18</v>
      </c>
      <c r="F286">
        <v>1.01</v>
      </c>
      <c r="G286">
        <v>0</v>
      </c>
    </row>
    <row r="287" spans="2:7" x14ac:dyDescent="0.35">
      <c r="B287">
        <v>2185.7800000000002</v>
      </c>
      <c r="C287">
        <v>-384.4</v>
      </c>
      <c r="D287">
        <v>-1590.45</v>
      </c>
      <c r="E287">
        <v>0.16</v>
      </c>
      <c r="F287">
        <v>0.93</v>
      </c>
      <c r="G287">
        <v>0</v>
      </c>
    </row>
    <row r="288" spans="2:7" x14ac:dyDescent="0.35">
      <c r="B288">
        <v>2397.42</v>
      </c>
      <c r="C288">
        <v>-421.71</v>
      </c>
      <c r="D288">
        <v>-1587.43</v>
      </c>
      <c r="E288">
        <v>0.18</v>
      </c>
      <c r="F288">
        <v>1</v>
      </c>
      <c r="G288">
        <v>0</v>
      </c>
    </row>
    <row r="289" spans="2:7" x14ac:dyDescent="0.35">
      <c r="B289">
        <v>2589.71</v>
      </c>
      <c r="C289">
        <v>-455.62</v>
      </c>
      <c r="D289">
        <v>-1580.4</v>
      </c>
      <c r="E289">
        <v>0.17</v>
      </c>
      <c r="F289">
        <v>0.97</v>
      </c>
      <c r="G289">
        <v>0</v>
      </c>
    </row>
    <row r="290" spans="2:7" x14ac:dyDescent="0.35">
      <c r="B290">
        <v>2822.85</v>
      </c>
      <c r="C290">
        <v>-496.73</v>
      </c>
      <c r="D290">
        <v>-1579.84</v>
      </c>
      <c r="E290">
        <v>0.18</v>
      </c>
      <c r="F290">
        <v>1.01</v>
      </c>
      <c r="G290">
        <v>0</v>
      </c>
    </row>
    <row r="291" spans="2:7" x14ac:dyDescent="0.35">
      <c r="B291">
        <v>2983.76</v>
      </c>
      <c r="C291">
        <v>-525.1</v>
      </c>
      <c r="D291">
        <v>-1606.4</v>
      </c>
      <c r="E291">
        <v>0.18</v>
      </c>
      <c r="F291">
        <v>1.02</v>
      </c>
      <c r="G291">
        <v>0</v>
      </c>
    </row>
    <row r="292" spans="2:7" x14ac:dyDescent="0.35">
      <c r="B292">
        <v>2197.1799999999998</v>
      </c>
      <c r="C292">
        <v>-386.41</v>
      </c>
      <c r="D292">
        <v>-1425.06</v>
      </c>
      <c r="E292">
        <v>0.16</v>
      </c>
      <c r="F292">
        <v>0.9</v>
      </c>
      <c r="G292">
        <v>0</v>
      </c>
    </row>
    <row r="293" spans="2:7" x14ac:dyDescent="0.35">
      <c r="B293">
        <v>2591.87</v>
      </c>
      <c r="C293">
        <v>-456</v>
      </c>
      <c r="D293">
        <v>-1422.77</v>
      </c>
      <c r="E293">
        <v>0.18</v>
      </c>
      <c r="F293">
        <v>1.02</v>
      </c>
      <c r="G293">
        <v>0</v>
      </c>
    </row>
    <row r="294" spans="2:7" x14ac:dyDescent="0.35">
      <c r="B294">
        <v>2892.11</v>
      </c>
      <c r="C294">
        <v>-508.94</v>
      </c>
      <c r="D294">
        <v>-1381.07</v>
      </c>
      <c r="E294">
        <v>0.19</v>
      </c>
      <c r="F294">
        <v>1.08</v>
      </c>
      <c r="G294">
        <v>0</v>
      </c>
    </row>
    <row r="295" spans="2:7" x14ac:dyDescent="0.35">
      <c r="B295">
        <v>2191.15</v>
      </c>
      <c r="C295">
        <v>-385.34</v>
      </c>
      <c r="D295">
        <v>-599.66</v>
      </c>
      <c r="E295">
        <v>0.16</v>
      </c>
      <c r="F295">
        <v>0.9</v>
      </c>
      <c r="G295">
        <v>0</v>
      </c>
    </row>
    <row r="296" spans="2:7" x14ac:dyDescent="0.35">
      <c r="B296">
        <v>2391.5</v>
      </c>
      <c r="C296">
        <v>-420.67</v>
      </c>
      <c r="D296">
        <v>-587.25</v>
      </c>
      <c r="E296">
        <v>0.17</v>
      </c>
      <c r="F296">
        <v>0.95</v>
      </c>
      <c r="G296">
        <v>0</v>
      </c>
    </row>
    <row r="297" spans="2:7" x14ac:dyDescent="0.35">
      <c r="B297">
        <v>2584.6</v>
      </c>
      <c r="C297">
        <v>-454.72</v>
      </c>
      <c r="D297">
        <v>-576.47</v>
      </c>
      <c r="E297">
        <v>0.18</v>
      </c>
      <c r="F297">
        <v>1</v>
      </c>
      <c r="G297">
        <v>0</v>
      </c>
    </row>
    <row r="298" spans="2:7" x14ac:dyDescent="0.35">
      <c r="B298">
        <v>2791.12</v>
      </c>
      <c r="C298">
        <v>-491.13</v>
      </c>
      <c r="D298">
        <v>-581.51</v>
      </c>
      <c r="E298">
        <v>0.17</v>
      </c>
      <c r="F298">
        <v>0.98</v>
      </c>
      <c r="G298">
        <v>0</v>
      </c>
    </row>
    <row r="299" spans="2:7" x14ac:dyDescent="0.35">
      <c r="B299">
        <v>2951.14</v>
      </c>
      <c r="C299">
        <v>-519.35</v>
      </c>
      <c r="D299">
        <v>-561.26</v>
      </c>
      <c r="E299">
        <v>0.19</v>
      </c>
      <c r="F299">
        <v>1.06</v>
      </c>
      <c r="G299">
        <v>0</v>
      </c>
    </row>
    <row r="300" spans="2:7" x14ac:dyDescent="0.35">
      <c r="B300">
        <v>2983.14</v>
      </c>
      <c r="C300">
        <v>-524.99</v>
      </c>
      <c r="D300">
        <v>-424.23</v>
      </c>
      <c r="E300">
        <v>0.19</v>
      </c>
      <c r="F300">
        <v>1.0900000000000001</v>
      </c>
      <c r="G300">
        <v>0</v>
      </c>
    </row>
    <row r="301" spans="2:7" x14ac:dyDescent="0.35">
      <c r="B301">
        <v>2193.46</v>
      </c>
      <c r="C301">
        <v>-385.75</v>
      </c>
      <c r="D301">
        <v>428.78</v>
      </c>
      <c r="E301">
        <v>0.17</v>
      </c>
      <c r="F301">
        <v>0.99</v>
      </c>
      <c r="G301">
        <v>0</v>
      </c>
    </row>
    <row r="302" spans="2:7" x14ac:dyDescent="0.35">
      <c r="B302">
        <v>2395.13</v>
      </c>
      <c r="C302">
        <v>-421.31</v>
      </c>
      <c r="D302">
        <v>421.61</v>
      </c>
      <c r="E302">
        <v>0.18</v>
      </c>
      <c r="F302">
        <v>1.02</v>
      </c>
      <c r="G302">
        <v>0</v>
      </c>
    </row>
    <row r="303" spans="2:7" x14ac:dyDescent="0.35">
      <c r="B303">
        <v>2597.16</v>
      </c>
      <c r="C303">
        <v>-456.93</v>
      </c>
      <c r="D303">
        <v>419.06</v>
      </c>
      <c r="E303">
        <v>0.19</v>
      </c>
      <c r="F303">
        <v>1.08</v>
      </c>
      <c r="G303">
        <v>0</v>
      </c>
    </row>
    <row r="304" spans="2:7" x14ac:dyDescent="0.35">
      <c r="B304">
        <v>2781.67</v>
      </c>
      <c r="C304">
        <v>-489.47</v>
      </c>
      <c r="D304">
        <v>424.92</v>
      </c>
      <c r="E304">
        <v>0.19</v>
      </c>
      <c r="F304">
        <v>1.06</v>
      </c>
      <c r="G304">
        <v>0</v>
      </c>
    </row>
    <row r="305" spans="2:7" x14ac:dyDescent="0.35">
      <c r="B305">
        <v>2919.14</v>
      </c>
      <c r="C305">
        <v>-513.71</v>
      </c>
      <c r="D305">
        <v>442.39</v>
      </c>
      <c r="E305">
        <v>0.19</v>
      </c>
      <c r="F305">
        <v>1.06</v>
      </c>
      <c r="G305">
        <v>0</v>
      </c>
    </row>
    <row r="306" spans="2:7" x14ac:dyDescent="0.35">
      <c r="B306">
        <v>2934.27</v>
      </c>
      <c r="C306">
        <v>-516.38</v>
      </c>
      <c r="D306">
        <v>612.03</v>
      </c>
      <c r="E306">
        <v>0.19</v>
      </c>
      <c r="F306">
        <v>1.1000000000000001</v>
      </c>
      <c r="G306">
        <v>0</v>
      </c>
    </row>
    <row r="307" spans="2:7" x14ac:dyDescent="0.35">
      <c r="B307">
        <v>2803.45</v>
      </c>
      <c r="C307">
        <v>-493.31</v>
      </c>
      <c r="D307">
        <v>594.64</v>
      </c>
      <c r="E307">
        <v>0.19</v>
      </c>
      <c r="F307">
        <v>1.07</v>
      </c>
      <c r="G307">
        <v>0</v>
      </c>
    </row>
    <row r="308" spans="2:7" x14ac:dyDescent="0.35">
      <c r="B308">
        <v>2230.17</v>
      </c>
      <c r="C308">
        <v>-392.22</v>
      </c>
      <c r="D308">
        <v>555.55999999999995</v>
      </c>
      <c r="E308">
        <v>0.18</v>
      </c>
      <c r="F308">
        <v>1.02</v>
      </c>
      <c r="G308">
        <v>0</v>
      </c>
    </row>
    <row r="309" spans="2:7" x14ac:dyDescent="0.35">
      <c r="B309">
        <v>2193.37</v>
      </c>
      <c r="C309">
        <v>-385.74</v>
      </c>
      <c r="D309">
        <v>1412.46</v>
      </c>
      <c r="E309">
        <v>0.18</v>
      </c>
      <c r="F309">
        <v>1.02</v>
      </c>
      <c r="G309">
        <v>0</v>
      </c>
    </row>
    <row r="310" spans="2:7" x14ac:dyDescent="0.35">
      <c r="B310">
        <v>2397</v>
      </c>
      <c r="C310">
        <v>-421.64</v>
      </c>
      <c r="D310">
        <v>1406.97</v>
      </c>
      <c r="E310">
        <v>0.19</v>
      </c>
      <c r="F310">
        <v>1.07</v>
      </c>
      <c r="G310">
        <v>0</v>
      </c>
    </row>
    <row r="311" spans="2:7" x14ac:dyDescent="0.35">
      <c r="B311">
        <v>2588.27</v>
      </c>
      <c r="C311">
        <v>-455.37</v>
      </c>
      <c r="D311">
        <v>1400.43</v>
      </c>
      <c r="E311">
        <v>0.2</v>
      </c>
      <c r="F311">
        <v>1.1100000000000001</v>
      </c>
      <c r="G311">
        <v>0</v>
      </c>
    </row>
    <row r="312" spans="2:7" x14ac:dyDescent="0.35">
      <c r="B312">
        <v>2778.2</v>
      </c>
      <c r="C312">
        <v>-488.86</v>
      </c>
      <c r="D312">
        <v>1412.82</v>
      </c>
      <c r="E312">
        <v>0.19</v>
      </c>
      <c r="F312">
        <v>1.08</v>
      </c>
      <c r="G312">
        <v>0</v>
      </c>
    </row>
    <row r="313" spans="2:7" x14ac:dyDescent="0.35">
      <c r="B313">
        <v>2965.23</v>
      </c>
      <c r="C313">
        <v>-521.83000000000004</v>
      </c>
      <c r="D313">
        <v>1425.78</v>
      </c>
      <c r="E313">
        <v>0.2</v>
      </c>
      <c r="F313">
        <v>1.1200000000000001</v>
      </c>
      <c r="G313">
        <v>0</v>
      </c>
    </row>
    <row r="314" spans="2:7" x14ac:dyDescent="0.35">
      <c r="B314">
        <v>2966.42</v>
      </c>
      <c r="C314">
        <v>-522.04</v>
      </c>
      <c r="D314">
        <v>1550.24</v>
      </c>
      <c r="E314">
        <v>0.2</v>
      </c>
      <c r="F314">
        <v>1.1599999999999999</v>
      </c>
      <c r="G314">
        <v>0</v>
      </c>
    </row>
    <row r="315" spans="2:7" x14ac:dyDescent="0.35">
      <c r="B315">
        <v>2613.35</v>
      </c>
      <c r="C315">
        <v>-459.79</v>
      </c>
      <c r="D315">
        <v>1569.37</v>
      </c>
      <c r="E315">
        <v>0.18</v>
      </c>
      <c r="F315">
        <v>1.03</v>
      </c>
      <c r="G315">
        <v>0</v>
      </c>
    </row>
    <row r="316" spans="2:7" x14ac:dyDescent="0.35">
      <c r="B316">
        <v>2415.04</v>
      </c>
      <c r="C316">
        <v>-424.82</v>
      </c>
      <c r="D316">
        <v>1564.7</v>
      </c>
      <c r="E316">
        <v>0.17</v>
      </c>
      <c r="F316">
        <v>0.98</v>
      </c>
      <c r="G316">
        <v>0</v>
      </c>
    </row>
    <row r="317" spans="2:7" x14ac:dyDescent="0.35">
      <c r="B317">
        <v>2229.4</v>
      </c>
      <c r="C317">
        <v>-392.09</v>
      </c>
      <c r="D317">
        <v>1543.28</v>
      </c>
      <c r="E317">
        <v>0.17</v>
      </c>
      <c r="F317">
        <v>0.97</v>
      </c>
      <c r="G317">
        <v>0</v>
      </c>
    </row>
    <row r="318" spans="2:7" x14ac:dyDescent="0.35">
      <c r="B318">
        <v>2186.23</v>
      </c>
      <c r="C318">
        <v>-384.48</v>
      </c>
      <c r="D318">
        <v>2399.58</v>
      </c>
      <c r="E318">
        <v>0.18</v>
      </c>
      <c r="F318">
        <v>1.01</v>
      </c>
      <c r="G318">
        <v>0</v>
      </c>
    </row>
    <row r="319" spans="2:7" x14ac:dyDescent="0.35">
      <c r="B319">
        <v>2388.66</v>
      </c>
      <c r="C319">
        <v>-420.17</v>
      </c>
      <c r="D319">
        <v>2407.08</v>
      </c>
      <c r="E319">
        <v>0.17</v>
      </c>
      <c r="F319">
        <v>0.99</v>
      </c>
      <c r="G319">
        <v>0</v>
      </c>
    </row>
    <row r="320" spans="2:7" x14ac:dyDescent="0.35">
      <c r="B320">
        <v>2591.8200000000002</v>
      </c>
      <c r="C320">
        <v>-455.99</v>
      </c>
      <c r="D320">
        <v>2427.98</v>
      </c>
      <c r="E320">
        <v>0.19</v>
      </c>
      <c r="F320">
        <v>1.06</v>
      </c>
      <c r="G320">
        <v>0</v>
      </c>
    </row>
    <row r="321" spans="2:7" x14ac:dyDescent="0.35">
      <c r="B321">
        <v>2788.6</v>
      </c>
      <c r="C321">
        <v>-490.69</v>
      </c>
      <c r="D321">
        <v>2417.4699999999998</v>
      </c>
      <c r="E321">
        <v>0.2</v>
      </c>
      <c r="F321">
        <v>1.1200000000000001</v>
      </c>
      <c r="G321">
        <v>0</v>
      </c>
    </row>
    <row r="322" spans="2:7" x14ac:dyDescent="0.35">
      <c r="B322">
        <v>2213.75</v>
      </c>
      <c r="C322">
        <v>-389.33</v>
      </c>
      <c r="D322">
        <v>2560.73</v>
      </c>
      <c r="E322">
        <v>0.18</v>
      </c>
      <c r="F322">
        <v>1.01</v>
      </c>
      <c r="G322">
        <v>0</v>
      </c>
    </row>
    <row r="323" spans="2:7" x14ac:dyDescent="0.35">
      <c r="B323">
        <v>2424.0300000000002</v>
      </c>
      <c r="C323">
        <v>-426.41</v>
      </c>
      <c r="D323">
        <v>2562.52</v>
      </c>
      <c r="E323">
        <v>0.2</v>
      </c>
      <c r="F323">
        <v>1.1100000000000001</v>
      </c>
      <c r="G323">
        <v>0</v>
      </c>
    </row>
    <row r="324" spans="2:7" x14ac:dyDescent="0.35">
      <c r="B324">
        <v>2615.7199999999998</v>
      </c>
      <c r="C324">
        <v>-460.21</v>
      </c>
      <c r="D324">
        <v>2563.0500000000002</v>
      </c>
      <c r="E324">
        <v>0.19</v>
      </c>
      <c r="F324">
        <v>1.08</v>
      </c>
      <c r="G324">
        <v>0</v>
      </c>
    </row>
    <row r="325" spans="2:7" x14ac:dyDescent="0.35">
      <c r="B325">
        <v>2207.9899999999998</v>
      </c>
      <c r="C325">
        <v>-388.31</v>
      </c>
      <c r="D325">
        <v>3418.82</v>
      </c>
      <c r="E325">
        <v>0.19</v>
      </c>
      <c r="F325">
        <v>1.08</v>
      </c>
      <c r="G325">
        <v>0</v>
      </c>
    </row>
    <row r="326" spans="2:7" x14ac:dyDescent="0.35">
      <c r="B326">
        <v>2390.02</v>
      </c>
      <c r="C326">
        <v>-420.41</v>
      </c>
      <c r="D326">
        <v>3413.58</v>
      </c>
      <c r="E326">
        <v>0.2</v>
      </c>
      <c r="F326">
        <v>1.1100000000000001</v>
      </c>
      <c r="G326">
        <v>0</v>
      </c>
    </row>
    <row r="327" spans="2:7" x14ac:dyDescent="0.35">
      <c r="B327">
        <v>2576.0300000000002</v>
      </c>
      <c r="C327">
        <v>-453.21</v>
      </c>
      <c r="D327">
        <v>3405.56</v>
      </c>
      <c r="E327">
        <v>0.21</v>
      </c>
      <c r="F327">
        <v>1.19</v>
      </c>
      <c r="G327">
        <v>0</v>
      </c>
    </row>
    <row r="328" spans="2:7" x14ac:dyDescent="0.35">
      <c r="B328">
        <v>2790.29</v>
      </c>
      <c r="C328">
        <v>-490.99</v>
      </c>
      <c r="D328">
        <v>3408.54</v>
      </c>
      <c r="E328">
        <v>0.21</v>
      </c>
      <c r="F328">
        <v>1.18</v>
      </c>
      <c r="G328">
        <v>0</v>
      </c>
    </row>
    <row r="329" spans="2:7" x14ac:dyDescent="0.35">
      <c r="B329">
        <v>2659.12</v>
      </c>
      <c r="C329">
        <v>-467.86</v>
      </c>
      <c r="D329">
        <v>3572.01</v>
      </c>
      <c r="E329">
        <v>0.2</v>
      </c>
      <c r="F329">
        <v>1.1499999999999999</v>
      </c>
      <c r="G329">
        <v>0</v>
      </c>
    </row>
    <row r="330" spans="2:7" x14ac:dyDescent="0.35">
      <c r="B330">
        <v>2534.8000000000002</v>
      </c>
      <c r="C330">
        <v>-445.94</v>
      </c>
      <c r="D330">
        <v>3587.07</v>
      </c>
      <c r="E330">
        <v>0.19</v>
      </c>
      <c r="F330">
        <v>1.0900000000000001</v>
      </c>
      <c r="G330">
        <v>0</v>
      </c>
    </row>
    <row r="331" spans="2:7" x14ac:dyDescent="0.35">
      <c r="B331">
        <v>2293.61</v>
      </c>
      <c r="C331">
        <v>-403.41</v>
      </c>
      <c r="D331">
        <v>3588.11</v>
      </c>
      <c r="E331">
        <v>0.2</v>
      </c>
      <c r="F331">
        <v>1.1299999999999999</v>
      </c>
      <c r="G331">
        <v>0</v>
      </c>
    </row>
    <row r="332" spans="2:7" x14ac:dyDescent="0.35">
      <c r="B332">
        <v>2361.33</v>
      </c>
      <c r="C332">
        <v>-415.35</v>
      </c>
      <c r="D332">
        <v>3879.47</v>
      </c>
      <c r="E332">
        <v>0.21</v>
      </c>
      <c r="F332">
        <v>1.22</v>
      </c>
      <c r="G332">
        <v>0</v>
      </c>
    </row>
    <row r="333" spans="2:7" x14ac:dyDescent="0.35">
      <c r="B333">
        <v>2535.81</v>
      </c>
      <c r="C333">
        <v>-446.12</v>
      </c>
      <c r="D333">
        <v>3878.58</v>
      </c>
      <c r="E333">
        <v>0.22</v>
      </c>
      <c r="F333">
        <v>1.22</v>
      </c>
      <c r="G333">
        <v>0</v>
      </c>
    </row>
    <row r="334" spans="2:7" x14ac:dyDescent="0.35">
      <c r="B334">
        <v>2671.41</v>
      </c>
      <c r="C334">
        <v>-470.03</v>
      </c>
      <c r="D334">
        <v>3890.28</v>
      </c>
      <c r="E334">
        <v>0.2</v>
      </c>
      <c r="F334">
        <v>1.1100000000000001</v>
      </c>
      <c r="G334">
        <v>0</v>
      </c>
    </row>
    <row r="335" spans="2:7" x14ac:dyDescent="0.35">
      <c r="B335">
        <v>2914.69</v>
      </c>
      <c r="C335">
        <v>-512.91999999999996</v>
      </c>
      <c r="D335">
        <v>3907.95</v>
      </c>
      <c r="E335">
        <v>0.22</v>
      </c>
      <c r="F335">
        <v>1.27</v>
      </c>
      <c r="G335">
        <v>0</v>
      </c>
    </row>
    <row r="336" spans="2:7" x14ac:dyDescent="0.35">
      <c r="B336">
        <v>2505.66</v>
      </c>
      <c r="C336">
        <v>-440.8</v>
      </c>
      <c r="D336">
        <v>4222.8900000000003</v>
      </c>
      <c r="E336">
        <v>0.2</v>
      </c>
      <c r="F336">
        <v>1.1100000000000001</v>
      </c>
      <c r="G336">
        <v>0</v>
      </c>
    </row>
    <row r="337" spans="2:7" x14ac:dyDescent="0.35">
      <c r="B337">
        <v>2361.69</v>
      </c>
      <c r="C337">
        <v>-415.41</v>
      </c>
      <c r="D337">
        <v>4209.66</v>
      </c>
      <c r="E337">
        <v>0.18</v>
      </c>
      <c r="F337">
        <v>1</v>
      </c>
      <c r="G337">
        <v>0</v>
      </c>
    </row>
    <row r="338" spans="2:7" x14ac:dyDescent="0.35">
      <c r="B338">
        <v>2670.88</v>
      </c>
      <c r="C338">
        <v>-469.93</v>
      </c>
      <c r="D338">
        <v>4230.5</v>
      </c>
      <c r="E338">
        <v>0.18</v>
      </c>
      <c r="F338">
        <v>1.03</v>
      </c>
      <c r="G338">
        <v>0</v>
      </c>
    </row>
    <row r="339" spans="2:7" x14ac:dyDescent="0.35">
      <c r="B339">
        <v>2672.33</v>
      </c>
      <c r="C339">
        <v>-470.19</v>
      </c>
      <c r="D339">
        <v>4094.68</v>
      </c>
      <c r="E339">
        <v>0.2</v>
      </c>
      <c r="F339">
        <v>1.1200000000000001</v>
      </c>
      <c r="G339">
        <v>0</v>
      </c>
    </row>
    <row r="340" spans="2:7" x14ac:dyDescent="0.35">
      <c r="B340">
        <v>2862.03</v>
      </c>
      <c r="C340">
        <v>-503.64</v>
      </c>
      <c r="D340">
        <v>4108.17</v>
      </c>
      <c r="E340">
        <v>0.22</v>
      </c>
      <c r="F340">
        <v>1.26</v>
      </c>
      <c r="G340">
        <v>0</v>
      </c>
    </row>
    <row r="341" spans="2:7" x14ac:dyDescent="0.35">
      <c r="B341">
        <v>2856.32</v>
      </c>
      <c r="C341">
        <v>-502.63</v>
      </c>
      <c r="D341">
        <v>4251.8999999999996</v>
      </c>
      <c r="E341">
        <v>0.19</v>
      </c>
      <c r="F341">
        <v>1.05</v>
      </c>
      <c r="G341">
        <v>0</v>
      </c>
    </row>
    <row r="342" spans="2:7" x14ac:dyDescent="0.35">
      <c r="B342">
        <v>2719.8</v>
      </c>
      <c r="C342">
        <v>-478.56</v>
      </c>
      <c r="D342">
        <v>4226.51</v>
      </c>
      <c r="E342">
        <v>0.21</v>
      </c>
      <c r="F342">
        <v>1.2</v>
      </c>
      <c r="G342">
        <v>0</v>
      </c>
    </row>
  </sheetData>
  <mergeCells count="3">
    <mergeCell ref="B2:D2"/>
    <mergeCell ref="E2:G2"/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J12" sqref="J12"/>
    </sheetView>
  </sheetViews>
  <sheetFormatPr defaultRowHeight="14.5" x14ac:dyDescent="0.35"/>
  <sheetData>
    <row r="1" spans="1:5" x14ac:dyDescent="0.35">
      <c r="A1" t="s">
        <v>112</v>
      </c>
      <c r="B1" s="16" t="s">
        <v>100</v>
      </c>
      <c r="C1" s="16"/>
      <c r="D1" s="16" t="s">
        <v>120</v>
      </c>
      <c r="E1" s="16"/>
    </row>
    <row r="2" spans="1:5" x14ac:dyDescent="0.35">
      <c r="B2" t="s">
        <v>9</v>
      </c>
      <c r="C2" t="s">
        <v>10</v>
      </c>
      <c r="D2" t="s">
        <v>9</v>
      </c>
      <c r="E2" t="s">
        <v>10</v>
      </c>
    </row>
    <row r="3" spans="1:5" x14ac:dyDescent="0.35">
      <c r="A3" t="s">
        <v>119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topLeftCell="G1" workbookViewId="0">
      <selection activeCell="Y39" sqref="Y39"/>
    </sheetView>
  </sheetViews>
  <sheetFormatPr defaultRowHeight="14.5" x14ac:dyDescent="0.35"/>
  <cols>
    <col min="2" max="2" width="18.453125" bestFit="1" customWidth="1"/>
    <col min="3" max="3" width="9.26953125" style="4" customWidth="1"/>
    <col min="4" max="4" width="18.453125" customWidth="1"/>
    <col min="5" max="5" width="22.453125" bestFit="1" customWidth="1"/>
    <col min="6" max="6" width="84.81640625" customWidth="1"/>
    <col min="7" max="7" width="38" bestFit="1" customWidth="1"/>
  </cols>
  <sheetData>
    <row r="1" spans="2:21" ht="15" thickBot="1" x14ac:dyDescent="0.4"/>
    <row r="2" spans="2:21" ht="15" thickBot="1" x14ac:dyDescent="0.4">
      <c r="B2" t="s">
        <v>14</v>
      </c>
      <c r="C2" s="4" t="s">
        <v>31</v>
      </c>
      <c r="D2" t="s">
        <v>23</v>
      </c>
      <c r="E2" t="s">
        <v>27</v>
      </c>
      <c r="F2" t="s">
        <v>16</v>
      </c>
      <c r="G2" t="s">
        <v>29</v>
      </c>
      <c r="I2" s="17" t="s">
        <v>22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</row>
    <row r="3" spans="2:21" x14ac:dyDescent="0.35">
      <c r="B3" t="s">
        <v>11</v>
      </c>
      <c r="F3" s="2" t="s">
        <v>15</v>
      </c>
    </row>
    <row r="4" spans="2:21" x14ac:dyDescent="0.35">
      <c r="B4" t="s">
        <v>32</v>
      </c>
      <c r="F4" s="2" t="s">
        <v>33</v>
      </c>
    </row>
    <row r="5" spans="2:21" x14ac:dyDescent="0.35">
      <c r="B5" t="s">
        <v>18</v>
      </c>
      <c r="D5" t="s">
        <v>8</v>
      </c>
      <c r="F5" s="2" t="s">
        <v>20</v>
      </c>
    </row>
    <row r="6" spans="2:21" x14ac:dyDescent="0.35">
      <c r="D6" t="s">
        <v>24</v>
      </c>
      <c r="E6" t="s">
        <v>28</v>
      </c>
      <c r="F6" s="2" t="s">
        <v>13</v>
      </c>
      <c r="G6" t="s">
        <v>26</v>
      </c>
    </row>
    <row r="7" spans="2:21" x14ac:dyDescent="0.35">
      <c r="C7" s="4">
        <v>220</v>
      </c>
      <c r="D7" t="s">
        <v>17</v>
      </c>
      <c r="F7" s="2"/>
    </row>
    <row r="8" spans="2:21" x14ac:dyDescent="0.35">
      <c r="B8" t="s">
        <v>19</v>
      </c>
      <c r="D8" t="s">
        <v>8</v>
      </c>
      <c r="F8" s="3" t="s">
        <v>21</v>
      </c>
    </row>
    <row r="9" spans="2:21" x14ac:dyDescent="0.35">
      <c r="D9" t="s">
        <v>25</v>
      </c>
      <c r="E9" t="s">
        <v>28</v>
      </c>
      <c r="F9" s="2" t="s">
        <v>12</v>
      </c>
      <c r="G9" t="s">
        <v>26</v>
      </c>
    </row>
    <row r="10" spans="2:21" x14ac:dyDescent="0.35">
      <c r="C10" s="4">
        <v>240</v>
      </c>
      <c r="D10" t="s">
        <v>17</v>
      </c>
      <c r="F10" s="2"/>
    </row>
    <row r="11" spans="2:21" x14ac:dyDescent="0.35">
      <c r="B11" t="s">
        <v>34</v>
      </c>
      <c r="C11" s="4">
        <v>280</v>
      </c>
      <c r="D11" t="s">
        <v>8</v>
      </c>
      <c r="F11" s="2" t="s">
        <v>37</v>
      </c>
    </row>
    <row r="12" spans="2:21" x14ac:dyDescent="0.35">
      <c r="B12" t="s">
        <v>35</v>
      </c>
      <c r="C12" s="4">
        <v>260</v>
      </c>
      <c r="D12" t="s">
        <v>8</v>
      </c>
      <c r="F12" s="2" t="s">
        <v>36</v>
      </c>
    </row>
    <row r="13" spans="2:21" x14ac:dyDescent="0.35">
      <c r="B13" t="s">
        <v>47</v>
      </c>
      <c r="C13" s="4">
        <v>320</v>
      </c>
      <c r="D13" t="s">
        <v>8</v>
      </c>
      <c r="F13" s="7" t="s">
        <v>38</v>
      </c>
    </row>
    <row r="14" spans="2:21" x14ac:dyDescent="0.35">
      <c r="B14" t="s">
        <v>40</v>
      </c>
      <c r="C14" s="4">
        <v>100</v>
      </c>
      <c r="D14" t="s">
        <v>8</v>
      </c>
      <c r="F14" s="2" t="s">
        <v>39</v>
      </c>
    </row>
    <row r="15" spans="2:21" x14ac:dyDescent="0.35">
      <c r="B15" t="s">
        <v>42</v>
      </c>
      <c r="C15" s="4">
        <v>160</v>
      </c>
      <c r="D15" t="s">
        <v>8</v>
      </c>
      <c r="E15" s="8"/>
      <c r="F15" s="9" t="s">
        <v>41</v>
      </c>
      <c r="G15" s="8"/>
    </row>
    <row r="16" spans="2:21" x14ac:dyDescent="0.35">
      <c r="B16" t="s">
        <v>44</v>
      </c>
      <c r="C16" s="4">
        <v>200</v>
      </c>
      <c r="D16" t="s">
        <v>8</v>
      </c>
      <c r="F16" s="2" t="s">
        <v>43</v>
      </c>
    </row>
    <row r="17" spans="2:6" x14ac:dyDescent="0.35">
      <c r="B17" t="s">
        <v>45</v>
      </c>
      <c r="C17" s="4">
        <v>140</v>
      </c>
      <c r="D17" t="s">
        <v>8</v>
      </c>
      <c r="F17" s="2" t="s">
        <v>46</v>
      </c>
    </row>
    <row r="20" spans="2:6" x14ac:dyDescent="0.35">
      <c r="F20" s="5"/>
    </row>
    <row r="22" spans="2:6" x14ac:dyDescent="0.35">
      <c r="F22" s="6"/>
    </row>
  </sheetData>
  <mergeCells count="1">
    <mergeCell ref="I2:U2"/>
  </mergeCells>
  <hyperlinks>
    <hyperlink ref="F9" r:id="rId1"/>
    <hyperlink ref="F6" r:id="rId2"/>
    <hyperlink ref="F3" r:id="rId3"/>
    <hyperlink ref="F13" r:id="rId4" display="https://user.iter.org/?uid=3T6WVX"/>
    <hyperlink ref="F14" r:id="rId5" display="https://user.iter.org/?uid=5PPCAF"/>
    <hyperlink ref="F15" r:id="rId6" display="https://user.iter.org/?uid=52Z4PV"/>
    <hyperlink ref="F16" r:id="rId7" display="https://user.iter.org/?uid=4HMUWH"/>
    <hyperlink ref="F17" r:id="rId8" display="https://user.iter.org/?uid=5K8JRE"/>
  </hyperlinks>
  <pageMargins left="0.7" right="0.7" top="0.75" bottom="0.75" header="0.3" footer="0.3"/>
  <pageSetup paperSize="9" orientation="portrait" r:id="rId9"/>
  <drawing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CCL</vt:lpstr>
      <vt:lpstr>Fiducials</vt:lpstr>
      <vt:lpstr>ILIS surface</vt:lpstr>
      <vt:lpstr>ILIS gap</vt:lpstr>
      <vt:lpstr>References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Thibaut</dc:creator>
  <cp:lastModifiedBy>Mcintosh Simon</cp:lastModifiedBy>
  <dcterms:created xsi:type="dcterms:W3CDTF">2021-09-08T08:12:58Z</dcterms:created>
  <dcterms:modified xsi:type="dcterms:W3CDTF">2021-11-03T18:57:17Z</dcterms:modified>
</cp:coreProperties>
</file>