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BBC_Micro\Programs\game_01\"/>
    </mc:Choice>
  </mc:AlternateContent>
  <xr:revisionPtr revIDLastSave="0" documentId="13_ncr:1_{1226CE0F-3CD1-402B-9ABD-8EDE2BF02050}" xr6:coauthVersionLast="47" xr6:coauthVersionMax="47" xr10:uidLastSave="{00000000-0000-0000-0000-000000000000}"/>
  <bookViews>
    <workbookView xWindow="-108" yWindow="-108" windowWidth="23256" windowHeight="13176" activeTab="4" xr2:uid="{E881977C-AD55-4380-9786-6EB6D25147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5" l="1"/>
  <c r="O17" i="5"/>
  <c r="C4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I4" i="3" a="1"/>
  <c r="I4" i="3" s="1"/>
  <c r="I5" i="3" s="1" a="1"/>
  <c r="I5" i="3" s="1"/>
  <c r="I6" i="3" s="1" a="1"/>
  <c r="I6" i="3" s="1"/>
  <c r="I7" i="3" s="1" a="1"/>
  <c r="I7" i="3" s="1"/>
  <c r="I8" i="3" s="1" a="1"/>
  <c r="I8" i="3" s="1"/>
  <c r="I9" i="3" s="1" a="1"/>
  <c r="I9" i="3" s="1"/>
  <c r="I10" i="3" s="1" a="1"/>
  <c r="I10" i="3" s="1"/>
  <c r="I3" i="3"/>
  <c r="AJ23" i="4"/>
  <c r="AJ24" i="4" s="1"/>
  <c r="AK22" i="4"/>
  <c r="AJ22" i="4"/>
  <c r="AK20" i="4"/>
  <c r="AJ20" i="4"/>
  <c r="AO26" i="4"/>
  <c r="AO25" i="4"/>
  <c r="AO17" i="4"/>
  <c r="AO16" i="4"/>
  <c r="AO15" i="4"/>
  <c r="AO14" i="4"/>
  <c r="AO13" i="4"/>
  <c r="AO12" i="4"/>
  <c r="AO11" i="4"/>
  <c r="AO10" i="4"/>
  <c r="AO9" i="4"/>
  <c r="AO8" i="4"/>
  <c r="AO7" i="4"/>
  <c r="AO6" i="4"/>
  <c r="AO5" i="4"/>
  <c r="AO4" i="4"/>
  <c r="AO3" i="4"/>
  <c r="AM18" i="4"/>
  <c r="AL18" i="4"/>
  <c r="AK18" i="4"/>
  <c r="AK19" i="4" s="1"/>
  <c r="AJ18" i="4"/>
  <c r="AO18" i="4" s="1"/>
  <c r="K3" i="3" a="1"/>
  <c r="K3" i="3" s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1" i="2"/>
  <c r="D2" i="2"/>
  <c r="D1" i="2" s="1"/>
  <c r="A3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A41" i="2" s="1"/>
  <c r="C4" i="1"/>
  <c r="D4" i="1"/>
  <c r="G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K27" i="1"/>
  <c r="F5" i="1"/>
  <c r="G5" i="1"/>
  <c r="F4" i="1"/>
  <c r="D7" i="1"/>
  <c r="D28" i="1" s="1"/>
  <c r="C7" i="1"/>
  <c r="C28" i="1" s="1"/>
  <c r="I14" i="3" a="1"/>
  <c r="I13" i="3" a="1"/>
  <c r="I12" i="3" a="1"/>
  <c r="I11" i="3" a="1"/>
  <c r="I14" i="3" l="1"/>
  <c r="I15" i="3" s="1" a="1"/>
  <c r="I15" i="3" s="1"/>
  <c r="I11" i="3"/>
  <c r="I12" i="3"/>
  <c r="I13" i="3"/>
  <c r="E2" i="2"/>
  <c r="K4" i="3" a="1"/>
  <c r="K4" i="3" s="1"/>
  <c r="AK23" i="4"/>
  <c r="AL23" i="4" s="1"/>
  <c r="AM23" i="4" s="1"/>
  <c r="AJ19" i="4"/>
  <c r="AO19" i="4" s="1"/>
  <c r="AL24" i="4"/>
  <c r="AM24" i="4"/>
  <c r="AK24" i="4"/>
  <c r="L3" i="3"/>
  <c r="A20" i="2"/>
  <c r="A21" i="2"/>
  <c r="A23" i="2"/>
  <c r="A25" i="2"/>
  <c r="A39" i="2"/>
  <c r="A22" i="2"/>
  <c r="A24" i="2"/>
  <c r="A40" i="2"/>
  <c r="A4" i="2"/>
  <c r="A29" i="2"/>
  <c r="A30" i="2"/>
  <c r="A7" i="2"/>
  <c r="A8" i="2"/>
  <c r="A33" i="2"/>
  <c r="A10" i="2"/>
  <c r="A35" i="2"/>
  <c r="A36" i="2"/>
  <c r="A13" i="2"/>
  <c r="A38" i="2"/>
  <c r="A17" i="2"/>
  <c r="A18" i="2"/>
  <c r="A26" i="2"/>
  <c r="A27" i="2"/>
  <c r="A28" i="2"/>
  <c r="A5" i="2"/>
  <c r="A6" i="2"/>
  <c r="A31" i="2"/>
  <c r="A32" i="2"/>
  <c r="A9" i="2"/>
  <c r="A34" i="2"/>
  <c r="A11" i="2"/>
  <c r="A12" i="2"/>
  <c r="A37" i="2"/>
  <c r="A14" i="2"/>
  <c r="A15" i="2"/>
  <c r="A16" i="2"/>
  <c r="A19" i="2"/>
  <c r="L18" i="1"/>
  <c r="L14" i="1"/>
  <c r="L12" i="1"/>
  <c r="L26" i="1"/>
  <c r="L20" i="1"/>
  <c r="L10" i="1"/>
  <c r="N27" i="1"/>
  <c r="L8" i="1"/>
  <c r="N4" i="1"/>
  <c r="L16" i="1"/>
  <c r="D6" i="1"/>
  <c r="L24" i="1"/>
  <c r="L22" i="1"/>
  <c r="L27" i="1"/>
  <c r="C6" i="1"/>
  <c r="L4" i="1"/>
  <c r="C27" i="1"/>
  <c r="D27" i="1"/>
  <c r="I25" i="3" a="1"/>
  <c r="I25" i="3" l="1"/>
  <c r="I16" i="3" a="1"/>
  <c r="I16" i="3" s="1"/>
  <c r="F2" i="2"/>
  <c r="E1" i="2"/>
  <c r="K5" i="3" a="1"/>
  <c r="K5" i="3" s="1"/>
  <c r="AO20" i="4"/>
  <c r="AO21" i="4"/>
  <c r="I26" i="3" a="1"/>
  <c r="I26" i="3" l="1"/>
  <c r="I17" i="3" a="1"/>
  <c r="I17" i="3" s="1"/>
  <c r="I18" i="3" s="1" a="1"/>
  <c r="I18" i="3" s="1"/>
  <c r="I19" i="3" s="1" a="1"/>
  <c r="I19" i="3" s="1"/>
  <c r="G2" i="2"/>
  <c r="F1" i="2"/>
  <c r="K6" i="3" a="1"/>
  <c r="K6" i="3" s="1"/>
  <c r="AO22" i="4"/>
  <c r="L4" i="3"/>
  <c r="I21" i="3" a="1"/>
  <c r="I21" i="3" l="1"/>
  <c r="I20" i="3" a="1"/>
  <c r="I20" i="3" s="1"/>
  <c r="H2" i="2"/>
  <c r="G1" i="2"/>
  <c r="K7" i="3" a="1"/>
  <c r="K7" i="3" s="1"/>
  <c r="AO23" i="4"/>
  <c r="I22" i="3" a="1"/>
  <c r="K11" i="3" a="1"/>
  <c r="I22" i="3" l="1"/>
  <c r="I23" i="3" s="1" a="1"/>
  <c r="I23" i="3" s="1"/>
  <c r="I24" i="3" s="1" a="1"/>
  <c r="I24" i="3" s="1"/>
  <c r="I2" i="2"/>
  <c r="H1" i="2"/>
  <c r="K8" i="3" a="1"/>
  <c r="K8" i="3" s="1"/>
  <c r="K11" i="3"/>
  <c r="AO24" i="4"/>
  <c r="L5" i="3"/>
  <c r="K12" i="3" a="1"/>
  <c r="J2" i="2" l="1"/>
  <c r="I1" i="2"/>
  <c r="K12" i="3"/>
  <c r="K10" i="3" a="1"/>
  <c r="K10" i="3" s="1"/>
  <c r="K9" i="3" a="1"/>
  <c r="K9" i="3" s="1"/>
  <c r="AI28" i="4"/>
  <c r="K14" i="3" a="1"/>
  <c r="K13" i="3" a="1"/>
  <c r="K2" i="2" l="1"/>
  <c r="J1" i="2"/>
  <c r="K13" i="3"/>
  <c r="K14" i="3"/>
  <c r="K15" i="3" a="1"/>
  <c r="K15" i="3" s="1"/>
  <c r="L6" i="3"/>
  <c r="K25" i="3" a="1"/>
  <c r="L2" i="2" l="1"/>
  <c r="K1" i="2"/>
  <c r="K25" i="3"/>
  <c r="K16" i="3" a="1"/>
  <c r="K16" i="3" s="1"/>
  <c r="K26" i="3" a="1"/>
  <c r="M2" i="2" l="1"/>
  <c r="L1" i="2"/>
  <c r="K26" i="3"/>
  <c r="K17" i="3" a="1"/>
  <c r="K17" i="3" s="1"/>
  <c r="L15" i="3"/>
  <c r="L7" i="3"/>
  <c r="N2" i="2" l="1"/>
  <c r="M1" i="2"/>
  <c r="K18" i="3" a="1"/>
  <c r="K18" i="3" s="1"/>
  <c r="O2" i="2" l="1"/>
  <c r="N1" i="2"/>
  <c r="L25" i="3"/>
  <c r="K19" i="3" a="1"/>
  <c r="K19" i="3" s="1"/>
  <c r="L16" i="3"/>
  <c r="L8" i="3"/>
  <c r="K21" i="3" a="1"/>
  <c r="P2" i="2" l="1"/>
  <c r="O1" i="2"/>
  <c r="K21" i="3"/>
  <c r="K20" i="3" a="1"/>
  <c r="K20" i="3" s="1"/>
  <c r="K22" i="3" a="1"/>
  <c r="Q2" i="2" l="1"/>
  <c r="P1" i="2"/>
  <c r="K22" i="3"/>
  <c r="L26" i="3"/>
  <c r="L12" i="3"/>
  <c r="K23" i="3" a="1"/>
  <c r="K23" i="3" s="1"/>
  <c r="L17" i="3"/>
  <c r="L9" i="3"/>
  <c r="R2" i="2" l="1"/>
  <c r="Q1" i="2"/>
  <c r="K24" i="3" a="1"/>
  <c r="K24" i="3" s="1"/>
  <c r="S2" i="2" l="1"/>
  <c r="R1" i="2"/>
  <c r="L13" i="3"/>
  <c r="L18" i="3"/>
  <c r="L10" i="3"/>
  <c r="T2" i="2" l="1"/>
  <c r="S1" i="2"/>
  <c r="L23" i="3"/>
  <c r="T1" i="2" l="1"/>
  <c r="U2" i="2"/>
  <c r="L14" i="3"/>
  <c r="L19" i="3"/>
  <c r="U1" i="2" l="1"/>
  <c r="V2" i="2"/>
  <c r="L24" i="3"/>
  <c r="V1" i="2" l="1"/>
  <c r="W2" i="2"/>
  <c r="L21" i="3"/>
  <c r="L20" i="3"/>
  <c r="W1" i="2" l="1"/>
  <c r="X2" i="2"/>
  <c r="X1" i="2" l="1"/>
  <c r="Y2" i="2"/>
  <c r="L22" i="3"/>
  <c r="Y1" i="2" l="1"/>
  <c r="Z2" i="2"/>
  <c r="Z1" i="2" l="1"/>
  <c r="AA2" i="2"/>
  <c r="AA1" i="2" l="1"/>
  <c r="AB2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l="1"/>
  <c r="AJ2" i="2"/>
  <c r="AJ1" i="2" l="1"/>
  <c r="AK2" i="2"/>
  <c r="AK1" i="2" l="1"/>
  <c r="AL2" i="2"/>
  <c r="AL1" i="2" l="1"/>
  <c r="AM2" i="2"/>
  <c r="AM1" i="2" l="1"/>
  <c r="AN2" i="2"/>
  <c r="AN1" i="2" l="1"/>
  <c r="AO2" i="2"/>
  <c r="AO1" i="2" l="1"/>
  <c r="AP2" i="2"/>
  <c r="AP1" i="2" l="1"/>
  <c r="AQ2" i="2"/>
  <c r="AQ1" i="2" l="1"/>
  <c r="AR2" i="2"/>
  <c r="AR1" i="2" l="1"/>
  <c r="AS2" i="2"/>
  <c r="AS1" i="2" l="1"/>
  <c r="AT2" i="2"/>
  <c r="AT1" i="2" l="1"/>
  <c r="AU2" i="2"/>
  <c r="AU1" i="2" l="1"/>
  <c r="AV2" i="2"/>
  <c r="AV1" i="2" l="1"/>
  <c r="AW2" i="2"/>
  <c r="AW1" i="2" l="1"/>
  <c r="AX2" i="2"/>
  <c r="L11" i="3"/>
  <c r="AX1" i="2" l="1"/>
  <c r="AY2" i="2"/>
  <c r="AY1" i="2" l="1"/>
  <c r="AZ2" i="2"/>
  <c r="AZ1" i="2" l="1"/>
  <c r="BA2" i="2"/>
  <c r="BA1" i="2" l="1"/>
  <c r="BB2" i="2"/>
  <c r="BB1" i="2" l="1"/>
  <c r="BC2" i="2"/>
  <c r="BC1" i="2" l="1"/>
  <c r="BD2" i="2"/>
  <c r="BD1" i="2" l="1"/>
  <c r="BE2" i="2"/>
  <c r="BE1" i="2" l="1"/>
  <c r="BF2" i="2"/>
  <c r="BF1" i="2" l="1"/>
  <c r="BG2" i="2"/>
  <c r="BG1" i="2" l="1"/>
  <c r="BH2" i="2"/>
  <c r="BH1" i="2" l="1"/>
  <c r="BI2" i="2"/>
  <c r="BI1" i="2" l="1"/>
  <c r="BJ2" i="2"/>
  <c r="BJ1" i="2" l="1"/>
  <c r="BK2" i="2"/>
  <c r="BK1" i="2" l="1"/>
  <c r="BL2" i="2"/>
  <c r="BL1" i="2" l="1"/>
  <c r="BM2" i="2"/>
  <c r="BM1" i="2" l="1"/>
  <c r="BN2" i="2"/>
  <c r="BN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<sst xmlns="http://schemas.openxmlformats.org/spreadsheetml/2006/main" count="429" uniqueCount="118">
  <si>
    <t>6845 CRTC Vertical Rupture Worksheet</t>
  </si>
  <si>
    <t>Register</t>
  </si>
  <si>
    <t>Function</t>
  </si>
  <si>
    <t>Mode 1</t>
  </si>
  <si>
    <t>Mode X</t>
  </si>
  <si>
    <t>Horizontal sync position</t>
  </si>
  <si>
    <t>Vertical total adjust</t>
  </si>
  <si>
    <t>Vertical displayed characters</t>
  </si>
  <si>
    <t>Vertical sync position</t>
  </si>
  <si>
    <t>Cursor end</t>
  </si>
  <si>
    <t>Screen start address</t>
  </si>
  <si>
    <t>Scanlines per character - 1</t>
  </si>
  <si>
    <t>Horizontal sync width (bits 0-3)</t>
  </si>
  <si>
    <t>Vertical sync time (bits 4-7)</t>
  </si>
  <si>
    <t>Interlace mode (bits 0,1)</t>
  </si>
  <si>
    <t>Display delay (bits 4,5)</t>
  </si>
  <si>
    <t>Cursor delay (bits 6,7)</t>
  </si>
  <si>
    <t>Cursor start (bits 0-4)</t>
  </si>
  <si>
    <t>Cursor type (bit 5)</t>
  </si>
  <si>
    <t>Cursor blink (bit 6)</t>
  </si>
  <si>
    <t>Vertical total - 1</t>
  </si>
  <si>
    <t>Horizontal displayed</t>
  </si>
  <si>
    <t>Vertical Refresh Rate (Hz):</t>
  </si>
  <si>
    <t>Screen start address (HEX):</t>
  </si>
  <si>
    <t>(Bytes):</t>
  </si>
  <si>
    <t>Horizontal period (µs):</t>
  </si>
  <si>
    <t>Horizontal total - 1</t>
  </si>
  <si>
    <t>Scanlines per frame:</t>
  </si>
  <si>
    <t>Character clock (MHz):</t>
  </si>
  <si>
    <t>Line</t>
  </si>
  <si>
    <t>Addr</t>
  </si>
  <si>
    <t>Column</t>
  </si>
  <si>
    <t>Rupture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</si>
  <si>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</si>
  <si>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</si>
  <si>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</si>
  <si>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</si>
  <si>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</si>
  <si>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</si>
  <si>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</si>
  <si>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</si>
  <si>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</si>
  <si>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</si>
  <si>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Logs</t>
  </si>
  <si>
    <t>Turtles</t>
  </si>
  <si>
    <t>Lorries</t>
  </si>
  <si>
    <t>Cars</t>
  </si>
  <si>
    <t>Tractor</t>
  </si>
  <si>
    <t>Grass Bank</t>
  </si>
  <si>
    <t>Frog Home</t>
  </si>
  <si>
    <t>River Bank</t>
  </si>
  <si>
    <t>"</t>
  </si>
  <si>
    <t>Start of vertical blanking period</t>
  </si>
  <si>
    <t>Status Line</t>
  </si>
  <si>
    <t>Description</t>
  </si>
  <si>
    <t>Scroll</t>
  </si>
  <si>
    <t>N</t>
  </si>
  <si>
    <t>L</t>
  </si>
  <si>
    <t>R</t>
  </si>
  <si>
    <t>Palette Change</t>
  </si>
  <si>
    <t>Black</t>
  </si>
  <si>
    <t>Blue</t>
  </si>
  <si>
    <t>Y</t>
  </si>
  <si>
    <t>V.Blank</t>
  </si>
  <si>
    <t>Green</t>
  </si>
  <si>
    <t>Yellow</t>
  </si>
  <si>
    <t>White</t>
  </si>
  <si>
    <t>Red</t>
  </si>
  <si>
    <t>Magenta</t>
  </si>
  <si>
    <t>Cyan</t>
  </si>
  <si>
    <t>R10</t>
  </si>
  <si>
    <t>Data</t>
  </si>
  <si>
    <t>Length</t>
  </si>
  <si>
    <t>Repeat</t>
  </si>
  <si>
    <t>Address</t>
  </si>
  <si>
    <t>Start Address (Hex)</t>
  </si>
  <si>
    <t>Banks</t>
  </si>
  <si>
    <t>Row</t>
  </si>
  <si>
    <t>Bytes</t>
  </si>
  <si>
    <t>Start</t>
  </si>
  <si>
    <t>End</t>
  </si>
  <si>
    <t>o</t>
  </si>
  <si>
    <t>T</t>
  </si>
  <si>
    <t>O</t>
  </si>
  <si>
    <t>I</t>
  </si>
  <si>
    <t>M</t>
  </si>
  <si>
    <t>E</t>
  </si>
  <si>
    <t>S</t>
  </si>
  <si>
    <t>C</t>
  </si>
  <si>
    <t>:</t>
  </si>
  <si>
    <t>2C00</t>
  </si>
  <si>
    <t>V.Sync</t>
  </si>
  <si>
    <t>Bank</t>
  </si>
  <si>
    <t>Scroll Offset</t>
  </si>
  <si>
    <t>Min</t>
  </si>
  <si>
    <t>Max</t>
  </si>
  <si>
    <t>Speed</t>
  </si>
  <si>
    <t>Sprites</t>
  </si>
  <si>
    <t>AND #00010001b</t>
  </si>
  <si>
    <t>AND #11101110</t>
  </si>
  <si>
    <t>Lookup Table Method</t>
  </si>
  <si>
    <t>Conventional Method</t>
  </si>
  <si>
    <t>Method to shift sprite data 1 pixel to the right</t>
  </si>
  <si>
    <t>LDA pixel_data_table, X</t>
  </si>
  <si>
    <t>LDA pixel_data_0</t>
  </si>
  <si>
    <t>LDX pixel_data_0</t>
  </si>
  <si>
    <t>LDX pixel_data_1</t>
  </si>
  <si>
    <t>ORA pixel_0</t>
  </si>
  <si>
    <t>LDA pixel_data_table + 256, X</t>
  </si>
  <si>
    <t>STA pixel_0</t>
  </si>
  <si>
    <t>x</t>
  </si>
  <si>
    <t>Cycles</t>
  </si>
  <si>
    <t>4*</t>
  </si>
  <si>
    <t>ASL A</t>
  </si>
  <si>
    <t>LSR A</t>
  </si>
  <si>
    <t>ADC pixel_0</t>
  </si>
  <si>
    <t>LDA pixel_data_1</t>
  </si>
  <si>
    <t>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</si>
</sst>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1" fontId="4" fillId="24" borderId="2" xfId="0" applyNumberFormat="1" applyFont="1" applyFill="1" applyBorder="1" applyAlignment="1">
      <alignment horizontal="center"/>
    </xf>
    <xf numFmtId="11" fontId="4" fillId="24" borderId="7" xfId="0" applyNumberFormat="1" applyFont="1" applyFill="1" applyBorder="1" applyAlignment="1">
      <alignment horizontal="center"/>
    </xf>
    <xf numFmtId="11" fontId="0" fillId="25" borderId="2" xfId="0" applyNumberFormat="1" applyFill="1" applyBorder="1" applyAlignment="1">
      <alignment horizontal="center"/>
    </xf>
    <xf numFmtId="11" fontId="4" fillId="25" borderId="5" xfId="0" applyNumberFormat="1" applyFont="1" applyFill="1" applyBorder="1" applyAlignment="1">
      <alignment horizontal="center"/>
    </xf>
    <xf numFmtId="11" fontId="4" fillId="25" borderId="2" xfId="0" applyNumberFormat="1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1" fillId="23" borderId="9" xfId="0" applyFont="1" applyFill="1" applyBorder="1" applyAlignment="1">
      <alignment horizontal="center"/>
    </xf>
    <xf numFmtId="0" fontId="1" fillId="23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1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1" fontId="0" fillId="25" borderId="10" xfId="0" applyNumberForma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11" fontId="0" fillId="24" borderId="10" xfId="0" applyNumberForma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11" fontId="0" fillId="25" borderId="11" xfId="0" applyNumberFormat="1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11" fontId="0" fillId="24" borderId="12" xfId="0" applyNumberFormat="1" applyFill="1" applyBorder="1" applyAlignment="1">
      <alignment horizontal="center"/>
    </xf>
    <xf numFmtId="11" fontId="4" fillId="25" borderId="10" xfId="0" applyNumberFormat="1" applyFont="1" applyFill="1" applyBorder="1" applyAlignment="1">
      <alignment horizontal="center"/>
    </xf>
    <xf numFmtId="11" fontId="4" fillId="24" borderId="12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2" borderId="10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6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2" fillId="27" borderId="9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/>
    </xf>
    <xf numFmtId="0" fontId="1" fillId="23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5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02E-5AFF-4C7C-BE6D-5E778B0F08E7}">
  <dimension ref="A1:W28"/>
  <sheetViews>
    <sheetView workbookViewId="0">
      <selection activeCell="Q4" sqref="Q4:Q28"/>
    </sheetView>
  </sheetViews>
  <sheetFormatPr defaultRowHeight="14.4" x14ac:dyDescent="0.3"/>
  <cols>
    <col min="1" max="1" width="8.88671875" style="4"/>
    <col min="2" max="2" width="25.6640625" bestFit="1" customWidth="1"/>
    <col min="3" max="3" width="6.77734375" style="4" customWidth="1"/>
    <col min="4" max="4" width="6.77734375" customWidth="1"/>
    <col min="5" max="5" width="18.77734375" style="5" bestFit="1" customWidth="1"/>
    <col min="6" max="9" width="6.77734375" style="4" customWidth="1"/>
    <col min="10" max="10" width="6.77734375" customWidth="1"/>
    <col min="11" max="13" width="6.77734375" style="4" customWidth="1"/>
    <col min="14" max="15" width="6.77734375" customWidth="1"/>
    <col min="16" max="16" width="6.77734375" style="4" customWidth="1"/>
    <col min="17" max="17" width="10.21875" style="4" bestFit="1" customWidth="1"/>
    <col min="18" max="18" width="6.77734375" style="4" customWidth="1"/>
    <col min="19" max="19" width="13.5546875" style="9" bestFit="1" customWidth="1"/>
    <col min="20" max="23" width="7.77734375" customWidth="1"/>
    <col min="24" max="26" width="6.77734375" customWidth="1"/>
  </cols>
  <sheetData>
    <row r="1" spans="1:23" s="2" customFormat="1" ht="21" x14ac:dyDescent="0.4">
      <c r="A1" s="1" t="s">
        <v>0</v>
      </c>
      <c r="C1" s="3"/>
      <c r="E1" s="10"/>
      <c r="F1" s="3"/>
      <c r="G1" s="3"/>
      <c r="H1" s="3"/>
      <c r="I1" s="3"/>
      <c r="K1" s="3"/>
      <c r="L1" s="3"/>
      <c r="M1" s="3"/>
      <c r="P1" s="3"/>
      <c r="Q1" s="3"/>
      <c r="R1" s="3"/>
      <c r="S1" s="12"/>
    </row>
    <row r="2" spans="1:23" x14ac:dyDescent="0.3">
      <c r="I2" s="3" t="s">
        <v>32</v>
      </c>
      <c r="J2" s="12" t="s">
        <v>30</v>
      </c>
      <c r="K2" s="13" t="s">
        <v>29</v>
      </c>
      <c r="P2" s="3" t="s">
        <v>29</v>
      </c>
      <c r="Q2" s="3" t="s">
        <v>54</v>
      </c>
      <c r="R2" s="3" t="s">
        <v>55</v>
      </c>
      <c r="S2" s="12" t="s">
        <v>59</v>
      </c>
      <c r="T2" s="2"/>
      <c r="U2" s="10"/>
      <c r="V2" s="2"/>
      <c r="W2" s="2"/>
    </row>
    <row r="3" spans="1:23" x14ac:dyDescent="0.3">
      <c r="C3" s="3" t="s">
        <v>3</v>
      </c>
      <c r="D3" s="2" t="s">
        <v>4</v>
      </c>
      <c r="J3" s="13" t="s">
        <v>31</v>
      </c>
      <c r="K3" s="13"/>
      <c r="L3" s="8">
        <v>0</v>
      </c>
      <c r="M3" s="8"/>
      <c r="N3" s="8">
        <v>63</v>
      </c>
      <c r="S3" s="12"/>
      <c r="T3" s="3">
        <v>0</v>
      </c>
      <c r="U3" s="3">
        <v>1</v>
      </c>
      <c r="V3" s="3">
        <v>2</v>
      </c>
      <c r="W3" s="3">
        <v>3</v>
      </c>
    </row>
    <row r="4" spans="1:23" x14ac:dyDescent="0.3">
      <c r="B4" s="5" t="s">
        <v>22</v>
      </c>
      <c r="C4" s="7">
        <f>1000000/(F5*F4)</f>
        <v>50</v>
      </c>
      <c r="D4" s="7">
        <f>1000000/(G5*G4)</f>
        <v>50.080128205128204</v>
      </c>
      <c r="E4" s="5" t="s">
        <v>25</v>
      </c>
      <c r="F4" s="4">
        <f>(C10+1)/C5</f>
        <v>64</v>
      </c>
      <c r="G4" s="4">
        <f>(D10+1)/D5</f>
        <v>64</v>
      </c>
      <c r="I4" s="22" t="s">
        <v>33</v>
      </c>
      <c r="K4" s="8">
        <v>0</v>
      </c>
      <c r="L4" s="4" t="str">
        <f>DEC2HEX($D$7+$K4*8*$D$11+L$3*8)</f>
        <v>5000</v>
      </c>
      <c r="N4" s="4" t="str">
        <f>DEC2HEX($D$7+$K4*8*$D$11+N$3*8)</f>
        <v>51F8</v>
      </c>
      <c r="O4" s="4"/>
      <c r="P4" s="4">
        <v>0</v>
      </c>
      <c r="Q4" s="4" t="s">
        <v>53</v>
      </c>
      <c r="R4" s="22" t="s">
        <v>56</v>
      </c>
      <c r="S4" s="9" t="s">
        <v>56</v>
      </c>
      <c r="T4" s="14" t="s">
        <v>60</v>
      </c>
      <c r="U4" s="4" t="s">
        <v>64</v>
      </c>
      <c r="V4" s="16" t="s">
        <v>65</v>
      </c>
      <c r="W4" s="4" t="s">
        <v>66</v>
      </c>
    </row>
    <row r="5" spans="1:23" x14ac:dyDescent="0.3">
      <c r="B5" s="5" t="s">
        <v>28</v>
      </c>
      <c r="C5" s="6">
        <v>2</v>
      </c>
      <c r="D5" s="6">
        <v>2</v>
      </c>
      <c r="E5" s="5" t="s">
        <v>27</v>
      </c>
      <c r="F5" s="4">
        <f>(C15+1)*(C22+1)+C16+0.5*C$19</f>
        <v>312.5</v>
      </c>
      <c r="G5" s="4">
        <f>(D15+1)*(D22+1)+D16+0.5*D$19</f>
        <v>312</v>
      </c>
      <c r="K5" s="8"/>
      <c r="P5" s="4">
        <f>P4+1</f>
        <v>1</v>
      </c>
      <c r="Q5" s="4" t="s">
        <v>49</v>
      </c>
      <c r="R5" s="4" t="s">
        <v>56</v>
      </c>
      <c r="S5" s="21" t="s">
        <v>62</v>
      </c>
      <c r="T5" s="15" t="s">
        <v>61</v>
      </c>
      <c r="U5" s="4" t="s">
        <v>64</v>
      </c>
      <c r="V5" s="17" t="s">
        <v>67</v>
      </c>
      <c r="W5" s="4" t="s">
        <v>66</v>
      </c>
    </row>
    <row r="6" spans="1:23" x14ac:dyDescent="0.3">
      <c r="B6" s="5" t="s">
        <v>23</v>
      </c>
      <c r="C6" s="4" t="str">
        <f>DEC2HEX(C7)</f>
        <v>3000</v>
      </c>
      <c r="D6" s="4" t="str">
        <f>DEC2HEX(D7)</f>
        <v>5000</v>
      </c>
      <c r="K6" s="8"/>
      <c r="P6" s="4">
        <f t="shared" ref="P6:P28" si="0">P5+1</f>
        <v>2</v>
      </c>
      <c r="Q6" s="4" t="s">
        <v>51</v>
      </c>
      <c r="R6" s="4" t="s">
        <v>56</v>
      </c>
      <c r="S6" s="9" t="s">
        <v>56</v>
      </c>
      <c r="T6" s="4" t="s">
        <v>61</v>
      </c>
      <c r="U6" s="4" t="s">
        <v>64</v>
      </c>
      <c r="V6" s="4" t="s">
        <v>67</v>
      </c>
      <c r="W6" s="4" t="s">
        <v>66</v>
      </c>
    </row>
    <row r="7" spans="1:23" x14ac:dyDescent="0.3">
      <c r="B7" s="5" t="s">
        <v>24</v>
      </c>
      <c r="C7" s="4">
        <f>1024*12</f>
        <v>12288</v>
      </c>
      <c r="D7" s="4">
        <f>1024*20</f>
        <v>20480</v>
      </c>
      <c r="K7" s="8"/>
      <c r="P7" s="4">
        <f t="shared" si="0"/>
        <v>3</v>
      </c>
      <c r="Q7" s="4" t="s">
        <v>51</v>
      </c>
      <c r="R7" s="4" t="s">
        <v>56</v>
      </c>
      <c r="S7" s="9" t="s">
        <v>56</v>
      </c>
      <c r="T7" s="4" t="s">
        <v>61</v>
      </c>
      <c r="U7" s="4" t="s">
        <v>64</v>
      </c>
      <c r="V7" s="4" t="s">
        <v>67</v>
      </c>
      <c r="W7" s="4" t="s">
        <v>66</v>
      </c>
    </row>
    <row r="8" spans="1:23" x14ac:dyDescent="0.3">
      <c r="I8" s="22" t="s">
        <v>34</v>
      </c>
      <c r="K8" s="8">
        <v>4</v>
      </c>
      <c r="L8" s="4" t="str">
        <f>DEC2HEX($D$7+$K8*8*$D$11+L$3*8)</f>
        <v>5800</v>
      </c>
      <c r="P8" s="4">
        <f t="shared" si="0"/>
        <v>4</v>
      </c>
      <c r="Q8" s="4" t="s">
        <v>43</v>
      </c>
      <c r="R8" s="22" t="s">
        <v>58</v>
      </c>
      <c r="S8" s="9" t="s">
        <v>56</v>
      </c>
      <c r="T8" s="4" t="s">
        <v>61</v>
      </c>
      <c r="U8" s="4" t="s">
        <v>64</v>
      </c>
      <c r="V8" s="4" t="s">
        <v>67</v>
      </c>
      <c r="W8" s="4" t="s">
        <v>66</v>
      </c>
    </row>
    <row r="9" spans="1:23" x14ac:dyDescent="0.3">
      <c r="A9" s="3" t="s">
        <v>1</v>
      </c>
      <c r="B9" s="3" t="s">
        <v>2</v>
      </c>
      <c r="C9" s="3" t="s">
        <v>71</v>
      </c>
      <c r="D9" s="3" t="s">
        <v>71</v>
      </c>
      <c r="K9" s="8"/>
      <c r="P9" s="4">
        <f t="shared" si="0"/>
        <v>5</v>
      </c>
      <c r="Q9" s="4" t="s">
        <v>51</v>
      </c>
      <c r="R9" s="4" t="s">
        <v>58</v>
      </c>
      <c r="S9" s="9" t="s">
        <v>56</v>
      </c>
      <c r="T9" s="4" t="s">
        <v>61</v>
      </c>
      <c r="U9" s="4" t="s">
        <v>64</v>
      </c>
      <c r="V9" s="4" t="s">
        <v>67</v>
      </c>
      <c r="W9" s="4" t="s">
        <v>66</v>
      </c>
    </row>
    <row r="10" spans="1:23" x14ac:dyDescent="0.3">
      <c r="A10" s="4">
        <v>0</v>
      </c>
      <c r="B10" t="s">
        <v>26</v>
      </c>
      <c r="C10" s="4">
        <v>127</v>
      </c>
      <c r="D10" s="4">
        <v>127</v>
      </c>
      <c r="I10" s="22" t="s">
        <v>35</v>
      </c>
      <c r="K10" s="8">
        <v>6</v>
      </c>
      <c r="L10" s="4" t="str">
        <f>DEC2HEX($D$7+$K10*8*$D$11+L$3*8)</f>
        <v>5C00</v>
      </c>
      <c r="P10" s="4">
        <f t="shared" si="0"/>
        <v>6</v>
      </c>
      <c r="Q10" s="4" t="s">
        <v>44</v>
      </c>
      <c r="R10" s="22" t="s">
        <v>57</v>
      </c>
      <c r="S10" s="9" t="s">
        <v>56</v>
      </c>
      <c r="T10" s="4" t="s">
        <v>61</v>
      </c>
      <c r="U10" s="4" t="s">
        <v>64</v>
      </c>
      <c r="V10" s="4" t="s">
        <v>67</v>
      </c>
      <c r="W10" s="4" t="s">
        <v>66</v>
      </c>
    </row>
    <row r="11" spans="1:23" x14ac:dyDescent="0.3">
      <c r="A11" s="4">
        <v>1</v>
      </c>
      <c r="B11" t="s">
        <v>21</v>
      </c>
      <c r="C11" s="4">
        <v>80</v>
      </c>
      <c r="D11" s="4">
        <v>64</v>
      </c>
      <c r="K11" s="8"/>
      <c r="P11" s="4">
        <f t="shared" si="0"/>
        <v>7</v>
      </c>
      <c r="Q11" s="4" t="s">
        <v>51</v>
      </c>
      <c r="R11" s="4" t="s">
        <v>57</v>
      </c>
      <c r="S11" s="9" t="s">
        <v>56</v>
      </c>
      <c r="T11" s="4" t="s">
        <v>61</v>
      </c>
      <c r="U11" s="4" t="s">
        <v>64</v>
      </c>
      <c r="V11" s="4" t="s">
        <v>67</v>
      </c>
      <c r="W11" s="4" t="s">
        <v>66</v>
      </c>
    </row>
    <row r="12" spans="1:23" x14ac:dyDescent="0.3">
      <c r="A12" s="4">
        <v>2</v>
      </c>
      <c r="B12" t="s">
        <v>5</v>
      </c>
      <c r="C12" s="4">
        <v>98</v>
      </c>
      <c r="D12" s="4">
        <v>90</v>
      </c>
      <c r="I12" s="22" t="s">
        <v>36</v>
      </c>
      <c r="K12" s="8">
        <v>8</v>
      </c>
      <c r="L12" s="4" t="str">
        <f>DEC2HEX($D$7+$K12*8*$D$11+L$3*8)</f>
        <v>6000</v>
      </c>
      <c r="P12" s="4">
        <f t="shared" si="0"/>
        <v>8</v>
      </c>
      <c r="Q12" s="4" t="s">
        <v>43</v>
      </c>
      <c r="R12" s="22" t="s">
        <v>58</v>
      </c>
      <c r="S12" s="9" t="s">
        <v>56</v>
      </c>
      <c r="T12" s="4" t="s">
        <v>61</v>
      </c>
      <c r="U12" s="4" t="s">
        <v>64</v>
      </c>
      <c r="V12" s="4" t="s">
        <v>67</v>
      </c>
      <c r="W12" s="4" t="s">
        <v>66</v>
      </c>
    </row>
    <row r="13" spans="1:23" x14ac:dyDescent="0.3">
      <c r="A13" s="4">
        <v>3</v>
      </c>
      <c r="B13" t="s">
        <v>12</v>
      </c>
      <c r="C13" s="4">
        <v>8</v>
      </c>
      <c r="D13" s="4">
        <v>8</v>
      </c>
      <c r="K13" s="8"/>
      <c r="P13" s="4">
        <f t="shared" si="0"/>
        <v>9</v>
      </c>
      <c r="Q13" s="4" t="s">
        <v>51</v>
      </c>
      <c r="R13" s="4" t="s">
        <v>58</v>
      </c>
      <c r="S13" s="9" t="s">
        <v>56</v>
      </c>
      <c r="T13" s="4" t="s">
        <v>61</v>
      </c>
      <c r="U13" s="4" t="s">
        <v>64</v>
      </c>
      <c r="V13" s="4" t="s">
        <v>67</v>
      </c>
      <c r="W13" s="4" t="s">
        <v>66</v>
      </c>
    </row>
    <row r="14" spans="1:23" x14ac:dyDescent="0.3">
      <c r="B14" t="s">
        <v>13</v>
      </c>
      <c r="C14" s="4">
        <v>2</v>
      </c>
      <c r="D14" s="4">
        <v>2</v>
      </c>
      <c r="I14" s="22" t="s">
        <v>37</v>
      </c>
      <c r="K14" s="8">
        <v>10</v>
      </c>
      <c r="L14" s="4" t="str">
        <f>DEC2HEX($D$7+$K14*8*$D$11+L$3*8)</f>
        <v>6400</v>
      </c>
      <c r="P14" s="4">
        <f t="shared" si="0"/>
        <v>10</v>
      </c>
      <c r="Q14" s="4" t="s">
        <v>44</v>
      </c>
      <c r="R14" s="22" t="s">
        <v>57</v>
      </c>
      <c r="S14" s="9" t="s">
        <v>56</v>
      </c>
      <c r="T14" s="4" t="s">
        <v>61</v>
      </c>
      <c r="U14" s="4" t="s">
        <v>64</v>
      </c>
      <c r="V14" s="4" t="s">
        <v>67</v>
      </c>
      <c r="W14" s="4" t="s">
        <v>66</v>
      </c>
    </row>
    <row r="15" spans="1:23" x14ac:dyDescent="0.3">
      <c r="A15" s="4">
        <v>4</v>
      </c>
      <c r="B15" t="s">
        <v>20</v>
      </c>
      <c r="C15" s="4">
        <v>38</v>
      </c>
      <c r="D15" s="4">
        <v>38</v>
      </c>
      <c r="K15" s="8"/>
      <c r="P15" s="4">
        <f t="shared" si="0"/>
        <v>11</v>
      </c>
      <c r="Q15" s="4" t="s">
        <v>51</v>
      </c>
      <c r="R15" s="4" t="s">
        <v>57</v>
      </c>
      <c r="S15" s="9" t="s">
        <v>56</v>
      </c>
      <c r="T15" s="15" t="s">
        <v>61</v>
      </c>
      <c r="U15" s="4" t="s">
        <v>64</v>
      </c>
      <c r="V15" s="17" t="s">
        <v>67</v>
      </c>
      <c r="W15" s="19" t="s">
        <v>66</v>
      </c>
    </row>
    <row r="16" spans="1:23" x14ac:dyDescent="0.3">
      <c r="A16" s="4">
        <v>5</v>
      </c>
      <c r="B16" t="s">
        <v>6</v>
      </c>
      <c r="C16" s="4">
        <v>0</v>
      </c>
      <c r="D16" s="4">
        <v>0</v>
      </c>
      <c r="I16" s="22" t="s">
        <v>38</v>
      </c>
      <c r="K16" s="8">
        <v>12</v>
      </c>
      <c r="L16" s="4" t="str">
        <f>DEC2HEX($D$7+$K16*8*$D$11+L$3*8)</f>
        <v>6800</v>
      </c>
      <c r="P16" s="4">
        <f t="shared" si="0"/>
        <v>12</v>
      </c>
      <c r="Q16" s="4" t="s">
        <v>50</v>
      </c>
      <c r="R16" s="22" t="s">
        <v>56</v>
      </c>
      <c r="S16" s="21" t="s">
        <v>62</v>
      </c>
      <c r="T16" s="14" t="s">
        <v>60</v>
      </c>
      <c r="U16" s="4" t="s">
        <v>64</v>
      </c>
      <c r="V16" s="18" t="s">
        <v>68</v>
      </c>
      <c r="W16" s="20" t="s">
        <v>69</v>
      </c>
    </row>
    <row r="17" spans="1:23" x14ac:dyDescent="0.3">
      <c r="A17" s="4">
        <v>6</v>
      </c>
      <c r="B17" t="s">
        <v>7</v>
      </c>
      <c r="C17" s="4">
        <v>32</v>
      </c>
      <c r="D17" s="4">
        <v>24</v>
      </c>
      <c r="K17" s="8"/>
      <c r="P17" s="4">
        <f t="shared" si="0"/>
        <v>13</v>
      </c>
      <c r="Q17" s="4" t="s">
        <v>51</v>
      </c>
      <c r="R17" s="4" t="s">
        <v>56</v>
      </c>
      <c r="S17" s="9" t="s">
        <v>56</v>
      </c>
      <c r="T17" s="4" t="s">
        <v>60</v>
      </c>
      <c r="U17" s="4" t="s">
        <v>64</v>
      </c>
      <c r="V17" s="18" t="s">
        <v>68</v>
      </c>
      <c r="W17" s="20" t="s">
        <v>69</v>
      </c>
    </row>
    <row r="18" spans="1:23" x14ac:dyDescent="0.3">
      <c r="A18" s="4">
        <v>7</v>
      </c>
      <c r="B18" t="s">
        <v>8</v>
      </c>
      <c r="C18" s="4">
        <v>34</v>
      </c>
      <c r="D18" s="4">
        <v>31</v>
      </c>
      <c r="I18" s="22" t="s">
        <v>39</v>
      </c>
      <c r="K18" s="8">
        <v>14</v>
      </c>
      <c r="L18" s="4" t="str">
        <f>DEC2HEX($D$7+$K18*8*$D$11+L$3*8)</f>
        <v>6C00</v>
      </c>
      <c r="P18" s="4">
        <f t="shared" si="0"/>
        <v>14</v>
      </c>
      <c r="Q18" s="4" t="s">
        <v>45</v>
      </c>
      <c r="R18" s="22" t="s">
        <v>57</v>
      </c>
      <c r="S18" s="21" t="s">
        <v>62</v>
      </c>
      <c r="T18" s="4" t="s">
        <v>60</v>
      </c>
      <c r="U18" s="4" t="s">
        <v>64</v>
      </c>
      <c r="V18" s="17" t="s">
        <v>67</v>
      </c>
      <c r="W18" s="19" t="s">
        <v>66</v>
      </c>
    </row>
    <row r="19" spans="1:23" x14ac:dyDescent="0.3">
      <c r="A19" s="4">
        <v>8</v>
      </c>
      <c r="B19" t="s">
        <v>14</v>
      </c>
      <c r="C19" s="4">
        <v>1</v>
      </c>
      <c r="D19" s="4">
        <v>0</v>
      </c>
      <c r="K19" s="8"/>
      <c r="P19" s="4">
        <f t="shared" si="0"/>
        <v>15</v>
      </c>
      <c r="Q19" s="4" t="s">
        <v>51</v>
      </c>
      <c r="R19" s="4" t="s">
        <v>57</v>
      </c>
      <c r="S19" s="9" t="s">
        <v>56</v>
      </c>
      <c r="T19" s="4" t="s">
        <v>60</v>
      </c>
      <c r="U19" s="4" t="s">
        <v>64</v>
      </c>
      <c r="V19" s="4" t="s">
        <v>67</v>
      </c>
      <c r="W19" s="4" t="s">
        <v>66</v>
      </c>
    </row>
    <row r="20" spans="1:23" x14ac:dyDescent="0.3">
      <c r="B20" t="s">
        <v>15</v>
      </c>
      <c r="C20" s="4">
        <v>0</v>
      </c>
      <c r="D20" s="4">
        <v>0</v>
      </c>
      <c r="I20" s="22" t="s">
        <v>40</v>
      </c>
      <c r="K20" s="8">
        <v>16</v>
      </c>
      <c r="L20" s="4" t="str">
        <f>DEC2HEX($D$7+$K20*8*$D$11+L$3*8)</f>
        <v>7000</v>
      </c>
      <c r="P20" s="4">
        <f t="shared" si="0"/>
        <v>16</v>
      </c>
      <c r="Q20" s="4" t="s">
        <v>46</v>
      </c>
      <c r="R20" s="22" t="s">
        <v>58</v>
      </c>
      <c r="S20" s="9" t="s">
        <v>56</v>
      </c>
      <c r="T20" s="4" t="s">
        <v>60</v>
      </c>
      <c r="U20" s="4" t="s">
        <v>64</v>
      </c>
      <c r="V20" s="4" t="s">
        <v>67</v>
      </c>
      <c r="W20" s="4" t="s">
        <v>66</v>
      </c>
    </row>
    <row r="21" spans="1:23" x14ac:dyDescent="0.3">
      <c r="B21" t="s">
        <v>16</v>
      </c>
      <c r="C21" s="4">
        <v>0</v>
      </c>
      <c r="D21" s="4">
        <v>0</v>
      </c>
      <c r="K21" s="8"/>
      <c r="P21" s="4">
        <f t="shared" si="0"/>
        <v>17</v>
      </c>
      <c r="Q21" s="4" t="s">
        <v>51</v>
      </c>
      <c r="R21" s="4" t="s">
        <v>58</v>
      </c>
      <c r="S21" s="9" t="s">
        <v>56</v>
      </c>
      <c r="T21" s="4" t="s">
        <v>60</v>
      </c>
      <c r="U21" s="4" t="s">
        <v>64</v>
      </c>
      <c r="V21" s="17" t="s">
        <v>67</v>
      </c>
      <c r="W21" s="19" t="s">
        <v>66</v>
      </c>
    </row>
    <row r="22" spans="1:23" x14ac:dyDescent="0.3">
      <c r="A22" s="4">
        <v>9</v>
      </c>
      <c r="B22" t="s">
        <v>11</v>
      </c>
      <c r="C22" s="4">
        <v>7</v>
      </c>
      <c r="D22" s="4">
        <v>7</v>
      </c>
      <c r="I22" s="22" t="s">
        <v>41</v>
      </c>
      <c r="K22" s="8">
        <v>18</v>
      </c>
      <c r="L22" s="4" t="str">
        <f>DEC2HEX($D$7+$K22*8*$D$11+L$3*8)</f>
        <v>7400</v>
      </c>
      <c r="P22" s="4">
        <f t="shared" si="0"/>
        <v>18</v>
      </c>
      <c r="Q22" s="4" t="s">
        <v>46</v>
      </c>
      <c r="R22" s="22" t="s">
        <v>57</v>
      </c>
      <c r="S22" s="21" t="s">
        <v>62</v>
      </c>
      <c r="T22" s="4" t="s">
        <v>60</v>
      </c>
      <c r="U22" s="4" t="s">
        <v>64</v>
      </c>
      <c r="V22" s="18" t="s">
        <v>68</v>
      </c>
      <c r="W22" s="20" t="s">
        <v>69</v>
      </c>
    </row>
    <row r="23" spans="1:23" x14ac:dyDescent="0.3">
      <c r="A23" s="4">
        <v>10</v>
      </c>
      <c r="B23" t="s">
        <v>17</v>
      </c>
      <c r="C23" s="4">
        <v>7</v>
      </c>
      <c r="D23" s="4">
        <v>7</v>
      </c>
      <c r="K23" s="8"/>
      <c r="P23" s="4">
        <f t="shared" si="0"/>
        <v>19</v>
      </c>
      <c r="Q23" s="4" t="s">
        <v>51</v>
      </c>
      <c r="R23" s="4" t="s">
        <v>57</v>
      </c>
      <c r="S23" s="9" t="s">
        <v>56</v>
      </c>
      <c r="T23" s="4" t="s">
        <v>60</v>
      </c>
      <c r="U23" s="4" t="s">
        <v>64</v>
      </c>
      <c r="V23" s="4" t="s">
        <v>68</v>
      </c>
      <c r="W23" s="20" t="s">
        <v>69</v>
      </c>
    </row>
    <row r="24" spans="1:23" x14ac:dyDescent="0.3">
      <c r="B24" t="s">
        <v>18</v>
      </c>
      <c r="C24" s="4">
        <v>1</v>
      </c>
      <c r="D24" s="4">
        <v>1</v>
      </c>
      <c r="I24" s="22" t="s">
        <v>42</v>
      </c>
      <c r="K24" s="8">
        <v>20</v>
      </c>
      <c r="L24" s="4" t="str">
        <f>DEC2HEX($D$7+$K24*8*$D$11+L$3*8)</f>
        <v>7800</v>
      </c>
      <c r="P24" s="4">
        <f t="shared" si="0"/>
        <v>20</v>
      </c>
      <c r="Q24" s="4" t="s">
        <v>47</v>
      </c>
      <c r="R24" s="22" t="s">
        <v>57</v>
      </c>
      <c r="S24" s="21" t="s">
        <v>62</v>
      </c>
      <c r="T24" s="4" t="s">
        <v>60</v>
      </c>
      <c r="U24" s="4" t="s">
        <v>64</v>
      </c>
      <c r="V24" s="4" t="s">
        <v>67</v>
      </c>
      <c r="W24" s="19" t="s">
        <v>66</v>
      </c>
    </row>
    <row r="25" spans="1:23" x14ac:dyDescent="0.3">
      <c r="B25" t="s">
        <v>19</v>
      </c>
      <c r="C25" s="4">
        <v>1</v>
      </c>
      <c r="D25" s="4">
        <v>1</v>
      </c>
      <c r="K25" s="8"/>
      <c r="P25" s="4">
        <f t="shared" si="0"/>
        <v>21</v>
      </c>
      <c r="Q25" s="4" t="s">
        <v>51</v>
      </c>
      <c r="R25" s="4" t="s">
        <v>57</v>
      </c>
      <c r="S25" s="9" t="s">
        <v>56</v>
      </c>
      <c r="T25" s="4" t="s">
        <v>60</v>
      </c>
      <c r="U25" s="4" t="s">
        <v>64</v>
      </c>
      <c r="V25" s="17" t="s">
        <v>67</v>
      </c>
      <c r="W25" s="4" t="s">
        <v>66</v>
      </c>
    </row>
    <row r="26" spans="1:23" x14ac:dyDescent="0.3">
      <c r="A26" s="4">
        <v>11</v>
      </c>
      <c r="B26" t="s">
        <v>9</v>
      </c>
      <c r="C26" s="4">
        <v>8</v>
      </c>
      <c r="D26" s="4">
        <v>8</v>
      </c>
      <c r="I26" s="22" t="s">
        <v>70</v>
      </c>
      <c r="K26" s="8">
        <v>22</v>
      </c>
      <c r="L26" s="4" t="str">
        <f>DEC2HEX($D$7+$K26*8*$D$11+L$3*8)</f>
        <v>7C00</v>
      </c>
      <c r="P26" s="4">
        <f t="shared" si="0"/>
        <v>22</v>
      </c>
      <c r="Q26" s="4" t="s">
        <v>48</v>
      </c>
      <c r="R26" s="22" t="s">
        <v>56</v>
      </c>
      <c r="S26" s="21" t="s">
        <v>62</v>
      </c>
      <c r="T26" s="4" t="s">
        <v>60</v>
      </c>
      <c r="U26" s="4" t="s">
        <v>64</v>
      </c>
      <c r="V26" s="16" t="s">
        <v>65</v>
      </c>
      <c r="W26" s="4" t="s">
        <v>66</v>
      </c>
    </row>
    <row r="27" spans="1:23" x14ac:dyDescent="0.3">
      <c r="A27" s="4">
        <v>12</v>
      </c>
      <c r="B27" t="s">
        <v>10</v>
      </c>
      <c r="C27" s="4" t="str">
        <f>DEC2HEX(C7/(8*256))</f>
        <v>6</v>
      </c>
      <c r="D27" s="4" t="str">
        <f>DEC2HEX(D7/(8*256))</f>
        <v>A</v>
      </c>
      <c r="K27" s="8">
        <f>D17-1</f>
        <v>23</v>
      </c>
      <c r="L27" s="4" t="str">
        <f>DEC2HEX($D$7+$K27*8*$D$11+L$3*8)</f>
        <v>7E00</v>
      </c>
      <c r="N27" s="4" t="str">
        <f>DEC2HEX($D$7+$K27*8*$D$11+N$3*8)</f>
        <v>7FF8</v>
      </c>
      <c r="O27" s="4"/>
      <c r="P27" s="4">
        <f t="shared" si="0"/>
        <v>23</v>
      </c>
      <c r="Q27" s="4" t="s">
        <v>51</v>
      </c>
      <c r="R27" s="4" t="s">
        <v>56</v>
      </c>
      <c r="S27" s="9" t="s">
        <v>56</v>
      </c>
      <c r="T27" s="4" t="s">
        <v>60</v>
      </c>
      <c r="U27" s="4" t="s">
        <v>64</v>
      </c>
      <c r="V27" s="4" t="s">
        <v>65</v>
      </c>
      <c r="W27" s="4" t="s">
        <v>66</v>
      </c>
    </row>
    <row r="28" spans="1:23" x14ac:dyDescent="0.3">
      <c r="A28" s="4">
        <v>13</v>
      </c>
      <c r="B28" t="s">
        <v>10</v>
      </c>
      <c r="C28" s="4" t="str">
        <f>DEC2HEX(_xlfn.BITAND(C7/8,256))</f>
        <v>0</v>
      </c>
      <c r="D28" s="4" t="str">
        <f>DEC2HEX(_xlfn.BITAND(D7/8,256))</f>
        <v>0</v>
      </c>
      <c r="L28" s="11" t="s">
        <v>52</v>
      </c>
      <c r="P28" s="4">
        <f t="shared" si="0"/>
        <v>24</v>
      </c>
      <c r="Q28" s="4" t="s">
        <v>63</v>
      </c>
      <c r="R28" s="4" t="s">
        <v>62</v>
      </c>
      <c r="S28" s="9" t="s">
        <v>56</v>
      </c>
      <c r="T28" s="4" t="s">
        <v>60</v>
      </c>
      <c r="U28" s="4" t="s">
        <v>64</v>
      </c>
      <c r="V28" s="4" t="s">
        <v>65</v>
      </c>
      <c r="W28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565D-C8C0-41CF-B4FA-F791AA87DEFC}">
  <dimension ref="A1:BN41"/>
  <sheetViews>
    <sheetView workbookViewId="0">
      <selection activeCell="C4" sqref="C4"/>
    </sheetView>
  </sheetViews>
  <sheetFormatPr defaultRowHeight="14.4" x14ac:dyDescent="0.3"/>
  <cols>
    <col min="1" max="2" width="5.6640625" style="9" customWidth="1"/>
    <col min="3" max="66" width="4.77734375" style="9" customWidth="1"/>
    <col min="67" max="130" width="8.77734375" style="9" customWidth="1"/>
    <col min="131" max="16384" width="8.88671875" style="9"/>
  </cols>
  <sheetData>
    <row r="1" spans="1:66" x14ac:dyDescent="0.3">
      <c r="C1" s="159" t="str">
        <f>DEC2HEX(C2,2)</f>
        <v>00</v>
      </c>
      <c r="D1" s="160" t="str">
        <f t="shared" ref="D1:BN1" si="0">DEC2HEX(D2,2)</f>
        <v>02</v>
      </c>
      <c r="E1" s="160" t="str">
        <f t="shared" si="0"/>
        <v>04</v>
      </c>
      <c r="F1" s="160" t="str">
        <f t="shared" si="0"/>
        <v>06</v>
      </c>
      <c r="G1" s="160" t="str">
        <f t="shared" si="0"/>
        <v>08</v>
      </c>
      <c r="H1" s="160" t="str">
        <f t="shared" si="0"/>
        <v>0A</v>
      </c>
      <c r="I1" s="160" t="str">
        <f t="shared" si="0"/>
        <v>0C</v>
      </c>
      <c r="J1" s="160" t="str">
        <f t="shared" si="0"/>
        <v>0E</v>
      </c>
      <c r="K1" s="160" t="str">
        <f t="shared" si="0"/>
        <v>10</v>
      </c>
      <c r="L1" s="160" t="str">
        <f t="shared" si="0"/>
        <v>12</v>
      </c>
      <c r="M1" s="160" t="str">
        <f t="shared" si="0"/>
        <v>14</v>
      </c>
      <c r="N1" s="160" t="str">
        <f t="shared" si="0"/>
        <v>16</v>
      </c>
      <c r="O1" s="160" t="str">
        <f t="shared" si="0"/>
        <v>18</v>
      </c>
      <c r="P1" s="160" t="str">
        <f t="shared" si="0"/>
        <v>1A</v>
      </c>
      <c r="Q1" s="160" t="str">
        <f t="shared" si="0"/>
        <v>1C</v>
      </c>
      <c r="R1" s="160" t="str">
        <f t="shared" si="0"/>
        <v>1E</v>
      </c>
      <c r="S1" s="160" t="str">
        <f t="shared" si="0"/>
        <v>20</v>
      </c>
      <c r="T1" s="160" t="str">
        <f t="shared" si="0"/>
        <v>22</v>
      </c>
      <c r="U1" s="160" t="str">
        <f t="shared" si="0"/>
        <v>24</v>
      </c>
      <c r="V1" s="160" t="str">
        <f t="shared" si="0"/>
        <v>26</v>
      </c>
      <c r="W1" s="160" t="str">
        <f t="shared" si="0"/>
        <v>28</v>
      </c>
      <c r="X1" s="160" t="str">
        <f t="shared" si="0"/>
        <v>2A</v>
      </c>
      <c r="Y1" s="160" t="str">
        <f t="shared" si="0"/>
        <v>2C</v>
      </c>
      <c r="Z1" s="160" t="str">
        <f t="shared" si="0"/>
        <v>2E</v>
      </c>
      <c r="AA1" s="160" t="str">
        <f t="shared" si="0"/>
        <v>30</v>
      </c>
      <c r="AB1" s="160" t="str">
        <f t="shared" si="0"/>
        <v>32</v>
      </c>
      <c r="AC1" s="160" t="str">
        <f t="shared" si="0"/>
        <v>34</v>
      </c>
      <c r="AD1" s="160" t="str">
        <f t="shared" si="0"/>
        <v>36</v>
      </c>
      <c r="AE1" s="160" t="str">
        <f t="shared" si="0"/>
        <v>38</v>
      </c>
      <c r="AF1" s="160" t="str">
        <f t="shared" si="0"/>
        <v>3A</v>
      </c>
      <c r="AG1" s="160" t="str">
        <f t="shared" si="0"/>
        <v>3C</v>
      </c>
      <c r="AH1" s="161" t="str">
        <f t="shared" si="0"/>
        <v>3E</v>
      </c>
      <c r="AI1" s="160" t="str">
        <f t="shared" si="0"/>
        <v>40</v>
      </c>
      <c r="AJ1" s="160" t="str">
        <f t="shared" si="0"/>
        <v>42</v>
      </c>
      <c r="AK1" s="160" t="str">
        <f t="shared" si="0"/>
        <v>44</v>
      </c>
      <c r="AL1" s="160" t="str">
        <f t="shared" si="0"/>
        <v>46</v>
      </c>
      <c r="AM1" s="160" t="str">
        <f t="shared" si="0"/>
        <v>48</v>
      </c>
      <c r="AN1" s="160" t="str">
        <f t="shared" si="0"/>
        <v>4A</v>
      </c>
      <c r="AO1" s="160" t="str">
        <f t="shared" si="0"/>
        <v>4C</v>
      </c>
      <c r="AP1" s="160" t="str">
        <f t="shared" si="0"/>
        <v>4E</v>
      </c>
      <c r="AQ1" s="160" t="str">
        <f t="shared" si="0"/>
        <v>50</v>
      </c>
      <c r="AR1" s="160" t="str">
        <f t="shared" si="0"/>
        <v>52</v>
      </c>
      <c r="AS1" s="160" t="str">
        <f t="shared" si="0"/>
        <v>54</v>
      </c>
      <c r="AT1" s="160" t="str">
        <f t="shared" si="0"/>
        <v>56</v>
      </c>
      <c r="AU1" s="160" t="str">
        <f t="shared" si="0"/>
        <v>58</v>
      </c>
      <c r="AV1" s="159" t="str">
        <f t="shared" si="0"/>
        <v>5A</v>
      </c>
      <c r="AW1" s="161" t="str">
        <f t="shared" si="0"/>
        <v>5C</v>
      </c>
      <c r="AX1" s="160" t="str">
        <f t="shared" si="0"/>
        <v>5E</v>
      </c>
      <c r="AY1" s="160" t="str">
        <f t="shared" si="0"/>
        <v>60</v>
      </c>
      <c r="AZ1" s="160" t="str">
        <f t="shared" si="0"/>
        <v>62</v>
      </c>
      <c r="BA1" s="160" t="str">
        <f t="shared" si="0"/>
        <v>64</v>
      </c>
      <c r="BB1" s="160" t="str">
        <f t="shared" si="0"/>
        <v>66</v>
      </c>
      <c r="BC1" s="160" t="str">
        <f t="shared" si="0"/>
        <v>68</v>
      </c>
      <c r="BD1" s="160" t="str">
        <f t="shared" si="0"/>
        <v>6A</v>
      </c>
      <c r="BE1" s="160" t="str">
        <f t="shared" si="0"/>
        <v>6C</v>
      </c>
      <c r="BF1" s="160" t="str">
        <f t="shared" si="0"/>
        <v>6E</v>
      </c>
      <c r="BG1" s="160" t="str">
        <f t="shared" si="0"/>
        <v>70</v>
      </c>
      <c r="BH1" s="160" t="str">
        <f t="shared" si="0"/>
        <v>72</v>
      </c>
      <c r="BI1" s="160" t="str">
        <f t="shared" si="0"/>
        <v>74</v>
      </c>
      <c r="BJ1" s="160" t="str">
        <f t="shared" si="0"/>
        <v>76</v>
      </c>
      <c r="BK1" s="160" t="str">
        <f t="shared" si="0"/>
        <v>78</v>
      </c>
      <c r="BL1" s="160" t="str">
        <f t="shared" si="0"/>
        <v>7A</v>
      </c>
      <c r="BM1" s="160" t="str">
        <f t="shared" si="0"/>
        <v>7C</v>
      </c>
      <c r="BN1" s="161" t="str">
        <f t="shared" si="0"/>
        <v>7E</v>
      </c>
    </row>
    <row r="2" spans="1:66" x14ac:dyDescent="0.3">
      <c r="A2" s="23"/>
      <c r="B2" s="24"/>
      <c r="C2" s="25">
        <v>0</v>
      </c>
      <c r="D2" s="26">
        <f>C2+2</f>
        <v>2</v>
      </c>
      <c r="E2" s="26">
        <f t="shared" ref="E2:BN2" si="1">D2+2</f>
        <v>4</v>
      </c>
      <c r="F2" s="26">
        <f t="shared" si="1"/>
        <v>6</v>
      </c>
      <c r="G2" s="26">
        <f t="shared" si="1"/>
        <v>8</v>
      </c>
      <c r="H2" s="26">
        <f t="shared" si="1"/>
        <v>10</v>
      </c>
      <c r="I2" s="26">
        <f t="shared" si="1"/>
        <v>12</v>
      </c>
      <c r="J2" s="26">
        <f t="shared" si="1"/>
        <v>14</v>
      </c>
      <c r="K2" s="26">
        <f t="shared" si="1"/>
        <v>16</v>
      </c>
      <c r="L2" s="26">
        <f t="shared" si="1"/>
        <v>18</v>
      </c>
      <c r="M2" s="26">
        <f t="shared" si="1"/>
        <v>20</v>
      </c>
      <c r="N2" s="26">
        <f t="shared" si="1"/>
        <v>22</v>
      </c>
      <c r="O2" s="26">
        <f t="shared" si="1"/>
        <v>24</v>
      </c>
      <c r="P2" s="26">
        <f t="shared" si="1"/>
        <v>26</v>
      </c>
      <c r="Q2" s="26">
        <f t="shared" si="1"/>
        <v>28</v>
      </c>
      <c r="R2" s="26">
        <f t="shared" si="1"/>
        <v>30</v>
      </c>
      <c r="S2" s="26">
        <f t="shared" si="1"/>
        <v>32</v>
      </c>
      <c r="T2" s="26">
        <f t="shared" si="1"/>
        <v>34</v>
      </c>
      <c r="U2" s="26">
        <f t="shared" si="1"/>
        <v>36</v>
      </c>
      <c r="V2" s="26">
        <f t="shared" si="1"/>
        <v>38</v>
      </c>
      <c r="W2" s="26">
        <f t="shared" si="1"/>
        <v>40</v>
      </c>
      <c r="X2" s="26">
        <f t="shared" si="1"/>
        <v>42</v>
      </c>
      <c r="Y2" s="26">
        <f t="shared" si="1"/>
        <v>44</v>
      </c>
      <c r="Z2" s="26">
        <f t="shared" si="1"/>
        <v>46</v>
      </c>
      <c r="AA2" s="26">
        <f t="shared" si="1"/>
        <v>48</v>
      </c>
      <c r="AB2" s="26">
        <f t="shared" si="1"/>
        <v>50</v>
      </c>
      <c r="AC2" s="26">
        <f t="shared" si="1"/>
        <v>52</v>
      </c>
      <c r="AD2" s="26">
        <f t="shared" si="1"/>
        <v>54</v>
      </c>
      <c r="AE2" s="26">
        <f t="shared" si="1"/>
        <v>56</v>
      </c>
      <c r="AF2" s="26">
        <f t="shared" si="1"/>
        <v>58</v>
      </c>
      <c r="AG2" s="26">
        <f t="shared" si="1"/>
        <v>60</v>
      </c>
      <c r="AH2" s="27">
        <f t="shared" si="1"/>
        <v>62</v>
      </c>
      <c r="AI2" s="26">
        <f t="shared" si="1"/>
        <v>64</v>
      </c>
      <c r="AJ2" s="26">
        <f t="shared" si="1"/>
        <v>66</v>
      </c>
      <c r="AK2" s="26">
        <f t="shared" si="1"/>
        <v>68</v>
      </c>
      <c r="AL2" s="26">
        <f t="shared" si="1"/>
        <v>70</v>
      </c>
      <c r="AM2" s="26">
        <f t="shared" si="1"/>
        <v>72</v>
      </c>
      <c r="AN2" s="26">
        <f t="shared" si="1"/>
        <v>74</v>
      </c>
      <c r="AO2" s="26">
        <f t="shared" si="1"/>
        <v>76</v>
      </c>
      <c r="AP2" s="26">
        <f t="shared" si="1"/>
        <v>78</v>
      </c>
      <c r="AQ2" s="26">
        <f t="shared" si="1"/>
        <v>80</v>
      </c>
      <c r="AR2" s="26">
        <f t="shared" si="1"/>
        <v>82</v>
      </c>
      <c r="AS2" s="26">
        <f t="shared" si="1"/>
        <v>84</v>
      </c>
      <c r="AT2" s="26">
        <f t="shared" si="1"/>
        <v>86</v>
      </c>
      <c r="AU2" s="26">
        <f t="shared" si="1"/>
        <v>88</v>
      </c>
      <c r="AV2" s="25">
        <f t="shared" si="1"/>
        <v>90</v>
      </c>
      <c r="AW2" s="27">
        <f t="shared" si="1"/>
        <v>92</v>
      </c>
      <c r="AX2" s="26">
        <f t="shared" si="1"/>
        <v>94</v>
      </c>
      <c r="AY2" s="26">
        <f t="shared" si="1"/>
        <v>96</v>
      </c>
      <c r="AZ2" s="26">
        <f t="shared" si="1"/>
        <v>98</v>
      </c>
      <c r="BA2" s="26">
        <f t="shared" si="1"/>
        <v>100</v>
      </c>
      <c r="BB2" s="26">
        <f t="shared" si="1"/>
        <v>102</v>
      </c>
      <c r="BC2" s="26">
        <f t="shared" si="1"/>
        <v>104</v>
      </c>
      <c r="BD2" s="26">
        <f t="shared" si="1"/>
        <v>106</v>
      </c>
      <c r="BE2" s="26">
        <f t="shared" si="1"/>
        <v>108</v>
      </c>
      <c r="BF2" s="26">
        <f t="shared" si="1"/>
        <v>110</v>
      </c>
      <c r="BG2" s="26">
        <f t="shared" si="1"/>
        <v>112</v>
      </c>
      <c r="BH2" s="26">
        <f t="shared" si="1"/>
        <v>114</v>
      </c>
      <c r="BI2" s="26">
        <f t="shared" si="1"/>
        <v>116</v>
      </c>
      <c r="BJ2" s="26">
        <f t="shared" si="1"/>
        <v>118</v>
      </c>
      <c r="BK2" s="26">
        <f t="shared" si="1"/>
        <v>120</v>
      </c>
      <c r="BL2" s="26">
        <f t="shared" si="1"/>
        <v>122</v>
      </c>
      <c r="BM2" s="26">
        <f t="shared" si="1"/>
        <v>124</v>
      </c>
      <c r="BN2" s="27">
        <f t="shared" si="1"/>
        <v>126</v>
      </c>
    </row>
    <row r="3" spans="1:66" ht="19.95" customHeight="1" x14ac:dyDescent="0.3">
      <c r="A3" s="162" t="str">
        <f>DEC2HEX(B3,2)</f>
        <v>00</v>
      </c>
      <c r="B3" s="163">
        <v>0</v>
      </c>
      <c r="C3" s="169" t="str">
        <f>DEC2HEX($B3*512+C$2,4)</f>
        <v>0000</v>
      </c>
      <c r="D3" s="170" t="str">
        <f t="shared" ref="D3:BN7" si="2">DEC2HEX($B3*512+D$2,4)</f>
        <v>0002</v>
      </c>
      <c r="E3" s="170" t="str">
        <f t="shared" si="2"/>
        <v>0004</v>
      </c>
      <c r="F3" s="170" t="str">
        <f t="shared" si="2"/>
        <v>0006</v>
      </c>
      <c r="G3" s="170" t="str">
        <f t="shared" si="2"/>
        <v>0008</v>
      </c>
      <c r="H3" s="170" t="str">
        <f t="shared" si="2"/>
        <v>000A</v>
      </c>
      <c r="I3" s="170" t="str">
        <f t="shared" si="2"/>
        <v>000C</v>
      </c>
      <c r="J3" s="170" t="str">
        <f t="shared" si="2"/>
        <v>000E</v>
      </c>
      <c r="K3" s="170" t="str">
        <f t="shared" si="2"/>
        <v>0010</v>
      </c>
      <c r="L3" s="170" t="str">
        <f t="shared" si="2"/>
        <v>0012</v>
      </c>
      <c r="M3" s="170" t="str">
        <f t="shared" si="2"/>
        <v>0014</v>
      </c>
      <c r="N3" s="170" t="str">
        <f t="shared" si="2"/>
        <v>0016</v>
      </c>
      <c r="O3" s="170" t="str">
        <f t="shared" si="2"/>
        <v>0018</v>
      </c>
      <c r="P3" s="170" t="str">
        <f t="shared" si="2"/>
        <v>001A</v>
      </c>
      <c r="Q3" s="170" t="str">
        <f t="shared" si="2"/>
        <v>001C</v>
      </c>
      <c r="R3" s="170" t="str">
        <f t="shared" si="2"/>
        <v>001E</v>
      </c>
      <c r="S3" s="170" t="str">
        <f t="shared" si="2"/>
        <v>0020</v>
      </c>
      <c r="T3" s="170" t="str">
        <f t="shared" si="2"/>
        <v>0022</v>
      </c>
      <c r="U3" s="170" t="str">
        <f t="shared" si="2"/>
        <v>0024</v>
      </c>
      <c r="V3" s="170" t="str">
        <f t="shared" si="2"/>
        <v>0026</v>
      </c>
      <c r="W3" s="170" t="str">
        <f t="shared" si="2"/>
        <v>0028</v>
      </c>
      <c r="X3" s="170" t="str">
        <f t="shared" si="2"/>
        <v>002A</v>
      </c>
      <c r="Y3" s="170" t="str">
        <f t="shared" si="2"/>
        <v>002C</v>
      </c>
      <c r="Z3" s="170" t="str">
        <f t="shared" si="2"/>
        <v>002E</v>
      </c>
      <c r="AA3" s="170" t="str">
        <f t="shared" si="2"/>
        <v>0030</v>
      </c>
      <c r="AB3" s="170" t="str">
        <f t="shared" si="2"/>
        <v>0032</v>
      </c>
      <c r="AC3" s="170" t="str">
        <f t="shared" si="2"/>
        <v>0034</v>
      </c>
      <c r="AD3" s="170" t="str">
        <f t="shared" si="2"/>
        <v>0036</v>
      </c>
      <c r="AE3" s="170" t="str">
        <f t="shared" si="2"/>
        <v>0038</v>
      </c>
      <c r="AF3" s="170" t="str">
        <f t="shared" si="2"/>
        <v>003A</v>
      </c>
      <c r="AG3" s="170" t="str">
        <f t="shared" si="2"/>
        <v>003C</v>
      </c>
      <c r="AH3" s="171" t="str">
        <f t="shared" si="2"/>
        <v>003E</v>
      </c>
      <c r="AI3" s="172" t="str">
        <f t="shared" si="2"/>
        <v>0040</v>
      </c>
      <c r="AJ3" s="173" t="str">
        <f t="shared" si="2"/>
        <v>0042</v>
      </c>
      <c r="AK3" s="173" t="str">
        <f t="shared" si="2"/>
        <v>0044</v>
      </c>
      <c r="AL3" s="173" t="str">
        <f t="shared" si="2"/>
        <v>0046</v>
      </c>
      <c r="AM3" s="173" t="str">
        <f t="shared" si="2"/>
        <v>0048</v>
      </c>
      <c r="AN3" s="173" t="str">
        <f t="shared" si="2"/>
        <v>004A</v>
      </c>
      <c r="AO3" s="173" t="str">
        <f t="shared" si="2"/>
        <v>004C</v>
      </c>
      <c r="AP3" s="173" t="str">
        <f t="shared" si="2"/>
        <v>004E</v>
      </c>
      <c r="AQ3" s="173" t="str">
        <f t="shared" si="2"/>
        <v>0050</v>
      </c>
      <c r="AR3" s="173" t="str">
        <f t="shared" si="2"/>
        <v>0052</v>
      </c>
      <c r="AS3" s="173" t="str">
        <f t="shared" si="2"/>
        <v>0054</v>
      </c>
      <c r="AT3" s="173" t="str">
        <f t="shared" si="2"/>
        <v>0056</v>
      </c>
      <c r="AU3" s="173" t="str">
        <f t="shared" si="2"/>
        <v>0058</v>
      </c>
      <c r="AV3" s="174" t="str">
        <f t="shared" si="2"/>
        <v>005A</v>
      </c>
      <c r="AW3" s="175" t="str">
        <f t="shared" si="2"/>
        <v>005C</v>
      </c>
      <c r="AX3" s="173" t="str">
        <f t="shared" si="2"/>
        <v>005E</v>
      </c>
      <c r="AY3" s="173" t="str">
        <f t="shared" si="2"/>
        <v>0060</v>
      </c>
      <c r="AZ3" s="173" t="str">
        <f t="shared" si="2"/>
        <v>0062</v>
      </c>
      <c r="BA3" s="173" t="str">
        <f t="shared" si="2"/>
        <v>0064</v>
      </c>
      <c r="BB3" s="173" t="str">
        <f t="shared" si="2"/>
        <v>0066</v>
      </c>
      <c r="BC3" s="173" t="str">
        <f t="shared" si="2"/>
        <v>0068</v>
      </c>
      <c r="BD3" s="173" t="str">
        <f t="shared" si="2"/>
        <v>006A</v>
      </c>
      <c r="BE3" s="173" t="str">
        <f t="shared" si="2"/>
        <v>006C</v>
      </c>
      <c r="BF3" s="173" t="str">
        <f t="shared" si="2"/>
        <v>006E</v>
      </c>
      <c r="BG3" s="173" t="str">
        <f t="shared" si="2"/>
        <v>0070</v>
      </c>
      <c r="BH3" s="173" t="str">
        <f t="shared" si="2"/>
        <v>0072</v>
      </c>
      <c r="BI3" s="173" t="str">
        <f t="shared" si="2"/>
        <v>0074</v>
      </c>
      <c r="BJ3" s="173" t="str">
        <f t="shared" si="2"/>
        <v>0076</v>
      </c>
      <c r="BK3" s="173" t="str">
        <f t="shared" si="2"/>
        <v>0078</v>
      </c>
      <c r="BL3" s="173" t="str">
        <f t="shared" si="2"/>
        <v>007A</v>
      </c>
      <c r="BM3" s="173" t="str">
        <f t="shared" si="2"/>
        <v>007C</v>
      </c>
      <c r="BN3" s="176" t="str">
        <f t="shared" si="2"/>
        <v>007E</v>
      </c>
    </row>
    <row r="4" spans="1:66" ht="19.95" customHeight="1" x14ac:dyDescent="0.3">
      <c r="A4" s="164" t="str">
        <f t="shared" ref="A4:A41" si="3">DEC2HEX(B4,2)</f>
        <v>01</v>
      </c>
      <c r="B4" s="165">
        <f t="shared" ref="B4:B9" si="4">B3+1</f>
        <v>1</v>
      </c>
      <c r="C4" s="169" t="str">
        <f t="shared" ref="C4:F19" si="5">DEC2HEX($B4*512+C$2,4)</f>
        <v>0200</v>
      </c>
      <c r="D4" s="170" t="str">
        <f t="shared" si="2"/>
        <v>0202</v>
      </c>
      <c r="E4" s="170" t="str">
        <f t="shared" si="2"/>
        <v>0204</v>
      </c>
      <c r="F4" s="170" t="str">
        <f t="shared" si="2"/>
        <v>0206</v>
      </c>
      <c r="G4" s="170" t="str">
        <f t="shared" si="2"/>
        <v>0208</v>
      </c>
      <c r="H4" s="170" t="str">
        <f t="shared" si="2"/>
        <v>020A</v>
      </c>
      <c r="I4" s="170" t="str">
        <f t="shared" si="2"/>
        <v>020C</v>
      </c>
      <c r="J4" s="170" t="str">
        <f t="shared" si="2"/>
        <v>020E</v>
      </c>
      <c r="K4" s="170" t="str">
        <f t="shared" si="2"/>
        <v>0210</v>
      </c>
      <c r="L4" s="170" t="str">
        <f t="shared" si="2"/>
        <v>0212</v>
      </c>
      <c r="M4" s="170" t="str">
        <f t="shared" si="2"/>
        <v>0214</v>
      </c>
      <c r="N4" s="170" t="str">
        <f t="shared" si="2"/>
        <v>0216</v>
      </c>
      <c r="O4" s="170" t="str">
        <f t="shared" si="2"/>
        <v>0218</v>
      </c>
      <c r="P4" s="170" t="str">
        <f t="shared" si="2"/>
        <v>021A</v>
      </c>
      <c r="Q4" s="170" t="str">
        <f t="shared" si="2"/>
        <v>021C</v>
      </c>
      <c r="R4" s="170" t="str">
        <f t="shared" si="2"/>
        <v>021E</v>
      </c>
      <c r="S4" s="170" t="str">
        <f t="shared" si="2"/>
        <v>0220</v>
      </c>
      <c r="T4" s="170" t="str">
        <f t="shared" si="2"/>
        <v>0222</v>
      </c>
      <c r="U4" s="170" t="str">
        <f t="shared" si="2"/>
        <v>0224</v>
      </c>
      <c r="V4" s="170" t="str">
        <f t="shared" si="2"/>
        <v>0226</v>
      </c>
      <c r="W4" s="170" t="str">
        <f t="shared" si="2"/>
        <v>0228</v>
      </c>
      <c r="X4" s="170" t="str">
        <f t="shared" si="2"/>
        <v>022A</v>
      </c>
      <c r="Y4" s="170" t="str">
        <f t="shared" si="2"/>
        <v>022C</v>
      </c>
      <c r="Z4" s="170" t="str">
        <f t="shared" si="2"/>
        <v>022E</v>
      </c>
      <c r="AA4" s="170" t="str">
        <f t="shared" si="2"/>
        <v>0230</v>
      </c>
      <c r="AB4" s="170" t="str">
        <f t="shared" si="2"/>
        <v>0232</v>
      </c>
      <c r="AC4" s="170" t="str">
        <f t="shared" si="2"/>
        <v>0234</v>
      </c>
      <c r="AD4" s="170" t="str">
        <f t="shared" si="2"/>
        <v>0236</v>
      </c>
      <c r="AE4" s="170" t="str">
        <f t="shared" si="2"/>
        <v>0238</v>
      </c>
      <c r="AF4" s="170" t="str">
        <f t="shared" si="2"/>
        <v>023A</v>
      </c>
      <c r="AG4" s="170" t="str">
        <f t="shared" si="2"/>
        <v>023C</v>
      </c>
      <c r="AH4" s="171" t="str">
        <f t="shared" si="2"/>
        <v>023E</v>
      </c>
      <c r="AI4" s="172" t="str">
        <f t="shared" si="2"/>
        <v>0240</v>
      </c>
      <c r="AJ4" s="173" t="str">
        <f t="shared" si="2"/>
        <v>0242</v>
      </c>
      <c r="AK4" s="173" t="str">
        <f t="shared" si="2"/>
        <v>0244</v>
      </c>
      <c r="AL4" s="173" t="str">
        <f t="shared" si="2"/>
        <v>0246</v>
      </c>
      <c r="AM4" s="173" t="str">
        <f t="shared" si="2"/>
        <v>0248</v>
      </c>
      <c r="AN4" s="173" t="str">
        <f t="shared" si="2"/>
        <v>024A</v>
      </c>
      <c r="AO4" s="173" t="str">
        <f t="shared" si="2"/>
        <v>024C</v>
      </c>
      <c r="AP4" s="173" t="str">
        <f t="shared" si="2"/>
        <v>024E</v>
      </c>
      <c r="AQ4" s="173" t="str">
        <f t="shared" si="2"/>
        <v>0250</v>
      </c>
      <c r="AR4" s="173" t="str">
        <f t="shared" si="2"/>
        <v>0252</v>
      </c>
      <c r="AS4" s="173" t="str">
        <f t="shared" si="2"/>
        <v>0254</v>
      </c>
      <c r="AT4" s="173" t="str">
        <f t="shared" si="2"/>
        <v>0256</v>
      </c>
      <c r="AU4" s="173" t="str">
        <f t="shared" si="2"/>
        <v>0258</v>
      </c>
      <c r="AV4" s="174" t="str">
        <f t="shared" si="2"/>
        <v>025A</v>
      </c>
      <c r="AW4" s="175" t="str">
        <f t="shared" si="2"/>
        <v>025C</v>
      </c>
      <c r="AX4" s="173" t="str">
        <f t="shared" si="2"/>
        <v>025E</v>
      </c>
      <c r="AY4" s="173" t="str">
        <f t="shared" si="2"/>
        <v>0260</v>
      </c>
      <c r="AZ4" s="173" t="str">
        <f t="shared" si="2"/>
        <v>0262</v>
      </c>
      <c r="BA4" s="173" t="str">
        <f t="shared" si="2"/>
        <v>0264</v>
      </c>
      <c r="BB4" s="173" t="str">
        <f t="shared" si="2"/>
        <v>0266</v>
      </c>
      <c r="BC4" s="173" t="str">
        <f t="shared" si="2"/>
        <v>0268</v>
      </c>
      <c r="BD4" s="173" t="str">
        <f t="shared" si="2"/>
        <v>026A</v>
      </c>
      <c r="BE4" s="173" t="str">
        <f t="shared" si="2"/>
        <v>026C</v>
      </c>
      <c r="BF4" s="173" t="str">
        <f t="shared" si="2"/>
        <v>026E</v>
      </c>
      <c r="BG4" s="173" t="str">
        <f t="shared" si="2"/>
        <v>0270</v>
      </c>
      <c r="BH4" s="173" t="str">
        <f t="shared" si="2"/>
        <v>0272</v>
      </c>
      <c r="BI4" s="173" t="str">
        <f t="shared" si="2"/>
        <v>0274</v>
      </c>
      <c r="BJ4" s="173" t="str">
        <f t="shared" si="2"/>
        <v>0276</v>
      </c>
      <c r="BK4" s="173" t="str">
        <f t="shared" si="2"/>
        <v>0278</v>
      </c>
      <c r="BL4" s="173" t="str">
        <f t="shared" si="2"/>
        <v>027A</v>
      </c>
      <c r="BM4" s="173" t="str">
        <f t="shared" si="2"/>
        <v>027C</v>
      </c>
      <c r="BN4" s="176" t="str">
        <f t="shared" si="2"/>
        <v>027E</v>
      </c>
    </row>
    <row r="5" spans="1:66" ht="19.95" customHeight="1" x14ac:dyDescent="0.3">
      <c r="A5" s="164" t="str">
        <f t="shared" si="3"/>
        <v>02</v>
      </c>
      <c r="B5" s="165">
        <f t="shared" si="4"/>
        <v>2</v>
      </c>
      <c r="C5" s="169" t="str">
        <f t="shared" si="5"/>
        <v>0400</v>
      </c>
      <c r="D5" s="170" t="str">
        <f t="shared" si="2"/>
        <v>0402</v>
      </c>
      <c r="E5" s="170" t="str">
        <f t="shared" si="2"/>
        <v>0404</v>
      </c>
      <c r="F5" s="170" t="str">
        <f t="shared" si="2"/>
        <v>0406</v>
      </c>
      <c r="G5" s="170" t="str">
        <f t="shared" si="2"/>
        <v>0408</v>
      </c>
      <c r="H5" s="170" t="str">
        <f t="shared" si="2"/>
        <v>040A</v>
      </c>
      <c r="I5" s="170" t="str">
        <f t="shared" si="2"/>
        <v>040C</v>
      </c>
      <c r="J5" s="170" t="str">
        <f t="shared" si="2"/>
        <v>040E</v>
      </c>
      <c r="K5" s="170" t="str">
        <f t="shared" si="2"/>
        <v>0410</v>
      </c>
      <c r="L5" s="170" t="str">
        <f t="shared" si="2"/>
        <v>0412</v>
      </c>
      <c r="M5" s="170" t="str">
        <f t="shared" si="2"/>
        <v>0414</v>
      </c>
      <c r="N5" s="170" t="str">
        <f t="shared" si="2"/>
        <v>0416</v>
      </c>
      <c r="O5" s="170" t="str">
        <f t="shared" si="2"/>
        <v>0418</v>
      </c>
      <c r="P5" s="170" t="str">
        <f t="shared" si="2"/>
        <v>041A</v>
      </c>
      <c r="Q5" s="170" t="str">
        <f t="shared" si="2"/>
        <v>041C</v>
      </c>
      <c r="R5" s="170" t="str">
        <f t="shared" si="2"/>
        <v>041E</v>
      </c>
      <c r="S5" s="170" t="str">
        <f t="shared" si="2"/>
        <v>0420</v>
      </c>
      <c r="T5" s="170" t="str">
        <f t="shared" si="2"/>
        <v>0422</v>
      </c>
      <c r="U5" s="170" t="str">
        <f t="shared" si="2"/>
        <v>0424</v>
      </c>
      <c r="V5" s="170" t="str">
        <f t="shared" si="2"/>
        <v>0426</v>
      </c>
      <c r="W5" s="170" t="str">
        <f t="shared" si="2"/>
        <v>0428</v>
      </c>
      <c r="X5" s="170" t="str">
        <f t="shared" si="2"/>
        <v>042A</v>
      </c>
      <c r="Y5" s="170" t="str">
        <f t="shared" si="2"/>
        <v>042C</v>
      </c>
      <c r="Z5" s="170" t="str">
        <f t="shared" si="2"/>
        <v>042E</v>
      </c>
      <c r="AA5" s="170" t="str">
        <f t="shared" si="2"/>
        <v>0430</v>
      </c>
      <c r="AB5" s="170" t="str">
        <f t="shared" si="2"/>
        <v>0432</v>
      </c>
      <c r="AC5" s="170" t="str">
        <f t="shared" si="2"/>
        <v>0434</v>
      </c>
      <c r="AD5" s="170" t="str">
        <f t="shared" si="2"/>
        <v>0436</v>
      </c>
      <c r="AE5" s="170" t="str">
        <f t="shared" si="2"/>
        <v>0438</v>
      </c>
      <c r="AF5" s="170" t="str">
        <f t="shared" si="2"/>
        <v>043A</v>
      </c>
      <c r="AG5" s="170" t="str">
        <f t="shared" si="2"/>
        <v>043C</v>
      </c>
      <c r="AH5" s="171" t="str">
        <f t="shared" si="2"/>
        <v>043E</v>
      </c>
      <c r="AI5" s="172" t="str">
        <f t="shared" si="2"/>
        <v>0440</v>
      </c>
      <c r="AJ5" s="173" t="str">
        <f t="shared" si="2"/>
        <v>0442</v>
      </c>
      <c r="AK5" s="173" t="str">
        <f t="shared" si="2"/>
        <v>0444</v>
      </c>
      <c r="AL5" s="173" t="str">
        <f t="shared" si="2"/>
        <v>0446</v>
      </c>
      <c r="AM5" s="173" t="str">
        <f t="shared" si="2"/>
        <v>0448</v>
      </c>
      <c r="AN5" s="173" t="str">
        <f t="shared" si="2"/>
        <v>044A</v>
      </c>
      <c r="AO5" s="173" t="str">
        <f t="shared" si="2"/>
        <v>044C</v>
      </c>
      <c r="AP5" s="173" t="str">
        <f t="shared" si="2"/>
        <v>044E</v>
      </c>
      <c r="AQ5" s="173" t="str">
        <f t="shared" si="2"/>
        <v>0450</v>
      </c>
      <c r="AR5" s="173" t="str">
        <f t="shared" si="2"/>
        <v>0452</v>
      </c>
      <c r="AS5" s="173" t="str">
        <f t="shared" si="2"/>
        <v>0454</v>
      </c>
      <c r="AT5" s="173" t="str">
        <f t="shared" si="2"/>
        <v>0456</v>
      </c>
      <c r="AU5" s="173" t="str">
        <f t="shared" si="2"/>
        <v>0458</v>
      </c>
      <c r="AV5" s="174" t="str">
        <f t="shared" si="2"/>
        <v>045A</v>
      </c>
      <c r="AW5" s="175" t="str">
        <f t="shared" si="2"/>
        <v>045C</v>
      </c>
      <c r="AX5" s="173" t="str">
        <f t="shared" si="2"/>
        <v>045E</v>
      </c>
      <c r="AY5" s="173" t="str">
        <f t="shared" si="2"/>
        <v>0460</v>
      </c>
      <c r="AZ5" s="173" t="str">
        <f t="shared" si="2"/>
        <v>0462</v>
      </c>
      <c r="BA5" s="173" t="str">
        <f t="shared" si="2"/>
        <v>0464</v>
      </c>
      <c r="BB5" s="173" t="str">
        <f t="shared" si="2"/>
        <v>0466</v>
      </c>
      <c r="BC5" s="173" t="str">
        <f t="shared" si="2"/>
        <v>0468</v>
      </c>
      <c r="BD5" s="173" t="str">
        <f t="shared" si="2"/>
        <v>046A</v>
      </c>
      <c r="BE5" s="173" t="str">
        <f t="shared" si="2"/>
        <v>046C</v>
      </c>
      <c r="BF5" s="173" t="str">
        <f t="shared" si="2"/>
        <v>046E</v>
      </c>
      <c r="BG5" s="173" t="str">
        <f t="shared" si="2"/>
        <v>0470</v>
      </c>
      <c r="BH5" s="173" t="str">
        <f t="shared" si="2"/>
        <v>0472</v>
      </c>
      <c r="BI5" s="173" t="str">
        <f t="shared" si="2"/>
        <v>0474</v>
      </c>
      <c r="BJ5" s="173" t="str">
        <f t="shared" si="2"/>
        <v>0476</v>
      </c>
      <c r="BK5" s="173" t="str">
        <f t="shared" si="2"/>
        <v>0478</v>
      </c>
      <c r="BL5" s="173" t="str">
        <f t="shared" si="2"/>
        <v>047A</v>
      </c>
      <c r="BM5" s="173" t="str">
        <f t="shared" si="2"/>
        <v>047C</v>
      </c>
      <c r="BN5" s="176" t="str">
        <f t="shared" si="2"/>
        <v>047E</v>
      </c>
    </row>
    <row r="6" spans="1:66" ht="19.95" customHeight="1" x14ac:dyDescent="0.3">
      <c r="A6" s="164" t="str">
        <f t="shared" si="3"/>
        <v>03</v>
      </c>
      <c r="B6" s="165">
        <f t="shared" si="4"/>
        <v>3</v>
      </c>
      <c r="C6" s="169" t="str">
        <f t="shared" si="5"/>
        <v>0600</v>
      </c>
      <c r="D6" s="170" t="str">
        <f t="shared" si="2"/>
        <v>0602</v>
      </c>
      <c r="E6" s="170" t="str">
        <f t="shared" si="2"/>
        <v>0604</v>
      </c>
      <c r="F6" s="170" t="str">
        <f t="shared" si="2"/>
        <v>0606</v>
      </c>
      <c r="G6" s="170" t="str">
        <f t="shared" si="2"/>
        <v>0608</v>
      </c>
      <c r="H6" s="170" t="str">
        <f t="shared" si="2"/>
        <v>060A</v>
      </c>
      <c r="I6" s="170" t="str">
        <f t="shared" si="2"/>
        <v>060C</v>
      </c>
      <c r="J6" s="170" t="str">
        <f t="shared" si="2"/>
        <v>060E</v>
      </c>
      <c r="K6" s="170" t="str">
        <f t="shared" si="2"/>
        <v>0610</v>
      </c>
      <c r="L6" s="170" t="str">
        <f t="shared" si="2"/>
        <v>0612</v>
      </c>
      <c r="M6" s="170" t="str">
        <f t="shared" si="2"/>
        <v>0614</v>
      </c>
      <c r="N6" s="170" t="str">
        <f t="shared" si="2"/>
        <v>0616</v>
      </c>
      <c r="O6" s="170" t="str">
        <f t="shared" si="2"/>
        <v>0618</v>
      </c>
      <c r="P6" s="170" t="str">
        <f t="shared" si="2"/>
        <v>061A</v>
      </c>
      <c r="Q6" s="170" t="str">
        <f t="shared" si="2"/>
        <v>061C</v>
      </c>
      <c r="R6" s="170" t="str">
        <f t="shared" si="2"/>
        <v>061E</v>
      </c>
      <c r="S6" s="170" t="str">
        <f t="shared" si="2"/>
        <v>0620</v>
      </c>
      <c r="T6" s="170" t="str">
        <f t="shared" si="2"/>
        <v>0622</v>
      </c>
      <c r="U6" s="170" t="str">
        <f t="shared" si="2"/>
        <v>0624</v>
      </c>
      <c r="V6" s="170" t="str">
        <f t="shared" si="2"/>
        <v>0626</v>
      </c>
      <c r="W6" s="170" t="str">
        <f t="shared" si="2"/>
        <v>0628</v>
      </c>
      <c r="X6" s="170" t="str">
        <f t="shared" si="2"/>
        <v>062A</v>
      </c>
      <c r="Y6" s="170" t="str">
        <f t="shared" si="2"/>
        <v>062C</v>
      </c>
      <c r="Z6" s="170" t="str">
        <f t="shared" si="2"/>
        <v>062E</v>
      </c>
      <c r="AA6" s="170" t="str">
        <f t="shared" si="2"/>
        <v>0630</v>
      </c>
      <c r="AB6" s="170" t="str">
        <f t="shared" si="2"/>
        <v>0632</v>
      </c>
      <c r="AC6" s="170" t="str">
        <f t="shared" si="2"/>
        <v>0634</v>
      </c>
      <c r="AD6" s="170" t="str">
        <f t="shared" si="2"/>
        <v>0636</v>
      </c>
      <c r="AE6" s="170" t="str">
        <f t="shared" si="2"/>
        <v>0638</v>
      </c>
      <c r="AF6" s="170" t="str">
        <f t="shared" si="2"/>
        <v>063A</v>
      </c>
      <c r="AG6" s="170" t="str">
        <f t="shared" si="2"/>
        <v>063C</v>
      </c>
      <c r="AH6" s="171" t="str">
        <f t="shared" si="2"/>
        <v>063E</v>
      </c>
      <c r="AI6" s="172" t="str">
        <f t="shared" si="2"/>
        <v>0640</v>
      </c>
      <c r="AJ6" s="173" t="str">
        <f t="shared" si="2"/>
        <v>0642</v>
      </c>
      <c r="AK6" s="173" t="str">
        <f t="shared" si="2"/>
        <v>0644</v>
      </c>
      <c r="AL6" s="173" t="str">
        <f t="shared" si="2"/>
        <v>0646</v>
      </c>
      <c r="AM6" s="173" t="str">
        <f t="shared" si="2"/>
        <v>0648</v>
      </c>
      <c r="AN6" s="173" t="str">
        <f t="shared" si="2"/>
        <v>064A</v>
      </c>
      <c r="AO6" s="173" t="str">
        <f t="shared" si="2"/>
        <v>064C</v>
      </c>
      <c r="AP6" s="173" t="str">
        <f t="shared" si="2"/>
        <v>064E</v>
      </c>
      <c r="AQ6" s="173" t="str">
        <f t="shared" si="2"/>
        <v>0650</v>
      </c>
      <c r="AR6" s="173" t="str">
        <f t="shared" si="2"/>
        <v>0652</v>
      </c>
      <c r="AS6" s="173" t="str">
        <f t="shared" si="2"/>
        <v>0654</v>
      </c>
      <c r="AT6" s="173" t="str">
        <f t="shared" si="2"/>
        <v>0656</v>
      </c>
      <c r="AU6" s="173" t="str">
        <f t="shared" si="2"/>
        <v>0658</v>
      </c>
      <c r="AV6" s="174" t="str">
        <f t="shared" si="2"/>
        <v>065A</v>
      </c>
      <c r="AW6" s="175" t="str">
        <f t="shared" si="2"/>
        <v>065C</v>
      </c>
      <c r="AX6" s="173" t="str">
        <f t="shared" si="2"/>
        <v>065E</v>
      </c>
      <c r="AY6" s="173" t="str">
        <f t="shared" si="2"/>
        <v>0660</v>
      </c>
      <c r="AZ6" s="173" t="str">
        <f t="shared" si="2"/>
        <v>0662</v>
      </c>
      <c r="BA6" s="173" t="str">
        <f t="shared" si="2"/>
        <v>0664</v>
      </c>
      <c r="BB6" s="173" t="str">
        <f t="shared" si="2"/>
        <v>0666</v>
      </c>
      <c r="BC6" s="173" t="str">
        <f t="shared" si="2"/>
        <v>0668</v>
      </c>
      <c r="BD6" s="173" t="str">
        <f t="shared" si="2"/>
        <v>066A</v>
      </c>
      <c r="BE6" s="173" t="str">
        <f t="shared" si="2"/>
        <v>066C</v>
      </c>
      <c r="BF6" s="173" t="str">
        <f t="shared" si="2"/>
        <v>066E</v>
      </c>
      <c r="BG6" s="173" t="str">
        <f t="shared" si="2"/>
        <v>0670</v>
      </c>
      <c r="BH6" s="173" t="str">
        <f t="shared" si="2"/>
        <v>0672</v>
      </c>
      <c r="BI6" s="173" t="str">
        <f t="shared" si="2"/>
        <v>0674</v>
      </c>
      <c r="BJ6" s="173" t="str">
        <f t="shared" si="2"/>
        <v>0676</v>
      </c>
      <c r="BK6" s="173" t="str">
        <f t="shared" si="2"/>
        <v>0678</v>
      </c>
      <c r="BL6" s="173" t="str">
        <f t="shared" si="2"/>
        <v>067A</v>
      </c>
      <c r="BM6" s="173" t="str">
        <f t="shared" si="2"/>
        <v>067C</v>
      </c>
      <c r="BN6" s="176" t="str">
        <f t="shared" si="2"/>
        <v>067E</v>
      </c>
    </row>
    <row r="7" spans="1:66" ht="19.95" customHeight="1" x14ac:dyDescent="0.3">
      <c r="A7" s="164" t="str">
        <f t="shared" si="3"/>
        <v>04</v>
      </c>
      <c r="B7" s="165">
        <f t="shared" si="4"/>
        <v>4</v>
      </c>
      <c r="C7" s="169" t="str">
        <f t="shared" si="5"/>
        <v>0800</v>
      </c>
      <c r="D7" s="170" t="str">
        <f t="shared" si="2"/>
        <v>0802</v>
      </c>
      <c r="E7" s="170" t="str">
        <f t="shared" si="2"/>
        <v>0804</v>
      </c>
      <c r="F7" s="170" t="str">
        <f t="shared" si="2"/>
        <v>0806</v>
      </c>
      <c r="G7" s="170" t="str">
        <f t="shared" ref="G7:V22" si="6">DEC2HEX($B7*512+G$2,4)</f>
        <v>0808</v>
      </c>
      <c r="H7" s="170" t="str">
        <f t="shared" si="6"/>
        <v>080A</v>
      </c>
      <c r="I7" s="170" t="str">
        <f t="shared" si="6"/>
        <v>080C</v>
      </c>
      <c r="J7" s="170" t="str">
        <f t="shared" si="6"/>
        <v>080E</v>
      </c>
      <c r="K7" s="170" t="str">
        <f t="shared" si="6"/>
        <v>0810</v>
      </c>
      <c r="L7" s="170" t="str">
        <f t="shared" si="6"/>
        <v>0812</v>
      </c>
      <c r="M7" s="170" t="str">
        <f t="shared" si="6"/>
        <v>0814</v>
      </c>
      <c r="N7" s="170" t="str">
        <f t="shared" si="6"/>
        <v>0816</v>
      </c>
      <c r="O7" s="170" t="str">
        <f t="shared" si="6"/>
        <v>0818</v>
      </c>
      <c r="P7" s="170" t="str">
        <f t="shared" si="6"/>
        <v>081A</v>
      </c>
      <c r="Q7" s="170" t="str">
        <f t="shared" si="6"/>
        <v>081C</v>
      </c>
      <c r="R7" s="170" t="str">
        <f t="shared" si="6"/>
        <v>081E</v>
      </c>
      <c r="S7" s="170" t="str">
        <f t="shared" si="6"/>
        <v>0820</v>
      </c>
      <c r="T7" s="170" t="str">
        <f t="shared" si="6"/>
        <v>0822</v>
      </c>
      <c r="U7" s="170" t="str">
        <f t="shared" si="6"/>
        <v>0824</v>
      </c>
      <c r="V7" s="170" t="str">
        <f t="shared" si="6"/>
        <v>0826</v>
      </c>
      <c r="W7" s="170" t="str">
        <f t="shared" ref="W7:AL22" si="7">DEC2HEX($B7*512+W$2,4)</f>
        <v>0828</v>
      </c>
      <c r="X7" s="170" t="str">
        <f t="shared" si="7"/>
        <v>082A</v>
      </c>
      <c r="Y7" s="170" t="str">
        <f t="shared" si="7"/>
        <v>082C</v>
      </c>
      <c r="Z7" s="170" t="str">
        <f t="shared" si="7"/>
        <v>082E</v>
      </c>
      <c r="AA7" s="170" t="str">
        <f t="shared" si="7"/>
        <v>0830</v>
      </c>
      <c r="AB7" s="170" t="str">
        <f t="shared" si="7"/>
        <v>0832</v>
      </c>
      <c r="AC7" s="170" t="str">
        <f t="shared" si="7"/>
        <v>0834</v>
      </c>
      <c r="AD7" s="170" t="str">
        <f t="shared" si="7"/>
        <v>0836</v>
      </c>
      <c r="AE7" s="170" t="str">
        <f t="shared" si="7"/>
        <v>0838</v>
      </c>
      <c r="AF7" s="170" t="str">
        <f t="shared" si="7"/>
        <v>083A</v>
      </c>
      <c r="AG7" s="170" t="str">
        <f t="shared" si="7"/>
        <v>083C</v>
      </c>
      <c r="AH7" s="171" t="str">
        <f t="shared" si="7"/>
        <v>083E</v>
      </c>
      <c r="AI7" s="172" t="str">
        <f t="shared" si="7"/>
        <v>0840</v>
      </c>
      <c r="AJ7" s="173" t="str">
        <f t="shared" si="7"/>
        <v>0842</v>
      </c>
      <c r="AK7" s="173" t="str">
        <f t="shared" si="7"/>
        <v>0844</v>
      </c>
      <c r="AL7" s="173" t="str">
        <f t="shared" si="7"/>
        <v>0846</v>
      </c>
      <c r="AM7" s="173" t="str">
        <f t="shared" ref="AM7:BB22" si="8">DEC2HEX($B7*512+AM$2,4)</f>
        <v>0848</v>
      </c>
      <c r="AN7" s="173" t="str">
        <f t="shared" si="8"/>
        <v>084A</v>
      </c>
      <c r="AO7" s="173" t="str">
        <f t="shared" si="8"/>
        <v>084C</v>
      </c>
      <c r="AP7" s="173" t="str">
        <f t="shared" si="8"/>
        <v>084E</v>
      </c>
      <c r="AQ7" s="173" t="str">
        <f t="shared" si="8"/>
        <v>0850</v>
      </c>
      <c r="AR7" s="173" t="str">
        <f t="shared" si="8"/>
        <v>0852</v>
      </c>
      <c r="AS7" s="173" t="str">
        <f t="shared" si="8"/>
        <v>0854</v>
      </c>
      <c r="AT7" s="173" t="str">
        <f t="shared" si="8"/>
        <v>0856</v>
      </c>
      <c r="AU7" s="173" t="str">
        <f t="shared" si="8"/>
        <v>0858</v>
      </c>
      <c r="AV7" s="174" t="str">
        <f t="shared" si="8"/>
        <v>085A</v>
      </c>
      <c r="AW7" s="175" t="str">
        <f t="shared" si="8"/>
        <v>085C</v>
      </c>
      <c r="AX7" s="173" t="str">
        <f t="shared" si="8"/>
        <v>085E</v>
      </c>
      <c r="AY7" s="173" t="str">
        <f t="shared" si="8"/>
        <v>0860</v>
      </c>
      <c r="AZ7" s="173" t="str">
        <f t="shared" si="8"/>
        <v>0862</v>
      </c>
      <c r="BA7" s="173" t="str">
        <f t="shared" si="8"/>
        <v>0864</v>
      </c>
      <c r="BB7" s="173" t="str">
        <f t="shared" si="8"/>
        <v>0866</v>
      </c>
      <c r="BC7" s="173" t="str">
        <f t="shared" ref="BC7:BN22" si="9">DEC2HEX($B7*512+BC$2,4)</f>
        <v>0868</v>
      </c>
      <c r="BD7" s="173" t="str">
        <f t="shared" si="9"/>
        <v>086A</v>
      </c>
      <c r="BE7" s="173" t="str">
        <f t="shared" si="9"/>
        <v>086C</v>
      </c>
      <c r="BF7" s="173" t="str">
        <f t="shared" si="9"/>
        <v>086E</v>
      </c>
      <c r="BG7" s="173" t="str">
        <f t="shared" si="9"/>
        <v>0870</v>
      </c>
      <c r="BH7" s="173" t="str">
        <f t="shared" si="9"/>
        <v>0872</v>
      </c>
      <c r="BI7" s="173" t="str">
        <f t="shared" si="9"/>
        <v>0874</v>
      </c>
      <c r="BJ7" s="173" t="str">
        <f t="shared" si="9"/>
        <v>0876</v>
      </c>
      <c r="BK7" s="173" t="str">
        <f t="shared" si="9"/>
        <v>0878</v>
      </c>
      <c r="BL7" s="173" t="str">
        <f t="shared" si="9"/>
        <v>087A</v>
      </c>
      <c r="BM7" s="173" t="str">
        <f t="shared" si="9"/>
        <v>087C</v>
      </c>
      <c r="BN7" s="176" t="str">
        <f t="shared" si="9"/>
        <v>087E</v>
      </c>
    </row>
    <row r="8" spans="1:66" ht="19.95" customHeight="1" x14ac:dyDescent="0.3">
      <c r="A8" s="164" t="str">
        <f t="shared" si="3"/>
        <v>05</v>
      </c>
      <c r="B8" s="165">
        <f t="shared" si="4"/>
        <v>5</v>
      </c>
      <c r="C8" s="169" t="str">
        <f t="shared" si="5"/>
        <v>0A00</v>
      </c>
      <c r="D8" s="170" t="str">
        <f t="shared" si="5"/>
        <v>0A02</v>
      </c>
      <c r="E8" s="170" t="str">
        <f t="shared" si="5"/>
        <v>0A04</v>
      </c>
      <c r="F8" s="170" t="str">
        <f t="shared" si="5"/>
        <v>0A06</v>
      </c>
      <c r="G8" s="170" t="str">
        <f t="shared" si="6"/>
        <v>0A08</v>
      </c>
      <c r="H8" s="170" t="str">
        <f t="shared" si="6"/>
        <v>0A0A</v>
      </c>
      <c r="I8" s="170" t="str">
        <f t="shared" si="6"/>
        <v>0A0C</v>
      </c>
      <c r="J8" s="170" t="str">
        <f t="shared" si="6"/>
        <v>0A0E</v>
      </c>
      <c r="K8" s="170" t="str">
        <f t="shared" si="6"/>
        <v>0A10</v>
      </c>
      <c r="L8" s="170" t="str">
        <f t="shared" si="6"/>
        <v>0A12</v>
      </c>
      <c r="M8" s="170" t="str">
        <f t="shared" si="6"/>
        <v>0A14</v>
      </c>
      <c r="N8" s="170" t="str">
        <f t="shared" si="6"/>
        <v>0A16</v>
      </c>
      <c r="O8" s="170" t="str">
        <f t="shared" si="6"/>
        <v>0A18</v>
      </c>
      <c r="P8" s="170" t="str">
        <f t="shared" si="6"/>
        <v>0A1A</v>
      </c>
      <c r="Q8" s="170" t="str">
        <f t="shared" si="6"/>
        <v>0A1C</v>
      </c>
      <c r="R8" s="170" t="str">
        <f t="shared" si="6"/>
        <v>0A1E</v>
      </c>
      <c r="S8" s="170" t="str">
        <f t="shared" si="6"/>
        <v>0A20</v>
      </c>
      <c r="T8" s="170" t="str">
        <f t="shared" si="6"/>
        <v>0A22</v>
      </c>
      <c r="U8" s="170" t="str">
        <f t="shared" si="6"/>
        <v>0A24</v>
      </c>
      <c r="V8" s="170" t="str">
        <f t="shared" si="6"/>
        <v>0A26</v>
      </c>
      <c r="W8" s="170" t="str">
        <f t="shared" si="7"/>
        <v>0A28</v>
      </c>
      <c r="X8" s="170" t="str">
        <f t="shared" si="7"/>
        <v>0A2A</v>
      </c>
      <c r="Y8" s="170" t="str">
        <f t="shared" si="7"/>
        <v>0A2C</v>
      </c>
      <c r="Z8" s="170" t="str">
        <f t="shared" si="7"/>
        <v>0A2E</v>
      </c>
      <c r="AA8" s="170" t="str">
        <f t="shared" si="7"/>
        <v>0A30</v>
      </c>
      <c r="AB8" s="170" t="str">
        <f t="shared" si="7"/>
        <v>0A32</v>
      </c>
      <c r="AC8" s="170" t="str">
        <f t="shared" si="7"/>
        <v>0A34</v>
      </c>
      <c r="AD8" s="170" t="str">
        <f t="shared" si="7"/>
        <v>0A36</v>
      </c>
      <c r="AE8" s="170" t="str">
        <f t="shared" si="7"/>
        <v>0A38</v>
      </c>
      <c r="AF8" s="170" t="str">
        <f t="shared" si="7"/>
        <v>0A3A</v>
      </c>
      <c r="AG8" s="170" t="str">
        <f t="shared" si="7"/>
        <v>0A3C</v>
      </c>
      <c r="AH8" s="171" t="str">
        <f t="shared" si="7"/>
        <v>0A3E</v>
      </c>
      <c r="AI8" s="172" t="str">
        <f t="shared" si="7"/>
        <v>0A40</v>
      </c>
      <c r="AJ8" s="173" t="str">
        <f t="shared" si="7"/>
        <v>0A42</v>
      </c>
      <c r="AK8" s="173" t="str">
        <f t="shared" si="7"/>
        <v>0A44</v>
      </c>
      <c r="AL8" s="173" t="str">
        <f t="shared" si="7"/>
        <v>0A46</v>
      </c>
      <c r="AM8" s="173" t="str">
        <f t="shared" si="8"/>
        <v>0A48</v>
      </c>
      <c r="AN8" s="173" t="str">
        <f t="shared" si="8"/>
        <v>0A4A</v>
      </c>
      <c r="AO8" s="173" t="str">
        <f t="shared" si="8"/>
        <v>0A4C</v>
      </c>
      <c r="AP8" s="173" t="str">
        <f t="shared" si="8"/>
        <v>0A4E</v>
      </c>
      <c r="AQ8" s="173" t="str">
        <f t="shared" si="8"/>
        <v>0A50</v>
      </c>
      <c r="AR8" s="173" t="str">
        <f t="shared" si="8"/>
        <v>0A52</v>
      </c>
      <c r="AS8" s="173" t="str">
        <f t="shared" si="8"/>
        <v>0A54</v>
      </c>
      <c r="AT8" s="173" t="str">
        <f t="shared" si="8"/>
        <v>0A56</v>
      </c>
      <c r="AU8" s="173" t="str">
        <f t="shared" si="8"/>
        <v>0A58</v>
      </c>
      <c r="AV8" s="174" t="str">
        <f t="shared" si="8"/>
        <v>0A5A</v>
      </c>
      <c r="AW8" s="175" t="str">
        <f t="shared" si="8"/>
        <v>0A5C</v>
      </c>
      <c r="AX8" s="173" t="str">
        <f t="shared" si="8"/>
        <v>0A5E</v>
      </c>
      <c r="AY8" s="173" t="str">
        <f t="shared" si="8"/>
        <v>0A60</v>
      </c>
      <c r="AZ8" s="173" t="str">
        <f t="shared" si="8"/>
        <v>0A62</v>
      </c>
      <c r="BA8" s="173" t="str">
        <f t="shared" si="8"/>
        <v>0A64</v>
      </c>
      <c r="BB8" s="173" t="str">
        <f t="shared" si="8"/>
        <v>0A66</v>
      </c>
      <c r="BC8" s="173" t="str">
        <f t="shared" si="9"/>
        <v>0A68</v>
      </c>
      <c r="BD8" s="173" t="str">
        <f t="shared" si="9"/>
        <v>0A6A</v>
      </c>
      <c r="BE8" s="173" t="str">
        <f t="shared" si="9"/>
        <v>0A6C</v>
      </c>
      <c r="BF8" s="173" t="str">
        <f t="shared" si="9"/>
        <v>0A6E</v>
      </c>
      <c r="BG8" s="173" t="str">
        <f t="shared" si="9"/>
        <v>0A70</v>
      </c>
      <c r="BH8" s="173" t="str">
        <f t="shared" si="9"/>
        <v>0A72</v>
      </c>
      <c r="BI8" s="173" t="str">
        <f t="shared" si="9"/>
        <v>0A74</v>
      </c>
      <c r="BJ8" s="173" t="str">
        <f t="shared" si="9"/>
        <v>0A76</v>
      </c>
      <c r="BK8" s="173" t="str">
        <f t="shared" si="9"/>
        <v>0A78</v>
      </c>
      <c r="BL8" s="173" t="str">
        <f t="shared" si="9"/>
        <v>0A7A</v>
      </c>
      <c r="BM8" s="173" t="str">
        <f t="shared" si="9"/>
        <v>0A7C</v>
      </c>
      <c r="BN8" s="176" t="str">
        <f t="shared" si="9"/>
        <v>0A7E</v>
      </c>
    </row>
    <row r="9" spans="1:66" ht="19.95" customHeight="1" x14ac:dyDescent="0.3">
      <c r="A9" s="164" t="str">
        <f t="shared" si="3"/>
        <v>06</v>
      </c>
      <c r="B9" s="165">
        <f t="shared" si="4"/>
        <v>6</v>
      </c>
      <c r="C9" s="169" t="str">
        <f t="shared" si="5"/>
        <v>0C00</v>
      </c>
      <c r="D9" s="170" t="str">
        <f t="shared" si="5"/>
        <v>0C02</v>
      </c>
      <c r="E9" s="170" t="str">
        <f t="shared" si="5"/>
        <v>0C04</v>
      </c>
      <c r="F9" s="170" t="str">
        <f t="shared" si="5"/>
        <v>0C06</v>
      </c>
      <c r="G9" s="170" t="str">
        <f t="shared" si="6"/>
        <v>0C08</v>
      </c>
      <c r="H9" s="170" t="str">
        <f t="shared" si="6"/>
        <v>0C0A</v>
      </c>
      <c r="I9" s="170" t="str">
        <f t="shared" si="6"/>
        <v>0C0C</v>
      </c>
      <c r="J9" s="170" t="str">
        <f t="shared" si="6"/>
        <v>0C0E</v>
      </c>
      <c r="K9" s="170" t="str">
        <f t="shared" si="6"/>
        <v>0C10</v>
      </c>
      <c r="L9" s="170" t="str">
        <f t="shared" si="6"/>
        <v>0C12</v>
      </c>
      <c r="M9" s="170" t="str">
        <f t="shared" si="6"/>
        <v>0C14</v>
      </c>
      <c r="N9" s="170" t="str">
        <f t="shared" si="6"/>
        <v>0C16</v>
      </c>
      <c r="O9" s="170" t="str">
        <f t="shared" si="6"/>
        <v>0C18</v>
      </c>
      <c r="P9" s="170" t="str">
        <f t="shared" si="6"/>
        <v>0C1A</v>
      </c>
      <c r="Q9" s="170" t="str">
        <f t="shared" si="6"/>
        <v>0C1C</v>
      </c>
      <c r="R9" s="170" t="str">
        <f t="shared" si="6"/>
        <v>0C1E</v>
      </c>
      <c r="S9" s="170" t="str">
        <f t="shared" si="6"/>
        <v>0C20</v>
      </c>
      <c r="T9" s="170" t="str">
        <f t="shared" si="6"/>
        <v>0C22</v>
      </c>
      <c r="U9" s="170" t="str">
        <f t="shared" si="6"/>
        <v>0C24</v>
      </c>
      <c r="V9" s="170" t="str">
        <f t="shared" si="6"/>
        <v>0C26</v>
      </c>
      <c r="W9" s="170" t="str">
        <f t="shared" si="7"/>
        <v>0C28</v>
      </c>
      <c r="X9" s="170" t="str">
        <f t="shared" si="7"/>
        <v>0C2A</v>
      </c>
      <c r="Y9" s="170" t="str">
        <f t="shared" si="7"/>
        <v>0C2C</v>
      </c>
      <c r="Z9" s="170" t="str">
        <f t="shared" si="7"/>
        <v>0C2E</v>
      </c>
      <c r="AA9" s="170" t="str">
        <f t="shared" si="7"/>
        <v>0C30</v>
      </c>
      <c r="AB9" s="170" t="str">
        <f t="shared" si="7"/>
        <v>0C32</v>
      </c>
      <c r="AC9" s="170" t="str">
        <f t="shared" si="7"/>
        <v>0C34</v>
      </c>
      <c r="AD9" s="170" t="str">
        <f t="shared" si="7"/>
        <v>0C36</v>
      </c>
      <c r="AE9" s="170" t="str">
        <f t="shared" si="7"/>
        <v>0C38</v>
      </c>
      <c r="AF9" s="170" t="str">
        <f t="shared" si="7"/>
        <v>0C3A</v>
      </c>
      <c r="AG9" s="170" t="str">
        <f t="shared" si="7"/>
        <v>0C3C</v>
      </c>
      <c r="AH9" s="171" t="str">
        <f t="shared" si="7"/>
        <v>0C3E</v>
      </c>
      <c r="AI9" s="172" t="str">
        <f t="shared" si="7"/>
        <v>0C40</v>
      </c>
      <c r="AJ9" s="173" t="str">
        <f t="shared" si="7"/>
        <v>0C42</v>
      </c>
      <c r="AK9" s="173" t="str">
        <f t="shared" si="7"/>
        <v>0C44</v>
      </c>
      <c r="AL9" s="173" t="str">
        <f t="shared" si="7"/>
        <v>0C46</v>
      </c>
      <c r="AM9" s="173" t="str">
        <f t="shared" si="8"/>
        <v>0C48</v>
      </c>
      <c r="AN9" s="173" t="str">
        <f t="shared" si="8"/>
        <v>0C4A</v>
      </c>
      <c r="AO9" s="173" t="str">
        <f t="shared" si="8"/>
        <v>0C4C</v>
      </c>
      <c r="AP9" s="173" t="str">
        <f t="shared" si="8"/>
        <v>0C4E</v>
      </c>
      <c r="AQ9" s="173" t="str">
        <f t="shared" si="8"/>
        <v>0C50</v>
      </c>
      <c r="AR9" s="173" t="str">
        <f t="shared" si="8"/>
        <v>0C52</v>
      </c>
      <c r="AS9" s="173" t="str">
        <f t="shared" si="8"/>
        <v>0C54</v>
      </c>
      <c r="AT9" s="173" t="str">
        <f t="shared" si="8"/>
        <v>0C56</v>
      </c>
      <c r="AU9" s="173" t="str">
        <f t="shared" si="8"/>
        <v>0C58</v>
      </c>
      <c r="AV9" s="174" t="str">
        <f t="shared" si="8"/>
        <v>0C5A</v>
      </c>
      <c r="AW9" s="175" t="str">
        <f t="shared" si="8"/>
        <v>0C5C</v>
      </c>
      <c r="AX9" s="173" t="str">
        <f t="shared" si="8"/>
        <v>0C5E</v>
      </c>
      <c r="AY9" s="173" t="str">
        <f t="shared" si="8"/>
        <v>0C60</v>
      </c>
      <c r="AZ9" s="173" t="str">
        <f t="shared" si="8"/>
        <v>0C62</v>
      </c>
      <c r="BA9" s="173" t="str">
        <f t="shared" si="8"/>
        <v>0C64</v>
      </c>
      <c r="BB9" s="173" t="str">
        <f t="shared" si="8"/>
        <v>0C66</v>
      </c>
      <c r="BC9" s="173" t="str">
        <f t="shared" si="9"/>
        <v>0C68</v>
      </c>
      <c r="BD9" s="173" t="str">
        <f t="shared" si="9"/>
        <v>0C6A</v>
      </c>
      <c r="BE9" s="173" t="str">
        <f t="shared" si="9"/>
        <v>0C6C</v>
      </c>
      <c r="BF9" s="173" t="str">
        <f t="shared" si="9"/>
        <v>0C6E</v>
      </c>
      <c r="BG9" s="173" t="str">
        <f t="shared" si="9"/>
        <v>0C70</v>
      </c>
      <c r="BH9" s="173" t="str">
        <f t="shared" si="9"/>
        <v>0C72</v>
      </c>
      <c r="BI9" s="173" t="str">
        <f t="shared" si="9"/>
        <v>0C74</v>
      </c>
      <c r="BJ9" s="173" t="str">
        <f t="shared" si="9"/>
        <v>0C76</v>
      </c>
      <c r="BK9" s="173" t="str">
        <f t="shared" si="9"/>
        <v>0C78</v>
      </c>
      <c r="BL9" s="173" t="str">
        <f t="shared" si="9"/>
        <v>0C7A</v>
      </c>
      <c r="BM9" s="173" t="str">
        <f t="shared" si="9"/>
        <v>0C7C</v>
      </c>
      <c r="BN9" s="176" t="str">
        <f t="shared" si="9"/>
        <v>0C7E</v>
      </c>
    </row>
    <row r="10" spans="1:66" ht="19.95" customHeight="1" x14ac:dyDescent="0.3">
      <c r="A10" s="164" t="str">
        <f t="shared" si="3"/>
        <v>07</v>
      </c>
      <c r="B10" s="165">
        <f t="shared" ref="B10:B41" si="10">B9+1</f>
        <v>7</v>
      </c>
      <c r="C10" s="169" t="str">
        <f t="shared" si="5"/>
        <v>0E00</v>
      </c>
      <c r="D10" s="170" t="str">
        <f t="shared" si="5"/>
        <v>0E02</v>
      </c>
      <c r="E10" s="170" t="str">
        <f t="shared" si="5"/>
        <v>0E04</v>
      </c>
      <c r="F10" s="170" t="str">
        <f t="shared" si="5"/>
        <v>0E06</v>
      </c>
      <c r="G10" s="170" t="str">
        <f t="shared" si="6"/>
        <v>0E08</v>
      </c>
      <c r="H10" s="170" t="str">
        <f t="shared" si="6"/>
        <v>0E0A</v>
      </c>
      <c r="I10" s="170" t="str">
        <f t="shared" si="6"/>
        <v>0E0C</v>
      </c>
      <c r="J10" s="170" t="str">
        <f t="shared" si="6"/>
        <v>0E0E</v>
      </c>
      <c r="K10" s="170" t="str">
        <f t="shared" si="6"/>
        <v>0E10</v>
      </c>
      <c r="L10" s="170" t="str">
        <f t="shared" si="6"/>
        <v>0E12</v>
      </c>
      <c r="M10" s="170" t="str">
        <f t="shared" si="6"/>
        <v>0E14</v>
      </c>
      <c r="N10" s="170" t="str">
        <f t="shared" si="6"/>
        <v>0E16</v>
      </c>
      <c r="O10" s="170" t="str">
        <f t="shared" si="6"/>
        <v>0E18</v>
      </c>
      <c r="P10" s="170" t="str">
        <f t="shared" si="6"/>
        <v>0E1A</v>
      </c>
      <c r="Q10" s="170" t="str">
        <f t="shared" si="6"/>
        <v>0E1C</v>
      </c>
      <c r="R10" s="170" t="str">
        <f t="shared" si="6"/>
        <v>0E1E</v>
      </c>
      <c r="S10" s="170" t="str">
        <f t="shared" si="6"/>
        <v>0E20</v>
      </c>
      <c r="T10" s="170" t="str">
        <f t="shared" si="6"/>
        <v>0E22</v>
      </c>
      <c r="U10" s="170" t="str">
        <f t="shared" si="6"/>
        <v>0E24</v>
      </c>
      <c r="V10" s="170" t="str">
        <f t="shared" si="6"/>
        <v>0E26</v>
      </c>
      <c r="W10" s="170" t="str">
        <f t="shared" si="7"/>
        <v>0E28</v>
      </c>
      <c r="X10" s="170" t="str">
        <f t="shared" si="7"/>
        <v>0E2A</v>
      </c>
      <c r="Y10" s="170" t="str">
        <f t="shared" si="7"/>
        <v>0E2C</v>
      </c>
      <c r="Z10" s="170" t="str">
        <f t="shared" si="7"/>
        <v>0E2E</v>
      </c>
      <c r="AA10" s="170" t="str">
        <f t="shared" si="7"/>
        <v>0E30</v>
      </c>
      <c r="AB10" s="170" t="str">
        <f t="shared" si="7"/>
        <v>0E32</v>
      </c>
      <c r="AC10" s="170" t="str">
        <f t="shared" si="7"/>
        <v>0E34</v>
      </c>
      <c r="AD10" s="170" t="str">
        <f t="shared" si="7"/>
        <v>0E36</v>
      </c>
      <c r="AE10" s="170" t="str">
        <f t="shared" si="7"/>
        <v>0E38</v>
      </c>
      <c r="AF10" s="170" t="str">
        <f t="shared" si="7"/>
        <v>0E3A</v>
      </c>
      <c r="AG10" s="170" t="str">
        <f t="shared" si="7"/>
        <v>0E3C</v>
      </c>
      <c r="AH10" s="171" t="str">
        <f t="shared" si="7"/>
        <v>0E3E</v>
      </c>
      <c r="AI10" s="172" t="str">
        <f t="shared" si="7"/>
        <v>0E40</v>
      </c>
      <c r="AJ10" s="173" t="str">
        <f t="shared" si="7"/>
        <v>0E42</v>
      </c>
      <c r="AK10" s="173" t="str">
        <f t="shared" si="7"/>
        <v>0E44</v>
      </c>
      <c r="AL10" s="173" t="str">
        <f t="shared" si="7"/>
        <v>0E46</v>
      </c>
      <c r="AM10" s="173" t="str">
        <f t="shared" si="8"/>
        <v>0E48</v>
      </c>
      <c r="AN10" s="173" t="str">
        <f t="shared" si="8"/>
        <v>0E4A</v>
      </c>
      <c r="AO10" s="173" t="str">
        <f t="shared" si="8"/>
        <v>0E4C</v>
      </c>
      <c r="AP10" s="173" t="str">
        <f t="shared" si="8"/>
        <v>0E4E</v>
      </c>
      <c r="AQ10" s="173" t="str">
        <f t="shared" si="8"/>
        <v>0E50</v>
      </c>
      <c r="AR10" s="173" t="str">
        <f t="shared" si="8"/>
        <v>0E52</v>
      </c>
      <c r="AS10" s="173" t="str">
        <f t="shared" si="8"/>
        <v>0E54</v>
      </c>
      <c r="AT10" s="173" t="str">
        <f t="shared" si="8"/>
        <v>0E56</v>
      </c>
      <c r="AU10" s="173" t="str">
        <f t="shared" si="8"/>
        <v>0E58</v>
      </c>
      <c r="AV10" s="174" t="str">
        <f t="shared" si="8"/>
        <v>0E5A</v>
      </c>
      <c r="AW10" s="175" t="str">
        <f t="shared" si="8"/>
        <v>0E5C</v>
      </c>
      <c r="AX10" s="173" t="str">
        <f t="shared" si="8"/>
        <v>0E5E</v>
      </c>
      <c r="AY10" s="173" t="str">
        <f t="shared" si="8"/>
        <v>0E60</v>
      </c>
      <c r="AZ10" s="173" t="str">
        <f t="shared" si="8"/>
        <v>0E62</v>
      </c>
      <c r="BA10" s="173" t="str">
        <f t="shared" si="8"/>
        <v>0E64</v>
      </c>
      <c r="BB10" s="173" t="str">
        <f t="shared" si="8"/>
        <v>0E66</v>
      </c>
      <c r="BC10" s="173" t="str">
        <f t="shared" si="9"/>
        <v>0E68</v>
      </c>
      <c r="BD10" s="173" t="str">
        <f t="shared" si="9"/>
        <v>0E6A</v>
      </c>
      <c r="BE10" s="173" t="str">
        <f t="shared" si="9"/>
        <v>0E6C</v>
      </c>
      <c r="BF10" s="173" t="str">
        <f t="shared" si="9"/>
        <v>0E6E</v>
      </c>
      <c r="BG10" s="173" t="str">
        <f t="shared" si="9"/>
        <v>0E70</v>
      </c>
      <c r="BH10" s="173" t="str">
        <f t="shared" si="9"/>
        <v>0E72</v>
      </c>
      <c r="BI10" s="173" t="str">
        <f t="shared" si="9"/>
        <v>0E74</v>
      </c>
      <c r="BJ10" s="173" t="str">
        <f t="shared" si="9"/>
        <v>0E76</v>
      </c>
      <c r="BK10" s="173" t="str">
        <f t="shared" si="9"/>
        <v>0E78</v>
      </c>
      <c r="BL10" s="173" t="str">
        <f t="shared" si="9"/>
        <v>0E7A</v>
      </c>
      <c r="BM10" s="173" t="str">
        <f t="shared" si="9"/>
        <v>0E7C</v>
      </c>
      <c r="BN10" s="176" t="str">
        <f t="shared" si="9"/>
        <v>0E7E</v>
      </c>
    </row>
    <row r="11" spans="1:66" ht="19.95" customHeight="1" x14ac:dyDescent="0.3">
      <c r="A11" s="164" t="str">
        <f t="shared" si="3"/>
        <v>08</v>
      </c>
      <c r="B11" s="165">
        <f t="shared" si="10"/>
        <v>8</v>
      </c>
      <c r="C11" s="169" t="str">
        <f t="shared" si="5"/>
        <v>1000</v>
      </c>
      <c r="D11" s="170" t="str">
        <f t="shared" si="5"/>
        <v>1002</v>
      </c>
      <c r="E11" s="170" t="str">
        <f t="shared" si="5"/>
        <v>1004</v>
      </c>
      <c r="F11" s="170" t="str">
        <f t="shared" si="5"/>
        <v>1006</v>
      </c>
      <c r="G11" s="170" t="str">
        <f t="shared" si="6"/>
        <v>1008</v>
      </c>
      <c r="H11" s="170" t="str">
        <f t="shared" si="6"/>
        <v>100A</v>
      </c>
      <c r="I11" s="170" t="str">
        <f t="shared" si="6"/>
        <v>100C</v>
      </c>
      <c r="J11" s="170" t="str">
        <f t="shared" si="6"/>
        <v>100E</v>
      </c>
      <c r="K11" s="170" t="str">
        <f t="shared" si="6"/>
        <v>1010</v>
      </c>
      <c r="L11" s="170" t="str">
        <f t="shared" si="6"/>
        <v>1012</v>
      </c>
      <c r="M11" s="170" t="str">
        <f t="shared" si="6"/>
        <v>1014</v>
      </c>
      <c r="N11" s="170" t="str">
        <f t="shared" si="6"/>
        <v>1016</v>
      </c>
      <c r="O11" s="170" t="str">
        <f t="shared" si="6"/>
        <v>1018</v>
      </c>
      <c r="P11" s="170" t="str">
        <f t="shared" si="6"/>
        <v>101A</v>
      </c>
      <c r="Q11" s="170" t="str">
        <f t="shared" si="6"/>
        <v>101C</v>
      </c>
      <c r="R11" s="170" t="str">
        <f t="shared" si="6"/>
        <v>101E</v>
      </c>
      <c r="S11" s="170" t="str">
        <f t="shared" si="6"/>
        <v>1020</v>
      </c>
      <c r="T11" s="170" t="str">
        <f t="shared" si="6"/>
        <v>1022</v>
      </c>
      <c r="U11" s="170" t="str">
        <f t="shared" si="6"/>
        <v>1024</v>
      </c>
      <c r="V11" s="170" t="str">
        <f t="shared" si="6"/>
        <v>1026</v>
      </c>
      <c r="W11" s="170" t="str">
        <f t="shared" si="7"/>
        <v>1028</v>
      </c>
      <c r="X11" s="170" t="str">
        <f t="shared" si="7"/>
        <v>102A</v>
      </c>
      <c r="Y11" s="170" t="str">
        <f t="shared" si="7"/>
        <v>102C</v>
      </c>
      <c r="Z11" s="170" t="str">
        <f t="shared" si="7"/>
        <v>102E</v>
      </c>
      <c r="AA11" s="170" t="str">
        <f t="shared" si="7"/>
        <v>1030</v>
      </c>
      <c r="AB11" s="170" t="str">
        <f t="shared" si="7"/>
        <v>1032</v>
      </c>
      <c r="AC11" s="170" t="str">
        <f t="shared" si="7"/>
        <v>1034</v>
      </c>
      <c r="AD11" s="170" t="str">
        <f t="shared" si="7"/>
        <v>1036</v>
      </c>
      <c r="AE11" s="170" t="str">
        <f t="shared" si="7"/>
        <v>1038</v>
      </c>
      <c r="AF11" s="170" t="str">
        <f t="shared" si="7"/>
        <v>103A</v>
      </c>
      <c r="AG11" s="170" t="str">
        <f t="shared" si="7"/>
        <v>103C</v>
      </c>
      <c r="AH11" s="171" t="str">
        <f t="shared" si="7"/>
        <v>103E</v>
      </c>
      <c r="AI11" s="172" t="str">
        <f t="shared" si="7"/>
        <v>1040</v>
      </c>
      <c r="AJ11" s="173" t="str">
        <f t="shared" si="7"/>
        <v>1042</v>
      </c>
      <c r="AK11" s="173" t="str">
        <f t="shared" si="7"/>
        <v>1044</v>
      </c>
      <c r="AL11" s="173" t="str">
        <f t="shared" si="7"/>
        <v>1046</v>
      </c>
      <c r="AM11" s="173" t="str">
        <f t="shared" si="8"/>
        <v>1048</v>
      </c>
      <c r="AN11" s="173" t="str">
        <f t="shared" si="8"/>
        <v>104A</v>
      </c>
      <c r="AO11" s="173" t="str">
        <f t="shared" si="8"/>
        <v>104C</v>
      </c>
      <c r="AP11" s="173" t="str">
        <f t="shared" si="8"/>
        <v>104E</v>
      </c>
      <c r="AQ11" s="173" t="str">
        <f t="shared" si="8"/>
        <v>1050</v>
      </c>
      <c r="AR11" s="173" t="str">
        <f t="shared" si="8"/>
        <v>1052</v>
      </c>
      <c r="AS11" s="173" t="str">
        <f t="shared" si="8"/>
        <v>1054</v>
      </c>
      <c r="AT11" s="173" t="str">
        <f t="shared" si="8"/>
        <v>1056</v>
      </c>
      <c r="AU11" s="173" t="str">
        <f t="shared" si="8"/>
        <v>1058</v>
      </c>
      <c r="AV11" s="174" t="str">
        <f t="shared" si="8"/>
        <v>105A</v>
      </c>
      <c r="AW11" s="175" t="str">
        <f t="shared" si="8"/>
        <v>105C</v>
      </c>
      <c r="AX11" s="173" t="str">
        <f t="shared" si="8"/>
        <v>105E</v>
      </c>
      <c r="AY11" s="173" t="str">
        <f t="shared" si="8"/>
        <v>1060</v>
      </c>
      <c r="AZ11" s="173" t="str">
        <f t="shared" si="8"/>
        <v>1062</v>
      </c>
      <c r="BA11" s="173" t="str">
        <f t="shared" si="8"/>
        <v>1064</v>
      </c>
      <c r="BB11" s="173" t="str">
        <f t="shared" si="8"/>
        <v>1066</v>
      </c>
      <c r="BC11" s="173" t="str">
        <f t="shared" si="9"/>
        <v>1068</v>
      </c>
      <c r="BD11" s="173" t="str">
        <f t="shared" si="9"/>
        <v>106A</v>
      </c>
      <c r="BE11" s="173" t="str">
        <f t="shared" si="9"/>
        <v>106C</v>
      </c>
      <c r="BF11" s="173" t="str">
        <f t="shared" si="9"/>
        <v>106E</v>
      </c>
      <c r="BG11" s="173" t="str">
        <f t="shared" si="9"/>
        <v>1070</v>
      </c>
      <c r="BH11" s="173" t="str">
        <f t="shared" si="9"/>
        <v>1072</v>
      </c>
      <c r="BI11" s="173" t="str">
        <f t="shared" si="9"/>
        <v>1074</v>
      </c>
      <c r="BJ11" s="173" t="str">
        <f t="shared" si="9"/>
        <v>1076</v>
      </c>
      <c r="BK11" s="173" t="str">
        <f t="shared" si="9"/>
        <v>1078</v>
      </c>
      <c r="BL11" s="173" t="str">
        <f t="shared" si="9"/>
        <v>107A</v>
      </c>
      <c r="BM11" s="173" t="str">
        <f t="shared" si="9"/>
        <v>107C</v>
      </c>
      <c r="BN11" s="176" t="str">
        <f t="shared" si="9"/>
        <v>107E</v>
      </c>
    </row>
    <row r="12" spans="1:66" ht="19.95" customHeight="1" x14ac:dyDescent="0.3">
      <c r="A12" s="164" t="str">
        <f t="shared" si="3"/>
        <v>09</v>
      </c>
      <c r="B12" s="165">
        <f t="shared" si="10"/>
        <v>9</v>
      </c>
      <c r="C12" s="169" t="str">
        <f t="shared" si="5"/>
        <v>1200</v>
      </c>
      <c r="D12" s="170" t="str">
        <f t="shared" si="5"/>
        <v>1202</v>
      </c>
      <c r="E12" s="170" t="str">
        <f t="shared" si="5"/>
        <v>1204</v>
      </c>
      <c r="F12" s="170" t="str">
        <f t="shared" si="5"/>
        <v>1206</v>
      </c>
      <c r="G12" s="170" t="str">
        <f t="shared" si="6"/>
        <v>1208</v>
      </c>
      <c r="H12" s="170" t="str">
        <f t="shared" si="6"/>
        <v>120A</v>
      </c>
      <c r="I12" s="170" t="str">
        <f t="shared" si="6"/>
        <v>120C</v>
      </c>
      <c r="J12" s="170" t="str">
        <f t="shared" si="6"/>
        <v>120E</v>
      </c>
      <c r="K12" s="170" t="str">
        <f t="shared" si="6"/>
        <v>1210</v>
      </c>
      <c r="L12" s="170" t="str">
        <f t="shared" si="6"/>
        <v>1212</v>
      </c>
      <c r="M12" s="170" t="str">
        <f t="shared" si="6"/>
        <v>1214</v>
      </c>
      <c r="N12" s="170" t="str">
        <f t="shared" si="6"/>
        <v>1216</v>
      </c>
      <c r="O12" s="170" t="str">
        <f t="shared" si="6"/>
        <v>1218</v>
      </c>
      <c r="P12" s="170" t="str">
        <f t="shared" si="6"/>
        <v>121A</v>
      </c>
      <c r="Q12" s="170" t="str">
        <f t="shared" si="6"/>
        <v>121C</v>
      </c>
      <c r="R12" s="170" t="str">
        <f t="shared" si="6"/>
        <v>121E</v>
      </c>
      <c r="S12" s="170" t="str">
        <f t="shared" si="6"/>
        <v>1220</v>
      </c>
      <c r="T12" s="170" t="str">
        <f t="shared" si="6"/>
        <v>1222</v>
      </c>
      <c r="U12" s="170" t="str">
        <f t="shared" si="6"/>
        <v>1224</v>
      </c>
      <c r="V12" s="170" t="str">
        <f t="shared" si="6"/>
        <v>1226</v>
      </c>
      <c r="W12" s="170" t="str">
        <f t="shared" si="7"/>
        <v>1228</v>
      </c>
      <c r="X12" s="170" t="str">
        <f t="shared" si="7"/>
        <v>122A</v>
      </c>
      <c r="Y12" s="170" t="str">
        <f t="shared" si="7"/>
        <v>122C</v>
      </c>
      <c r="Z12" s="170" t="str">
        <f t="shared" si="7"/>
        <v>122E</v>
      </c>
      <c r="AA12" s="170" t="str">
        <f t="shared" si="7"/>
        <v>1230</v>
      </c>
      <c r="AB12" s="170" t="str">
        <f t="shared" si="7"/>
        <v>1232</v>
      </c>
      <c r="AC12" s="170" t="str">
        <f t="shared" si="7"/>
        <v>1234</v>
      </c>
      <c r="AD12" s="170" t="str">
        <f t="shared" si="7"/>
        <v>1236</v>
      </c>
      <c r="AE12" s="170" t="str">
        <f t="shared" si="7"/>
        <v>1238</v>
      </c>
      <c r="AF12" s="170" t="str">
        <f t="shared" si="7"/>
        <v>123A</v>
      </c>
      <c r="AG12" s="170" t="str">
        <f t="shared" si="7"/>
        <v>123C</v>
      </c>
      <c r="AH12" s="171" t="str">
        <f t="shared" si="7"/>
        <v>123E</v>
      </c>
      <c r="AI12" s="172" t="str">
        <f t="shared" si="7"/>
        <v>1240</v>
      </c>
      <c r="AJ12" s="173" t="str">
        <f t="shared" si="7"/>
        <v>1242</v>
      </c>
      <c r="AK12" s="173" t="str">
        <f t="shared" si="7"/>
        <v>1244</v>
      </c>
      <c r="AL12" s="173" t="str">
        <f t="shared" si="7"/>
        <v>1246</v>
      </c>
      <c r="AM12" s="173" t="str">
        <f t="shared" si="8"/>
        <v>1248</v>
      </c>
      <c r="AN12" s="173" t="str">
        <f t="shared" si="8"/>
        <v>124A</v>
      </c>
      <c r="AO12" s="173" t="str">
        <f t="shared" si="8"/>
        <v>124C</v>
      </c>
      <c r="AP12" s="173" t="str">
        <f t="shared" si="8"/>
        <v>124E</v>
      </c>
      <c r="AQ12" s="173" t="str">
        <f t="shared" si="8"/>
        <v>1250</v>
      </c>
      <c r="AR12" s="173" t="str">
        <f t="shared" si="8"/>
        <v>1252</v>
      </c>
      <c r="AS12" s="173" t="str">
        <f t="shared" si="8"/>
        <v>1254</v>
      </c>
      <c r="AT12" s="173" t="str">
        <f t="shared" si="8"/>
        <v>1256</v>
      </c>
      <c r="AU12" s="173" t="str">
        <f t="shared" si="8"/>
        <v>1258</v>
      </c>
      <c r="AV12" s="174" t="str">
        <f t="shared" si="8"/>
        <v>125A</v>
      </c>
      <c r="AW12" s="175" t="str">
        <f t="shared" si="8"/>
        <v>125C</v>
      </c>
      <c r="AX12" s="173" t="str">
        <f t="shared" si="8"/>
        <v>125E</v>
      </c>
      <c r="AY12" s="173" t="str">
        <f t="shared" si="8"/>
        <v>1260</v>
      </c>
      <c r="AZ12" s="173" t="str">
        <f t="shared" si="8"/>
        <v>1262</v>
      </c>
      <c r="BA12" s="173" t="str">
        <f t="shared" si="8"/>
        <v>1264</v>
      </c>
      <c r="BB12" s="173" t="str">
        <f t="shared" si="8"/>
        <v>1266</v>
      </c>
      <c r="BC12" s="173" t="str">
        <f t="shared" si="9"/>
        <v>1268</v>
      </c>
      <c r="BD12" s="173" t="str">
        <f t="shared" si="9"/>
        <v>126A</v>
      </c>
      <c r="BE12" s="173" t="str">
        <f t="shared" si="9"/>
        <v>126C</v>
      </c>
      <c r="BF12" s="173" t="str">
        <f t="shared" si="9"/>
        <v>126E</v>
      </c>
      <c r="BG12" s="173" t="str">
        <f t="shared" si="9"/>
        <v>1270</v>
      </c>
      <c r="BH12" s="173" t="str">
        <f t="shared" si="9"/>
        <v>1272</v>
      </c>
      <c r="BI12" s="173" t="str">
        <f t="shared" si="9"/>
        <v>1274</v>
      </c>
      <c r="BJ12" s="173" t="str">
        <f t="shared" si="9"/>
        <v>1276</v>
      </c>
      <c r="BK12" s="173" t="str">
        <f t="shared" si="9"/>
        <v>1278</v>
      </c>
      <c r="BL12" s="173" t="str">
        <f t="shared" si="9"/>
        <v>127A</v>
      </c>
      <c r="BM12" s="173" t="str">
        <f t="shared" si="9"/>
        <v>127C</v>
      </c>
      <c r="BN12" s="176" t="str">
        <f t="shared" si="9"/>
        <v>127E</v>
      </c>
    </row>
    <row r="13" spans="1:66" ht="19.95" customHeight="1" x14ac:dyDescent="0.3">
      <c r="A13" s="164" t="str">
        <f t="shared" si="3"/>
        <v>0A</v>
      </c>
      <c r="B13" s="165">
        <f t="shared" si="10"/>
        <v>10</v>
      </c>
      <c r="C13" s="169" t="str">
        <f t="shared" si="5"/>
        <v>1400</v>
      </c>
      <c r="D13" s="170" t="str">
        <f t="shared" si="5"/>
        <v>1402</v>
      </c>
      <c r="E13" s="170" t="str">
        <f t="shared" si="5"/>
        <v>1404</v>
      </c>
      <c r="F13" s="170" t="str">
        <f t="shared" si="5"/>
        <v>1406</v>
      </c>
      <c r="G13" s="170" t="str">
        <f t="shared" si="6"/>
        <v>1408</v>
      </c>
      <c r="H13" s="170" t="str">
        <f t="shared" si="6"/>
        <v>140A</v>
      </c>
      <c r="I13" s="170" t="str">
        <f t="shared" si="6"/>
        <v>140C</v>
      </c>
      <c r="J13" s="170" t="str">
        <f t="shared" si="6"/>
        <v>140E</v>
      </c>
      <c r="K13" s="170" t="str">
        <f t="shared" si="6"/>
        <v>1410</v>
      </c>
      <c r="L13" s="170" t="str">
        <f t="shared" si="6"/>
        <v>1412</v>
      </c>
      <c r="M13" s="170" t="str">
        <f t="shared" si="6"/>
        <v>1414</v>
      </c>
      <c r="N13" s="170" t="str">
        <f t="shared" si="6"/>
        <v>1416</v>
      </c>
      <c r="O13" s="170" t="str">
        <f t="shared" si="6"/>
        <v>1418</v>
      </c>
      <c r="P13" s="170" t="str">
        <f t="shared" si="6"/>
        <v>141A</v>
      </c>
      <c r="Q13" s="170" t="str">
        <f t="shared" si="6"/>
        <v>141C</v>
      </c>
      <c r="R13" s="170" t="str">
        <f t="shared" si="6"/>
        <v>141E</v>
      </c>
      <c r="S13" s="170" t="str">
        <f t="shared" si="6"/>
        <v>1420</v>
      </c>
      <c r="T13" s="170" t="str">
        <f t="shared" si="6"/>
        <v>1422</v>
      </c>
      <c r="U13" s="170" t="str">
        <f t="shared" si="6"/>
        <v>1424</v>
      </c>
      <c r="V13" s="170" t="str">
        <f t="shared" si="6"/>
        <v>1426</v>
      </c>
      <c r="W13" s="170" t="str">
        <f t="shared" si="7"/>
        <v>1428</v>
      </c>
      <c r="X13" s="170" t="str">
        <f t="shared" si="7"/>
        <v>142A</v>
      </c>
      <c r="Y13" s="170" t="str">
        <f t="shared" si="7"/>
        <v>142C</v>
      </c>
      <c r="Z13" s="170" t="str">
        <f t="shared" si="7"/>
        <v>142E</v>
      </c>
      <c r="AA13" s="170" t="str">
        <f t="shared" si="7"/>
        <v>1430</v>
      </c>
      <c r="AB13" s="170" t="str">
        <f t="shared" si="7"/>
        <v>1432</v>
      </c>
      <c r="AC13" s="170" t="str">
        <f t="shared" si="7"/>
        <v>1434</v>
      </c>
      <c r="AD13" s="170" t="str">
        <f t="shared" si="7"/>
        <v>1436</v>
      </c>
      <c r="AE13" s="170" t="str">
        <f t="shared" si="7"/>
        <v>1438</v>
      </c>
      <c r="AF13" s="170" t="str">
        <f t="shared" si="7"/>
        <v>143A</v>
      </c>
      <c r="AG13" s="170" t="str">
        <f t="shared" si="7"/>
        <v>143C</v>
      </c>
      <c r="AH13" s="171" t="str">
        <f t="shared" si="7"/>
        <v>143E</v>
      </c>
      <c r="AI13" s="172" t="str">
        <f t="shared" si="7"/>
        <v>1440</v>
      </c>
      <c r="AJ13" s="173" t="str">
        <f t="shared" si="7"/>
        <v>1442</v>
      </c>
      <c r="AK13" s="173" t="str">
        <f t="shared" si="7"/>
        <v>1444</v>
      </c>
      <c r="AL13" s="173" t="str">
        <f t="shared" si="7"/>
        <v>1446</v>
      </c>
      <c r="AM13" s="173" t="str">
        <f t="shared" si="8"/>
        <v>1448</v>
      </c>
      <c r="AN13" s="173" t="str">
        <f t="shared" si="8"/>
        <v>144A</v>
      </c>
      <c r="AO13" s="173" t="str">
        <f t="shared" si="8"/>
        <v>144C</v>
      </c>
      <c r="AP13" s="173" t="str">
        <f t="shared" si="8"/>
        <v>144E</v>
      </c>
      <c r="AQ13" s="173" t="str">
        <f t="shared" si="8"/>
        <v>1450</v>
      </c>
      <c r="AR13" s="173" t="str">
        <f t="shared" si="8"/>
        <v>1452</v>
      </c>
      <c r="AS13" s="173" t="str">
        <f t="shared" si="8"/>
        <v>1454</v>
      </c>
      <c r="AT13" s="173" t="str">
        <f t="shared" si="8"/>
        <v>1456</v>
      </c>
      <c r="AU13" s="173" t="str">
        <f t="shared" si="8"/>
        <v>1458</v>
      </c>
      <c r="AV13" s="174" t="str">
        <f t="shared" si="8"/>
        <v>145A</v>
      </c>
      <c r="AW13" s="175" t="str">
        <f t="shared" si="8"/>
        <v>145C</v>
      </c>
      <c r="AX13" s="173" t="str">
        <f t="shared" si="8"/>
        <v>145E</v>
      </c>
      <c r="AY13" s="173" t="str">
        <f t="shared" si="8"/>
        <v>1460</v>
      </c>
      <c r="AZ13" s="173" t="str">
        <f t="shared" si="8"/>
        <v>1462</v>
      </c>
      <c r="BA13" s="173" t="str">
        <f t="shared" si="8"/>
        <v>1464</v>
      </c>
      <c r="BB13" s="173" t="str">
        <f t="shared" si="8"/>
        <v>1466</v>
      </c>
      <c r="BC13" s="173" t="str">
        <f t="shared" si="9"/>
        <v>1468</v>
      </c>
      <c r="BD13" s="173" t="str">
        <f t="shared" si="9"/>
        <v>146A</v>
      </c>
      <c r="BE13" s="173" t="str">
        <f t="shared" si="9"/>
        <v>146C</v>
      </c>
      <c r="BF13" s="173" t="str">
        <f t="shared" si="9"/>
        <v>146E</v>
      </c>
      <c r="BG13" s="173" t="str">
        <f t="shared" si="9"/>
        <v>1470</v>
      </c>
      <c r="BH13" s="173" t="str">
        <f t="shared" si="9"/>
        <v>1472</v>
      </c>
      <c r="BI13" s="173" t="str">
        <f t="shared" si="9"/>
        <v>1474</v>
      </c>
      <c r="BJ13" s="173" t="str">
        <f t="shared" si="9"/>
        <v>1476</v>
      </c>
      <c r="BK13" s="173" t="str">
        <f t="shared" si="9"/>
        <v>1478</v>
      </c>
      <c r="BL13" s="173" t="str">
        <f t="shared" si="9"/>
        <v>147A</v>
      </c>
      <c r="BM13" s="173" t="str">
        <f t="shared" si="9"/>
        <v>147C</v>
      </c>
      <c r="BN13" s="176" t="str">
        <f t="shared" si="9"/>
        <v>147E</v>
      </c>
    </row>
    <row r="14" spans="1:66" ht="19.95" customHeight="1" x14ac:dyDescent="0.3">
      <c r="A14" s="164" t="str">
        <f t="shared" si="3"/>
        <v>0B</v>
      </c>
      <c r="B14" s="165">
        <f t="shared" si="10"/>
        <v>11</v>
      </c>
      <c r="C14" s="169" t="str">
        <f t="shared" si="5"/>
        <v>1600</v>
      </c>
      <c r="D14" s="170" t="str">
        <f t="shared" si="5"/>
        <v>1602</v>
      </c>
      <c r="E14" s="170" t="str">
        <f t="shared" si="5"/>
        <v>1604</v>
      </c>
      <c r="F14" s="170" t="str">
        <f t="shared" si="5"/>
        <v>1606</v>
      </c>
      <c r="G14" s="170" t="str">
        <f t="shared" si="6"/>
        <v>1608</v>
      </c>
      <c r="H14" s="170" t="str">
        <f t="shared" si="6"/>
        <v>160A</v>
      </c>
      <c r="I14" s="170" t="str">
        <f t="shared" si="6"/>
        <v>160C</v>
      </c>
      <c r="J14" s="170" t="str">
        <f t="shared" si="6"/>
        <v>160E</v>
      </c>
      <c r="K14" s="170" t="str">
        <f t="shared" si="6"/>
        <v>1610</v>
      </c>
      <c r="L14" s="170" t="str">
        <f t="shared" si="6"/>
        <v>1612</v>
      </c>
      <c r="M14" s="170" t="str">
        <f t="shared" si="6"/>
        <v>1614</v>
      </c>
      <c r="N14" s="170" t="str">
        <f t="shared" si="6"/>
        <v>1616</v>
      </c>
      <c r="O14" s="170" t="str">
        <f t="shared" si="6"/>
        <v>1618</v>
      </c>
      <c r="P14" s="170" t="str">
        <f t="shared" si="6"/>
        <v>161A</v>
      </c>
      <c r="Q14" s="170" t="str">
        <f t="shared" si="6"/>
        <v>161C</v>
      </c>
      <c r="R14" s="170" t="str">
        <f t="shared" si="6"/>
        <v>161E</v>
      </c>
      <c r="S14" s="170" t="str">
        <f t="shared" si="6"/>
        <v>1620</v>
      </c>
      <c r="T14" s="170" t="str">
        <f t="shared" si="6"/>
        <v>1622</v>
      </c>
      <c r="U14" s="170" t="str">
        <f t="shared" si="6"/>
        <v>1624</v>
      </c>
      <c r="V14" s="170" t="str">
        <f t="shared" si="6"/>
        <v>1626</v>
      </c>
      <c r="W14" s="170" t="str">
        <f t="shared" si="7"/>
        <v>1628</v>
      </c>
      <c r="X14" s="170" t="str">
        <f t="shared" si="7"/>
        <v>162A</v>
      </c>
      <c r="Y14" s="170" t="str">
        <f t="shared" si="7"/>
        <v>162C</v>
      </c>
      <c r="Z14" s="170" t="str">
        <f t="shared" si="7"/>
        <v>162E</v>
      </c>
      <c r="AA14" s="170" t="str">
        <f t="shared" si="7"/>
        <v>1630</v>
      </c>
      <c r="AB14" s="170" t="str">
        <f t="shared" si="7"/>
        <v>1632</v>
      </c>
      <c r="AC14" s="170" t="str">
        <f t="shared" si="7"/>
        <v>1634</v>
      </c>
      <c r="AD14" s="170" t="str">
        <f t="shared" si="7"/>
        <v>1636</v>
      </c>
      <c r="AE14" s="170" t="str">
        <f t="shared" si="7"/>
        <v>1638</v>
      </c>
      <c r="AF14" s="170" t="str">
        <f t="shared" si="7"/>
        <v>163A</v>
      </c>
      <c r="AG14" s="170" t="str">
        <f t="shared" si="7"/>
        <v>163C</v>
      </c>
      <c r="AH14" s="171" t="str">
        <f t="shared" si="7"/>
        <v>163E</v>
      </c>
      <c r="AI14" s="172" t="str">
        <f t="shared" si="7"/>
        <v>1640</v>
      </c>
      <c r="AJ14" s="173" t="str">
        <f t="shared" si="7"/>
        <v>1642</v>
      </c>
      <c r="AK14" s="173" t="str">
        <f t="shared" si="7"/>
        <v>1644</v>
      </c>
      <c r="AL14" s="173" t="str">
        <f t="shared" si="7"/>
        <v>1646</v>
      </c>
      <c r="AM14" s="173" t="str">
        <f t="shared" si="8"/>
        <v>1648</v>
      </c>
      <c r="AN14" s="173" t="str">
        <f t="shared" si="8"/>
        <v>164A</v>
      </c>
      <c r="AO14" s="173" t="str">
        <f t="shared" si="8"/>
        <v>164C</v>
      </c>
      <c r="AP14" s="173" t="str">
        <f t="shared" si="8"/>
        <v>164E</v>
      </c>
      <c r="AQ14" s="173" t="str">
        <f t="shared" si="8"/>
        <v>1650</v>
      </c>
      <c r="AR14" s="173" t="str">
        <f t="shared" si="8"/>
        <v>1652</v>
      </c>
      <c r="AS14" s="173" t="str">
        <f t="shared" si="8"/>
        <v>1654</v>
      </c>
      <c r="AT14" s="173" t="str">
        <f t="shared" si="8"/>
        <v>1656</v>
      </c>
      <c r="AU14" s="173" t="str">
        <f t="shared" si="8"/>
        <v>1658</v>
      </c>
      <c r="AV14" s="174" t="str">
        <f t="shared" si="8"/>
        <v>165A</v>
      </c>
      <c r="AW14" s="175" t="str">
        <f t="shared" si="8"/>
        <v>165C</v>
      </c>
      <c r="AX14" s="173" t="str">
        <f t="shared" si="8"/>
        <v>165E</v>
      </c>
      <c r="AY14" s="173" t="str">
        <f t="shared" si="8"/>
        <v>1660</v>
      </c>
      <c r="AZ14" s="173" t="str">
        <f t="shared" si="8"/>
        <v>1662</v>
      </c>
      <c r="BA14" s="173" t="str">
        <f t="shared" si="8"/>
        <v>1664</v>
      </c>
      <c r="BB14" s="173" t="str">
        <f t="shared" si="8"/>
        <v>1666</v>
      </c>
      <c r="BC14" s="173" t="str">
        <f t="shared" si="9"/>
        <v>1668</v>
      </c>
      <c r="BD14" s="173" t="str">
        <f t="shared" si="9"/>
        <v>166A</v>
      </c>
      <c r="BE14" s="173" t="str">
        <f t="shared" si="9"/>
        <v>166C</v>
      </c>
      <c r="BF14" s="173" t="str">
        <f t="shared" si="9"/>
        <v>166E</v>
      </c>
      <c r="BG14" s="173" t="str">
        <f t="shared" si="9"/>
        <v>1670</v>
      </c>
      <c r="BH14" s="173" t="str">
        <f t="shared" si="9"/>
        <v>1672</v>
      </c>
      <c r="BI14" s="173" t="str">
        <f t="shared" si="9"/>
        <v>1674</v>
      </c>
      <c r="BJ14" s="173" t="str">
        <f t="shared" si="9"/>
        <v>1676</v>
      </c>
      <c r="BK14" s="173" t="str">
        <f t="shared" si="9"/>
        <v>1678</v>
      </c>
      <c r="BL14" s="173" t="str">
        <f t="shared" si="9"/>
        <v>167A</v>
      </c>
      <c r="BM14" s="173" t="str">
        <f t="shared" si="9"/>
        <v>167C</v>
      </c>
      <c r="BN14" s="176" t="str">
        <f t="shared" si="9"/>
        <v>167E</v>
      </c>
    </row>
    <row r="15" spans="1:66" ht="19.95" customHeight="1" x14ac:dyDescent="0.3">
      <c r="A15" s="164" t="str">
        <f t="shared" si="3"/>
        <v>0C</v>
      </c>
      <c r="B15" s="165">
        <f t="shared" si="10"/>
        <v>12</v>
      </c>
      <c r="C15" s="169" t="str">
        <f t="shared" si="5"/>
        <v>1800</v>
      </c>
      <c r="D15" s="170" t="str">
        <f t="shared" si="5"/>
        <v>1802</v>
      </c>
      <c r="E15" s="170" t="str">
        <f t="shared" si="5"/>
        <v>1804</v>
      </c>
      <c r="F15" s="170" t="str">
        <f t="shared" si="5"/>
        <v>1806</v>
      </c>
      <c r="G15" s="170" t="str">
        <f t="shared" si="6"/>
        <v>1808</v>
      </c>
      <c r="H15" s="170" t="str">
        <f t="shared" si="6"/>
        <v>180A</v>
      </c>
      <c r="I15" s="170" t="str">
        <f t="shared" si="6"/>
        <v>180C</v>
      </c>
      <c r="J15" s="170" t="str">
        <f t="shared" si="6"/>
        <v>180E</v>
      </c>
      <c r="K15" s="170" t="str">
        <f t="shared" si="6"/>
        <v>1810</v>
      </c>
      <c r="L15" s="170" t="str">
        <f t="shared" si="6"/>
        <v>1812</v>
      </c>
      <c r="M15" s="170" t="str">
        <f t="shared" si="6"/>
        <v>1814</v>
      </c>
      <c r="N15" s="170" t="str">
        <f t="shared" si="6"/>
        <v>1816</v>
      </c>
      <c r="O15" s="170" t="str">
        <f t="shared" si="6"/>
        <v>1818</v>
      </c>
      <c r="P15" s="170" t="str">
        <f t="shared" si="6"/>
        <v>181A</v>
      </c>
      <c r="Q15" s="170" t="str">
        <f t="shared" si="6"/>
        <v>181C</v>
      </c>
      <c r="R15" s="170" t="str">
        <f t="shared" si="6"/>
        <v>181E</v>
      </c>
      <c r="S15" s="170" t="str">
        <f t="shared" si="6"/>
        <v>1820</v>
      </c>
      <c r="T15" s="170" t="str">
        <f t="shared" si="6"/>
        <v>1822</v>
      </c>
      <c r="U15" s="170" t="str">
        <f t="shared" si="6"/>
        <v>1824</v>
      </c>
      <c r="V15" s="170" t="str">
        <f t="shared" si="6"/>
        <v>1826</v>
      </c>
      <c r="W15" s="170" t="str">
        <f t="shared" si="7"/>
        <v>1828</v>
      </c>
      <c r="X15" s="170" t="str">
        <f t="shared" si="7"/>
        <v>182A</v>
      </c>
      <c r="Y15" s="170" t="str">
        <f t="shared" si="7"/>
        <v>182C</v>
      </c>
      <c r="Z15" s="170" t="str">
        <f t="shared" si="7"/>
        <v>182E</v>
      </c>
      <c r="AA15" s="170" t="str">
        <f t="shared" si="7"/>
        <v>1830</v>
      </c>
      <c r="AB15" s="170" t="str">
        <f t="shared" si="7"/>
        <v>1832</v>
      </c>
      <c r="AC15" s="170" t="str">
        <f t="shared" si="7"/>
        <v>1834</v>
      </c>
      <c r="AD15" s="170" t="str">
        <f t="shared" si="7"/>
        <v>1836</v>
      </c>
      <c r="AE15" s="170" t="str">
        <f t="shared" si="7"/>
        <v>1838</v>
      </c>
      <c r="AF15" s="170" t="str">
        <f t="shared" si="7"/>
        <v>183A</v>
      </c>
      <c r="AG15" s="170" t="str">
        <f t="shared" si="7"/>
        <v>183C</v>
      </c>
      <c r="AH15" s="171" t="str">
        <f t="shared" si="7"/>
        <v>183E</v>
      </c>
      <c r="AI15" s="172" t="str">
        <f t="shared" si="7"/>
        <v>1840</v>
      </c>
      <c r="AJ15" s="173" t="str">
        <f t="shared" si="7"/>
        <v>1842</v>
      </c>
      <c r="AK15" s="173" t="str">
        <f t="shared" si="7"/>
        <v>1844</v>
      </c>
      <c r="AL15" s="173" t="str">
        <f t="shared" si="7"/>
        <v>1846</v>
      </c>
      <c r="AM15" s="173" t="str">
        <f t="shared" si="8"/>
        <v>1848</v>
      </c>
      <c r="AN15" s="173" t="str">
        <f t="shared" si="8"/>
        <v>184A</v>
      </c>
      <c r="AO15" s="173" t="str">
        <f t="shared" si="8"/>
        <v>184C</v>
      </c>
      <c r="AP15" s="173" t="str">
        <f t="shared" si="8"/>
        <v>184E</v>
      </c>
      <c r="AQ15" s="173" t="str">
        <f t="shared" si="8"/>
        <v>1850</v>
      </c>
      <c r="AR15" s="173" t="str">
        <f t="shared" si="8"/>
        <v>1852</v>
      </c>
      <c r="AS15" s="173" t="str">
        <f t="shared" si="8"/>
        <v>1854</v>
      </c>
      <c r="AT15" s="173" t="str">
        <f t="shared" si="8"/>
        <v>1856</v>
      </c>
      <c r="AU15" s="173" t="str">
        <f t="shared" si="8"/>
        <v>1858</v>
      </c>
      <c r="AV15" s="174" t="str">
        <f t="shared" si="8"/>
        <v>185A</v>
      </c>
      <c r="AW15" s="175" t="str">
        <f t="shared" si="8"/>
        <v>185C</v>
      </c>
      <c r="AX15" s="173" t="str">
        <f t="shared" si="8"/>
        <v>185E</v>
      </c>
      <c r="AY15" s="173" t="str">
        <f t="shared" si="8"/>
        <v>1860</v>
      </c>
      <c r="AZ15" s="173" t="str">
        <f t="shared" si="8"/>
        <v>1862</v>
      </c>
      <c r="BA15" s="173" t="str">
        <f t="shared" si="8"/>
        <v>1864</v>
      </c>
      <c r="BB15" s="173" t="str">
        <f t="shared" si="8"/>
        <v>1866</v>
      </c>
      <c r="BC15" s="173" t="str">
        <f t="shared" si="9"/>
        <v>1868</v>
      </c>
      <c r="BD15" s="173" t="str">
        <f t="shared" si="9"/>
        <v>186A</v>
      </c>
      <c r="BE15" s="173" t="str">
        <f t="shared" si="9"/>
        <v>186C</v>
      </c>
      <c r="BF15" s="173" t="str">
        <f t="shared" si="9"/>
        <v>186E</v>
      </c>
      <c r="BG15" s="173" t="str">
        <f t="shared" si="9"/>
        <v>1870</v>
      </c>
      <c r="BH15" s="173" t="str">
        <f t="shared" si="9"/>
        <v>1872</v>
      </c>
      <c r="BI15" s="173" t="str">
        <f t="shared" si="9"/>
        <v>1874</v>
      </c>
      <c r="BJ15" s="173" t="str">
        <f t="shared" si="9"/>
        <v>1876</v>
      </c>
      <c r="BK15" s="173" t="str">
        <f t="shared" si="9"/>
        <v>1878</v>
      </c>
      <c r="BL15" s="173" t="str">
        <f t="shared" si="9"/>
        <v>187A</v>
      </c>
      <c r="BM15" s="173" t="str">
        <f t="shared" si="9"/>
        <v>187C</v>
      </c>
      <c r="BN15" s="176" t="str">
        <f t="shared" si="9"/>
        <v>187E</v>
      </c>
    </row>
    <row r="16" spans="1:66" ht="19.95" customHeight="1" x14ac:dyDescent="0.3">
      <c r="A16" s="164" t="str">
        <f t="shared" si="3"/>
        <v>0D</v>
      </c>
      <c r="B16" s="165">
        <f t="shared" si="10"/>
        <v>13</v>
      </c>
      <c r="C16" s="169" t="str">
        <f t="shared" si="5"/>
        <v>1A00</v>
      </c>
      <c r="D16" s="170" t="str">
        <f t="shared" si="5"/>
        <v>1A02</v>
      </c>
      <c r="E16" s="170" t="str">
        <f t="shared" si="5"/>
        <v>1A04</v>
      </c>
      <c r="F16" s="170" t="str">
        <f t="shared" si="5"/>
        <v>1A06</v>
      </c>
      <c r="G16" s="170" t="str">
        <f t="shared" si="6"/>
        <v>1A08</v>
      </c>
      <c r="H16" s="170" t="str">
        <f t="shared" si="6"/>
        <v>1A0A</v>
      </c>
      <c r="I16" s="170" t="str">
        <f t="shared" si="6"/>
        <v>1A0C</v>
      </c>
      <c r="J16" s="170" t="str">
        <f t="shared" si="6"/>
        <v>1A0E</v>
      </c>
      <c r="K16" s="170" t="str">
        <f t="shared" si="6"/>
        <v>1A10</v>
      </c>
      <c r="L16" s="170" t="str">
        <f t="shared" si="6"/>
        <v>1A12</v>
      </c>
      <c r="M16" s="170" t="str">
        <f t="shared" si="6"/>
        <v>1A14</v>
      </c>
      <c r="N16" s="170" t="str">
        <f t="shared" si="6"/>
        <v>1A16</v>
      </c>
      <c r="O16" s="170" t="str">
        <f t="shared" si="6"/>
        <v>1A18</v>
      </c>
      <c r="P16" s="170" t="str">
        <f t="shared" si="6"/>
        <v>1A1A</v>
      </c>
      <c r="Q16" s="170" t="str">
        <f t="shared" si="6"/>
        <v>1A1C</v>
      </c>
      <c r="R16" s="170" t="str">
        <f t="shared" si="6"/>
        <v>1A1E</v>
      </c>
      <c r="S16" s="170" t="str">
        <f t="shared" si="6"/>
        <v>1A20</v>
      </c>
      <c r="T16" s="170" t="str">
        <f t="shared" si="6"/>
        <v>1A22</v>
      </c>
      <c r="U16" s="170" t="str">
        <f t="shared" si="6"/>
        <v>1A24</v>
      </c>
      <c r="V16" s="170" t="str">
        <f t="shared" si="6"/>
        <v>1A26</v>
      </c>
      <c r="W16" s="170" t="str">
        <f t="shared" si="7"/>
        <v>1A28</v>
      </c>
      <c r="X16" s="170" t="str">
        <f t="shared" si="7"/>
        <v>1A2A</v>
      </c>
      <c r="Y16" s="170" t="str">
        <f t="shared" si="7"/>
        <v>1A2C</v>
      </c>
      <c r="Z16" s="170" t="str">
        <f t="shared" si="7"/>
        <v>1A2E</v>
      </c>
      <c r="AA16" s="170" t="str">
        <f t="shared" si="7"/>
        <v>1A30</v>
      </c>
      <c r="AB16" s="170" t="str">
        <f t="shared" si="7"/>
        <v>1A32</v>
      </c>
      <c r="AC16" s="170" t="str">
        <f t="shared" si="7"/>
        <v>1A34</v>
      </c>
      <c r="AD16" s="170" t="str">
        <f t="shared" si="7"/>
        <v>1A36</v>
      </c>
      <c r="AE16" s="170" t="str">
        <f t="shared" si="7"/>
        <v>1A38</v>
      </c>
      <c r="AF16" s="170" t="str">
        <f t="shared" si="7"/>
        <v>1A3A</v>
      </c>
      <c r="AG16" s="170" t="str">
        <f t="shared" si="7"/>
        <v>1A3C</v>
      </c>
      <c r="AH16" s="171" t="str">
        <f t="shared" si="7"/>
        <v>1A3E</v>
      </c>
      <c r="AI16" s="172" t="str">
        <f t="shared" si="7"/>
        <v>1A40</v>
      </c>
      <c r="AJ16" s="173" t="str">
        <f t="shared" si="7"/>
        <v>1A42</v>
      </c>
      <c r="AK16" s="173" t="str">
        <f t="shared" si="7"/>
        <v>1A44</v>
      </c>
      <c r="AL16" s="173" t="str">
        <f t="shared" si="7"/>
        <v>1A46</v>
      </c>
      <c r="AM16" s="173" t="str">
        <f t="shared" si="8"/>
        <v>1A48</v>
      </c>
      <c r="AN16" s="173" t="str">
        <f t="shared" si="8"/>
        <v>1A4A</v>
      </c>
      <c r="AO16" s="173" t="str">
        <f t="shared" si="8"/>
        <v>1A4C</v>
      </c>
      <c r="AP16" s="173" t="str">
        <f t="shared" si="8"/>
        <v>1A4E</v>
      </c>
      <c r="AQ16" s="173" t="str">
        <f t="shared" si="8"/>
        <v>1A50</v>
      </c>
      <c r="AR16" s="173" t="str">
        <f t="shared" si="8"/>
        <v>1A52</v>
      </c>
      <c r="AS16" s="173" t="str">
        <f t="shared" si="8"/>
        <v>1A54</v>
      </c>
      <c r="AT16" s="173" t="str">
        <f t="shared" si="8"/>
        <v>1A56</v>
      </c>
      <c r="AU16" s="173" t="str">
        <f t="shared" si="8"/>
        <v>1A58</v>
      </c>
      <c r="AV16" s="174" t="str">
        <f t="shared" si="8"/>
        <v>1A5A</v>
      </c>
      <c r="AW16" s="175" t="str">
        <f t="shared" si="8"/>
        <v>1A5C</v>
      </c>
      <c r="AX16" s="173" t="str">
        <f t="shared" si="8"/>
        <v>1A5E</v>
      </c>
      <c r="AY16" s="173" t="str">
        <f t="shared" si="8"/>
        <v>1A60</v>
      </c>
      <c r="AZ16" s="173" t="str">
        <f t="shared" si="8"/>
        <v>1A62</v>
      </c>
      <c r="BA16" s="173" t="str">
        <f t="shared" si="8"/>
        <v>1A64</v>
      </c>
      <c r="BB16" s="173" t="str">
        <f t="shared" si="8"/>
        <v>1A66</v>
      </c>
      <c r="BC16" s="173" t="str">
        <f t="shared" si="9"/>
        <v>1A68</v>
      </c>
      <c r="BD16" s="173" t="str">
        <f t="shared" si="9"/>
        <v>1A6A</v>
      </c>
      <c r="BE16" s="173" t="str">
        <f t="shared" si="9"/>
        <v>1A6C</v>
      </c>
      <c r="BF16" s="173" t="str">
        <f t="shared" si="9"/>
        <v>1A6E</v>
      </c>
      <c r="BG16" s="173" t="str">
        <f t="shared" si="9"/>
        <v>1A70</v>
      </c>
      <c r="BH16" s="173" t="str">
        <f t="shared" si="9"/>
        <v>1A72</v>
      </c>
      <c r="BI16" s="173" t="str">
        <f t="shared" si="9"/>
        <v>1A74</v>
      </c>
      <c r="BJ16" s="173" t="str">
        <f t="shared" si="9"/>
        <v>1A76</v>
      </c>
      <c r="BK16" s="173" t="str">
        <f t="shared" si="9"/>
        <v>1A78</v>
      </c>
      <c r="BL16" s="173" t="str">
        <f t="shared" si="9"/>
        <v>1A7A</v>
      </c>
      <c r="BM16" s="173" t="str">
        <f t="shared" si="9"/>
        <v>1A7C</v>
      </c>
      <c r="BN16" s="176" t="str">
        <f t="shared" si="9"/>
        <v>1A7E</v>
      </c>
    </row>
    <row r="17" spans="1:66" ht="19.95" customHeight="1" x14ac:dyDescent="0.3">
      <c r="A17" s="164" t="str">
        <f t="shared" si="3"/>
        <v>0E</v>
      </c>
      <c r="B17" s="165">
        <f t="shared" si="10"/>
        <v>14</v>
      </c>
      <c r="C17" s="169" t="str">
        <f t="shared" si="5"/>
        <v>1C00</v>
      </c>
      <c r="D17" s="170" t="str">
        <f t="shared" si="5"/>
        <v>1C02</v>
      </c>
      <c r="E17" s="170" t="str">
        <f t="shared" si="5"/>
        <v>1C04</v>
      </c>
      <c r="F17" s="170" t="str">
        <f t="shared" si="5"/>
        <v>1C06</v>
      </c>
      <c r="G17" s="170" t="str">
        <f t="shared" si="6"/>
        <v>1C08</v>
      </c>
      <c r="H17" s="170" t="str">
        <f t="shared" si="6"/>
        <v>1C0A</v>
      </c>
      <c r="I17" s="170" t="str">
        <f t="shared" si="6"/>
        <v>1C0C</v>
      </c>
      <c r="J17" s="170" t="str">
        <f t="shared" si="6"/>
        <v>1C0E</v>
      </c>
      <c r="K17" s="170" t="str">
        <f t="shared" si="6"/>
        <v>1C10</v>
      </c>
      <c r="L17" s="170" t="str">
        <f t="shared" si="6"/>
        <v>1C12</v>
      </c>
      <c r="M17" s="170" t="str">
        <f t="shared" si="6"/>
        <v>1C14</v>
      </c>
      <c r="N17" s="170" t="str">
        <f t="shared" si="6"/>
        <v>1C16</v>
      </c>
      <c r="O17" s="170" t="str">
        <f t="shared" si="6"/>
        <v>1C18</v>
      </c>
      <c r="P17" s="170" t="str">
        <f t="shared" si="6"/>
        <v>1C1A</v>
      </c>
      <c r="Q17" s="170" t="str">
        <f t="shared" si="6"/>
        <v>1C1C</v>
      </c>
      <c r="R17" s="170" t="str">
        <f t="shared" si="6"/>
        <v>1C1E</v>
      </c>
      <c r="S17" s="170" t="str">
        <f t="shared" si="6"/>
        <v>1C20</v>
      </c>
      <c r="T17" s="170" t="str">
        <f t="shared" si="6"/>
        <v>1C22</v>
      </c>
      <c r="U17" s="170" t="str">
        <f t="shared" si="6"/>
        <v>1C24</v>
      </c>
      <c r="V17" s="170" t="str">
        <f t="shared" si="6"/>
        <v>1C26</v>
      </c>
      <c r="W17" s="170" t="str">
        <f t="shared" si="7"/>
        <v>1C28</v>
      </c>
      <c r="X17" s="170" t="str">
        <f t="shared" si="7"/>
        <v>1C2A</v>
      </c>
      <c r="Y17" s="170" t="str">
        <f t="shared" si="7"/>
        <v>1C2C</v>
      </c>
      <c r="Z17" s="170" t="str">
        <f t="shared" si="7"/>
        <v>1C2E</v>
      </c>
      <c r="AA17" s="170" t="str">
        <f t="shared" si="7"/>
        <v>1C30</v>
      </c>
      <c r="AB17" s="170" t="str">
        <f t="shared" si="7"/>
        <v>1C32</v>
      </c>
      <c r="AC17" s="170" t="str">
        <f t="shared" si="7"/>
        <v>1C34</v>
      </c>
      <c r="AD17" s="170" t="str">
        <f t="shared" si="7"/>
        <v>1C36</v>
      </c>
      <c r="AE17" s="170" t="str">
        <f t="shared" si="7"/>
        <v>1C38</v>
      </c>
      <c r="AF17" s="170" t="str">
        <f t="shared" si="7"/>
        <v>1C3A</v>
      </c>
      <c r="AG17" s="170" t="str">
        <f t="shared" si="7"/>
        <v>1C3C</v>
      </c>
      <c r="AH17" s="171" t="str">
        <f t="shared" si="7"/>
        <v>1C3E</v>
      </c>
      <c r="AI17" s="172" t="str">
        <f t="shared" si="7"/>
        <v>1C40</v>
      </c>
      <c r="AJ17" s="173" t="str">
        <f t="shared" si="7"/>
        <v>1C42</v>
      </c>
      <c r="AK17" s="173" t="str">
        <f t="shared" si="7"/>
        <v>1C44</v>
      </c>
      <c r="AL17" s="173" t="str">
        <f t="shared" si="7"/>
        <v>1C46</v>
      </c>
      <c r="AM17" s="173" t="str">
        <f t="shared" si="8"/>
        <v>1C48</v>
      </c>
      <c r="AN17" s="173" t="str">
        <f t="shared" si="8"/>
        <v>1C4A</v>
      </c>
      <c r="AO17" s="173" t="str">
        <f t="shared" si="8"/>
        <v>1C4C</v>
      </c>
      <c r="AP17" s="173" t="str">
        <f t="shared" si="8"/>
        <v>1C4E</v>
      </c>
      <c r="AQ17" s="173" t="str">
        <f t="shared" si="8"/>
        <v>1C50</v>
      </c>
      <c r="AR17" s="173" t="str">
        <f t="shared" si="8"/>
        <v>1C52</v>
      </c>
      <c r="AS17" s="173" t="str">
        <f t="shared" si="8"/>
        <v>1C54</v>
      </c>
      <c r="AT17" s="173" t="str">
        <f t="shared" si="8"/>
        <v>1C56</v>
      </c>
      <c r="AU17" s="173" t="str">
        <f t="shared" si="8"/>
        <v>1C58</v>
      </c>
      <c r="AV17" s="174" t="str">
        <f t="shared" si="8"/>
        <v>1C5A</v>
      </c>
      <c r="AW17" s="175" t="str">
        <f t="shared" si="8"/>
        <v>1C5C</v>
      </c>
      <c r="AX17" s="173" t="str">
        <f t="shared" si="8"/>
        <v>1C5E</v>
      </c>
      <c r="AY17" s="173" t="str">
        <f t="shared" si="8"/>
        <v>1C60</v>
      </c>
      <c r="AZ17" s="173" t="str">
        <f t="shared" si="8"/>
        <v>1C62</v>
      </c>
      <c r="BA17" s="173" t="str">
        <f t="shared" si="8"/>
        <v>1C64</v>
      </c>
      <c r="BB17" s="173" t="str">
        <f t="shared" si="8"/>
        <v>1C66</v>
      </c>
      <c r="BC17" s="173" t="str">
        <f t="shared" si="9"/>
        <v>1C68</v>
      </c>
      <c r="BD17" s="173" t="str">
        <f t="shared" si="9"/>
        <v>1C6A</v>
      </c>
      <c r="BE17" s="173" t="str">
        <f t="shared" si="9"/>
        <v>1C6C</v>
      </c>
      <c r="BF17" s="173" t="str">
        <f t="shared" si="9"/>
        <v>1C6E</v>
      </c>
      <c r="BG17" s="173" t="str">
        <f t="shared" si="9"/>
        <v>1C70</v>
      </c>
      <c r="BH17" s="173" t="str">
        <f t="shared" si="9"/>
        <v>1C72</v>
      </c>
      <c r="BI17" s="173" t="str">
        <f t="shared" si="9"/>
        <v>1C74</v>
      </c>
      <c r="BJ17" s="173" t="str">
        <f t="shared" si="9"/>
        <v>1C76</v>
      </c>
      <c r="BK17" s="173" t="str">
        <f t="shared" si="9"/>
        <v>1C78</v>
      </c>
      <c r="BL17" s="173" t="str">
        <f t="shared" si="9"/>
        <v>1C7A</v>
      </c>
      <c r="BM17" s="173" t="str">
        <f t="shared" si="9"/>
        <v>1C7C</v>
      </c>
      <c r="BN17" s="176" t="str">
        <f t="shared" si="9"/>
        <v>1C7E</v>
      </c>
    </row>
    <row r="18" spans="1:66" ht="19.95" customHeight="1" x14ac:dyDescent="0.3">
      <c r="A18" s="164" t="str">
        <f t="shared" si="3"/>
        <v>0F</v>
      </c>
      <c r="B18" s="165">
        <f t="shared" si="10"/>
        <v>15</v>
      </c>
      <c r="C18" s="169" t="str">
        <f t="shared" si="5"/>
        <v>1E00</v>
      </c>
      <c r="D18" s="170" t="str">
        <f t="shared" si="5"/>
        <v>1E02</v>
      </c>
      <c r="E18" s="170" t="str">
        <f t="shared" si="5"/>
        <v>1E04</v>
      </c>
      <c r="F18" s="170" t="str">
        <f t="shared" si="5"/>
        <v>1E06</v>
      </c>
      <c r="G18" s="170" t="str">
        <f t="shared" si="6"/>
        <v>1E08</v>
      </c>
      <c r="H18" s="170" t="str">
        <f t="shared" si="6"/>
        <v>1E0A</v>
      </c>
      <c r="I18" s="170" t="str">
        <f t="shared" si="6"/>
        <v>1E0C</v>
      </c>
      <c r="J18" s="170" t="str">
        <f t="shared" si="6"/>
        <v>1E0E</v>
      </c>
      <c r="K18" s="170" t="str">
        <f t="shared" si="6"/>
        <v>1E10</v>
      </c>
      <c r="L18" s="170" t="str">
        <f t="shared" si="6"/>
        <v>1E12</v>
      </c>
      <c r="M18" s="170" t="str">
        <f t="shared" si="6"/>
        <v>1E14</v>
      </c>
      <c r="N18" s="170" t="str">
        <f t="shared" si="6"/>
        <v>1E16</v>
      </c>
      <c r="O18" s="170" t="str">
        <f t="shared" si="6"/>
        <v>1E18</v>
      </c>
      <c r="P18" s="170" t="str">
        <f t="shared" si="6"/>
        <v>1E1A</v>
      </c>
      <c r="Q18" s="170" t="str">
        <f t="shared" si="6"/>
        <v>1E1C</v>
      </c>
      <c r="R18" s="170" t="str">
        <f t="shared" si="6"/>
        <v>1E1E</v>
      </c>
      <c r="S18" s="170" t="str">
        <f t="shared" si="6"/>
        <v>1E20</v>
      </c>
      <c r="T18" s="170" t="str">
        <f t="shared" si="6"/>
        <v>1E22</v>
      </c>
      <c r="U18" s="170" t="str">
        <f t="shared" si="6"/>
        <v>1E24</v>
      </c>
      <c r="V18" s="170" t="str">
        <f t="shared" si="6"/>
        <v>1E26</v>
      </c>
      <c r="W18" s="170" t="str">
        <f t="shared" si="7"/>
        <v>1E28</v>
      </c>
      <c r="X18" s="170" t="str">
        <f t="shared" si="7"/>
        <v>1E2A</v>
      </c>
      <c r="Y18" s="170" t="str">
        <f t="shared" si="7"/>
        <v>1E2C</v>
      </c>
      <c r="Z18" s="170" t="str">
        <f t="shared" si="7"/>
        <v>1E2E</v>
      </c>
      <c r="AA18" s="170" t="str">
        <f t="shared" si="7"/>
        <v>1E30</v>
      </c>
      <c r="AB18" s="170" t="str">
        <f t="shared" si="7"/>
        <v>1E32</v>
      </c>
      <c r="AC18" s="170" t="str">
        <f t="shared" si="7"/>
        <v>1E34</v>
      </c>
      <c r="AD18" s="170" t="str">
        <f t="shared" si="7"/>
        <v>1E36</v>
      </c>
      <c r="AE18" s="170" t="str">
        <f t="shared" si="7"/>
        <v>1E38</v>
      </c>
      <c r="AF18" s="170" t="str">
        <f t="shared" si="7"/>
        <v>1E3A</v>
      </c>
      <c r="AG18" s="170" t="str">
        <f t="shared" si="7"/>
        <v>1E3C</v>
      </c>
      <c r="AH18" s="171" t="str">
        <f t="shared" si="7"/>
        <v>1E3E</v>
      </c>
      <c r="AI18" s="172" t="str">
        <f t="shared" si="7"/>
        <v>1E40</v>
      </c>
      <c r="AJ18" s="173" t="str">
        <f t="shared" si="7"/>
        <v>1E42</v>
      </c>
      <c r="AK18" s="173" t="str">
        <f t="shared" si="7"/>
        <v>1E44</v>
      </c>
      <c r="AL18" s="173" t="str">
        <f t="shared" si="7"/>
        <v>1E46</v>
      </c>
      <c r="AM18" s="173" t="str">
        <f t="shared" si="8"/>
        <v>1E48</v>
      </c>
      <c r="AN18" s="173" t="str">
        <f t="shared" si="8"/>
        <v>1E4A</v>
      </c>
      <c r="AO18" s="173" t="str">
        <f t="shared" si="8"/>
        <v>1E4C</v>
      </c>
      <c r="AP18" s="173" t="str">
        <f t="shared" si="8"/>
        <v>1E4E</v>
      </c>
      <c r="AQ18" s="173" t="str">
        <f t="shared" si="8"/>
        <v>1E50</v>
      </c>
      <c r="AR18" s="173" t="str">
        <f t="shared" si="8"/>
        <v>1E52</v>
      </c>
      <c r="AS18" s="173" t="str">
        <f t="shared" si="8"/>
        <v>1E54</v>
      </c>
      <c r="AT18" s="173" t="str">
        <f t="shared" si="8"/>
        <v>1E56</v>
      </c>
      <c r="AU18" s="173" t="str">
        <f t="shared" si="8"/>
        <v>1E58</v>
      </c>
      <c r="AV18" s="174" t="str">
        <f t="shared" si="8"/>
        <v>1E5A</v>
      </c>
      <c r="AW18" s="175" t="str">
        <f t="shared" si="8"/>
        <v>1E5C</v>
      </c>
      <c r="AX18" s="173" t="str">
        <f t="shared" si="8"/>
        <v>1E5E</v>
      </c>
      <c r="AY18" s="173" t="str">
        <f t="shared" si="8"/>
        <v>1E60</v>
      </c>
      <c r="AZ18" s="173" t="str">
        <f t="shared" si="8"/>
        <v>1E62</v>
      </c>
      <c r="BA18" s="173" t="str">
        <f t="shared" si="8"/>
        <v>1E64</v>
      </c>
      <c r="BB18" s="173" t="str">
        <f t="shared" si="8"/>
        <v>1E66</v>
      </c>
      <c r="BC18" s="173" t="str">
        <f t="shared" si="9"/>
        <v>1E68</v>
      </c>
      <c r="BD18" s="173" t="str">
        <f t="shared" si="9"/>
        <v>1E6A</v>
      </c>
      <c r="BE18" s="173" t="str">
        <f t="shared" si="9"/>
        <v>1E6C</v>
      </c>
      <c r="BF18" s="173" t="str">
        <f t="shared" si="9"/>
        <v>1E6E</v>
      </c>
      <c r="BG18" s="173" t="str">
        <f t="shared" si="9"/>
        <v>1E70</v>
      </c>
      <c r="BH18" s="173" t="str">
        <f t="shared" si="9"/>
        <v>1E72</v>
      </c>
      <c r="BI18" s="173" t="str">
        <f t="shared" si="9"/>
        <v>1E74</v>
      </c>
      <c r="BJ18" s="173" t="str">
        <f t="shared" si="9"/>
        <v>1E76</v>
      </c>
      <c r="BK18" s="173" t="str">
        <f t="shared" si="9"/>
        <v>1E78</v>
      </c>
      <c r="BL18" s="173" t="str">
        <f t="shared" si="9"/>
        <v>1E7A</v>
      </c>
      <c r="BM18" s="173" t="str">
        <f t="shared" si="9"/>
        <v>1E7C</v>
      </c>
      <c r="BN18" s="176" t="str">
        <f t="shared" si="9"/>
        <v>1E7E</v>
      </c>
    </row>
    <row r="19" spans="1:66" ht="19.95" customHeight="1" x14ac:dyDescent="0.3">
      <c r="A19" s="164" t="str">
        <f t="shared" si="3"/>
        <v>10</v>
      </c>
      <c r="B19" s="165">
        <f t="shared" si="10"/>
        <v>16</v>
      </c>
      <c r="C19" s="169" t="str">
        <f t="shared" si="5"/>
        <v>2000</v>
      </c>
      <c r="D19" s="170" t="str">
        <f t="shared" si="5"/>
        <v>2002</v>
      </c>
      <c r="E19" s="170" t="str">
        <f t="shared" si="5"/>
        <v>2004</v>
      </c>
      <c r="F19" s="170" t="str">
        <f t="shared" si="5"/>
        <v>2006</v>
      </c>
      <c r="G19" s="170" t="str">
        <f t="shared" si="6"/>
        <v>2008</v>
      </c>
      <c r="H19" s="170" t="str">
        <f t="shared" si="6"/>
        <v>200A</v>
      </c>
      <c r="I19" s="170" t="str">
        <f t="shared" si="6"/>
        <v>200C</v>
      </c>
      <c r="J19" s="170" t="str">
        <f t="shared" si="6"/>
        <v>200E</v>
      </c>
      <c r="K19" s="170" t="str">
        <f t="shared" si="6"/>
        <v>2010</v>
      </c>
      <c r="L19" s="170" t="str">
        <f t="shared" si="6"/>
        <v>2012</v>
      </c>
      <c r="M19" s="170" t="str">
        <f t="shared" si="6"/>
        <v>2014</v>
      </c>
      <c r="N19" s="170" t="str">
        <f t="shared" si="6"/>
        <v>2016</v>
      </c>
      <c r="O19" s="170" t="str">
        <f t="shared" si="6"/>
        <v>2018</v>
      </c>
      <c r="P19" s="170" t="str">
        <f t="shared" si="6"/>
        <v>201A</v>
      </c>
      <c r="Q19" s="170" t="str">
        <f t="shared" si="6"/>
        <v>201C</v>
      </c>
      <c r="R19" s="170" t="str">
        <f t="shared" si="6"/>
        <v>201E</v>
      </c>
      <c r="S19" s="170" t="str">
        <f t="shared" si="6"/>
        <v>2020</v>
      </c>
      <c r="T19" s="170" t="str">
        <f t="shared" si="6"/>
        <v>2022</v>
      </c>
      <c r="U19" s="170" t="str">
        <f t="shared" si="6"/>
        <v>2024</v>
      </c>
      <c r="V19" s="170" t="str">
        <f t="shared" si="6"/>
        <v>2026</v>
      </c>
      <c r="W19" s="170" t="str">
        <f t="shared" si="7"/>
        <v>2028</v>
      </c>
      <c r="X19" s="170" t="str">
        <f t="shared" si="7"/>
        <v>202A</v>
      </c>
      <c r="Y19" s="170" t="str">
        <f t="shared" si="7"/>
        <v>202C</v>
      </c>
      <c r="Z19" s="170" t="str">
        <f t="shared" si="7"/>
        <v>202E</v>
      </c>
      <c r="AA19" s="170" t="str">
        <f t="shared" si="7"/>
        <v>2030</v>
      </c>
      <c r="AB19" s="170" t="str">
        <f t="shared" si="7"/>
        <v>2032</v>
      </c>
      <c r="AC19" s="170" t="str">
        <f t="shared" si="7"/>
        <v>2034</v>
      </c>
      <c r="AD19" s="170" t="str">
        <f t="shared" si="7"/>
        <v>2036</v>
      </c>
      <c r="AE19" s="170" t="str">
        <f t="shared" si="7"/>
        <v>2038</v>
      </c>
      <c r="AF19" s="170" t="str">
        <f t="shared" si="7"/>
        <v>203A</v>
      </c>
      <c r="AG19" s="170" t="str">
        <f t="shared" si="7"/>
        <v>203C</v>
      </c>
      <c r="AH19" s="171" t="str">
        <f t="shared" si="7"/>
        <v>203E</v>
      </c>
      <c r="AI19" s="172" t="str">
        <f t="shared" si="7"/>
        <v>2040</v>
      </c>
      <c r="AJ19" s="173" t="str">
        <f t="shared" si="7"/>
        <v>2042</v>
      </c>
      <c r="AK19" s="173" t="str">
        <f t="shared" si="7"/>
        <v>2044</v>
      </c>
      <c r="AL19" s="173" t="str">
        <f t="shared" si="7"/>
        <v>2046</v>
      </c>
      <c r="AM19" s="173" t="str">
        <f t="shared" si="8"/>
        <v>2048</v>
      </c>
      <c r="AN19" s="173" t="str">
        <f t="shared" si="8"/>
        <v>204A</v>
      </c>
      <c r="AO19" s="173" t="str">
        <f t="shared" si="8"/>
        <v>204C</v>
      </c>
      <c r="AP19" s="173" t="str">
        <f t="shared" si="8"/>
        <v>204E</v>
      </c>
      <c r="AQ19" s="173" t="str">
        <f t="shared" si="8"/>
        <v>2050</v>
      </c>
      <c r="AR19" s="173" t="str">
        <f t="shared" si="8"/>
        <v>2052</v>
      </c>
      <c r="AS19" s="173" t="str">
        <f t="shared" si="8"/>
        <v>2054</v>
      </c>
      <c r="AT19" s="173" t="str">
        <f t="shared" si="8"/>
        <v>2056</v>
      </c>
      <c r="AU19" s="173" t="str">
        <f t="shared" si="8"/>
        <v>2058</v>
      </c>
      <c r="AV19" s="174" t="str">
        <f t="shared" si="8"/>
        <v>205A</v>
      </c>
      <c r="AW19" s="175" t="str">
        <f t="shared" si="8"/>
        <v>205C</v>
      </c>
      <c r="AX19" s="173" t="str">
        <f t="shared" si="8"/>
        <v>205E</v>
      </c>
      <c r="AY19" s="173" t="str">
        <f t="shared" si="8"/>
        <v>2060</v>
      </c>
      <c r="AZ19" s="173" t="str">
        <f t="shared" si="8"/>
        <v>2062</v>
      </c>
      <c r="BA19" s="173" t="str">
        <f t="shared" si="8"/>
        <v>2064</v>
      </c>
      <c r="BB19" s="173" t="str">
        <f t="shared" si="8"/>
        <v>2066</v>
      </c>
      <c r="BC19" s="173" t="str">
        <f t="shared" si="9"/>
        <v>2068</v>
      </c>
      <c r="BD19" s="173" t="str">
        <f t="shared" si="9"/>
        <v>206A</v>
      </c>
      <c r="BE19" s="173" t="str">
        <f t="shared" si="9"/>
        <v>206C</v>
      </c>
      <c r="BF19" s="173" t="str">
        <f t="shared" si="9"/>
        <v>206E</v>
      </c>
      <c r="BG19" s="173" t="str">
        <f t="shared" si="9"/>
        <v>2070</v>
      </c>
      <c r="BH19" s="173" t="str">
        <f t="shared" si="9"/>
        <v>2072</v>
      </c>
      <c r="BI19" s="173" t="str">
        <f t="shared" si="9"/>
        <v>2074</v>
      </c>
      <c r="BJ19" s="173" t="str">
        <f t="shared" si="9"/>
        <v>2076</v>
      </c>
      <c r="BK19" s="173" t="str">
        <f t="shared" si="9"/>
        <v>2078</v>
      </c>
      <c r="BL19" s="173" t="str">
        <f t="shared" si="9"/>
        <v>207A</v>
      </c>
      <c r="BM19" s="173" t="str">
        <f t="shared" si="9"/>
        <v>207C</v>
      </c>
      <c r="BN19" s="176" t="str">
        <f t="shared" si="9"/>
        <v>207E</v>
      </c>
    </row>
    <row r="20" spans="1:66" ht="19.95" customHeight="1" x14ac:dyDescent="0.3">
      <c r="A20" s="164" t="str">
        <f t="shared" si="3"/>
        <v>11</v>
      </c>
      <c r="B20" s="165">
        <f t="shared" si="10"/>
        <v>17</v>
      </c>
      <c r="C20" s="169" t="str">
        <f t="shared" ref="C20:R35" si="11">DEC2HEX($B20*512+C$2,4)</f>
        <v>2200</v>
      </c>
      <c r="D20" s="170" t="str">
        <f t="shared" si="11"/>
        <v>2202</v>
      </c>
      <c r="E20" s="170" t="str">
        <f t="shared" si="11"/>
        <v>2204</v>
      </c>
      <c r="F20" s="170" t="str">
        <f t="shared" si="11"/>
        <v>2206</v>
      </c>
      <c r="G20" s="170" t="str">
        <f t="shared" si="6"/>
        <v>2208</v>
      </c>
      <c r="H20" s="170" t="str">
        <f t="shared" si="6"/>
        <v>220A</v>
      </c>
      <c r="I20" s="170" t="str">
        <f t="shared" si="6"/>
        <v>220C</v>
      </c>
      <c r="J20" s="170" t="str">
        <f t="shared" si="6"/>
        <v>220E</v>
      </c>
      <c r="K20" s="170" t="str">
        <f t="shared" si="6"/>
        <v>2210</v>
      </c>
      <c r="L20" s="170" t="str">
        <f t="shared" si="6"/>
        <v>2212</v>
      </c>
      <c r="M20" s="170" t="str">
        <f t="shared" si="6"/>
        <v>2214</v>
      </c>
      <c r="N20" s="170" t="str">
        <f t="shared" si="6"/>
        <v>2216</v>
      </c>
      <c r="O20" s="170" t="str">
        <f t="shared" si="6"/>
        <v>2218</v>
      </c>
      <c r="P20" s="170" t="str">
        <f t="shared" si="6"/>
        <v>221A</v>
      </c>
      <c r="Q20" s="170" t="str">
        <f t="shared" si="6"/>
        <v>221C</v>
      </c>
      <c r="R20" s="170" t="str">
        <f t="shared" si="6"/>
        <v>221E</v>
      </c>
      <c r="S20" s="170" t="str">
        <f t="shared" si="6"/>
        <v>2220</v>
      </c>
      <c r="T20" s="170" t="str">
        <f t="shared" si="6"/>
        <v>2222</v>
      </c>
      <c r="U20" s="170" t="str">
        <f t="shared" si="6"/>
        <v>2224</v>
      </c>
      <c r="V20" s="170" t="str">
        <f t="shared" si="6"/>
        <v>2226</v>
      </c>
      <c r="W20" s="170" t="str">
        <f t="shared" si="7"/>
        <v>2228</v>
      </c>
      <c r="X20" s="170" t="str">
        <f t="shared" si="7"/>
        <v>222A</v>
      </c>
      <c r="Y20" s="170" t="str">
        <f t="shared" si="7"/>
        <v>222C</v>
      </c>
      <c r="Z20" s="170" t="str">
        <f t="shared" si="7"/>
        <v>222E</v>
      </c>
      <c r="AA20" s="170" t="str">
        <f t="shared" si="7"/>
        <v>2230</v>
      </c>
      <c r="AB20" s="170" t="str">
        <f t="shared" si="7"/>
        <v>2232</v>
      </c>
      <c r="AC20" s="170" t="str">
        <f t="shared" si="7"/>
        <v>2234</v>
      </c>
      <c r="AD20" s="170" t="str">
        <f t="shared" si="7"/>
        <v>2236</v>
      </c>
      <c r="AE20" s="170" t="str">
        <f t="shared" si="7"/>
        <v>2238</v>
      </c>
      <c r="AF20" s="170" t="str">
        <f t="shared" si="7"/>
        <v>223A</v>
      </c>
      <c r="AG20" s="170" t="str">
        <f t="shared" si="7"/>
        <v>223C</v>
      </c>
      <c r="AH20" s="171" t="str">
        <f t="shared" si="7"/>
        <v>223E</v>
      </c>
      <c r="AI20" s="172" t="str">
        <f t="shared" si="7"/>
        <v>2240</v>
      </c>
      <c r="AJ20" s="173" t="str">
        <f t="shared" si="7"/>
        <v>2242</v>
      </c>
      <c r="AK20" s="173" t="str">
        <f t="shared" si="7"/>
        <v>2244</v>
      </c>
      <c r="AL20" s="173" t="str">
        <f t="shared" si="7"/>
        <v>2246</v>
      </c>
      <c r="AM20" s="173" t="str">
        <f t="shared" si="8"/>
        <v>2248</v>
      </c>
      <c r="AN20" s="173" t="str">
        <f t="shared" si="8"/>
        <v>224A</v>
      </c>
      <c r="AO20" s="173" t="str">
        <f t="shared" si="8"/>
        <v>224C</v>
      </c>
      <c r="AP20" s="173" t="str">
        <f t="shared" si="8"/>
        <v>224E</v>
      </c>
      <c r="AQ20" s="173" t="str">
        <f t="shared" si="8"/>
        <v>2250</v>
      </c>
      <c r="AR20" s="173" t="str">
        <f t="shared" si="8"/>
        <v>2252</v>
      </c>
      <c r="AS20" s="173" t="str">
        <f t="shared" si="8"/>
        <v>2254</v>
      </c>
      <c r="AT20" s="173" t="str">
        <f t="shared" si="8"/>
        <v>2256</v>
      </c>
      <c r="AU20" s="173" t="str">
        <f t="shared" si="8"/>
        <v>2258</v>
      </c>
      <c r="AV20" s="174" t="str">
        <f t="shared" si="8"/>
        <v>225A</v>
      </c>
      <c r="AW20" s="175" t="str">
        <f t="shared" si="8"/>
        <v>225C</v>
      </c>
      <c r="AX20" s="173" t="str">
        <f t="shared" si="8"/>
        <v>225E</v>
      </c>
      <c r="AY20" s="173" t="str">
        <f t="shared" si="8"/>
        <v>2260</v>
      </c>
      <c r="AZ20" s="173" t="str">
        <f t="shared" si="8"/>
        <v>2262</v>
      </c>
      <c r="BA20" s="173" t="str">
        <f t="shared" si="8"/>
        <v>2264</v>
      </c>
      <c r="BB20" s="173" t="str">
        <f t="shared" si="8"/>
        <v>2266</v>
      </c>
      <c r="BC20" s="173" t="str">
        <f t="shared" si="9"/>
        <v>2268</v>
      </c>
      <c r="BD20" s="173" t="str">
        <f t="shared" si="9"/>
        <v>226A</v>
      </c>
      <c r="BE20" s="173" t="str">
        <f t="shared" si="9"/>
        <v>226C</v>
      </c>
      <c r="BF20" s="173" t="str">
        <f t="shared" si="9"/>
        <v>226E</v>
      </c>
      <c r="BG20" s="173" t="str">
        <f t="shared" si="9"/>
        <v>2270</v>
      </c>
      <c r="BH20" s="173" t="str">
        <f t="shared" si="9"/>
        <v>2272</v>
      </c>
      <c r="BI20" s="173" t="str">
        <f t="shared" si="9"/>
        <v>2274</v>
      </c>
      <c r="BJ20" s="173" t="str">
        <f t="shared" si="9"/>
        <v>2276</v>
      </c>
      <c r="BK20" s="173" t="str">
        <f t="shared" si="9"/>
        <v>2278</v>
      </c>
      <c r="BL20" s="173" t="str">
        <f t="shared" si="9"/>
        <v>227A</v>
      </c>
      <c r="BM20" s="173" t="str">
        <f t="shared" si="9"/>
        <v>227C</v>
      </c>
      <c r="BN20" s="176" t="str">
        <f t="shared" si="9"/>
        <v>227E</v>
      </c>
    </row>
    <row r="21" spans="1:66" ht="19.95" customHeight="1" x14ac:dyDescent="0.3">
      <c r="A21" s="164" t="str">
        <f t="shared" si="3"/>
        <v>12</v>
      </c>
      <c r="B21" s="165">
        <f t="shared" si="10"/>
        <v>18</v>
      </c>
      <c r="C21" s="169" t="str">
        <f t="shared" si="11"/>
        <v>2400</v>
      </c>
      <c r="D21" s="170" t="str">
        <f t="shared" si="11"/>
        <v>2402</v>
      </c>
      <c r="E21" s="170" t="str">
        <f t="shared" si="11"/>
        <v>2404</v>
      </c>
      <c r="F21" s="170" t="str">
        <f t="shared" si="11"/>
        <v>2406</v>
      </c>
      <c r="G21" s="170" t="str">
        <f t="shared" si="6"/>
        <v>2408</v>
      </c>
      <c r="H21" s="170" t="str">
        <f t="shared" si="6"/>
        <v>240A</v>
      </c>
      <c r="I21" s="170" t="str">
        <f t="shared" si="6"/>
        <v>240C</v>
      </c>
      <c r="J21" s="170" t="str">
        <f t="shared" si="6"/>
        <v>240E</v>
      </c>
      <c r="K21" s="170" t="str">
        <f t="shared" si="6"/>
        <v>2410</v>
      </c>
      <c r="L21" s="170" t="str">
        <f t="shared" si="6"/>
        <v>2412</v>
      </c>
      <c r="M21" s="170" t="str">
        <f t="shared" si="6"/>
        <v>2414</v>
      </c>
      <c r="N21" s="170" t="str">
        <f t="shared" si="6"/>
        <v>2416</v>
      </c>
      <c r="O21" s="170" t="str">
        <f t="shared" si="6"/>
        <v>2418</v>
      </c>
      <c r="P21" s="170" t="str">
        <f t="shared" si="6"/>
        <v>241A</v>
      </c>
      <c r="Q21" s="170" t="str">
        <f t="shared" si="6"/>
        <v>241C</v>
      </c>
      <c r="R21" s="170" t="str">
        <f t="shared" si="6"/>
        <v>241E</v>
      </c>
      <c r="S21" s="170" t="str">
        <f t="shared" si="6"/>
        <v>2420</v>
      </c>
      <c r="T21" s="170" t="str">
        <f t="shared" si="6"/>
        <v>2422</v>
      </c>
      <c r="U21" s="170" t="str">
        <f t="shared" si="6"/>
        <v>2424</v>
      </c>
      <c r="V21" s="170" t="str">
        <f t="shared" si="6"/>
        <v>2426</v>
      </c>
      <c r="W21" s="170" t="str">
        <f t="shared" si="7"/>
        <v>2428</v>
      </c>
      <c r="X21" s="170" t="str">
        <f t="shared" si="7"/>
        <v>242A</v>
      </c>
      <c r="Y21" s="170" t="str">
        <f t="shared" si="7"/>
        <v>242C</v>
      </c>
      <c r="Z21" s="170" t="str">
        <f t="shared" si="7"/>
        <v>242E</v>
      </c>
      <c r="AA21" s="170" t="str">
        <f t="shared" si="7"/>
        <v>2430</v>
      </c>
      <c r="AB21" s="170" t="str">
        <f t="shared" si="7"/>
        <v>2432</v>
      </c>
      <c r="AC21" s="170" t="str">
        <f t="shared" si="7"/>
        <v>2434</v>
      </c>
      <c r="AD21" s="170" t="str">
        <f t="shared" si="7"/>
        <v>2436</v>
      </c>
      <c r="AE21" s="170" t="str">
        <f t="shared" si="7"/>
        <v>2438</v>
      </c>
      <c r="AF21" s="170" t="str">
        <f t="shared" si="7"/>
        <v>243A</v>
      </c>
      <c r="AG21" s="170" t="str">
        <f t="shared" si="7"/>
        <v>243C</v>
      </c>
      <c r="AH21" s="171" t="str">
        <f t="shared" si="7"/>
        <v>243E</v>
      </c>
      <c r="AI21" s="172" t="str">
        <f t="shared" si="7"/>
        <v>2440</v>
      </c>
      <c r="AJ21" s="173" t="str">
        <f t="shared" si="7"/>
        <v>2442</v>
      </c>
      <c r="AK21" s="173" t="str">
        <f t="shared" si="7"/>
        <v>2444</v>
      </c>
      <c r="AL21" s="173" t="str">
        <f t="shared" si="7"/>
        <v>2446</v>
      </c>
      <c r="AM21" s="173" t="str">
        <f t="shared" si="8"/>
        <v>2448</v>
      </c>
      <c r="AN21" s="173" t="str">
        <f t="shared" si="8"/>
        <v>244A</v>
      </c>
      <c r="AO21" s="173" t="str">
        <f t="shared" si="8"/>
        <v>244C</v>
      </c>
      <c r="AP21" s="173" t="str">
        <f t="shared" si="8"/>
        <v>244E</v>
      </c>
      <c r="AQ21" s="173" t="str">
        <f t="shared" si="8"/>
        <v>2450</v>
      </c>
      <c r="AR21" s="173" t="str">
        <f t="shared" si="8"/>
        <v>2452</v>
      </c>
      <c r="AS21" s="173" t="str">
        <f t="shared" si="8"/>
        <v>2454</v>
      </c>
      <c r="AT21" s="173" t="str">
        <f t="shared" si="8"/>
        <v>2456</v>
      </c>
      <c r="AU21" s="173" t="str">
        <f t="shared" si="8"/>
        <v>2458</v>
      </c>
      <c r="AV21" s="174" t="str">
        <f t="shared" si="8"/>
        <v>245A</v>
      </c>
      <c r="AW21" s="175" t="str">
        <f t="shared" si="8"/>
        <v>245C</v>
      </c>
      <c r="AX21" s="173" t="str">
        <f t="shared" si="8"/>
        <v>245E</v>
      </c>
      <c r="AY21" s="173" t="str">
        <f t="shared" si="8"/>
        <v>2460</v>
      </c>
      <c r="AZ21" s="173" t="str">
        <f t="shared" si="8"/>
        <v>2462</v>
      </c>
      <c r="BA21" s="173" t="str">
        <f t="shared" si="8"/>
        <v>2464</v>
      </c>
      <c r="BB21" s="173" t="str">
        <f t="shared" si="8"/>
        <v>2466</v>
      </c>
      <c r="BC21" s="173" t="str">
        <f t="shared" si="9"/>
        <v>2468</v>
      </c>
      <c r="BD21" s="173" t="str">
        <f t="shared" si="9"/>
        <v>246A</v>
      </c>
      <c r="BE21" s="173" t="str">
        <f t="shared" si="9"/>
        <v>246C</v>
      </c>
      <c r="BF21" s="173" t="str">
        <f t="shared" si="9"/>
        <v>246E</v>
      </c>
      <c r="BG21" s="173" t="str">
        <f t="shared" si="9"/>
        <v>2470</v>
      </c>
      <c r="BH21" s="173" t="str">
        <f t="shared" si="9"/>
        <v>2472</v>
      </c>
      <c r="BI21" s="173" t="str">
        <f t="shared" si="9"/>
        <v>2474</v>
      </c>
      <c r="BJ21" s="173" t="str">
        <f t="shared" si="9"/>
        <v>2476</v>
      </c>
      <c r="BK21" s="173" t="str">
        <f t="shared" si="9"/>
        <v>2478</v>
      </c>
      <c r="BL21" s="173" t="str">
        <f t="shared" si="9"/>
        <v>247A</v>
      </c>
      <c r="BM21" s="173" t="str">
        <f t="shared" si="9"/>
        <v>247C</v>
      </c>
      <c r="BN21" s="176" t="str">
        <f t="shared" si="9"/>
        <v>247E</v>
      </c>
    </row>
    <row r="22" spans="1:66" ht="19.95" customHeight="1" x14ac:dyDescent="0.3">
      <c r="A22" s="164" t="str">
        <f t="shared" si="3"/>
        <v>13</v>
      </c>
      <c r="B22" s="165">
        <f t="shared" si="10"/>
        <v>19</v>
      </c>
      <c r="C22" s="169" t="str">
        <f t="shared" si="11"/>
        <v>2600</v>
      </c>
      <c r="D22" s="170" t="str">
        <f t="shared" si="11"/>
        <v>2602</v>
      </c>
      <c r="E22" s="170" t="str">
        <f t="shared" si="11"/>
        <v>2604</v>
      </c>
      <c r="F22" s="170" t="str">
        <f t="shared" si="11"/>
        <v>2606</v>
      </c>
      <c r="G22" s="170" t="str">
        <f t="shared" si="6"/>
        <v>2608</v>
      </c>
      <c r="H22" s="170" t="str">
        <f t="shared" si="6"/>
        <v>260A</v>
      </c>
      <c r="I22" s="170" t="str">
        <f t="shared" si="6"/>
        <v>260C</v>
      </c>
      <c r="J22" s="170" t="str">
        <f t="shared" si="6"/>
        <v>260E</v>
      </c>
      <c r="K22" s="170" t="str">
        <f t="shared" si="6"/>
        <v>2610</v>
      </c>
      <c r="L22" s="170" t="str">
        <f t="shared" si="6"/>
        <v>2612</v>
      </c>
      <c r="M22" s="170" t="str">
        <f t="shared" si="6"/>
        <v>2614</v>
      </c>
      <c r="N22" s="170" t="str">
        <f t="shared" si="6"/>
        <v>2616</v>
      </c>
      <c r="O22" s="170" t="str">
        <f t="shared" si="6"/>
        <v>2618</v>
      </c>
      <c r="P22" s="170" t="str">
        <f t="shared" si="6"/>
        <v>261A</v>
      </c>
      <c r="Q22" s="170" t="str">
        <f t="shared" si="6"/>
        <v>261C</v>
      </c>
      <c r="R22" s="170" t="str">
        <f t="shared" si="6"/>
        <v>261E</v>
      </c>
      <c r="S22" s="170" t="str">
        <f t="shared" si="6"/>
        <v>2620</v>
      </c>
      <c r="T22" s="170" t="str">
        <f t="shared" si="6"/>
        <v>2622</v>
      </c>
      <c r="U22" s="170" t="str">
        <f t="shared" si="6"/>
        <v>2624</v>
      </c>
      <c r="V22" s="170" t="str">
        <f t="shared" ref="V22:AK37" si="12">DEC2HEX($B22*512+V$2,4)</f>
        <v>2626</v>
      </c>
      <c r="W22" s="170" t="str">
        <f t="shared" si="7"/>
        <v>2628</v>
      </c>
      <c r="X22" s="170" t="str">
        <f t="shared" si="7"/>
        <v>262A</v>
      </c>
      <c r="Y22" s="170" t="str">
        <f t="shared" si="7"/>
        <v>262C</v>
      </c>
      <c r="Z22" s="170" t="str">
        <f t="shared" si="7"/>
        <v>262E</v>
      </c>
      <c r="AA22" s="170" t="str">
        <f t="shared" si="7"/>
        <v>2630</v>
      </c>
      <c r="AB22" s="170" t="str">
        <f t="shared" si="7"/>
        <v>2632</v>
      </c>
      <c r="AC22" s="170" t="str">
        <f t="shared" si="7"/>
        <v>2634</v>
      </c>
      <c r="AD22" s="170" t="str">
        <f t="shared" si="7"/>
        <v>2636</v>
      </c>
      <c r="AE22" s="170" t="str">
        <f t="shared" si="7"/>
        <v>2638</v>
      </c>
      <c r="AF22" s="170" t="str">
        <f t="shared" si="7"/>
        <v>263A</v>
      </c>
      <c r="AG22" s="170" t="str">
        <f t="shared" si="7"/>
        <v>263C</v>
      </c>
      <c r="AH22" s="171" t="str">
        <f t="shared" si="7"/>
        <v>263E</v>
      </c>
      <c r="AI22" s="172" t="str">
        <f t="shared" si="7"/>
        <v>2640</v>
      </c>
      <c r="AJ22" s="173" t="str">
        <f t="shared" si="7"/>
        <v>2642</v>
      </c>
      <c r="AK22" s="173" t="str">
        <f t="shared" si="7"/>
        <v>2644</v>
      </c>
      <c r="AL22" s="173" t="str">
        <f t="shared" ref="AL22:BA37" si="13">DEC2HEX($B22*512+AL$2,4)</f>
        <v>2646</v>
      </c>
      <c r="AM22" s="173" t="str">
        <f t="shared" si="8"/>
        <v>2648</v>
      </c>
      <c r="AN22" s="173" t="str">
        <f t="shared" si="8"/>
        <v>264A</v>
      </c>
      <c r="AO22" s="173" t="str">
        <f t="shared" si="8"/>
        <v>264C</v>
      </c>
      <c r="AP22" s="173" t="str">
        <f t="shared" si="8"/>
        <v>264E</v>
      </c>
      <c r="AQ22" s="173" t="str">
        <f t="shared" si="8"/>
        <v>2650</v>
      </c>
      <c r="AR22" s="173" t="str">
        <f t="shared" si="8"/>
        <v>2652</v>
      </c>
      <c r="AS22" s="173" t="str">
        <f t="shared" si="8"/>
        <v>2654</v>
      </c>
      <c r="AT22" s="173" t="str">
        <f t="shared" si="8"/>
        <v>2656</v>
      </c>
      <c r="AU22" s="173" t="str">
        <f t="shared" si="8"/>
        <v>2658</v>
      </c>
      <c r="AV22" s="174" t="str">
        <f t="shared" si="8"/>
        <v>265A</v>
      </c>
      <c r="AW22" s="175" t="str">
        <f t="shared" si="8"/>
        <v>265C</v>
      </c>
      <c r="AX22" s="173" t="str">
        <f t="shared" si="8"/>
        <v>265E</v>
      </c>
      <c r="AY22" s="173" t="str">
        <f t="shared" si="8"/>
        <v>2660</v>
      </c>
      <c r="AZ22" s="173" t="str">
        <f t="shared" si="8"/>
        <v>2662</v>
      </c>
      <c r="BA22" s="173" t="str">
        <f t="shared" si="8"/>
        <v>2664</v>
      </c>
      <c r="BB22" s="173" t="str">
        <f t="shared" ref="BB22:BN37" si="14">DEC2HEX($B22*512+BB$2,4)</f>
        <v>2666</v>
      </c>
      <c r="BC22" s="173" t="str">
        <f t="shared" si="9"/>
        <v>2668</v>
      </c>
      <c r="BD22" s="173" t="str">
        <f t="shared" si="9"/>
        <v>266A</v>
      </c>
      <c r="BE22" s="173" t="str">
        <f t="shared" si="9"/>
        <v>266C</v>
      </c>
      <c r="BF22" s="173" t="str">
        <f t="shared" si="9"/>
        <v>266E</v>
      </c>
      <c r="BG22" s="173" t="str">
        <f t="shared" si="9"/>
        <v>2670</v>
      </c>
      <c r="BH22" s="173" t="str">
        <f t="shared" si="9"/>
        <v>2672</v>
      </c>
      <c r="BI22" s="173" t="str">
        <f t="shared" si="9"/>
        <v>2674</v>
      </c>
      <c r="BJ22" s="173" t="str">
        <f t="shared" si="9"/>
        <v>2676</v>
      </c>
      <c r="BK22" s="173" t="str">
        <f t="shared" si="9"/>
        <v>2678</v>
      </c>
      <c r="BL22" s="173" t="str">
        <f t="shared" si="9"/>
        <v>267A</v>
      </c>
      <c r="BM22" s="173" t="str">
        <f t="shared" si="9"/>
        <v>267C</v>
      </c>
      <c r="BN22" s="176" t="str">
        <f t="shared" si="9"/>
        <v>267E</v>
      </c>
    </row>
    <row r="23" spans="1:66" ht="19.95" customHeight="1" x14ac:dyDescent="0.3">
      <c r="A23" s="164" t="str">
        <f t="shared" si="3"/>
        <v>14</v>
      </c>
      <c r="B23" s="165">
        <f t="shared" si="10"/>
        <v>20</v>
      </c>
      <c r="C23" s="169" t="str">
        <f t="shared" si="11"/>
        <v>2800</v>
      </c>
      <c r="D23" s="170" t="str">
        <f t="shared" si="11"/>
        <v>2802</v>
      </c>
      <c r="E23" s="170" t="str">
        <f t="shared" si="11"/>
        <v>2804</v>
      </c>
      <c r="F23" s="170" t="str">
        <f t="shared" si="11"/>
        <v>2806</v>
      </c>
      <c r="G23" s="170" t="str">
        <f t="shared" si="11"/>
        <v>2808</v>
      </c>
      <c r="H23" s="170" t="str">
        <f t="shared" si="11"/>
        <v>280A</v>
      </c>
      <c r="I23" s="170" t="str">
        <f t="shared" si="11"/>
        <v>280C</v>
      </c>
      <c r="J23" s="170" t="str">
        <f t="shared" si="11"/>
        <v>280E</v>
      </c>
      <c r="K23" s="170" t="str">
        <f t="shared" si="11"/>
        <v>2810</v>
      </c>
      <c r="L23" s="170" t="str">
        <f t="shared" si="11"/>
        <v>2812</v>
      </c>
      <c r="M23" s="170" t="str">
        <f t="shared" si="11"/>
        <v>2814</v>
      </c>
      <c r="N23" s="170" t="str">
        <f t="shared" si="11"/>
        <v>2816</v>
      </c>
      <c r="O23" s="170" t="str">
        <f t="shared" si="11"/>
        <v>2818</v>
      </c>
      <c r="P23" s="170" t="str">
        <f t="shared" si="11"/>
        <v>281A</v>
      </c>
      <c r="Q23" s="170" t="str">
        <f t="shared" si="11"/>
        <v>281C</v>
      </c>
      <c r="R23" s="170" t="str">
        <f t="shared" si="11"/>
        <v>281E</v>
      </c>
      <c r="S23" s="170" t="str">
        <f t="shared" ref="S23:AH38" si="15">DEC2HEX($B23*512+S$2,4)</f>
        <v>2820</v>
      </c>
      <c r="T23" s="170" t="str">
        <f t="shared" si="15"/>
        <v>2822</v>
      </c>
      <c r="U23" s="170" t="str">
        <f t="shared" si="15"/>
        <v>2824</v>
      </c>
      <c r="V23" s="170" t="str">
        <f t="shared" si="12"/>
        <v>2826</v>
      </c>
      <c r="W23" s="170" t="str">
        <f t="shared" si="12"/>
        <v>2828</v>
      </c>
      <c r="X23" s="170" t="str">
        <f t="shared" si="12"/>
        <v>282A</v>
      </c>
      <c r="Y23" s="170" t="str">
        <f t="shared" si="12"/>
        <v>282C</v>
      </c>
      <c r="Z23" s="170" t="str">
        <f t="shared" si="12"/>
        <v>282E</v>
      </c>
      <c r="AA23" s="170" t="str">
        <f t="shared" si="12"/>
        <v>2830</v>
      </c>
      <c r="AB23" s="170" t="str">
        <f t="shared" si="12"/>
        <v>2832</v>
      </c>
      <c r="AC23" s="170" t="str">
        <f t="shared" si="12"/>
        <v>2834</v>
      </c>
      <c r="AD23" s="170" t="str">
        <f t="shared" si="12"/>
        <v>2836</v>
      </c>
      <c r="AE23" s="170" t="str">
        <f t="shared" si="12"/>
        <v>2838</v>
      </c>
      <c r="AF23" s="170" t="str">
        <f t="shared" si="12"/>
        <v>283A</v>
      </c>
      <c r="AG23" s="170" t="str">
        <f t="shared" si="12"/>
        <v>283C</v>
      </c>
      <c r="AH23" s="171" t="str">
        <f t="shared" si="12"/>
        <v>283E</v>
      </c>
      <c r="AI23" s="172" t="str">
        <f t="shared" si="12"/>
        <v>2840</v>
      </c>
      <c r="AJ23" s="173" t="str">
        <f t="shared" si="12"/>
        <v>2842</v>
      </c>
      <c r="AK23" s="173" t="str">
        <f t="shared" si="12"/>
        <v>2844</v>
      </c>
      <c r="AL23" s="173" t="str">
        <f t="shared" si="13"/>
        <v>2846</v>
      </c>
      <c r="AM23" s="173" t="str">
        <f t="shared" si="13"/>
        <v>2848</v>
      </c>
      <c r="AN23" s="173" t="str">
        <f t="shared" si="13"/>
        <v>284A</v>
      </c>
      <c r="AO23" s="173" t="str">
        <f t="shared" si="13"/>
        <v>284C</v>
      </c>
      <c r="AP23" s="173" t="str">
        <f t="shared" si="13"/>
        <v>284E</v>
      </c>
      <c r="AQ23" s="173" t="str">
        <f t="shared" si="13"/>
        <v>2850</v>
      </c>
      <c r="AR23" s="173" t="str">
        <f t="shared" si="13"/>
        <v>2852</v>
      </c>
      <c r="AS23" s="173" t="str">
        <f t="shared" si="13"/>
        <v>2854</v>
      </c>
      <c r="AT23" s="173" t="str">
        <f t="shared" si="13"/>
        <v>2856</v>
      </c>
      <c r="AU23" s="173" t="str">
        <f t="shared" si="13"/>
        <v>2858</v>
      </c>
      <c r="AV23" s="174" t="str">
        <f t="shared" si="13"/>
        <v>285A</v>
      </c>
      <c r="AW23" s="175" t="str">
        <f t="shared" si="13"/>
        <v>285C</v>
      </c>
      <c r="AX23" s="173" t="str">
        <f t="shared" si="13"/>
        <v>285E</v>
      </c>
      <c r="AY23" s="173" t="str">
        <f t="shared" si="13"/>
        <v>2860</v>
      </c>
      <c r="AZ23" s="173" t="str">
        <f t="shared" si="13"/>
        <v>2862</v>
      </c>
      <c r="BA23" s="173" t="str">
        <f t="shared" si="13"/>
        <v>2864</v>
      </c>
      <c r="BB23" s="173" t="str">
        <f t="shared" si="14"/>
        <v>2866</v>
      </c>
      <c r="BC23" s="173" t="str">
        <f t="shared" si="14"/>
        <v>2868</v>
      </c>
      <c r="BD23" s="173" t="str">
        <f t="shared" si="14"/>
        <v>286A</v>
      </c>
      <c r="BE23" s="173" t="str">
        <f t="shared" si="14"/>
        <v>286C</v>
      </c>
      <c r="BF23" s="173" t="str">
        <f t="shared" si="14"/>
        <v>286E</v>
      </c>
      <c r="BG23" s="173" t="str">
        <f t="shared" si="14"/>
        <v>2870</v>
      </c>
      <c r="BH23" s="173" t="str">
        <f t="shared" si="14"/>
        <v>2872</v>
      </c>
      <c r="BI23" s="173" t="str">
        <f t="shared" si="14"/>
        <v>2874</v>
      </c>
      <c r="BJ23" s="173" t="str">
        <f t="shared" si="14"/>
        <v>2876</v>
      </c>
      <c r="BK23" s="173" t="str">
        <f t="shared" si="14"/>
        <v>2878</v>
      </c>
      <c r="BL23" s="173" t="str">
        <f t="shared" si="14"/>
        <v>287A</v>
      </c>
      <c r="BM23" s="173" t="str">
        <f t="shared" si="14"/>
        <v>287C</v>
      </c>
      <c r="BN23" s="176" t="str">
        <f t="shared" si="14"/>
        <v>287E</v>
      </c>
    </row>
    <row r="24" spans="1:66" ht="19.95" customHeight="1" x14ac:dyDescent="0.3">
      <c r="A24" s="164" t="str">
        <f t="shared" si="3"/>
        <v>15</v>
      </c>
      <c r="B24" s="165">
        <f t="shared" si="10"/>
        <v>21</v>
      </c>
      <c r="C24" s="169" t="str">
        <f t="shared" si="11"/>
        <v>2A00</v>
      </c>
      <c r="D24" s="170" t="str">
        <f t="shared" si="11"/>
        <v>2A02</v>
      </c>
      <c r="E24" s="170" t="str">
        <f t="shared" si="11"/>
        <v>2A04</v>
      </c>
      <c r="F24" s="170" t="str">
        <f t="shared" si="11"/>
        <v>2A06</v>
      </c>
      <c r="G24" s="170" t="str">
        <f t="shared" si="11"/>
        <v>2A08</v>
      </c>
      <c r="H24" s="170" t="str">
        <f t="shared" si="11"/>
        <v>2A0A</v>
      </c>
      <c r="I24" s="170" t="str">
        <f t="shared" si="11"/>
        <v>2A0C</v>
      </c>
      <c r="J24" s="170" t="str">
        <f t="shared" si="11"/>
        <v>2A0E</v>
      </c>
      <c r="K24" s="170" t="str">
        <f t="shared" si="11"/>
        <v>2A10</v>
      </c>
      <c r="L24" s="170" t="str">
        <f t="shared" si="11"/>
        <v>2A12</v>
      </c>
      <c r="M24" s="170" t="str">
        <f t="shared" si="11"/>
        <v>2A14</v>
      </c>
      <c r="N24" s="170" t="str">
        <f t="shared" si="11"/>
        <v>2A16</v>
      </c>
      <c r="O24" s="170" t="str">
        <f t="shared" si="11"/>
        <v>2A18</v>
      </c>
      <c r="P24" s="170" t="str">
        <f t="shared" si="11"/>
        <v>2A1A</v>
      </c>
      <c r="Q24" s="170" t="str">
        <f t="shared" si="11"/>
        <v>2A1C</v>
      </c>
      <c r="R24" s="170" t="str">
        <f t="shared" si="11"/>
        <v>2A1E</v>
      </c>
      <c r="S24" s="170" t="str">
        <f t="shared" si="15"/>
        <v>2A20</v>
      </c>
      <c r="T24" s="170" t="str">
        <f t="shared" si="15"/>
        <v>2A22</v>
      </c>
      <c r="U24" s="170" t="str">
        <f t="shared" si="15"/>
        <v>2A24</v>
      </c>
      <c r="V24" s="170" t="str">
        <f t="shared" si="12"/>
        <v>2A26</v>
      </c>
      <c r="W24" s="170" t="str">
        <f t="shared" si="12"/>
        <v>2A28</v>
      </c>
      <c r="X24" s="170" t="str">
        <f t="shared" si="12"/>
        <v>2A2A</v>
      </c>
      <c r="Y24" s="170" t="str">
        <f t="shared" si="12"/>
        <v>2A2C</v>
      </c>
      <c r="Z24" s="170" t="str">
        <f t="shared" si="12"/>
        <v>2A2E</v>
      </c>
      <c r="AA24" s="170" t="str">
        <f t="shared" si="12"/>
        <v>2A30</v>
      </c>
      <c r="AB24" s="170" t="str">
        <f t="shared" si="12"/>
        <v>2A32</v>
      </c>
      <c r="AC24" s="170" t="str">
        <f t="shared" si="12"/>
        <v>2A34</v>
      </c>
      <c r="AD24" s="170" t="str">
        <f t="shared" si="12"/>
        <v>2A36</v>
      </c>
      <c r="AE24" s="170" t="str">
        <f t="shared" si="12"/>
        <v>2A38</v>
      </c>
      <c r="AF24" s="170" t="str">
        <f t="shared" si="12"/>
        <v>2A3A</v>
      </c>
      <c r="AG24" s="170" t="str">
        <f t="shared" si="12"/>
        <v>2A3C</v>
      </c>
      <c r="AH24" s="171" t="str">
        <f t="shared" si="12"/>
        <v>2A3E</v>
      </c>
      <c r="AI24" s="172" t="str">
        <f t="shared" si="12"/>
        <v>2A40</v>
      </c>
      <c r="AJ24" s="173" t="str">
        <f t="shared" si="12"/>
        <v>2A42</v>
      </c>
      <c r="AK24" s="173" t="str">
        <f t="shared" si="12"/>
        <v>2A44</v>
      </c>
      <c r="AL24" s="173" t="str">
        <f t="shared" si="13"/>
        <v>2A46</v>
      </c>
      <c r="AM24" s="173" t="str">
        <f t="shared" si="13"/>
        <v>2A48</v>
      </c>
      <c r="AN24" s="173" t="str">
        <f t="shared" si="13"/>
        <v>2A4A</v>
      </c>
      <c r="AO24" s="173" t="str">
        <f t="shared" si="13"/>
        <v>2A4C</v>
      </c>
      <c r="AP24" s="173" t="str">
        <f t="shared" si="13"/>
        <v>2A4E</v>
      </c>
      <c r="AQ24" s="173" t="str">
        <f t="shared" si="13"/>
        <v>2A50</v>
      </c>
      <c r="AR24" s="173" t="str">
        <f t="shared" si="13"/>
        <v>2A52</v>
      </c>
      <c r="AS24" s="173" t="str">
        <f t="shared" si="13"/>
        <v>2A54</v>
      </c>
      <c r="AT24" s="173" t="str">
        <f t="shared" si="13"/>
        <v>2A56</v>
      </c>
      <c r="AU24" s="173" t="str">
        <f t="shared" si="13"/>
        <v>2A58</v>
      </c>
      <c r="AV24" s="174" t="str">
        <f t="shared" si="13"/>
        <v>2A5A</v>
      </c>
      <c r="AW24" s="175" t="str">
        <f t="shared" si="13"/>
        <v>2A5C</v>
      </c>
      <c r="AX24" s="173" t="str">
        <f t="shared" si="13"/>
        <v>2A5E</v>
      </c>
      <c r="AY24" s="173" t="str">
        <f t="shared" si="13"/>
        <v>2A60</v>
      </c>
      <c r="AZ24" s="173" t="str">
        <f t="shared" si="13"/>
        <v>2A62</v>
      </c>
      <c r="BA24" s="173" t="str">
        <f t="shared" si="13"/>
        <v>2A64</v>
      </c>
      <c r="BB24" s="173" t="str">
        <f t="shared" si="14"/>
        <v>2A66</v>
      </c>
      <c r="BC24" s="173" t="str">
        <f t="shared" si="14"/>
        <v>2A68</v>
      </c>
      <c r="BD24" s="173" t="str">
        <f t="shared" si="14"/>
        <v>2A6A</v>
      </c>
      <c r="BE24" s="173" t="str">
        <f t="shared" si="14"/>
        <v>2A6C</v>
      </c>
      <c r="BF24" s="173" t="str">
        <f t="shared" si="14"/>
        <v>2A6E</v>
      </c>
      <c r="BG24" s="173" t="str">
        <f t="shared" si="14"/>
        <v>2A70</v>
      </c>
      <c r="BH24" s="173" t="str">
        <f t="shared" si="14"/>
        <v>2A72</v>
      </c>
      <c r="BI24" s="173" t="str">
        <f t="shared" si="14"/>
        <v>2A74</v>
      </c>
      <c r="BJ24" s="173" t="str">
        <f t="shared" si="14"/>
        <v>2A76</v>
      </c>
      <c r="BK24" s="173" t="str">
        <f t="shared" si="14"/>
        <v>2A78</v>
      </c>
      <c r="BL24" s="173" t="str">
        <f t="shared" si="14"/>
        <v>2A7A</v>
      </c>
      <c r="BM24" s="173" t="str">
        <f t="shared" si="14"/>
        <v>2A7C</v>
      </c>
      <c r="BN24" s="176" t="str">
        <f t="shared" si="14"/>
        <v>2A7E</v>
      </c>
    </row>
    <row r="25" spans="1:66" ht="19.95" customHeight="1" x14ac:dyDescent="0.3">
      <c r="A25" s="164" t="str">
        <f t="shared" si="3"/>
        <v>16</v>
      </c>
      <c r="B25" s="165">
        <f t="shared" si="10"/>
        <v>22</v>
      </c>
      <c r="C25" s="169" t="str">
        <f t="shared" si="11"/>
        <v>2C00</v>
      </c>
      <c r="D25" s="170" t="str">
        <f t="shared" si="11"/>
        <v>2C02</v>
      </c>
      <c r="E25" s="170" t="str">
        <f t="shared" si="11"/>
        <v>2C04</v>
      </c>
      <c r="F25" s="170" t="str">
        <f t="shared" si="11"/>
        <v>2C06</v>
      </c>
      <c r="G25" s="170" t="str">
        <f t="shared" si="11"/>
        <v>2C08</v>
      </c>
      <c r="H25" s="170" t="str">
        <f t="shared" si="11"/>
        <v>2C0A</v>
      </c>
      <c r="I25" s="170" t="str">
        <f t="shared" si="11"/>
        <v>2C0C</v>
      </c>
      <c r="J25" s="170" t="str">
        <f t="shared" si="11"/>
        <v>2C0E</v>
      </c>
      <c r="K25" s="170" t="str">
        <f t="shared" si="11"/>
        <v>2C10</v>
      </c>
      <c r="L25" s="170" t="str">
        <f t="shared" si="11"/>
        <v>2C12</v>
      </c>
      <c r="M25" s="170" t="str">
        <f t="shared" si="11"/>
        <v>2C14</v>
      </c>
      <c r="N25" s="170" t="str">
        <f t="shared" si="11"/>
        <v>2C16</v>
      </c>
      <c r="O25" s="170" t="str">
        <f t="shared" si="11"/>
        <v>2C18</v>
      </c>
      <c r="P25" s="170" t="str">
        <f t="shared" si="11"/>
        <v>2C1A</v>
      </c>
      <c r="Q25" s="170" t="str">
        <f t="shared" si="11"/>
        <v>2C1C</v>
      </c>
      <c r="R25" s="170" t="str">
        <f t="shared" si="11"/>
        <v>2C1E</v>
      </c>
      <c r="S25" s="170" t="str">
        <f t="shared" si="15"/>
        <v>2C20</v>
      </c>
      <c r="T25" s="170" t="str">
        <f t="shared" si="15"/>
        <v>2C22</v>
      </c>
      <c r="U25" s="170" t="str">
        <f t="shared" si="15"/>
        <v>2C24</v>
      </c>
      <c r="V25" s="170" t="str">
        <f t="shared" si="12"/>
        <v>2C26</v>
      </c>
      <c r="W25" s="170" t="str">
        <f t="shared" si="12"/>
        <v>2C28</v>
      </c>
      <c r="X25" s="170" t="str">
        <f t="shared" si="12"/>
        <v>2C2A</v>
      </c>
      <c r="Y25" s="170" t="str">
        <f t="shared" si="12"/>
        <v>2C2C</v>
      </c>
      <c r="Z25" s="170" t="str">
        <f t="shared" si="12"/>
        <v>2C2E</v>
      </c>
      <c r="AA25" s="170" t="str">
        <f t="shared" si="12"/>
        <v>2C30</v>
      </c>
      <c r="AB25" s="170" t="str">
        <f t="shared" si="12"/>
        <v>2C32</v>
      </c>
      <c r="AC25" s="170" t="str">
        <f t="shared" si="12"/>
        <v>2C34</v>
      </c>
      <c r="AD25" s="170" t="str">
        <f t="shared" si="12"/>
        <v>2C36</v>
      </c>
      <c r="AE25" s="170" t="str">
        <f t="shared" si="12"/>
        <v>2C38</v>
      </c>
      <c r="AF25" s="170" t="str">
        <f t="shared" si="12"/>
        <v>2C3A</v>
      </c>
      <c r="AG25" s="170" t="str">
        <f t="shared" si="12"/>
        <v>2C3C</v>
      </c>
      <c r="AH25" s="171" t="str">
        <f t="shared" si="12"/>
        <v>2C3E</v>
      </c>
      <c r="AI25" s="172" t="str">
        <f t="shared" si="12"/>
        <v>2C40</v>
      </c>
      <c r="AJ25" s="173" t="str">
        <f t="shared" si="12"/>
        <v>2C42</v>
      </c>
      <c r="AK25" s="173" t="str">
        <f t="shared" si="12"/>
        <v>2C44</v>
      </c>
      <c r="AL25" s="173" t="str">
        <f t="shared" si="13"/>
        <v>2C46</v>
      </c>
      <c r="AM25" s="173" t="str">
        <f t="shared" si="13"/>
        <v>2C48</v>
      </c>
      <c r="AN25" s="173" t="str">
        <f t="shared" si="13"/>
        <v>2C4A</v>
      </c>
      <c r="AO25" s="173" t="str">
        <f t="shared" si="13"/>
        <v>2C4C</v>
      </c>
      <c r="AP25" s="173" t="str">
        <f t="shared" si="13"/>
        <v>2C4E</v>
      </c>
      <c r="AQ25" s="173" t="str">
        <f t="shared" si="13"/>
        <v>2C50</v>
      </c>
      <c r="AR25" s="173" t="str">
        <f t="shared" si="13"/>
        <v>2C52</v>
      </c>
      <c r="AS25" s="173" t="str">
        <f t="shared" si="13"/>
        <v>2C54</v>
      </c>
      <c r="AT25" s="173" t="str">
        <f t="shared" si="13"/>
        <v>2C56</v>
      </c>
      <c r="AU25" s="173" t="str">
        <f t="shared" si="13"/>
        <v>2C58</v>
      </c>
      <c r="AV25" s="174" t="str">
        <f t="shared" si="13"/>
        <v>2C5A</v>
      </c>
      <c r="AW25" s="175" t="str">
        <f t="shared" si="13"/>
        <v>2C5C</v>
      </c>
      <c r="AX25" s="173" t="str">
        <f t="shared" si="13"/>
        <v>2C5E</v>
      </c>
      <c r="AY25" s="173" t="str">
        <f t="shared" si="13"/>
        <v>2C60</v>
      </c>
      <c r="AZ25" s="173" t="str">
        <f t="shared" si="13"/>
        <v>2C62</v>
      </c>
      <c r="BA25" s="173" t="str">
        <f t="shared" si="13"/>
        <v>2C64</v>
      </c>
      <c r="BB25" s="173" t="str">
        <f t="shared" si="14"/>
        <v>2C66</v>
      </c>
      <c r="BC25" s="173" t="str">
        <f t="shared" si="14"/>
        <v>2C68</v>
      </c>
      <c r="BD25" s="173" t="str">
        <f t="shared" si="14"/>
        <v>2C6A</v>
      </c>
      <c r="BE25" s="173" t="str">
        <f t="shared" si="14"/>
        <v>2C6C</v>
      </c>
      <c r="BF25" s="173" t="str">
        <f t="shared" si="14"/>
        <v>2C6E</v>
      </c>
      <c r="BG25" s="173" t="str">
        <f t="shared" si="14"/>
        <v>2C70</v>
      </c>
      <c r="BH25" s="173" t="str">
        <f t="shared" si="14"/>
        <v>2C72</v>
      </c>
      <c r="BI25" s="173" t="str">
        <f t="shared" si="14"/>
        <v>2C74</v>
      </c>
      <c r="BJ25" s="173" t="str">
        <f t="shared" si="14"/>
        <v>2C76</v>
      </c>
      <c r="BK25" s="173" t="str">
        <f t="shared" si="14"/>
        <v>2C78</v>
      </c>
      <c r="BL25" s="173" t="str">
        <f t="shared" si="14"/>
        <v>2C7A</v>
      </c>
      <c r="BM25" s="173" t="str">
        <f t="shared" si="14"/>
        <v>2C7C</v>
      </c>
      <c r="BN25" s="176" t="str">
        <f t="shared" si="14"/>
        <v>2C7E</v>
      </c>
    </row>
    <row r="26" spans="1:66" ht="19.95" customHeight="1" x14ac:dyDescent="0.3">
      <c r="A26" s="164" t="str">
        <f t="shared" si="3"/>
        <v>17</v>
      </c>
      <c r="B26" s="165">
        <f t="shared" si="10"/>
        <v>23</v>
      </c>
      <c r="C26" s="169" t="str">
        <f t="shared" si="11"/>
        <v>2E00</v>
      </c>
      <c r="D26" s="170" t="str">
        <f t="shared" si="11"/>
        <v>2E02</v>
      </c>
      <c r="E26" s="170" t="str">
        <f t="shared" si="11"/>
        <v>2E04</v>
      </c>
      <c r="F26" s="170" t="str">
        <f t="shared" si="11"/>
        <v>2E06</v>
      </c>
      <c r="G26" s="170" t="str">
        <f t="shared" si="11"/>
        <v>2E08</v>
      </c>
      <c r="H26" s="170" t="str">
        <f t="shared" si="11"/>
        <v>2E0A</v>
      </c>
      <c r="I26" s="170" t="str">
        <f t="shared" si="11"/>
        <v>2E0C</v>
      </c>
      <c r="J26" s="170" t="str">
        <f t="shared" si="11"/>
        <v>2E0E</v>
      </c>
      <c r="K26" s="170" t="str">
        <f t="shared" si="11"/>
        <v>2E10</v>
      </c>
      <c r="L26" s="170" t="str">
        <f t="shared" si="11"/>
        <v>2E12</v>
      </c>
      <c r="M26" s="170" t="str">
        <f t="shared" si="11"/>
        <v>2E14</v>
      </c>
      <c r="N26" s="170" t="str">
        <f t="shared" si="11"/>
        <v>2E16</v>
      </c>
      <c r="O26" s="170" t="str">
        <f t="shared" si="11"/>
        <v>2E18</v>
      </c>
      <c r="P26" s="170" t="str">
        <f t="shared" si="11"/>
        <v>2E1A</v>
      </c>
      <c r="Q26" s="170" t="str">
        <f t="shared" si="11"/>
        <v>2E1C</v>
      </c>
      <c r="R26" s="170" t="str">
        <f t="shared" si="11"/>
        <v>2E1E</v>
      </c>
      <c r="S26" s="170" t="str">
        <f t="shared" si="15"/>
        <v>2E20</v>
      </c>
      <c r="T26" s="170" t="str">
        <f t="shared" si="15"/>
        <v>2E22</v>
      </c>
      <c r="U26" s="170" t="str">
        <f t="shared" si="15"/>
        <v>2E24</v>
      </c>
      <c r="V26" s="170" t="str">
        <f t="shared" si="12"/>
        <v>2E26</v>
      </c>
      <c r="W26" s="170" t="str">
        <f t="shared" si="12"/>
        <v>2E28</v>
      </c>
      <c r="X26" s="170" t="str">
        <f t="shared" si="12"/>
        <v>2E2A</v>
      </c>
      <c r="Y26" s="170" t="str">
        <f t="shared" si="12"/>
        <v>2E2C</v>
      </c>
      <c r="Z26" s="170" t="str">
        <f t="shared" si="12"/>
        <v>2E2E</v>
      </c>
      <c r="AA26" s="170" t="str">
        <f t="shared" si="12"/>
        <v>2E30</v>
      </c>
      <c r="AB26" s="170" t="str">
        <f t="shared" si="12"/>
        <v>2E32</v>
      </c>
      <c r="AC26" s="170" t="str">
        <f t="shared" si="12"/>
        <v>2E34</v>
      </c>
      <c r="AD26" s="170" t="str">
        <f t="shared" si="12"/>
        <v>2E36</v>
      </c>
      <c r="AE26" s="170" t="str">
        <f t="shared" si="12"/>
        <v>2E38</v>
      </c>
      <c r="AF26" s="170" t="str">
        <f t="shared" si="12"/>
        <v>2E3A</v>
      </c>
      <c r="AG26" s="170" t="str">
        <f t="shared" si="12"/>
        <v>2E3C</v>
      </c>
      <c r="AH26" s="171" t="str">
        <f t="shared" si="12"/>
        <v>2E3E</v>
      </c>
      <c r="AI26" s="172" t="str">
        <f t="shared" si="12"/>
        <v>2E40</v>
      </c>
      <c r="AJ26" s="173" t="str">
        <f t="shared" si="12"/>
        <v>2E42</v>
      </c>
      <c r="AK26" s="173" t="str">
        <f t="shared" si="12"/>
        <v>2E44</v>
      </c>
      <c r="AL26" s="173" t="str">
        <f t="shared" si="13"/>
        <v>2E46</v>
      </c>
      <c r="AM26" s="173" t="str">
        <f t="shared" si="13"/>
        <v>2E48</v>
      </c>
      <c r="AN26" s="173" t="str">
        <f t="shared" si="13"/>
        <v>2E4A</v>
      </c>
      <c r="AO26" s="173" t="str">
        <f t="shared" si="13"/>
        <v>2E4C</v>
      </c>
      <c r="AP26" s="173" t="str">
        <f t="shared" si="13"/>
        <v>2E4E</v>
      </c>
      <c r="AQ26" s="173" t="str">
        <f t="shared" si="13"/>
        <v>2E50</v>
      </c>
      <c r="AR26" s="173" t="str">
        <f t="shared" si="13"/>
        <v>2E52</v>
      </c>
      <c r="AS26" s="173" t="str">
        <f t="shared" si="13"/>
        <v>2E54</v>
      </c>
      <c r="AT26" s="173" t="str">
        <f t="shared" si="13"/>
        <v>2E56</v>
      </c>
      <c r="AU26" s="173" t="str">
        <f t="shared" si="13"/>
        <v>2E58</v>
      </c>
      <c r="AV26" s="174" t="str">
        <f t="shared" si="13"/>
        <v>2E5A</v>
      </c>
      <c r="AW26" s="175" t="str">
        <f t="shared" si="13"/>
        <v>2E5C</v>
      </c>
      <c r="AX26" s="173" t="str">
        <f t="shared" si="13"/>
        <v>2E5E</v>
      </c>
      <c r="AY26" s="173" t="str">
        <f t="shared" si="13"/>
        <v>2E60</v>
      </c>
      <c r="AZ26" s="173" t="str">
        <f t="shared" si="13"/>
        <v>2E62</v>
      </c>
      <c r="BA26" s="173" t="str">
        <f t="shared" si="13"/>
        <v>2E64</v>
      </c>
      <c r="BB26" s="173" t="str">
        <f t="shared" si="14"/>
        <v>2E66</v>
      </c>
      <c r="BC26" s="173" t="str">
        <f t="shared" si="14"/>
        <v>2E68</v>
      </c>
      <c r="BD26" s="173" t="str">
        <f t="shared" si="14"/>
        <v>2E6A</v>
      </c>
      <c r="BE26" s="173" t="str">
        <f t="shared" si="14"/>
        <v>2E6C</v>
      </c>
      <c r="BF26" s="173" t="str">
        <f t="shared" si="14"/>
        <v>2E6E</v>
      </c>
      <c r="BG26" s="173" t="str">
        <f t="shared" si="14"/>
        <v>2E70</v>
      </c>
      <c r="BH26" s="173" t="str">
        <f t="shared" si="14"/>
        <v>2E72</v>
      </c>
      <c r="BI26" s="173" t="str">
        <f t="shared" si="14"/>
        <v>2E74</v>
      </c>
      <c r="BJ26" s="173" t="str">
        <f t="shared" si="14"/>
        <v>2E76</v>
      </c>
      <c r="BK26" s="173" t="str">
        <f t="shared" si="14"/>
        <v>2E78</v>
      </c>
      <c r="BL26" s="173" t="str">
        <f t="shared" si="14"/>
        <v>2E7A</v>
      </c>
      <c r="BM26" s="173" t="str">
        <f t="shared" si="14"/>
        <v>2E7C</v>
      </c>
      <c r="BN26" s="176" t="str">
        <f t="shared" si="14"/>
        <v>2E7E</v>
      </c>
    </row>
    <row r="27" spans="1:66" ht="19.95" customHeight="1" x14ac:dyDescent="0.3">
      <c r="A27" s="162" t="str">
        <f t="shared" si="3"/>
        <v>18</v>
      </c>
      <c r="B27" s="163">
        <f t="shared" si="10"/>
        <v>24</v>
      </c>
      <c r="C27" s="172" t="str">
        <f t="shared" si="11"/>
        <v>3000</v>
      </c>
      <c r="D27" s="173" t="str">
        <f t="shared" si="11"/>
        <v>3002</v>
      </c>
      <c r="E27" s="173" t="str">
        <f t="shared" si="11"/>
        <v>3004</v>
      </c>
      <c r="F27" s="173" t="str">
        <f t="shared" si="11"/>
        <v>3006</v>
      </c>
      <c r="G27" s="173" t="str">
        <f t="shared" si="11"/>
        <v>3008</v>
      </c>
      <c r="H27" s="173" t="str">
        <f t="shared" si="11"/>
        <v>300A</v>
      </c>
      <c r="I27" s="173" t="str">
        <f t="shared" si="11"/>
        <v>300C</v>
      </c>
      <c r="J27" s="173" t="str">
        <f t="shared" si="11"/>
        <v>300E</v>
      </c>
      <c r="K27" s="173" t="str">
        <f t="shared" si="11"/>
        <v>3010</v>
      </c>
      <c r="L27" s="173" t="str">
        <f t="shared" si="11"/>
        <v>3012</v>
      </c>
      <c r="M27" s="173" t="str">
        <f t="shared" si="11"/>
        <v>3014</v>
      </c>
      <c r="N27" s="173" t="str">
        <f t="shared" si="11"/>
        <v>3016</v>
      </c>
      <c r="O27" s="173" t="str">
        <f t="shared" si="11"/>
        <v>3018</v>
      </c>
      <c r="P27" s="173" t="str">
        <f t="shared" si="11"/>
        <v>301A</v>
      </c>
      <c r="Q27" s="173" t="str">
        <f t="shared" si="11"/>
        <v>301C</v>
      </c>
      <c r="R27" s="173" t="str">
        <f t="shared" si="11"/>
        <v>301E</v>
      </c>
      <c r="S27" s="173" t="str">
        <f t="shared" si="15"/>
        <v>3020</v>
      </c>
      <c r="T27" s="173" t="str">
        <f t="shared" si="15"/>
        <v>3022</v>
      </c>
      <c r="U27" s="173" t="str">
        <f t="shared" si="15"/>
        <v>3024</v>
      </c>
      <c r="V27" s="173" t="str">
        <f t="shared" si="12"/>
        <v>3026</v>
      </c>
      <c r="W27" s="173" t="str">
        <f t="shared" si="12"/>
        <v>3028</v>
      </c>
      <c r="X27" s="173" t="str">
        <f t="shared" si="12"/>
        <v>302A</v>
      </c>
      <c r="Y27" s="173" t="str">
        <f t="shared" si="12"/>
        <v>302C</v>
      </c>
      <c r="Z27" s="173" t="str">
        <f t="shared" si="12"/>
        <v>302E</v>
      </c>
      <c r="AA27" s="173" t="str">
        <f t="shared" si="12"/>
        <v>3030</v>
      </c>
      <c r="AB27" s="173" t="str">
        <f t="shared" si="12"/>
        <v>3032</v>
      </c>
      <c r="AC27" s="173" t="str">
        <f t="shared" si="12"/>
        <v>3034</v>
      </c>
      <c r="AD27" s="173" t="str">
        <f t="shared" si="12"/>
        <v>3036</v>
      </c>
      <c r="AE27" s="173" t="str">
        <f t="shared" si="12"/>
        <v>3038</v>
      </c>
      <c r="AF27" s="173" t="str">
        <f t="shared" si="12"/>
        <v>303A</v>
      </c>
      <c r="AG27" s="173" t="str">
        <f t="shared" si="12"/>
        <v>303C</v>
      </c>
      <c r="AH27" s="176" t="str">
        <f t="shared" si="12"/>
        <v>303E</v>
      </c>
      <c r="AI27" s="172" t="str">
        <f t="shared" si="12"/>
        <v>3040</v>
      </c>
      <c r="AJ27" s="173" t="str">
        <f t="shared" si="12"/>
        <v>3042</v>
      </c>
      <c r="AK27" s="173" t="str">
        <f t="shared" si="12"/>
        <v>3044</v>
      </c>
      <c r="AL27" s="173" t="str">
        <f t="shared" si="13"/>
        <v>3046</v>
      </c>
      <c r="AM27" s="173" t="str">
        <f t="shared" si="13"/>
        <v>3048</v>
      </c>
      <c r="AN27" s="173" t="str">
        <f t="shared" si="13"/>
        <v>304A</v>
      </c>
      <c r="AO27" s="173" t="str">
        <f t="shared" si="13"/>
        <v>304C</v>
      </c>
      <c r="AP27" s="173" t="str">
        <f t="shared" si="13"/>
        <v>304E</v>
      </c>
      <c r="AQ27" s="173" t="str">
        <f t="shared" si="13"/>
        <v>3050</v>
      </c>
      <c r="AR27" s="173" t="str">
        <f t="shared" si="13"/>
        <v>3052</v>
      </c>
      <c r="AS27" s="173" t="str">
        <f t="shared" si="13"/>
        <v>3054</v>
      </c>
      <c r="AT27" s="173" t="str">
        <f t="shared" si="13"/>
        <v>3056</v>
      </c>
      <c r="AU27" s="173" t="str">
        <f t="shared" si="13"/>
        <v>3058</v>
      </c>
      <c r="AV27" s="174" t="str">
        <f t="shared" si="13"/>
        <v>305A</v>
      </c>
      <c r="AW27" s="175" t="str">
        <f t="shared" si="13"/>
        <v>305C</v>
      </c>
      <c r="AX27" s="173" t="str">
        <f t="shared" si="13"/>
        <v>305E</v>
      </c>
      <c r="AY27" s="173" t="str">
        <f t="shared" si="13"/>
        <v>3060</v>
      </c>
      <c r="AZ27" s="173" t="str">
        <f t="shared" si="13"/>
        <v>3062</v>
      </c>
      <c r="BA27" s="173" t="str">
        <f t="shared" si="13"/>
        <v>3064</v>
      </c>
      <c r="BB27" s="173" t="str">
        <f t="shared" si="14"/>
        <v>3066</v>
      </c>
      <c r="BC27" s="173" t="str">
        <f t="shared" si="14"/>
        <v>3068</v>
      </c>
      <c r="BD27" s="173" t="str">
        <f t="shared" si="14"/>
        <v>306A</v>
      </c>
      <c r="BE27" s="173" t="str">
        <f t="shared" si="14"/>
        <v>306C</v>
      </c>
      <c r="BF27" s="173" t="str">
        <f t="shared" si="14"/>
        <v>306E</v>
      </c>
      <c r="BG27" s="173" t="str">
        <f t="shared" si="14"/>
        <v>3070</v>
      </c>
      <c r="BH27" s="173" t="str">
        <f t="shared" si="14"/>
        <v>3072</v>
      </c>
      <c r="BI27" s="173" t="str">
        <f t="shared" si="14"/>
        <v>3074</v>
      </c>
      <c r="BJ27" s="173" t="str">
        <f t="shared" si="14"/>
        <v>3076</v>
      </c>
      <c r="BK27" s="173" t="str">
        <f t="shared" si="14"/>
        <v>3078</v>
      </c>
      <c r="BL27" s="173" t="str">
        <f t="shared" si="14"/>
        <v>307A</v>
      </c>
      <c r="BM27" s="173" t="str">
        <f t="shared" si="14"/>
        <v>307C</v>
      </c>
      <c r="BN27" s="176" t="str">
        <f t="shared" si="14"/>
        <v>307E</v>
      </c>
    </row>
    <row r="28" spans="1:66" ht="19.95" customHeight="1" x14ac:dyDescent="0.3">
      <c r="A28" s="164" t="str">
        <f t="shared" si="3"/>
        <v>19</v>
      </c>
      <c r="B28" s="165">
        <f t="shared" si="10"/>
        <v>25</v>
      </c>
      <c r="C28" s="177" t="str">
        <f t="shared" si="11"/>
        <v>3200</v>
      </c>
      <c r="D28" s="178" t="str">
        <f t="shared" si="11"/>
        <v>3202</v>
      </c>
      <c r="E28" s="178" t="str">
        <f t="shared" si="11"/>
        <v>3204</v>
      </c>
      <c r="F28" s="178" t="str">
        <f t="shared" si="11"/>
        <v>3206</v>
      </c>
      <c r="G28" s="178" t="str">
        <f t="shared" si="11"/>
        <v>3208</v>
      </c>
      <c r="H28" s="178" t="str">
        <f t="shared" si="11"/>
        <v>320A</v>
      </c>
      <c r="I28" s="178" t="str">
        <f t="shared" si="11"/>
        <v>320C</v>
      </c>
      <c r="J28" s="178" t="str">
        <f t="shared" si="11"/>
        <v>320E</v>
      </c>
      <c r="K28" s="178" t="str">
        <f t="shared" si="11"/>
        <v>3210</v>
      </c>
      <c r="L28" s="178" t="str">
        <f t="shared" si="11"/>
        <v>3212</v>
      </c>
      <c r="M28" s="178" t="str">
        <f t="shared" si="11"/>
        <v>3214</v>
      </c>
      <c r="N28" s="178" t="str">
        <f t="shared" si="11"/>
        <v>3216</v>
      </c>
      <c r="O28" s="178" t="str">
        <f t="shared" si="11"/>
        <v>3218</v>
      </c>
      <c r="P28" s="178" t="str">
        <f t="shared" si="11"/>
        <v>321A</v>
      </c>
      <c r="Q28" s="178" t="str">
        <f t="shared" si="11"/>
        <v>321C</v>
      </c>
      <c r="R28" s="178" t="str">
        <f t="shared" si="11"/>
        <v>321E</v>
      </c>
      <c r="S28" s="178" t="str">
        <f t="shared" si="15"/>
        <v>3220</v>
      </c>
      <c r="T28" s="178" t="str">
        <f t="shared" si="15"/>
        <v>3222</v>
      </c>
      <c r="U28" s="178" t="str">
        <f t="shared" si="15"/>
        <v>3224</v>
      </c>
      <c r="V28" s="178" t="str">
        <f t="shared" si="12"/>
        <v>3226</v>
      </c>
      <c r="W28" s="178" t="str">
        <f t="shared" si="12"/>
        <v>3228</v>
      </c>
      <c r="X28" s="178" t="str">
        <f t="shared" si="12"/>
        <v>322A</v>
      </c>
      <c r="Y28" s="178" t="str">
        <f t="shared" si="12"/>
        <v>322C</v>
      </c>
      <c r="Z28" s="178" t="str">
        <f t="shared" si="12"/>
        <v>322E</v>
      </c>
      <c r="AA28" s="178" t="str">
        <f t="shared" si="12"/>
        <v>3230</v>
      </c>
      <c r="AB28" s="178" t="str">
        <f t="shared" si="12"/>
        <v>3232</v>
      </c>
      <c r="AC28" s="178" t="str">
        <f t="shared" si="12"/>
        <v>3234</v>
      </c>
      <c r="AD28" s="178" t="str">
        <f t="shared" si="12"/>
        <v>3236</v>
      </c>
      <c r="AE28" s="178" t="str">
        <f t="shared" si="12"/>
        <v>3238</v>
      </c>
      <c r="AF28" s="178" t="str">
        <f t="shared" si="12"/>
        <v>323A</v>
      </c>
      <c r="AG28" s="178" t="str">
        <f t="shared" si="12"/>
        <v>323C</v>
      </c>
      <c r="AH28" s="181" t="str">
        <f t="shared" si="12"/>
        <v>323E</v>
      </c>
      <c r="AI28" s="177" t="str">
        <f t="shared" si="12"/>
        <v>3240</v>
      </c>
      <c r="AJ28" s="178" t="str">
        <f t="shared" si="12"/>
        <v>3242</v>
      </c>
      <c r="AK28" s="178" t="str">
        <f t="shared" si="12"/>
        <v>3244</v>
      </c>
      <c r="AL28" s="178" t="str">
        <f t="shared" si="13"/>
        <v>3246</v>
      </c>
      <c r="AM28" s="178" t="str">
        <f t="shared" si="13"/>
        <v>3248</v>
      </c>
      <c r="AN28" s="178" t="str">
        <f t="shared" si="13"/>
        <v>324A</v>
      </c>
      <c r="AO28" s="178" t="str">
        <f t="shared" si="13"/>
        <v>324C</v>
      </c>
      <c r="AP28" s="178" t="str">
        <f t="shared" si="13"/>
        <v>324E</v>
      </c>
      <c r="AQ28" s="178" t="str">
        <f t="shared" si="13"/>
        <v>3250</v>
      </c>
      <c r="AR28" s="178" t="str">
        <f t="shared" si="13"/>
        <v>3252</v>
      </c>
      <c r="AS28" s="178" t="str">
        <f t="shared" si="13"/>
        <v>3254</v>
      </c>
      <c r="AT28" s="178" t="str">
        <f t="shared" si="13"/>
        <v>3256</v>
      </c>
      <c r="AU28" s="178" t="str">
        <f t="shared" si="13"/>
        <v>3258</v>
      </c>
      <c r="AV28" s="179" t="str">
        <f t="shared" si="13"/>
        <v>325A</v>
      </c>
      <c r="AW28" s="180" t="str">
        <f t="shared" si="13"/>
        <v>325C</v>
      </c>
      <c r="AX28" s="178" t="str">
        <f t="shared" si="13"/>
        <v>325E</v>
      </c>
      <c r="AY28" s="178" t="str">
        <f t="shared" si="13"/>
        <v>3260</v>
      </c>
      <c r="AZ28" s="178" t="str">
        <f t="shared" si="13"/>
        <v>3262</v>
      </c>
      <c r="BA28" s="178" t="str">
        <f t="shared" si="13"/>
        <v>3264</v>
      </c>
      <c r="BB28" s="178" t="str">
        <f t="shared" si="14"/>
        <v>3266</v>
      </c>
      <c r="BC28" s="178" t="str">
        <f t="shared" si="14"/>
        <v>3268</v>
      </c>
      <c r="BD28" s="178" t="str">
        <f t="shared" si="14"/>
        <v>326A</v>
      </c>
      <c r="BE28" s="178" t="str">
        <f t="shared" si="14"/>
        <v>326C</v>
      </c>
      <c r="BF28" s="178" t="str">
        <f t="shared" si="14"/>
        <v>326E</v>
      </c>
      <c r="BG28" s="178" t="str">
        <f t="shared" si="14"/>
        <v>3270</v>
      </c>
      <c r="BH28" s="178" t="str">
        <f t="shared" si="14"/>
        <v>3272</v>
      </c>
      <c r="BI28" s="178" t="str">
        <f t="shared" si="14"/>
        <v>3274</v>
      </c>
      <c r="BJ28" s="178" t="str">
        <f t="shared" si="14"/>
        <v>3276</v>
      </c>
      <c r="BK28" s="178" t="str">
        <f t="shared" si="14"/>
        <v>3278</v>
      </c>
      <c r="BL28" s="178" t="str">
        <f t="shared" si="14"/>
        <v>327A</v>
      </c>
      <c r="BM28" s="178" t="str">
        <f t="shared" si="14"/>
        <v>327C</v>
      </c>
      <c r="BN28" s="181" t="str">
        <f t="shared" si="14"/>
        <v>327E</v>
      </c>
    </row>
    <row r="29" spans="1:66" ht="19.95" customHeight="1" x14ac:dyDescent="0.3">
      <c r="A29" s="164" t="str">
        <f t="shared" si="3"/>
        <v>1A</v>
      </c>
      <c r="B29" s="165">
        <f t="shared" si="10"/>
        <v>26</v>
      </c>
      <c r="C29" s="177" t="str">
        <f t="shared" si="11"/>
        <v>3400</v>
      </c>
      <c r="D29" s="178" t="str">
        <f t="shared" si="11"/>
        <v>3402</v>
      </c>
      <c r="E29" s="178" t="str">
        <f t="shared" si="11"/>
        <v>3404</v>
      </c>
      <c r="F29" s="178" t="str">
        <f t="shared" si="11"/>
        <v>3406</v>
      </c>
      <c r="G29" s="178" t="str">
        <f t="shared" si="11"/>
        <v>3408</v>
      </c>
      <c r="H29" s="178" t="str">
        <f t="shared" si="11"/>
        <v>340A</v>
      </c>
      <c r="I29" s="178" t="str">
        <f t="shared" si="11"/>
        <v>340C</v>
      </c>
      <c r="J29" s="178" t="str">
        <f t="shared" si="11"/>
        <v>340E</v>
      </c>
      <c r="K29" s="178" t="str">
        <f t="shared" si="11"/>
        <v>3410</v>
      </c>
      <c r="L29" s="178" t="str">
        <f t="shared" si="11"/>
        <v>3412</v>
      </c>
      <c r="M29" s="178" t="str">
        <f t="shared" si="11"/>
        <v>3414</v>
      </c>
      <c r="N29" s="178" t="str">
        <f t="shared" si="11"/>
        <v>3416</v>
      </c>
      <c r="O29" s="178" t="str">
        <f t="shared" si="11"/>
        <v>3418</v>
      </c>
      <c r="P29" s="178" t="str">
        <f t="shared" si="11"/>
        <v>341A</v>
      </c>
      <c r="Q29" s="178" t="str">
        <f t="shared" si="11"/>
        <v>341C</v>
      </c>
      <c r="R29" s="178" t="str">
        <f t="shared" si="11"/>
        <v>341E</v>
      </c>
      <c r="S29" s="178" t="str">
        <f t="shared" si="15"/>
        <v>3420</v>
      </c>
      <c r="T29" s="178" t="str">
        <f t="shared" si="15"/>
        <v>3422</v>
      </c>
      <c r="U29" s="178" t="str">
        <f t="shared" si="15"/>
        <v>3424</v>
      </c>
      <c r="V29" s="178" t="str">
        <f t="shared" si="12"/>
        <v>3426</v>
      </c>
      <c r="W29" s="178" t="str">
        <f t="shared" si="12"/>
        <v>3428</v>
      </c>
      <c r="X29" s="178" t="str">
        <f t="shared" si="12"/>
        <v>342A</v>
      </c>
      <c r="Y29" s="178" t="str">
        <f t="shared" si="12"/>
        <v>342C</v>
      </c>
      <c r="Z29" s="178" t="str">
        <f t="shared" si="12"/>
        <v>342E</v>
      </c>
      <c r="AA29" s="178" t="str">
        <f t="shared" si="12"/>
        <v>3430</v>
      </c>
      <c r="AB29" s="178" t="str">
        <f t="shared" si="12"/>
        <v>3432</v>
      </c>
      <c r="AC29" s="178" t="str">
        <f t="shared" si="12"/>
        <v>3434</v>
      </c>
      <c r="AD29" s="178" t="str">
        <f t="shared" si="12"/>
        <v>3436</v>
      </c>
      <c r="AE29" s="178" t="str">
        <f t="shared" si="12"/>
        <v>3438</v>
      </c>
      <c r="AF29" s="178" t="str">
        <f t="shared" si="12"/>
        <v>343A</v>
      </c>
      <c r="AG29" s="178" t="str">
        <f t="shared" si="12"/>
        <v>343C</v>
      </c>
      <c r="AH29" s="181" t="str">
        <f t="shared" si="12"/>
        <v>343E</v>
      </c>
      <c r="AI29" s="177" t="str">
        <f t="shared" si="12"/>
        <v>3440</v>
      </c>
      <c r="AJ29" s="178" t="str">
        <f t="shared" si="12"/>
        <v>3442</v>
      </c>
      <c r="AK29" s="178" t="str">
        <f t="shared" si="12"/>
        <v>3444</v>
      </c>
      <c r="AL29" s="178" t="str">
        <f t="shared" si="13"/>
        <v>3446</v>
      </c>
      <c r="AM29" s="178" t="str">
        <f t="shared" si="13"/>
        <v>3448</v>
      </c>
      <c r="AN29" s="178" t="str">
        <f t="shared" si="13"/>
        <v>344A</v>
      </c>
      <c r="AO29" s="178" t="str">
        <f t="shared" si="13"/>
        <v>344C</v>
      </c>
      <c r="AP29" s="178" t="str">
        <f t="shared" si="13"/>
        <v>344E</v>
      </c>
      <c r="AQ29" s="178" t="str">
        <f t="shared" si="13"/>
        <v>3450</v>
      </c>
      <c r="AR29" s="178" t="str">
        <f t="shared" si="13"/>
        <v>3452</v>
      </c>
      <c r="AS29" s="178" t="str">
        <f t="shared" si="13"/>
        <v>3454</v>
      </c>
      <c r="AT29" s="178" t="str">
        <f t="shared" si="13"/>
        <v>3456</v>
      </c>
      <c r="AU29" s="178" t="str">
        <f t="shared" si="13"/>
        <v>3458</v>
      </c>
      <c r="AV29" s="179" t="str">
        <f t="shared" si="13"/>
        <v>345A</v>
      </c>
      <c r="AW29" s="180" t="str">
        <f t="shared" si="13"/>
        <v>345C</v>
      </c>
      <c r="AX29" s="178" t="str">
        <f t="shared" si="13"/>
        <v>345E</v>
      </c>
      <c r="AY29" s="178" t="str">
        <f t="shared" si="13"/>
        <v>3460</v>
      </c>
      <c r="AZ29" s="178" t="str">
        <f t="shared" si="13"/>
        <v>3462</v>
      </c>
      <c r="BA29" s="178" t="str">
        <f t="shared" si="13"/>
        <v>3464</v>
      </c>
      <c r="BB29" s="178" t="str">
        <f t="shared" si="14"/>
        <v>3466</v>
      </c>
      <c r="BC29" s="178" t="str">
        <f t="shared" si="14"/>
        <v>3468</v>
      </c>
      <c r="BD29" s="178" t="str">
        <f t="shared" si="14"/>
        <v>346A</v>
      </c>
      <c r="BE29" s="178" t="str">
        <f t="shared" si="14"/>
        <v>346C</v>
      </c>
      <c r="BF29" s="178" t="str">
        <f t="shared" si="14"/>
        <v>346E</v>
      </c>
      <c r="BG29" s="178" t="str">
        <f t="shared" si="14"/>
        <v>3470</v>
      </c>
      <c r="BH29" s="178" t="str">
        <f t="shared" si="14"/>
        <v>3472</v>
      </c>
      <c r="BI29" s="178" t="str">
        <f t="shared" si="14"/>
        <v>3474</v>
      </c>
      <c r="BJ29" s="178" t="str">
        <f t="shared" si="14"/>
        <v>3476</v>
      </c>
      <c r="BK29" s="178" t="str">
        <f t="shared" si="14"/>
        <v>3478</v>
      </c>
      <c r="BL29" s="178" t="str">
        <f t="shared" si="14"/>
        <v>347A</v>
      </c>
      <c r="BM29" s="178" t="str">
        <f t="shared" si="14"/>
        <v>347C</v>
      </c>
      <c r="BN29" s="181" t="str">
        <f t="shared" si="14"/>
        <v>347E</v>
      </c>
    </row>
    <row r="30" spans="1:66" ht="19.95" customHeight="1" x14ac:dyDescent="0.3">
      <c r="A30" s="164" t="str">
        <f t="shared" si="3"/>
        <v>1B</v>
      </c>
      <c r="B30" s="165">
        <f t="shared" si="10"/>
        <v>27</v>
      </c>
      <c r="C30" s="177" t="str">
        <f t="shared" si="11"/>
        <v>3600</v>
      </c>
      <c r="D30" s="178" t="str">
        <f t="shared" si="11"/>
        <v>3602</v>
      </c>
      <c r="E30" s="178" t="str">
        <f t="shared" si="11"/>
        <v>3604</v>
      </c>
      <c r="F30" s="178" t="str">
        <f t="shared" si="11"/>
        <v>3606</v>
      </c>
      <c r="G30" s="178" t="str">
        <f t="shared" si="11"/>
        <v>3608</v>
      </c>
      <c r="H30" s="178" t="str">
        <f t="shared" si="11"/>
        <v>360A</v>
      </c>
      <c r="I30" s="178" t="str">
        <f t="shared" si="11"/>
        <v>360C</v>
      </c>
      <c r="J30" s="178" t="str">
        <f t="shared" si="11"/>
        <v>360E</v>
      </c>
      <c r="K30" s="178" t="str">
        <f t="shared" si="11"/>
        <v>3610</v>
      </c>
      <c r="L30" s="178" t="str">
        <f t="shared" si="11"/>
        <v>3612</v>
      </c>
      <c r="M30" s="178" t="str">
        <f t="shared" si="11"/>
        <v>3614</v>
      </c>
      <c r="N30" s="178" t="str">
        <f t="shared" si="11"/>
        <v>3616</v>
      </c>
      <c r="O30" s="178" t="str">
        <f t="shared" si="11"/>
        <v>3618</v>
      </c>
      <c r="P30" s="178" t="str">
        <f t="shared" si="11"/>
        <v>361A</v>
      </c>
      <c r="Q30" s="178" t="str">
        <f t="shared" si="11"/>
        <v>361C</v>
      </c>
      <c r="R30" s="178" t="str">
        <f t="shared" si="11"/>
        <v>361E</v>
      </c>
      <c r="S30" s="178" t="str">
        <f t="shared" si="15"/>
        <v>3620</v>
      </c>
      <c r="T30" s="178" t="str">
        <f t="shared" si="15"/>
        <v>3622</v>
      </c>
      <c r="U30" s="178" t="str">
        <f t="shared" si="15"/>
        <v>3624</v>
      </c>
      <c r="V30" s="178" t="str">
        <f t="shared" si="12"/>
        <v>3626</v>
      </c>
      <c r="W30" s="178" t="str">
        <f t="shared" si="12"/>
        <v>3628</v>
      </c>
      <c r="X30" s="178" t="str">
        <f t="shared" si="12"/>
        <v>362A</v>
      </c>
      <c r="Y30" s="178" t="str">
        <f t="shared" si="12"/>
        <v>362C</v>
      </c>
      <c r="Z30" s="178" t="str">
        <f t="shared" si="12"/>
        <v>362E</v>
      </c>
      <c r="AA30" s="178" t="str">
        <f t="shared" si="12"/>
        <v>3630</v>
      </c>
      <c r="AB30" s="178" t="str">
        <f t="shared" si="12"/>
        <v>3632</v>
      </c>
      <c r="AC30" s="178" t="str">
        <f t="shared" si="12"/>
        <v>3634</v>
      </c>
      <c r="AD30" s="178" t="str">
        <f t="shared" si="12"/>
        <v>3636</v>
      </c>
      <c r="AE30" s="178" t="str">
        <f t="shared" si="12"/>
        <v>3638</v>
      </c>
      <c r="AF30" s="178" t="str">
        <f t="shared" si="12"/>
        <v>363A</v>
      </c>
      <c r="AG30" s="178" t="str">
        <f t="shared" si="12"/>
        <v>363C</v>
      </c>
      <c r="AH30" s="181" t="str">
        <f t="shared" si="12"/>
        <v>363E</v>
      </c>
      <c r="AI30" s="177" t="str">
        <f t="shared" si="12"/>
        <v>3640</v>
      </c>
      <c r="AJ30" s="178" t="str">
        <f t="shared" si="12"/>
        <v>3642</v>
      </c>
      <c r="AK30" s="178" t="str">
        <f t="shared" si="12"/>
        <v>3644</v>
      </c>
      <c r="AL30" s="178" t="str">
        <f t="shared" si="13"/>
        <v>3646</v>
      </c>
      <c r="AM30" s="178" t="str">
        <f t="shared" si="13"/>
        <v>3648</v>
      </c>
      <c r="AN30" s="178" t="str">
        <f t="shared" si="13"/>
        <v>364A</v>
      </c>
      <c r="AO30" s="178" t="str">
        <f t="shared" si="13"/>
        <v>364C</v>
      </c>
      <c r="AP30" s="178" t="str">
        <f t="shared" si="13"/>
        <v>364E</v>
      </c>
      <c r="AQ30" s="178" t="str">
        <f t="shared" si="13"/>
        <v>3650</v>
      </c>
      <c r="AR30" s="178" t="str">
        <f t="shared" si="13"/>
        <v>3652</v>
      </c>
      <c r="AS30" s="178" t="str">
        <f t="shared" si="13"/>
        <v>3654</v>
      </c>
      <c r="AT30" s="178" t="str">
        <f t="shared" si="13"/>
        <v>3656</v>
      </c>
      <c r="AU30" s="178" t="str">
        <f t="shared" si="13"/>
        <v>3658</v>
      </c>
      <c r="AV30" s="179" t="str">
        <f t="shared" si="13"/>
        <v>365A</v>
      </c>
      <c r="AW30" s="180" t="str">
        <f t="shared" si="13"/>
        <v>365C</v>
      </c>
      <c r="AX30" s="178" t="str">
        <f t="shared" si="13"/>
        <v>365E</v>
      </c>
      <c r="AY30" s="178" t="str">
        <f t="shared" si="13"/>
        <v>3660</v>
      </c>
      <c r="AZ30" s="178" t="str">
        <f t="shared" si="13"/>
        <v>3662</v>
      </c>
      <c r="BA30" s="178" t="str">
        <f t="shared" si="13"/>
        <v>3664</v>
      </c>
      <c r="BB30" s="178" t="str">
        <f t="shared" si="14"/>
        <v>3666</v>
      </c>
      <c r="BC30" s="178" t="str">
        <f t="shared" si="14"/>
        <v>3668</v>
      </c>
      <c r="BD30" s="178" t="str">
        <f t="shared" si="14"/>
        <v>366A</v>
      </c>
      <c r="BE30" s="178" t="str">
        <f t="shared" si="14"/>
        <v>366C</v>
      </c>
      <c r="BF30" s="178" t="str">
        <f t="shared" si="14"/>
        <v>366E</v>
      </c>
      <c r="BG30" s="178" t="str">
        <f t="shared" si="14"/>
        <v>3670</v>
      </c>
      <c r="BH30" s="178" t="str">
        <f t="shared" si="14"/>
        <v>3672</v>
      </c>
      <c r="BI30" s="178" t="str">
        <f t="shared" si="14"/>
        <v>3674</v>
      </c>
      <c r="BJ30" s="178" t="str">
        <f t="shared" si="14"/>
        <v>3676</v>
      </c>
      <c r="BK30" s="178" t="str">
        <f t="shared" si="14"/>
        <v>3678</v>
      </c>
      <c r="BL30" s="178" t="str">
        <f t="shared" si="14"/>
        <v>367A</v>
      </c>
      <c r="BM30" s="178" t="str">
        <f t="shared" si="14"/>
        <v>367C</v>
      </c>
      <c r="BN30" s="181" t="str">
        <f t="shared" si="14"/>
        <v>367E</v>
      </c>
    </row>
    <row r="31" spans="1:66" ht="19.95" customHeight="1" x14ac:dyDescent="0.3">
      <c r="A31" s="164" t="str">
        <f t="shared" si="3"/>
        <v>1C</v>
      </c>
      <c r="B31" s="165">
        <f t="shared" si="10"/>
        <v>28</v>
      </c>
      <c r="C31" s="177" t="str">
        <f t="shared" si="11"/>
        <v>3800</v>
      </c>
      <c r="D31" s="178" t="str">
        <f t="shared" si="11"/>
        <v>3802</v>
      </c>
      <c r="E31" s="178" t="str">
        <f t="shared" si="11"/>
        <v>3804</v>
      </c>
      <c r="F31" s="178" t="str">
        <f t="shared" si="11"/>
        <v>3806</v>
      </c>
      <c r="G31" s="178" t="str">
        <f t="shared" si="11"/>
        <v>3808</v>
      </c>
      <c r="H31" s="178" t="str">
        <f t="shared" si="11"/>
        <v>380A</v>
      </c>
      <c r="I31" s="178" t="str">
        <f t="shared" si="11"/>
        <v>380C</v>
      </c>
      <c r="J31" s="178" t="str">
        <f t="shared" si="11"/>
        <v>380E</v>
      </c>
      <c r="K31" s="178" t="str">
        <f t="shared" si="11"/>
        <v>3810</v>
      </c>
      <c r="L31" s="178" t="str">
        <f t="shared" si="11"/>
        <v>3812</v>
      </c>
      <c r="M31" s="178" t="str">
        <f t="shared" si="11"/>
        <v>3814</v>
      </c>
      <c r="N31" s="178" t="str">
        <f t="shared" si="11"/>
        <v>3816</v>
      </c>
      <c r="O31" s="178" t="str">
        <f t="shared" si="11"/>
        <v>3818</v>
      </c>
      <c r="P31" s="178" t="str">
        <f t="shared" si="11"/>
        <v>381A</v>
      </c>
      <c r="Q31" s="178" t="str">
        <f t="shared" si="11"/>
        <v>381C</v>
      </c>
      <c r="R31" s="178" t="str">
        <f t="shared" si="11"/>
        <v>381E</v>
      </c>
      <c r="S31" s="178" t="str">
        <f t="shared" si="15"/>
        <v>3820</v>
      </c>
      <c r="T31" s="178" t="str">
        <f t="shared" si="15"/>
        <v>3822</v>
      </c>
      <c r="U31" s="178" t="str">
        <f t="shared" si="15"/>
        <v>3824</v>
      </c>
      <c r="V31" s="178" t="str">
        <f t="shared" si="12"/>
        <v>3826</v>
      </c>
      <c r="W31" s="178" t="str">
        <f t="shared" si="12"/>
        <v>3828</v>
      </c>
      <c r="X31" s="178" t="str">
        <f t="shared" si="12"/>
        <v>382A</v>
      </c>
      <c r="Y31" s="178" t="str">
        <f t="shared" si="12"/>
        <v>382C</v>
      </c>
      <c r="Z31" s="178" t="str">
        <f t="shared" si="12"/>
        <v>382E</v>
      </c>
      <c r="AA31" s="178" t="str">
        <f t="shared" si="12"/>
        <v>3830</v>
      </c>
      <c r="AB31" s="178" t="str">
        <f t="shared" si="12"/>
        <v>3832</v>
      </c>
      <c r="AC31" s="178" t="str">
        <f t="shared" si="12"/>
        <v>3834</v>
      </c>
      <c r="AD31" s="178" t="str">
        <f t="shared" si="12"/>
        <v>3836</v>
      </c>
      <c r="AE31" s="178" t="str">
        <f t="shared" si="12"/>
        <v>3838</v>
      </c>
      <c r="AF31" s="178" t="str">
        <f t="shared" si="12"/>
        <v>383A</v>
      </c>
      <c r="AG31" s="178" t="str">
        <f t="shared" si="12"/>
        <v>383C</v>
      </c>
      <c r="AH31" s="181" t="str">
        <f t="shared" si="12"/>
        <v>383E</v>
      </c>
      <c r="AI31" s="177" t="str">
        <f t="shared" si="12"/>
        <v>3840</v>
      </c>
      <c r="AJ31" s="178" t="str">
        <f t="shared" si="12"/>
        <v>3842</v>
      </c>
      <c r="AK31" s="178" t="str">
        <f t="shared" si="12"/>
        <v>3844</v>
      </c>
      <c r="AL31" s="178" t="str">
        <f t="shared" si="13"/>
        <v>3846</v>
      </c>
      <c r="AM31" s="178" t="str">
        <f t="shared" si="13"/>
        <v>3848</v>
      </c>
      <c r="AN31" s="178" t="str">
        <f t="shared" si="13"/>
        <v>384A</v>
      </c>
      <c r="AO31" s="178" t="str">
        <f t="shared" si="13"/>
        <v>384C</v>
      </c>
      <c r="AP31" s="178" t="str">
        <f t="shared" si="13"/>
        <v>384E</v>
      </c>
      <c r="AQ31" s="178" t="str">
        <f t="shared" si="13"/>
        <v>3850</v>
      </c>
      <c r="AR31" s="178" t="str">
        <f t="shared" si="13"/>
        <v>3852</v>
      </c>
      <c r="AS31" s="178" t="str">
        <f t="shared" si="13"/>
        <v>3854</v>
      </c>
      <c r="AT31" s="178" t="str">
        <f t="shared" si="13"/>
        <v>3856</v>
      </c>
      <c r="AU31" s="178" t="str">
        <f t="shared" si="13"/>
        <v>3858</v>
      </c>
      <c r="AV31" s="179" t="str">
        <f t="shared" si="13"/>
        <v>385A</v>
      </c>
      <c r="AW31" s="180" t="str">
        <f t="shared" si="13"/>
        <v>385C</v>
      </c>
      <c r="AX31" s="178" t="str">
        <f t="shared" si="13"/>
        <v>385E</v>
      </c>
      <c r="AY31" s="178" t="str">
        <f t="shared" si="13"/>
        <v>3860</v>
      </c>
      <c r="AZ31" s="178" t="str">
        <f t="shared" si="13"/>
        <v>3862</v>
      </c>
      <c r="BA31" s="178" t="str">
        <f t="shared" si="13"/>
        <v>3864</v>
      </c>
      <c r="BB31" s="178" t="str">
        <f t="shared" si="14"/>
        <v>3866</v>
      </c>
      <c r="BC31" s="178" t="str">
        <f t="shared" si="14"/>
        <v>3868</v>
      </c>
      <c r="BD31" s="178" t="str">
        <f t="shared" si="14"/>
        <v>386A</v>
      </c>
      <c r="BE31" s="178" t="str">
        <f t="shared" si="14"/>
        <v>386C</v>
      </c>
      <c r="BF31" s="178" t="str">
        <f t="shared" si="14"/>
        <v>386E</v>
      </c>
      <c r="BG31" s="178" t="str">
        <f t="shared" si="14"/>
        <v>3870</v>
      </c>
      <c r="BH31" s="178" t="str">
        <f t="shared" si="14"/>
        <v>3872</v>
      </c>
      <c r="BI31" s="178" t="str">
        <f t="shared" si="14"/>
        <v>3874</v>
      </c>
      <c r="BJ31" s="178" t="str">
        <f t="shared" si="14"/>
        <v>3876</v>
      </c>
      <c r="BK31" s="178" t="str">
        <f t="shared" si="14"/>
        <v>3878</v>
      </c>
      <c r="BL31" s="178" t="str">
        <f t="shared" si="14"/>
        <v>387A</v>
      </c>
      <c r="BM31" s="178" t="str">
        <f t="shared" si="14"/>
        <v>387C</v>
      </c>
      <c r="BN31" s="181" t="str">
        <f t="shared" si="14"/>
        <v>387E</v>
      </c>
    </row>
    <row r="32" spans="1:66" ht="19.95" customHeight="1" x14ac:dyDescent="0.3">
      <c r="A32" s="164" t="str">
        <f t="shared" si="3"/>
        <v>1D</v>
      </c>
      <c r="B32" s="165">
        <f t="shared" si="10"/>
        <v>29</v>
      </c>
      <c r="C32" s="177" t="str">
        <f t="shared" si="11"/>
        <v>3A00</v>
      </c>
      <c r="D32" s="178" t="str">
        <f t="shared" si="11"/>
        <v>3A02</v>
      </c>
      <c r="E32" s="178" t="str">
        <f t="shared" si="11"/>
        <v>3A04</v>
      </c>
      <c r="F32" s="178" t="str">
        <f t="shared" si="11"/>
        <v>3A06</v>
      </c>
      <c r="G32" s="178" t="str">
        <f t="shared" si="11"/>
        <v>3A08</v>
      </c>
      <c r="H32" s="178" t="str">
        <f t="shared" si="11"/>
        <v>3A0A</v>
      </c>
      <c r="I32" s="178" t="str">
        <f t="shared" si="11"/>
        <v>3A0C</v>
      </c>
      <c r="J32" s="178" t="str">
        <f t="shared" si="11"/>
        <v>3A0E</v>
      </c>
      <c r="K32" s="178" t="str">
        <f t="shared" si="11"/>
        <v>3A10</v>
      </c>
      <c r="L32" s="178" t="str">
        <f t="shared" si="11"/>
        <v>3A12</v>
      </c>
      <c r="M32" s="178" t="str">
        <f t="shared" si="11"/>
        <v>3A14</v>
      </c>
      <c r="N32" s="178" t="str">
        <f t="shared" si="11"/>
        <v>3A16</v>
      </c>
      <c r="O32" s="178" t="str">
        <f t="shared" si="11"/>
        <v>3A18</v>
      </c>
      <c r="P32" s="178" t="str">
        <f t="shared" si="11"/>
        <v>3A1A</v>
      </c>
      <c r="Q32" s="178" t="str">
        <f t="shared" si="11"/>
        <v>3A1C</v>
      </c>
      <c r="R32" s="178" t="str">
        <f t="shared" si="11"/>
        <v>3A1E</v>
      </c>
      <c r="S32" s="178" t="str">
        <f t="shared" si="15"/>
        <v>3A20</v>
      </c>
      <c r="T32" s="178" t="str">
        <f t="shared" si="15"/>
        <v>3A22</v>
      </c>
      <c r="U32" s="178" t="str">
        <f t="shared" si="15"/>
        <v>3A24</v>
      </c>
      <c r="V32" s="178" t="str">
        <f t="shared" si="12"/>
        <v>3A26</v>
      </c>
      <c r="W32" s="178" t="str">
        <f t="shared" si="12"/>
        <v>3A28</v>
      </c>
      <c r="X32" s="178" t="str">
        <f t="shared" si="12"/>
        <v>3A2A</v>
      </c>
      <c r="Y32" s="178" t="str">
        <f t="shared" si="12"/>
        <v>3A2C</v>
      </c>
      <c r="Z32" s="178" t="str">
        <f t="shared" si="12"/>
        <v>3A2E</v>
      </c>
      <c r="AA32" s="178" t="str">
        <f t="shared" si="12"/>
        <v>3A30</v>
      </c>
      <c r="AB32" s="178" t="str">
        <f t="shared" si="12"/>
        <v>3A32</v>
      </c>
      <c r="AC32" s="178" t="str">
        <f t="shared" si="12"/>
        <v>3A34</v>
      </c>
      <c r="AD32" s="178" t="str">
        <f t="shared" si="12"/>
        <v>3A36</v>
      </c>
      <c r="AE32" s="178" t="str">
        <f t="shared" si="12"/>
        <v>3A38</v>
      </c>
      <c r="AF32" s="178" t="str">
        <f t="shared" si="12"/>
        <v>3A3A</v>
      </c>
      <c r="AG32" s="178" t="str">
        <f t="shared" si="12"/>
        <v>3A3C</v>
      </c>
      <c r="AH32" s="181" t="str">
        <f t="shared" si="12"/>
        <v>3A3E</v>
      </c>
      <c r="AI32" s="177" t="str">
        <f t="shared" si="12"/>
        <v>3A40</v>
      </c>
      <c r="AJ32" s="178" t="str">
        <f t="shared" si="12"/>
        <v>3A42</v>
      </c>
      <c r="AK32" s="178" t="str">
        <f t="shared" si="12"/>
        <v>3A44</v>
      </c>
      <c r="AL32" s="178" t="str">
        <f t="shared" si="13"/>
        <v>3A46</v>
      </c>
      <c r="AM32" s="178" t="str">
        <f t="shared" si="13"/>
        <v>3A48</v>
      </c>
      <c r="AN32" s="178" t="str">
        <f t="shared" si="13"/>
        <v>3A4A</v>
      </c>
      <c r="AO32" s="178" t="str">
        <f t="shared" si="13"/>
        <v>3A4C</v>
      </c>
      <c r="AP32" s="178" t="str">
        <f t="shared" si="13"/>
        <v>3A4E</v>
      </c>
      <c r="AQ32" s="178" t="str">
        <f t="shared" si="13"/>
        <v>3A50</v>
      </c>
      <c r="AR32" s="178" t="str">
        <f t="shared" si="13"/>
        <v>3A52</v>
      </c>
      <c r="AS32" s="178" t="str">
        <f t="shared" si="13"/>
        <v>3A54</v>
      </c>
      <c r="AT32" s="178" t="str">
        <f t="shared" si="13"/>
        <v>3A56</v>
      </c>
      <c r="AU32" s="178" t="str">
        <f t="shared" si="13"/>
        <v>3A58</v>
      </c>
      <c r="AV32" s="179" t="str">
        <f t="shared" si="13"/>
        <v>3A5A</v>
      </c>
      <c r="AW32" s="180" t="str">
        <f t="shared" si="13"/>
        <v>3A5C</v>
      </c>
      <c r="AX32" s="178" t="str">
        <f t="shared" si="13"/>
        <v>3A5E</v>
      </c>
      <c r="AY32" s="178" t="str">
        <f t="shared" si="13"/>
        <v>3A60</v>
      </c>
      <c r="AZ32" s="178" t="str">
        <f t="shared" si="13"/>
        <v>3A62</v>
      </c>
      <c r="BA32" s="178" t="str">
        <f t="shared" si="13"/>
        <v>3A64</v>
      </c>
      <c r="BB32" s="178" t="str">
        <f t="shared" si="14"/>
        <v>3A66</v>
      </c>
      <c r="BC32" s="178" t="str">
        <f t="shared" si="14"/>
        <v>3A68</v>
      </c>
      <c r="BD32" s="178" t="str">
        <f t="shared" si="14"/>
        <v>3A6A</v>
      </c>
      <c r="BE32" s="178" t="str">
        <f t="shared" si="14"/>
        <v>3A6C</v>
      </c>
      <c r="BF32" s="178" t="str">
        <f t="shared" si="14"/>
        <v>3A6E</v>
      </c>
      <c r="BG32" s="178" t="str">
        <f t="shared" si="14"/>
        <v>3A70</v>
      </c>
      <c r="BH32" s="178" t="str">
        <f t="shared" si="14"/>
        <v>3A72</v>
      </c>
      <c r="BI32" s="178" t="str">
        <f t="shared" si="14"/>
        <v>3A74</v>
      </c>
      <c r="BJ32" s="178" t="str">
        <f t="shared" si="14"/>
        <v>3A76</v>
      </c>
      <c r="BK32" s="178" t="str">
        <f t="shared" si="14"/>
        <v>3A78</v>
      </c>
      <c r="BL32" s="178" t="str">
        <f t="shared" si="14"/>
        <v>3A7A</v>
      </c>
      <c r="BM32" s="178" t="str">
        <f t="shared" si="14"/>
        <v>3A7C</v>
      </c>
      <c r="BN32" s="181" t="str">
        <f t="shared" si="14"/>
        <v>3A7E</v>
      </c>
    </row>
    <row r="33" spans="1:66" ht="19.95" customHeight="1" x14ac:dyDescent="0.3">
      <c r="A33" s="164" t="str">
        <f t="shared" si="3"/>
        <v>1E</v>
      </c>
      <c r="B33" s="165">
        <f t="shared" si="10"/>
        <v>30</v>
      </c>
      <c r="C33" s="177" t="str">
        <f t="shared" si="11"/>
        <v>3C00</v>
      </c>
      <c r="D33" s="178" t="str">
        <f t="shared" si="11"/>
        <v>3C02</v>
      </c>
      <c r="E33" s="178" t="str">
        <f t="shared" si="11"/>
        <v>3C04</v>
      </c>
      <c r="F33" s="178" t="str">
        <f t="shared" si="11"/>
        <v>3C06</v>
      </c>
      <c r="G33" s="178" t="str">
        <f t="shared" si="11"/>
        <v>3C08</v>
      </c>
      <c r="H33" s="178" t="str">
        <f t="shared" si="11"/>
        <v>3C0A</v>
      </c>
      <c r="I33" s="178" t="str">
        <f t="shared" si="11"/>
        <v>3C0C</v>
      </c>
      <c r="J33" s="178" t="str">
        <f t="shared" si="11"/>
        <v>3C0E</v>
      </c>
      <c r="K33" s="178" t="str">
        <f t="shared" si="11"/>
        <v>3C10</v>
      </c>
      <c r="L33" s="178" t="str">
        <f t="shared" si="11"/>
        <v>3C12</v>
      </c>
      <c r="M33" s="178" t="str">
        <f t="shared" si="11"/>
        <v>3C14</v>
      </c>
      <c r="N33" s="178" t="str">
        <f t="shared" si="11"/>
        <v>3C16</v>
      </c>
      <c r="O33" s="178" t="str">
        <f t="shared" si="11"/>
        <v>3C18</v>
      </c>
      <c r="P33" s="178" t="str">
        <f t="shared" si="11"/>
        <v>3C1A</v>
      </c>
      <c r="Q33" s="178" t="str">
        <f t="shared" si="11"/>
        <v>3C1C</v>
      </c>
      <c r="R33" s="178" t="str">
        <f t="shared" si="11"/>
        <v>3C1E</v>
      </c>
      <c r="S33" s="178" t="str">
        <f t="shared" si="15"/>
        <v>3C20</v>
      </c>
      <c r="T33" s="178" t="str">
        <f t="shared" si="15"/>
        <v>3C22</v>
      </c>
      <c r="U33" s="178" t="str">
        <f t="shared" si="15"/>
        <v>3C24</v>
      </c>
      <c r="V33" s="178" t="str">
        <f t="shared" si="12"/>
        <v>3C26</v>
      </c>
      <c r="W33" s="178" t="str">
        <f t="shared" si="12"/>
        <v>3C28</v>
      </c>
      <c r="X33" s="178" t="str">
        <f t="shared" si="12"/>
        <v>3C2A</v>
      </c>
      <c r="Y33" s="178" t="str">
        <f t="shared" si="12"/>
        <v>3C2C</v>
      </c>
      <c r="Z33" s="178" t="str">
        <f t="shared" si="12"/>
        <v>3C2E</v>
      </c>
      <c r="AA33" s="178" t="str">
        <f t="shared" si="12"/>
        <v>3C30</v>
      </c>
      <c r="AB33" s="178" t="str">
        <f t="shared" si="12"/>
        <v>3C32</v>
      </c>
      <c r="AC33" s="178" t="str">
        <f t="shared" si="12"/>
        <v>3C34</v>
      </c>
      <c r="AD33" s="178" t="str">
        <f t="shared" si="12"/>
        <v>3C36</v>
      </c>
      <c r="AE33" s="178" t="str">
        <f t="shared" si="12"/>
        <v>3C38</v>
      </c>
      <c r="AF33" s="178" t="str">
        <f t="shared" si="12"/>
        <v>3C3A</v>
      </c>
      <c r="AG33" s="178" t="str">
        <f t="shared" si="12"/>
        <v>3C3C</v>
      </c>
      <c r="AH33" s="181" t="str">
        <f t="shared" si="12"/>
        <v>3C3E</v>
      </c>
      <c r="AI33" s="177" t="str">
        <f t="shared" si="12"/>
        <v>3C40</v>
      </c>
      <c r="AJ33" s="178" t="str">
        <f t="shared" si="12"/>
        <v>3C42</v>
      </c>
      <c r="AK33" s="178" t="str">
        <f t="shared" si="12"/>
        <v>3C44</v>
      </c>
      <c r="AL33" s="178" t="str">
        <f t="shared" si="13"/>
        <v>3C46</v>
      </c>
      <c r="AM33" s="178" t="str">
        <f t="shared" si="13"/>
        <v>3C48</v>
      </c>
      <c r="AN33" s="178" t="str">
        <f t="shared" si="13"/>
        <v>3C4A</v>
      </c>
      <c r="AO33" s="178" t="str">
        <f t="shared" si="13"/>
        <v>3C4C</v>
      </c>
      <c r="AP33" s="178" t="str">
        <f t="shared" si="13"/>
        <v>3C4E</v>
      </c>
      <c r="AQ33" s="178" t="str">
        <f t="shared" si="13"/>
        <v>3C50</v>
      </c>
      <c r="AR33" s="178" t="str">
        <f t="shared" si="13"/>
        <v>3C52</v>
      </c>
      <c r="AS33" s="178" t="str">
        <f t="shared" si="13"/>
        <v>3C54</v>
      </c>
      <c r="AT33" s="178" t="str">
        <f t="shared" si="13"/>
        <v>3C56</v>
      </c>
      <c r="AU33" s="178" t="str">
        <f t="shared" si="13"/>
        <v>3C58</v>
      </c>
      <c r="AV33" s="179" t="str">
        <f t="shared" si="13"/>
        <v>3C5A</v>
      </c>
      <c r="AW33" s="180" t="str">
        <f t="shared" si="13"/>
        <v>3C5C</v>
      </c>
      <c r="AX33" s="178" t="str">
        <f t="shared" si="13"/>
        <v>3C5E</v>
      </c>
      <c r="AY33" s="178" t="str">
        <f t="shared" si="13"/>
        <v>3C60</v>
      </c>
      <c r="AZ33" s="178" t="str">
        <f t="shared" si="13"/>
        <v>3C62</v>
      </c>
      <c r="BA33" s="178" t="str">
        <f t="shared" si="13"/>
        <v>3C64</v>
      </c>
      <c r="BB33" s="178" t="str">
        <f t="shared" si="14"/>
        <v>3C66</v>
      </c>
      <c r="BC33" s="178" t="str">
        <f t="shared" si="14"/>
        <v>3C68</v>
      </c>
      <c r="BD33" s="178" t="str">
        <f t="shared" si="14"/>
        <v>3C6A</v>
      </c>
      <c r="BE33" s="178" t="str">
        <f t="shared" si="14"/>
        <v>3C6C</v>
      </c>
      <c r="BF33" s="178" t="str">
        <f t="shared" si="14"/>
        <v>3C6E</v>
      </c>
      <c r="BG33" s="178" t="str">
        <f t="shared" si="14"/>
        <v>3C70</v>
      </c>
      <c r="BH33" s="178" t="str">
        <f t="shared" si="14"/>
        <v>3C72</v>
      </c>
      <c r="BI33" s="178" t="str">
        <f t="shared" si="14"/>
        <v>3C74</v>
      </c>
      <c r="BJ33" s="178" t="str">
        <f t="shared" si="14"/>
        <v>3C76</v>
      </c>
      <c r="BK33" s="178" t="str">
        <f t="shared" si="14"/>
        <v>3C78</v>
      </c>
      <c r="BL33" s="178" t="str">
        <f t="shared" si="14"/>
        <v>3C7A</v>
      </c>
      <c r="BM33" s="178" t="str">
        <f t="shared" si="14"/>
        <v>3C7C</v>
      </c>
      <c r="BN33" s="181" t="str">
        <f t="shared" si="14"/>
        <v>3C7E</v>
      </c>
    </row>
    <row r="34" spans="1:66" ht="19.95" customHeight="1" x14ac:dyDescent="0.3">
      <c r="A34" s="166" t="str">
        <f t="shared" si="3"/>
        <v>1F</v>
      </c>
      <c r="B34" s="163">
        <f t="shared" si="10"/>
        <v>31</v>
      </c>
      <c r="C34" s="182" t="str">
        <f t="shared" si="11"/>
        <v>3E00</v>
      </c>
      <c r="D34" s="183" t="str">
        <f t="shared" si="11"/>
        <v>3E02</v>
      </c>
      <c r="E34" s="183" t="str">
        <f t="shared" si="11"/>
        <v>3E04</v>
      </c>
      <c r="F34" s="183" t="str">
        <f t="shared" si="11"/>
        <v>3E06</v>
      </c>
      <c r="G34" s="183" t="str">
        <f t="shared" si="11"/>
        <v>3E08</v>
      </c>
      <c r="H34" s="183" t="str">
        <f t="shared" si="11"/>
        <v>3E0A</v>
      </c>
      <c r="I34" s="183" t="str">
        <f t="shared" si="11"/>
        <v>3E0C</v>
      </c>
      <c r="J34" s="183" t="str">
        <f t="shared" si="11"/>
        <v>3E0E</v>
      </c>
      <c r="K34" s="183" t="str">
        <f t="shared" si="11"/>
        <v>3E10</v>
      </c>
      <c r="L34" s="183" t="str">
        <f t="shared" si="11"/>
        <v>3E12</v>
      </c>
      <c r="M34" s="183" t="str">
        <f t="shared" si="11"/>
        <v>3E14</v>
      </c>
      <c r="N34" s="183" t="str">
        <f t="shared" si="11"/>
        <v>3E16</v>
      </c>
      <c r="O34" s="183" t="str">
        <f t="shared" si="11"/>
        <v>3E18</v>
      </c>
      <c r="P34" s="183" t="str">
        <f t="shared" si="11"/>
        <v>3E1A</v>
      </c>
      <c r="Q34" s="183" t="str">
        <f t="shared" si="11"/>
        <v>3E1C</v>
      </c>
      <c r="R34" s="183" t="str">
        <f t="shared" si="11"/>
        <v>3E1E</v>
      </c>
      <c r="S34" s="183" t="str">
        <f t="shared" si="15"/>
        <v>3E20</v>
      </c>
      <c r="T34" s="183" t="str">
        <f t="shared" si="15"/>
        <v>3E22</v>
      </c>
      <c r="U34" s="183" t="str">
        <f t="shared" si="15"/>
        <v>3E24</v>
      </c>
      <c r="V34" s="183" t="str">
        <f t="shared" si="12"/>
        <v>3E26</v>
      </c>
      <c r="W34" s="183" t="str">
        <f t="shared" si="12"/>
        <v>3E28</v>
      </c>
      <c r="X34" s="183" t="str">
        <f t="shared" si="12"/>
        <v>3E2A</v>
      </c>
      <c r="Y34" s="183" t="str">
        <f t="shared" si="12"/>
        <v>3E2C</v>
      </c>
      <c r="Z34" s="183" t="str">
        <f t="shared" si="12"/>
        <v>3E2E</v>
      </c>
      <c r="AA34" s="183" t="str">
        <f t="shared" si="12"/>
        <v>3E30</v>
      </c>
      <c r="AB34" s="183" t="str">
        <f t="shared" si="12"/>
        <v>3E32</v>
      </c>
      <c r="AC34" s="183" t="str">
        <f t="shared" si="12"/>
        <v>3E34</v>
      </c>
      <c r="AD34" s="183" t="str">
        <f t="shared" si="12"/>
        <v>3E36</v>
      </c>
      <c r="AE34" s="183" t="str">
        <f t="shared" si="12"/>
        <v>3E38</v>
      </c>
      <c r="AF34" s="183" t="str">
        <f t="shared" si="12"/>
        <v>3E3A</v>
      </c>
      <c r="AG34" s="183" t="str">
        <f t="shared" si="12"/>
        <v>3E3C</v>
      </c>
      <c r="AH34" s="184" t="str">
        <f t="shared" si="12"/>
        <v>3E3E</v>
      </c>
      <c r="AI34" s="182" t="str">
        <f t="shared" si="12"/>
        <v>3E40</v>
      </c>
      <c r="AJ34" s="183" t="str">
        <f t="shared" si="12"/>
        <v>3E42</v>
      </c>
      <c r="AK34" s="183" t="str">
        <f t="shared" si="12"/>
        <v>3E44</v>
      </c>
      <c r="AL34" s="183" t="str">
        <f t="shared" si="13"/>
        <v>3E46</v>
      </c>
      <c r="AM34" s="183" t="str">
        <f t="shared" si="13"/>
        <v>3E48</v>
      </c>
      <c r="AN34" s="183" t="str">
        <f t="shared" si="13"/>
        <v>3E4A</v>
      </c>
      <c r="AO34" s="183" t="str">
        <f t="shared" si="13"/>
        <v>3E4C</v>
      </c>
      <c r="AP34" s="183" t="str">
        <f t="shared" si="13"/>
        <v>3E4E</v>
      </c>
      <c r="AQ34" s="183" t="str">
        <f t="shared" si="13"/>
        <v>3E50</v>
      </c>
      <c r="AR34" s="183" t="str">
        <f t="shared" si="13"/>
        <v>3E52</v>
      </c>
      <c r="AS34" s="183" t="str">
        <f t="shared" si="13"/>
        <v>3E54</v>
      </c>
      <c r="AT34" s="183" t="str">
        <f t="shared" si="13"/>
        <v>3E56</v>
      </c>
      <c r="AU34" s="183" t="str">
        <f t="shared" si="13"/>
        <v>3E58</v>
      </c>
      <c r="AV34" s="179" t="str">
        <f t="shared" si="13"/>
        <v>3E5A</v>
      </c>
      <c r="AW34" s="180" t="str">
        <f t="shared" si="13"/>
        <v>3E5C</v>
      </c>
      <c r="AX34" s="183" t="str">
        <f t="shared" si="13"/>
        <v>3E5E</v>
      </c>
      <c r="AY34" s="183" t="str">
        <f t="shared" si="13"/>
        <v>3E60</v>
      </c>
      <c r="AZ34" s="183" t="str">
        <f t="shared" si="13"/>
        <v>3E62</v>
      </c>
      <c r="BA34" s="183" t="str">
        <f t="shared" si="13"/>
        <v>3E64</v>
      </c>
      <c r="BB34" s="183" t="str">
        <f t="shared" si="14"/>
        <v>3E66</v>
      </c>
      <c r="BC34" s="183" t="str">
        <f t="shared" si="14"/>
        <v>3E68</v>
      </c>
      <c r="BD34" s="183" t="str">
        <f t="shared" si="14"/>
        <v>3E6A</v>
      </c>
      <c r="BE34" s="183" t="str">
        <f t="shared" si="14"/>
        <v>3E6C</v>
      </c>
      <c r="BF34" s="183" t="str">
        <f t="shared" si="14"/>
        <v>3E6E</v>
      </c>
      <c r="BG34" s="183" t="str">
        <f t="shared" si="14"/>
        <v>3E70</v>
      </c>
      <c r="BH34" s="183" t="str">
        <f t="shared" si="14"/>
        <v>3E72</v>
      </c>
      <c r="BI34" s="183" t="str">
        <f t="shared" si="14"/>
        <v>3E74</v>
      </c>
      <c r="BJ34" s="183" t="str">
        <f t="shared" si="14"/>
        <v>3E76</v>
      </c>
      <c r="BK34" s="183" t="str">
        <f t="shared" si="14"/>
        <v>3E78</v>
      </c>
      <c r="BL34" s="183" t="str">
        <f t="shared" si="14"/>
        <v>3E7A</v>
      </c>
      <c r="BM34" s="183" t="str">
        <f t="shared" si="14"/>
        <v>3E7C</v>
      </c>
      <c r="BN34" s="184" t="str">
        <f t="shared" si="14"/>
        <v>3E7E</v>
      </c>
    </row>
    <row r="35" spans="1:66" ht="19.95" customHeight="1" x14ac:dyDescent="0.3">
      <c r="A35" s="167" t="str">
        <f t="shared" si="3"/>
        <v>20</v>
      </c>
      <c r="B35" s="165">
        <f t="shared" si="10"/>
        <v>32</v>
      </c>
      <c r="C35" s="185" t="str">
        <f t="shared" si="11"/>
        <v>4000</v>
      </c>
      <c r="D35" s="186" t="str">
        <f t="shared" si="11"/>
        <v>4002</v>
      </c>
      <c r="E35" s="186" t="str">
        <f t="shared" si="11"/>
        <v>4004</v>
      </c>
      <c r="F35" s="186" t="str">
        <f t="shared" si="11"/>
        <v>4006</v>
      </c>
      <c r="G35" s="186" t="str">
        <f t="shared" si="11"/>
        <v>4008</v>
      </c>
      <c r="H35" s="186" t="str">
        <f t="shared" si="11"/>
        <v>400A</v>
      </c>
      <c r="I35" s="186" t="str">
        <f t="shared" si="11"/>
        <v>400C</v>
      </c>
      <c r="J35" s="186" t="str">
        <f t="shared" si="11"/>
        <v>400E</v>
      </c>
      <c r="K35" s="186" t="str">
        <f t="shared" si="11"/>
        <v>4010</v>
      </c>
      <c r="L35" s="186" t="str">
        <f t="shared" si="11"/>
        <v>4012</v>
      </c>
      <c r="M35" s="186" t="str">
        <f t="shared" si="11"/>
        <v>4014</v>
      </c>
      <c r="N35" s="186" t="str">
        <f t="shared" si="11"/>
        <v>4016</v>
      </c>
      <c r="O35" s="186" t="str">
        <f t="shared" si="11"/>
        <v>4018</v>
      </c>
      <c r="P35" s="186" t="str">
        <f t="shared" si="11"/>
        <v>401A</v>
      </c>
      <c r="Q35" s="186" t="str">
        <f t="shared" si="11"/>
        <v>401C</v>
      </c>
      <c r="R35" s="186" t="str">
        <f t="shared" si="11"/>
        <v>401E</v>
      </c>
      <c r="S35" s="186" t="str">
        <f t="shared" si="15"/>
        <v>4020</v>
      </c>
      <c r="T35" s="186" t="str">
        <f t="shared" si="15"/>
        <v>4022</v>
      </c>
      <c r="U35" s="186" t="str">
        <f t="shared" si="15"/>
        <v>4024</v>
      </c>
      <c r="V35" s="186" t="str">
        <f t="shared" si="12"/>
        <v>4026</v>
      </c>
      <c r="W35" s="186" t="str">
        <f t="shared" si="12"/>
        <v>4028</v>
      </c>
      <c r="X35" s="186" t="str">
        <f t="shared" si="12"/>
        <v>402A</v>
      </c>
      <c r="Y35" s="186" t="str">
        <f t="shared" si="12"/>
        <v>402C</v>
      </c>
      <c r="Z35" s="186" t="str">
        <f t="shared" si="12"/>
        <v>402E</v>
      </c>
      <c r="AA35" s="186" t="str">
        <f t="shared" si="12"/>
        <v>4030</v>
      </c>
      <c r="AB35" s="186" t="str">
        <f t="shared" si="12"/>
        <v>4032</v>
      </c>
      <c r="AC35" s="186" t="str">
        <f t="shared" si="12"/>
        <v>4034</v>
      </c>
      <c r="AD35" s="186" t="str">
        <f t="shared" si="12"/>
        <v>4036</v>
      </c>
      <c r="AE35" s="186" t="str">
        <f t="shared" si="12"/>
        <v>4038</v>
      </c>
      <c r="AF35" s="186" t="str">
        <f t="shared" si="12"/>
        <v>403A</v>
      </c>
      <c r="AG35" s="186" t="str">
        <f t="shared" si="12"/>
        <v>403C</v>
      </c>
      <c r="AH35" s="187" t="str">
        <f t="shared" si="12"/>
        <v>403E</v>
      </c>
      <c r="AI35" s="185" t="str">
        <f t="shared" si="12"/>
        <v>4040</v>
      </c>
      <c r="AJ35" s="186" t="str">
        <f t="shared" si="12"/>
        <v>4042</v>
      </c>
      <c r="AK35" s="186" t="str">
        <f t="shared" si="12"/>
        <v>4044</v>
      </c>
      <c r="AL35" s="186" t="str">
        <f t="shared" si="13"/>
        <v>4046</v>
      </c>
      <c r="AM35" s="186" t="str">
        <f t="shared" si="13"/>
        <v>4048</v>
      </c>
      <c r="AN35" s="186" t="str">
        <f t="shared" si="13"/>
        <v>404A</v>
      </c>
      <c r="AO35" s="186" t="str">
        <f t="shared" si="13"/>
        <v>404C</v>
      </c>
      <c r="AP35" s="186" t="str">
        <f t="shared" si="13"/>
        <v>404E</v>
      </c>
      <c r="AQ35" s="186" t="str">
        <f t="shared" si="13"/>
        <v>4050</v>
      </c>
      <c r="AR35" s="186" t="str">
        <f t="shared" si="13"/>
        <v>4052</v>
      </c>
      <c r="AS35" s="186" t="str">
        <f t="shared" si="13"/>
        <v>4054</v>
      </c>
      <c r="AT35" s="186" t="str">
        <f t="shared" si="13"/>
        <v>4056</v>
      </c>
      <c r="AU35" s="186" t="str">
        <f t="shared" si="13"/>
        <v>4058</v>
      </c>
      <c r="AV35" s="179" t="str">
        <f t="shared" si="13"/>
        <v>405A</v>
      </c>
      <c r="AW35" s="180" t="str">
        <f t="shared" si="13"/>
        <v>405C</v>
      </c>
      <c r="AX35" s="186" t="str">
        <f t="shared" si="13"/>
        <v>405E</v>
      </c>
      <c r="AY35" s="186" t="str">
        <f t="shared" si="13"/>
        <v>4060</v>
      </c>
      <c r="AZ35" s="186" t="str">
        <f t="shared" si="13"/>
        <v>4062</v>
      </c>
      <c r="BA35" s="186" t="str">
        <f t="shared" si="13"/>
        <v>4064</v>
      </c>
      <c r="BB35" s="186" t="str">
        <f t="shared" si="14"/>
        <v>4066</v>
      </c>
      <c r="BC35" s="186" t="str">
        <f t="shared" si="14"/>
        <v>4068</v>
      </c>
      <c r="BD35" s="186" t="str">
        <f t="shared" si="14"/>
        <v>406A</v>
      </c>
      <c r="BE35" s="186" t="str">
        <f t="shared" si="14"/>
        <v>406C</v>
      </c>
      <c r="BF35" s="186" t="str">
        <f t="shared" si="14"/>
        <v>406E</v>
      </c>
      <c r="BG35" s="186" t="str">
        <f t="shared" si="14"/>
        <v>4070</v>
      </c>
      <c r="BH35" s="186" t="str">
        <f t="shared" si="14"/>
        <v>4072</v>
      </c>
      <c r="BI35" s="186" t="str">
        <f t="shared" si="14"/>
        <v>4074</v>
      </c>
      <c r="BJ35" s="186" t="str">
        <f t="shared" si="14"/>
        <v>4076</v>
      </c>
      <c r="BK35" s="186" t="str">
        <f t="shared" si="14"/>
        <v>4078</v>
      </c>
      <c r="BL35" s="186" t="str">
        <f t="shared" si="14"/>
        <v>407A</v>
      </c>
      <c r="BM35" s="186" t="str">
        <f t="shared" si="14"/>
        <v>407C</v>
      </c>
      <c r="BN35" s="187" t="str">
        <f t="shared" si="14"/>
        <v>407E</v>
      </c>
    </row>
    <row r="36" spans="1:66" ht="19.95" customHeight="1" x14ac:dyDescent="0.3">
      <c r="A36" s="25" t="str">
        <f t="shared" si="3"/>
        <v>21</v>
      </c>
      <c r="B36" s="168">
        <f t="shared" si="10"/>
        <v>33</v>
      </c>
      <c r="C36" s="188" t="str">
        <f t="shared" ref="C36:R41" si="16">DEC2HEX($B36*512+C$2,4)</f>
        <v>4200</v>
      </c>
      <c r="D36" s="189" t="str">
        <f t="shared" si="16"/>
        <v>4202</v>
      </c>
      <c r="E36" s="189" t="str">
        <f t="shared" si="16"/>
        <v>4204</v>
      </c>
      <c r="F36" s="189" t="str">
        <f t="shared" si="16"/>
        <v>4206</v>
      </c>
      <c r="G36" s="189" t="str">
        <f t="shared" si="16"/>
        <v>4208</v>
      </c>
      <c r="H36" s="189" t="str">
        <f t="shared" si="16"/>
        <v>420A</v>
      </c>
      <c r="I36" s="189" t="str">
        <f t="shared" si="16"/>
        <v>420C</v>
      </c>
      <c r="J36" s="189" t="str">
        <f t="shared" si="16"/>
        <v>420E</v>
      </c>
      <c r="K36" s="189" t="str">
        <f t="shared" si="16"/>
        <v>4210</v>
      </c>
      <c r="L36" s="189" t="str">
        <f t="shared" si="16"/>
        <v>4212</v>
      </c>
      <c r="M36" s="189" t="str">
        <f t="shared" si="16"/>
        <v>4214</v>
      </c>
      <c r="N36" s="189" t="str">
        <f t="shared" si="16"/>
        <v>4216</v>
      </c>
      <c r="O36" s="189" t="str">
        <f t="shared" si="16"/>
        <v>4218</v>
      </c>
      <c r="P36" s="189" t="str">
        <f t="shared" si="16"/>
        <v>421A</v>
      </c>
      <c r="Q36" s="189" t="str">
        <f t="shared" si="16"/>
        <v>421C</v>
      </c>
      <c r="R36" s="189" t="str">
        <f t="shared" si="16"/>
        <v>421E</v>
      </c>
      <c r="S36" s="189" t="str">
        <f t="shared" si="15"/>
        <v>4220</v>
      </c>
      <c r="T36" s="189" t="str">
        <f t="shared" si="15"/>
        <v>4222</v>
      </c>
      <c r="U36" s="189" t="str">
        <f t="shared" si="15"/>
        <v>4224</v>
      </c>
      <c r="V36" s="189" t="str">
        <f t="shared" si="12"/>
        <v>4226</v>
      </c>
      <c r="W36" s="189" t="str">
        <f t="shared" si="12"/>
        <v>4228</v>
      </c>
      <c r="X36" s="189" t="str">
        <f t="shared" si="12"/>
        <v>422A</v>
      </c>
      <c r="Y36" s="189" t="str">
        <f t="shared" si="12"/>
        <v>422C</v>
      </c>
      <c r="Z36" s="189" t="str">
        <f t="shared" si="12"/>
        <v>422E</v>
      </c>
      <c r="AA36" s="189" t="str">
        <f t="shared" si="12"/>
        <v>4230</v>
      </c>
      <c r="AB36" s="189" t="str">
        <f t="shared" si="12"/>
        <v>4232</v>
      </c>
      <c r="AC36" s="189" t="str">
        <f t="shared" si="12"/>
        <v>4234</v>
      </c>
      <c r="AD36" s="189" t="str">
        <f t="shared" si="12"/>
        <v>4236</v>
      </c>
      <c r="AE36" s="189" t="str">
        <f t="shared" si="12"/>
        <v>4238</v>
      </c>
      <c r="AF36" s="189" t="str">
        <f t="shared" si="12"/>
        <v>423A</v>
      </c>
      <c r="AG36" s="189" t="str">
        <f t="shared" si="12"/>
        <v>423C</v>
      </c>
      <c r="AH36" s="190" t="str">
        <f t="shared" si="12"/>
        <v>423E</v>
      </c>
      <c r="AI36" s="188" t="str">
        <f t="shared" si="12"/>
        <v>4240</v>
      </c>
      <c r="AJ36" s="189" t="str">
        <f t="shared" si="12"/>
        <v>4242</v>
      </c>
      <c r="AK36" s="189" t="str">
        <f t="shared" si="12"/>
        <v>4244</v>
      </c>
      <c r="AL36" s="189" t="str">
        <f t="shared" si="13"/>
        <v>4246</v>
      </c>
      <c r="AM36" s="189" t="str">
        <f t="shared" si="13"/>
        <v>4248</v>
      </c>
      <c r="AN36" s="189" t="str">
        <f t="shared" si="13"/>
        <v>424A</v>
      </c>
      <c r="AO36" s="189" t="str">
        <f t="shared" si="13"/>
        <v>424C</v>
      </c>
      <c r="AP36" s="189" t="str">
        <f t="shared" si="13"/>
        <v>424E</v>
      </c>
      <c r="AQ36" s="189" t="str">
        <f t="shared" si="13"/>
        <v>4250</v>
      </c>
      <c r="AR36" s="189" t="str">
        <f t="shared" si="13"/>
        <v>4252</v>
      </c>
      <c r="AS36" s="189" t="str">
        <f t="shared" si="13"/>
        <v>4254</v>
      </c>
      <c r="AT36" s="189" t="str">
        <f t="shared" si="13"/>
        <v>4256</v>
      </c>
      <c r="AU36" s="189" t="str">
        <f t="shared" si="13"/>
        <v>4258</v>
      </c>
      <c r="AV36" s="179" t="str">
        <f t="shared" si="13"/>
        <v>425A</v>
      </c>
      <c r="AW36" s="180" t="str">
        <f t="shared" si="13"/>
        <v>425C</v>
      </c>
      <c r="AX36" s="189" t="str">
        <f t="shared" si="13"/>
        <v>425E</v>
      </c>
      <c r="AY36" s="189" t="str">
        <f t="shared" si="13"/>
        <v>4260</v>
      </c>
      <c r="AZ36" s="189" t="str">
        <f t="shared" si="13"/>
        <v>4262</v>
      </c>
      <c r="BA36" s="189" t="str">
        <f t="shared" si="13"/>
        <v>4264</v>
      </c>
      <c r="BB36" s="189" t="str">
        <f t="shared" si="14"/>
        <v>4266</v>
      </c>
      <c r="BC36" s="189" t="str">
        <f t="shared" si="14"/>
        <v>4268</v>
      </c>
      <c r="BD36" s="189" t="str">
        <f t="shared" si="14"/>
        <v>426A</v>
      </c>
      <c r="BE36" s="189" t="str">
        <f t="shared" si="14"/>
        <v>426C</v>
      </c>
      <c r="BF36" s="189" t="str">
        <f t="shared" si="14"/>
        <v>426E</v>
      </c>
      <c r="BG36" s="189" t="str">
        <f t="shared" si="14"/>
        <v>4270</v>
      </c>
      <c r="BH36" s="189" t="str">
        <f t="shared" si="14"/>
        <v>4272</v>
      </c>
      <c r="BI36" s="189" t="str">
        <f t="shared" si="14"/>
        <v>4274</v>
      </c>
      <c r="BJ36" s="189" t="str">
        <f t="shared" si="14"/>
        <v>4276</v>
      </c>
      <c r="BK36" s="189" t="str">
        <f t="shared" si="14"/>
        <v>4278</v>
      </c>
      <c r="BL36" s="189" t="str">
        <f t="shared" si="14"/>
        <v>427A</v>
      </c>
      <c r="BM36" s="189" t="str">
        <f t="shared" si="14"/>
        <v>427C</v>
      </c>
      <c r="BN36" s="190" t="str">
        <f t="shared" si="14"/>
        <v>427E</v>
      </c>
    </row>
    <row r="37" spans="1:66" ht="19.95" customHeight="1" x14ac:dyDescent="0.3">
      <c r="A37" s="164" t="str">
        <f t="shared" si="3"/>
        <v>22</v>
      </c>
      <c r="B37" s="165">
        <f t="shared" si="10"/>
        <v>34</v>
      </c>
      <c r="C37" s="177" t="str">
        <f t="shared" si="16"/>
        <v>4400</v>
      </c>
      <c r="D37" s="178" t="str">
        <f t="shared" si="16"/>
        <v>4402</v>
      </c>
      <c r="E37" s="178" t="str">
        <f t="shared" si="16"/>
        <v>4404</v>
      </c>
      <c r="F37" s="178" t="str">
        <f t="shared" si="16"/>
        <v>4406</v>
      </c>
      <c r="G37" s="178" t="str">
        <f t="shared" si="16"/>
        <v>4408</v>
      </c>
      <c r="H37" s="178" t="str">
        <f t="shared" si="16"/>
        <v>440A</v>
      </c>
      <c r="I37" s="178" t="str">
        <f t="shared" si="16"/>
        <v>440C</v>
      </c>
      <c r="J37" s="178" t="str">
        <f t="shared" si="16"/>
        <v>440E</v>
      </c>
      <c r="K37" s="178" t="str">
        <f t="shared" si="16"/>
        <v>4410</v>
      </c>
      <c r="L37" s="178" t="str">
        <f t="shared" si="16"/>
        <v>4412</v>
      </c>
      <c r="M37" s="178" t="str">
        <f t="shared" si="16"/>
        <v>4414</v>
      </c>
      <c r="N37" s="178" t="str">
        <f t="shared" si="16"/>
        <v>4416</v>
      </c>
      <c r="O37" s="178" t="str">
        <f t="shared" si="16"/>
        <v>4418</v>
      </c>
      <c r="P37" s="178" t="str">
        <f t="shared" si="16"/>
        <v>441A</v>
      </c>
      <c r="Q37" s="178" t="str">
        <f t="shared" si="16"/>
        <v>441C</v>
      </c>
      <c r="R37" s="178" t="str">
        <f t="shared" si="16"/>
        <v>441E</v>
      </c>
      <c r="S37" s="178" t="str">
        <f t="shared" si="15"/>
        <v>4420</v>
      </c>
      <c r="T37" s="178" t="str">
        <f t="shared" si="15"/>
        <v>4422</v>
      </c>
      <c r="U37" s="178" t="str">
        <f t="shared" si="15"/>
        <v>4424</v>
      </c>
      <c r="V37" s="178" t="str">
        <f t="shared" si="12"/>
        <v>4426</v>
      </c>
      <c r="W37" s="178" t="str">
        <f t="shared" si="12"/>
        <v>4428</v>
      </c>
      <c r="X37" s="178" t="str">
        <f t="shared" si="12"/>
        <v>442A</v>
      </c>
      <c r="Y37" s="178" t="str">
        <f t="shared" si="12"/>
        <v>442C</v>
      </c>
      <c r="Z37" s="178" t="str">
        <f t="shared" si="12"/>
        <v>442E</v>
      </c>
      <c r="AA37" s="178" t="str">
        <f t="shared" si="12"/>
        <v>4430</v>
      </c>
      <c r="AB37" s="178" t="str">
        <f t="shared" si="12"/>
        <v>4432</v>
      </c>
      <c r="AC37" s="178" t="str">
        <f t="shared" si="12"/>
        <v>4434</v>
      </c>
      <c r="AD37" s="178" t="str">
        <f t="shared" si="12"/>
        <v>4436</v>
      </c>
      <c r="AE37" s="178" t="str">
        <f t="shared" si="12"/>
        <v>4438</v>
      </c>
      <c r="AF37" s="178" t="str">
        <f t="shared" si="12"/>
        <v>443A</v>
      </c>
      <c r="AG37" s="178" t="str">
        <f t="shared" si="12"/>
        <v>443C</v>
      </c>
      <c r="AH37" s="181" t="str">
        <f t="shared" si="12"/>
        <v>443E</v>
      </c>
      <c r="AI37" s="177" t="str">
        <f t="shared" si="12"/>
        <v>4440</v>
      </c>
      <c r="AJ37" s="178" t="str">
        <f t="shared" si="12"/>
        <v>4442</v>
      </c>
      <c r="AK37" s="178" t="str">
        <f t="shared" si="12"/>
        <v>4444</v>
      </c>
      <c r="AL37" s="178" t="str">
        <f t="shared" si="13"/>
        <v>4446</v>
      </c>
      <c r="AM37" s="178" t="str">
        <f t="shared" si="13"/>
        <v>4448</v>
      </c>
      <c r="AN37" s="178" t="str">
        <f t="shared" si="13"/>
        <v>444A</v>
      </c>
      <c r="AO37" s="178" t="str">
        <f t="shared" si="13"/>
        <v>444C</v>
      </c>
      <c r="AP37" s="178" t="str">
        <f t="shared" si="13"/>
        <v>444E</v>
      </c>
      <c r="AQ37" s="178" t="str">
        <f t="shared" si="13"/>
        <v>4450</v>
      </c>
      <c r="AR37" s="178" t="str">
        <f t="shared" si="13"/>
        <v>4452</v>
      </c>
      <c r="AS37" s="178" t="str">
        <f t="shared" si="13"/>
        <v>4454</v>
      </c>
      <c r="AT37" s="178" t="str">
        <f t="shared" si="13"/>
        <v>4456</v>
      </c>
      <c r="AU37" s="178" t="str">
        <f t="shared" si="13"/>
        <v>4458</v>
      </c>
      <c r="AV37" s="179" t="str">
        <f t="shared" si="13"/>
        <v>445A</v>
      </c>
      <c r="AW37" s="180" t="str">
        <f t="shared" si="13"/>
        <v>445C</v>
      </c>
      <c r="AX37" s="178" t="str">
        <f t="shared" si="13"/>
        <v>445E</v>
      </c>
      <c r="AY37" s="178" t="str">
        <f t="shared" si="13"/>
        <v>4460</v>
      </c>
      <c r="AZ37" s="178" t="str">
        <f t="shared" si="13"/>
        <v>4462</v>
      </c>
      <c r="BA37" s="178" t="str">
        <f t="shared" si="13"/>
        <v>4464</v>
      </c>
      <c r="BB37" s="178" t="str">
        <f t="shared" si="14"/>
        <v>4466</v>
      </c>
      <c r="BC37" s="178" t="str">
        <f t="shared" si="14"/>
        <v>4468</v>
      </c>
      <c r="BD37" s="178" t="str">
        <f t="shared" si="14"/>
        <v>446A</v>
      </c>
      <c r="BE37" s="178" t="str">
        <f t="shared" si="14"/>
        <v>446C</v>
      </c>
      <c r="BF37" s="178" t="str">
        <f t="shared" si="14"/>
        <v>446E</v>
      </c>
      <c r="BG37" s="178" t="str">
        <f t="shared" si="14"/>
        <v>4470</v>
      </c>
      <c r="BH37" s="178" t="str">
        <f t="shared" si="14"/>
        <v>4472</v>
      </c>
      <c r="BI37" s="178" t="str">
        <f t="shared" si="14"/>
        <v>4474</v>
      </c>
      <c r="BJ37" s="178" t="str">
        <f t="shared" si="14"/>
        <v>4476</v>
      </c>
      <c r="BK37" s="178" t="str">
        <f t="shared" si="14"/>
        <v>4478</v>
      </c>
      <c r="BL37" s="178" t="str">
        <f t="shared" si="14"/>
        <v>447A</v>
      </c>
      <c r="BM37" s="178" t="str">
        <f t="shared" si="14"/>
        <v>447C</v>
      </c>
      <c r="BN37" s="181" t="str">
        <f t="shared" si="14"/>
        <v>447E</v>
      </c>
    </row>
    <row r="38" spans="1:66" ht="19.95" customHeight="1" x14ac:dyDescent="0.3">
      <c r="A38" s="164" t="str">
        <f t="shared" si="3"/>
        <v>23</v>
      </c>
      <c r="B38" s="165">
        <f t="shared" si="10"/>
        <v>35</v>
      </c>
      <c r="C38" s="177" t="str">
        <f t="shared" si="16"/>
        <v>4600</v>
      </c>
      <c r="D38" s="178" t="str">
        <f t="shared" si="16"/>
        <v>4602</v>
      </c>
      <c r="E38" s="178" t="str">
        <f t="shared" si="16"/>
        <v>4604</v>
      </c>
      <c r="F38" s="178" t="str">
        <f t="shared" si="16"/>
        <v>4606</v>
      </c>
      <c r="G38" s="178" t="str">
        <f t="shared" si="16"/>
        <v>4608</v>
      </c>
      <c r="H38" s="178" t="str">
        <f t="shared" si="16"/>
        <v>460A</v>
      </c>
      <c r="I38" s="178" t="str">
        <f t="shared" si="16"/>
        <v>460C</v>
      </c>
      <c r="J38" s="178" t="str">
        <f t="shared" si="16"/>
        <v>460E</v>
      </c>
      <c r="K38" s="178" t="str">
        <f t="shared" si="16"/>
        <v>4610</v>
      </c>
      <c r="L38" s="178" t="str">
        <f t="shared" si="16"/>
        <v>4612</v>
      </c>
      <c r="M38" s="178" t="str">
        <f t="shared" si="16"/>
        <v>4614</v>
      </c>
      <c r="N38" s="178" t="str">
        <f t="shared" si="16"/>
        <v>4616</v>
      </c>
      <c r="O38" s="178" t="str">
        <f t="shared" si="16"/>
        <v>4618</v>
      </c>
      <c r="P38" s="178" t="str">
        <f t="shared" si="16"/>
        <v>461A</v>
      </c>
      <c r="Q38" s="178" t="str">
        <f t="shared" si="16"/>
        <v>461C</v>
      </c>
      <c r="R38" s="178" t="str">
        <f t="shared" si="16"/>
        <v>461E</v>
      </c>
      <c r="S38" s="178" t="str">
        <f t="shared" si="15"/>
        <v>4620</v>
      </c>
      <c r="T38" s="178" t="str">
        <f t="shared" si="15"/>
        <v>4622</v>
      </c>
      <c r="U38" s="178" t="str">
        <f t="shared" si="15"/>
        <v>4624</v>
      </c>
      <c r="V38" s="178" t="str">
        <f t="shared" si="15"/>
        <v>4626</v>
      </c>
      <c r="W38" s="178" t="str">
        <f t="shared" si="15"/>
        <v>4628</v>
      </c>
      <c r="X38" s="178" t="str">
        <f t="shared" si="15"/>
        <v>462A</v>
      </c>
      <c r="Y38" s="178" t="str">
        <f t="shared" si="15"/>
        <v>462C</v>
      </c>
      <c r="Z38" s="178" t="str">
        <f t="shared" si="15"/>
        <v>462E</v>
      </c>
      <c r="AA38" s="178" t="str">
        <f t="shared" si="15"/>
        <v>4630</v>
      </c>
      <c r="AB38" s="178" t="str">
        <f t="shared" si="15"/>
        <v>4632</v>
      </c>
      <c r="AC38" s="178" t="str">
        <f t="shared" si="15"/>
        <v>4634</v>
      </c>
      <c r="AD38" s="178" t="str">
        <f t="shared" si="15"/>
        <v>4636</v>
      </c>
      <c r="AE38" s="178" t="str">
        <f t="shared" si="15"/>
        <v>4638</v>
      </c>
      <c r="AF38" s="178" t="str">
        <f t="shared" si="15"/>
        <v>463A</v>
      </c>
      <c r="AG38" s="178" t="str">
        <f t="shared" si="15"/>
        <v>463C</v>
      </c>
      <c r="AH38" s="181" t="str">
        <f t="shared" si="15"/>
        <v>463E</v>
      </c>
      <c r="AI38" s="177" t="str">
        <f t="shared" ref="AI38:AX41" si="17">DEC2HEX($B38*512+AI$2,4)</f>
        <v>4640</v>
      </c>
      <c r="AJ38" s="178" t="str">
        <f t="shared" si="17"/>
        <v>4642</v>
      </c>
      <c r="AK38" s="178" t="str">
        <f t="shared" si="17"/>
        <v>4644</v>
      </c>
      <c r="AL38" s="178" t="str">
        <f t="shared" si="17"/>
        <v>4646</v>
      </c>
      <c r="AM38" s="178" t="str">
        <f t="shared" si="17"/>
        <v>4648</v>
      </c>
      <c r="AN38" s="178" t="str">
        <f t="shared" si="17"/>
        <v>464A</v>
      </c>
      <c r="AO38" s="178" t="str">
        <f t="shared" si="17"/>
        <v>464C</v>
      </c>
      <c r="AP38" s="178" t="str">
        <f t="shared" si="17"/>
        <v>464E</v>
      </c>
      <c r="AQ38" s="178" t="str">
        <f t="shared" si="17"/>
        <v>4650</v>
      </c>
      <c r="AR38" s="178" t="str">
        <f t="shared" si="17"/>
        <v>4652</v>
      </c>
      <c r="AS38" s="178" t="str">
        <f t="shared" si="17"/>
        <v>4654</v>
      </c>
      <c r="AT38" s="178" t="str">
        <f t="shared" si="17"/>
        <v>4656</v>
      </c>
      <c r="AU38" s="178" t="str">
        <f t="shared" si="17"/>
        <v>4658</v>
      </c>
      <c r="AV38" s="179" t="str">
        <f t="shared" si="17"/>
        <v>465A</v>
      </c>
      <c r="AW38" s="180" t="str">
        <f t="shared" si="17"/>
        <v>465C</v>
      </c>
      <c r="AX38" s="178" t="str">
        <f t="shared" si="17"/>
        <v>465E</v>
      </c>
      <c r="AY38" s="178" t="str">
        <f t="shared" ref="AY38:BN41" si="18">DEC2HEX($B38*512+AY$2,4)</f>
        <v>4660</v>
      </c>
      <c r="AZ38" s="178" t="str">
        <f t="shared" si="18"/>
        <v>4662</v>
      </c>
      <c r="BA38" s="178" t="str">
        <f t="shared" si="18"/>
        <v>4664</v>
      </c>
      <c r="BB38" s="178" t="str">
        <f t="shared" si="18"/>
        <v>4666</v>
      </c>
      <c r="BC38" s="178" t="str">
        <f t="shared" si="18"/>
        <v>4668</v>
      </c>
      <c r="BD38" s="178" t="str">
        <f t="shared" si="18"/>
        <v>466A</v>
      </c>
      <c r="BE38" s="178" t="str">
        <f t="shared" si="18"/>
        <v>466C</v>
      </c>
      <c r="BF38" s="178" t="str">
        <f t="shared" si="18"/>
        <v>466E</v>
      </c>
      <c r="BG38" s="178" t="str">
        <f t="shared" si="18"/>
        <v>4670</v>
      </c>
      <c r="BH38" s="178" t="str">
        <f t="shared" si="18"/>
        <v>4672</v>
      </c>
      <c r="BI38" s="178" t="str">
        <f t="shared" si="18"/>
        <v>4674</v>
      </c>
      <c r="BJ38" s="178" t="str">
        <f t="shared" si="18"/>
        <v>4676</v>
      </c>
      <c r="BK38" s="178" t="str">
        <f t="shared" si="18"/>
        <v>4678</v>
      </c>
      <c r="BL38" s="178" t="str">
        <f t="shared" si="18"/>
        <v>467A</v>
      </c>
      <c r="BM38" s="178" t="str">
        <f t="shared" si="18"/>
        <v>467C</v>
      </c>
      <c r="BN38" s="181" t="str">
        <f t="shared" si="18"/>
        <v>467E</v>
      </c>
    </row>
    <row r="39" spans="1:66" ht="19.95" customHeight="1" x14ac:dyDescent="0.3">
      <c r="A39" s="164" t="str">
        <f t="shared" si="3"/>
        <v>24</v>
      </c>
      <c r="B39" s="165">
        <f t="shared" si="10"/>
        <v>36</v>
      </c>
      <c r="C39" s="177" t="str">
        <f t="shared" si="16"/>
        <v>4800</v>
      </c>
      <c r="D39" s="178" t="str">
        <f t="shared" si="16"/>
        <v>4802</v>
      </c>
      <c r="E39" s="178" t="str">
        <f t="shared" si="16"/>
        <v>4804</v>
      </c>
      <c r="F39" s="178" t="str">
        <f t="shared" si="16"/>
        <v>4806</v>
      </c>
      <c r="G39" s="178" t="str">
        <f t="shared" si="16"/>
        <v>4808</v>
      </c>
      <c r="H39" s="178" t="str">
        <f t="shared" si="16"/>
        <v>480A</v>
      </c>
      <c r="I39" s="178" t="str">
        <f t="shared" si="16"/>
        <v>480C</v>
      </c>
      <c r="J39" s="178" t="str">
        <f t="shared" si="16"/>
        <v>480E</v>
      </c>
      <c r="K39" s="178" t="str">
        <f t="shared" si="16"/>
        <v>4810</v>
      </c>
      <c r="L39" s="178" t="str">
        <f t="shared" si="16"/>
        <v>4812</v>
      </c>
      <c r="M39" s="178" t="str">
        <f t="shared" si="16"/>
        <v>4814</v>
      </c>
      <c r="N39" s="178" t="str">
        <f t="shared" si="16"/>
        <v>4816</v>
      </c>
      <c r="O39" s="178" t="str">
        <f t="shared" si="16"/>
        <v>4818</v>
      </c>
      <c r="P39" s="178" t="str">
        <f t="shared" si="16"/>
        <v>481A</v>
      </c>
      <c r="Q39" s="178" t="str">
        <f t="shared" si="16"/>
        <v>481C</v>
      </c>
      <c r="R39" s="178" t="str">
        <f t="shared" si="16"/>
        <v>481E</v>
      </c>
      <c r="S39" s="178" t="str">
        <f t="shared" ref="S39:AH41" si="19">DEC2HEX($B39*512+S$2,4)</f>
        <v>4820</v>
      </c>
      <c r="T39" s="178" t="str">
        <f t="shared" si="19"/>
        <v>4822</v>
      </c>
      <c r="U39" s="178" t="str">
        <f t="shared" si="19"/>
        <v>4824</v>
      </c>
      <c r="V39" s="178" t="str">
        <f t="shared" si="19"/>
        <v>4826</v>
      </c>
      <c r="W39" s="178" t="str">
        <f t="shared" si="19"/>
        <v>4828</v>
      </c>
      <c r="X39" s="178" t="str">
        <f t="shared" si="19"/>
        <v>482A</v>
      </c>
      <c r="Y39" s="178" t="str">
        <f t="shared" si="19"/>
        <v>482C</v>
      </c>
      <c r="Z39" s="178" t="str">
        <f t="shared" si="19"/>
        <v>482E</v>
      </c>
      <c r="AA39" s="178" t="str">
        <f t="shared" si="19"/>
        <v>4830</v>
      </c>
      <c r="AB39" s="178" t="str">
        <f t="shared" si="19"/>
        <v>4832</v>
      </c>
      <c r="AC39" s="178" t="str">
        <f t="shared" si="19"/>
        <v>4834</v>
      </c>
      <c r="AD39" s="178" t="str">
        <f t="shared" si="19"/>
        <v>4836</v>
      </c>
      <c r="AE39" s="178" t="str">
        <f t="shared" si="19"/>
        <v>4838</v>
      </c>
      <c r="AF39" s="178" t="str">
        <f t="shared" si="19"/>
        <v>483A</v>
      </c>
      <c r="AG39" s="178" t="str">
        <f t="shared" si="19"/>
        <v>483C</v>
      </c>
      <c r="AH39" s="181" t="str">
        <f t="shared" si="19"/>
        <v>483E</v>
      </c>
      <c r="AI39" s="177" t="str">
        <f t="shared" si="17"/>
        <v>4840</v>
      </c>
      <c r="AJ39" s="178" t="str">
        <f t="shared" si="17"/>
        <v>4842</v>
      </c>
      <c r="AK39" s="178" t="str">
        <f t="shared" si="17"/>
        <v>4844</v>
      </c>
      <c r="AL39" s="178" t="str">
        <f t="shared" si="17"/>
        <v>4846</v>
      </c>
      <c r="AM39" s="178" t="str">
        <f t="shared" si="17"/>
        <v>4848</v>
      </c>
      <c r="AN39" s="178" t="str">
        <f t="shared" si="17"/>
        <v>484A</v>
      </c>
      <c r="AO39" s="178" t="str">
        <f t="shared" si="17"/>
        <v>484C</v>
      </c>
      <c r="AP39" s="178" t="str">
        <f t="shared" si="17"/>
        <v>484E</v>
      </c>
      <c r="AQ39" s="178" t="str">
        <f t="shared" si="17"/>
        <v>4850</v>
      </c>
      <c r="AR39" s="178" t="str">
        <f t="shared" si="17"/>
        <v>4852</v>
      </c>
      <c r="AS39" s="178" t="str">
        <f t="shared" si="17"/>
        <v>4854</v>
      </c>
      <c r="AT39" s="178" t="str">
        <f t="shared" si="17"/>
        <v>4856</v>
      </c>
      <c r="AU39" s="178" t="str">
        <f t="shared" si="17"/>
        <v>4858</v>
      </c>
      <c r="AV39" s="179" t="str">
        <f t="shared" si="17"/>
        <v>485A</v>
      </c>
      <c r="AW39" s="180" t="str">
        <f t="shared" si="17"/>
        <v>485C</v>
      </c>
      <c r="AX39" s="178" t="str">
        <f t="shared" si="17"/>
        <v>485E</v>
      </c>
      <c r="AY39" s="178" t="str">
        <f t="shared" si="18"/>
        <v>4860</v>
      </c>
      <c r="AZ39" s="178" t="str">
        <f t="shared" si="18"/>
        <v>4862</v>
      </c>
      <c r="BA39" s="178" t="str">
        <f t="shared" si="18"/>
        <v>4864</v>
      </c>
      <c r="BB39" s="178" t="str">
        <f t="shared" si="18"/>
        <v>4866</v>
      </c>
      <c r="BC39" s="178" t="str">
        <f t="shared" si="18"/>
        <v>4868</v>
      </c>
      <c r="BD39" s="178" t="str">
        <f t="shared" si="18"/>
        <v>486A</v>
      </c>
      <c r="BE39" s="178" t="str">
        <f t="shared" si="18"/>
        <v>486C</v>
      </c>
      <c r="BF39" s="178" t="str">
        <f t="shared" si="18"/>
        <v>486E</v>
      </c>
      <c r="BG39" s="178" t="str">
        <f t="shared" si="18"/>
        <v>4870</v>
      </c>
      <c r="BH39" s="178" t="str">
        <f t="shared" si="18"/>
        <v>4872</v>
      </c>
      <c r="BI39" s="178" t="str">
        <f t="shared" si="18"/>
        <v>4874</v>
      </c>
      <c r="BJ39" s="178" t="str">
        <f t="shared" si="18"/>
        <v>4876</v>
      </c>
      <c r="BK39" s="178" t="str">
        <f t="shared" si="18"/>
        <v>4878</v>
      </c>
      <c r="BL39" s="178" t="str">
        <f t="shared" si="18"/>
        <v>487A</v>
      </c>
      <c r="BM39" s="178" t="str">
        <f t="shared" si="18"/>
        <v>487C</v>
      </c>
      <c r="BN39" s="181" t="str">
        <f t="shared" si="18"/>
        <v>487E</v>
      </c>
    </row>
    <row r="40" spans="1:66" ht="19.95" customHeight="1" x14ac:dyDescent="0.3">
      <c r="A40" s="164" t="str">
        <f t="shared" si="3"/>
        <v>25</v>
      </c>
      <c r="B40" s="165">
        <f t="shared" si="10"/>
        <v>37</v>
      </c>
      <c r="C40" s="177" t="str">
        <f t="shared" si="16"/>
        <v>4A00</v>
      </c>
      <c r="D40" s="178" t="str">
        <f t="shared" si="16"/>
        <v>4A02</v>
      </c>
      <c r="E40" s="178" t="str">
        <f t="shared" si="16"/>
        <v>4A04</v>
      </c>
      <c r="F40" s="178" t="str">
        <f t="shared" si="16"/>
        <v>4A06</v>
      </c>
      <c r="G40" s="178" t="str">
        <f t="shared" si="16"/>
        <v>4A08</v>
      </c>
      <c r="H40" s="178" t="str">
        <f t="shared" si="16"/>
        <v>4A0A</v>
      </c>
      <c r="I40" s="178" t="str">
        <f t="shared" si="16"/>
        <v>4A0C</v>
      </c>
      <c r="J40" s="178" t="str">
        <f t="shared" si="16"/>
        <v>4A0E</v>
      </c>
      <c r="K40" s="178" t="str">
        <f t="shared" si="16"/>
        <v>4A10</v>
      </c>
      <c r="L40" s="178" t="str">
        <f t="shared" si="16"/>
        <v>4A12</v>
      </c>
      <c r="M40" s="178" t="str">
        <f t="shared" si="16"/>
        <v>4A14</v>
      </c>
      <c r="N40" s="178" t="str">
        <f t="shared" si="16"/>
        <v>4A16</v>
      </c>
      <c r="O40" s="178" t="str">
        <f t="shared" si="16"/>
        <v>4A18</v>
      </c>
      <c r="P40" s="178" t="str">
        <f t="shared" si="16"/>
        <v>4A1A</v>
      </c>
      <c r="Q40" s="178" t="str">
        <f t="shared" si="16"/>
        <v>4A1C</v>
      </c>
      <c r="R40" s="178" t="str">
        <f t="shared" si="16"/>
        <v>4A1E</v>
      </c>
      <c r="S40" s="178" t="str">
        <f t="shared" si="19"/>
        <v>4A20</v>
      </c>
      <c r="T40" s="178" t="str">
        <f t="shared" si="19"/>
        <v>4A22</v>
      </c>
      <c r="U40" s="178" t="str">
        <f t="shared" si="19"/>
        <v>4A24</v>
      </c>
      <c r="V40" s="178" t="str">
        <f t="shared" si="19"/>
        <v>4A26</v>
      </c>
      <c r="W40" s="178" t="str">
        <f t="shared" si="19"/>
        <v>4A28</v>
      </c>
      <c r="X40" s="178" t="str">
        <f t="shared" si="19"/>
        <v>4A2A</v>
      </c>
      <c r="Y40" s="178" t="str">
        <f t="shared" si="19"/>
        <v>4A2C</v>
      </c>
      <c r="Z40" s="178" t="str">
        <f t="shared" si="19"/>
        <v>4A2E</v>
      </c>
      <c r="AA40" s="178" t="str">
        <f t="shared" si="19"/>
        <v>4A30</v>
      </c>
      <c r="AB40" s="178" t="str">
        <f t="shared" si="19"/>
        <v>4A32</v>
      </c>
      <c r="AC40" s="178" t="str">
        <f t="shared" si="19"/>
        <v>4A34</v>
      </c>
      <c r="AD40" s="178" t="str">
        <f t="shared" si="19"/>
        <v>4A36</v>
      </c>
      <c r="AE40" s="178" t="str">
        <f t="shared" si="19"/>
        <v>4A38</v>
      </c>
      <c r="AF40" s="178" t="str">
        <f t="shared" si="19"/>
        <v>4A3A</v>
      </c>
      <c r="AG40" s="178" t="str">
        <f t="shared" si="19"/>
        <v>4A3C</v>
      </c>
      <c r="AH40" s="181" t="str">
        <f t="shared" si="19"/>
        <v>4A3E</v>
      </c>
      <c r="AI40" s="177" t="str">
        <f t="shared" si="17"/>
        <v>4A40</v>
      </c>
      <c r="AJ40" s="178" t="str">
        <f t="shared" si="17"/>
        <v>4A42</v>
      </c>
      <c r="AK40" s="178" t="str">
        <f t="shared" si="17"/>
        <v>4A44</v>
      </c>
      <c r="AL40" s="178" t="str">
        <f t="shared" si="17"/>
        <v>4A46</v>
      </c>
      <c r="AM40" s="178" t="str">
        <f t="shared" si="17"/>
        <v>4A48</v>
      </c>
      <c r="AN40" s="178" t="str">
        <f t="shared" si="17"/>
        <v>4A4A</v>
      </c>
      <c r="AO40" s="178" t="str">
        <f t="shared" si="17"/>
        <v>4A4C</v>
      </c>
      <c r="AP40" s="178" t="str">
        <f t="shared" si="17"/>
        <v>4A4E</v>
      </c>
      <c r="AQ40" s="178" t="str">
        <f t="shared" si="17"/>
        <v>4A50</v>
      </c>
      <c r="AR40" s="178" t="str">
        <f t="shared" si="17"/>
        <v>4A52</v>
      </c>
      <c r="AS40" s="178" t="str">
        <f t="shared" si="17"/>
        <v>4A54</v>
      </c>
      <c r="AT40" s="178" t="str">
        <f t="shared" si="17"/>
        <v>4A56</v>
      </c>
      <c r="AU40" s="178" t="str">
        <f t="shared" si="17"/>
        <v>4A58</v>
      </c>
      <c r="AV40" s="179" t="str">
        <f t="shared" si="17"/>
        <v>4A5A</v>
      </c>
      <c r="AW40" s="180" t="str">
        <f t="shared" si="17"/>
        <v>4A5C</v>
      </c>
      <c r="AX40" s="178" t="str">
        <f t="shared" si="17"/>
        <v>4A5E</v>
      </c>
      <c r="AY40" s="178" t="str">
        <f t="shared" si="18"/>
        <v>4A60</v>
      </c>
      <c r="AZ40" s="178" t="str">
        <f t="shared" si="18"/>
        <v>4A62</v>
      </c>
      <c r="BA40" s="178" t="str">
        <f t="shared" si="18"/>
        <v>4A64</v>
      </c>
      <c r="BB40" s="178" t="str">
        <f t="shared" si="18"/>
        <v>4A66</v>
      </c>
      <c r="BC40" s="178" t="str">
        <f t="shared" si="18"/>
        <v>4A68</v>
      </c>
      <c r="BD40" s="178" t="str">
        <f t="shared" si="18"/>
        <v>4A6A</v>
      </c>
      <c r="BE40" s="178" t="str">
        <f t="shared" si="18"/>
        <v>4A6C</v>
      </c>
      <c r="BF40" s="178" t="str">
        <f t="shared" si="18"/>
        <v>4A6E</v>
      </c>
      <c r="BG40" s="178" t="str">
        <f t="shared" si="18"/>
        <v>4A70</v>
      </c>
      <c r="BH40" s="178" t="str">
        <f t="shared" si="18"/>
        <v>4A72</v>
      </c>
      <c r="BI40" s="178" t="str">
        <f t="shared" si="18"/>
        <v>4A74</v>
      </c>
      <c r="BJ40" s="178" t="str">
        <f t="shared" si="18"/>
        <v>4A76</v>
      </c>
      <c r="BK40" s="178" t="str">
        <f t="shared" si="18"/>
        <v>4A78</v>
      </c>
      <c r="BL40" s="178" t="str">
        <f t="shared" si="18"/>
        <v>4A7A</v>
      </c>
      <c r="BM40" s="178" t="str">
        <f t="shared" si="18"/>
        <v>4A7C</v>
      </c>
      <c r="BN40" s="181" t="str">
        <f t="shared" si="18"/>
        <v>4A7E</v>
      </c>
    </row>
    <row r="41" spans="1:66" ht="19.95" customHeight="1" x14ac:dyDescent="0.3">
      <c r="A41" s="164" t="str">
        <f t="shared" si="3"/>
        <v>26</v>
      </c>
      <c r="B41" s="165">
        <f t="shared" si="10"/>
        <v>38</v>
      </c>
      <c r="C41" s="191" t="str">
        <f t="shared" si="16"/>
        <v>4C00</v>
      </c>
      <c r="D41" s="192" t="str">
        <f t="shared" si="16"/>
        <v>4C02</v>
      </c>
      <c r="E41" s="192" t="str">
        <f t="shared" si="16"/>
        <v>4C04</v>
      </c>
      <c r="F41" s="192" t="str">
        <f t="shared" si="16"/>
        <v>4C06</v>
      </c>
      <c r="G41" s="192" t="str">
        <f t="shared" si="16"/>
        <v>4C08</v>
      </c>
      <c r="H41" s="192" t="str">
        <f t="shared" si="16"/>
        <v>4C0A</v>
      </c>
      <c r="I41" s="192" t="str">
        <f t="shared" si="16"/>
        <v>4C0C</v>
      </c>
      <c r="J41" s="192" t="str">
        <f t="shared" si="16"/>
        <v>4C0E</v>
      </c>
      <c r="K41" s="192" t="str">
        <f t="shared" si="16"/>
        <v>4C10</v>
      </c>
      <c r="L41" s="192" t="str">
        <f t="shared" si="16"/>
        <v>4C12</v>
      </c>
      <c r="M41" s="192" t="str">
        <f t="shared" si="16"/>
        <v>4C14</v>
      </c>
      <c r="N41" s="192" t="str">
        <f t="shared" si="16"/>
        <v>4C16</v>
      </c>
      <c r="O41" s="192" t="str">
        <f t="shared" si="16"/>
        <v>4C18</v>
      </c>
      <c r="P41" s="192" t="str">
        <f t="shared" si="16"/>
        <v>4C1A</v>
      </c>
      <c r="Q41" s="192" t="str">
        <f t="shared" si="16"/>
        <v>4C1C</v>
      </c>
      <c r="R41" s="192" t="str">
        <f t="shared" si="16"/>
        <v>4C1E</v>
      </c>
      <c r="S41" s="192" t="str">
        <f t="shared" si="19"/>
        <v>4C20</v>
      </c>
      <c r="T41" s="192" t="str">
        <f t="shared" si="19"/>
        <v>4C22</v>
      </c>
      <c r="U41" s="192" t="str">
        <f t="shared" si="19"/>
        <v>4C24</v>
      </c>
      <c r="V41" s="192" t="str">
        <f t="shared" si="19"/>
        <v>4C26</v>
      </c>
      <c r="W41" s="192" t="str">
        <f t="shared" si="19"/>
        <v>4C28</v>
      </c>
      <c r="X41" s="192" t="str">
        <f t="shared" si="19"/>
        <v>4C2A</v>
      </c>
      <c r="Y41" s="192" t="str">
        <f t="shared" si="19"/>
        <v>4C2C</v>
      </c>
      <c r="Z41" s="192" t="str">
        <f t="shared" si="19"/>
        <v>4C2E</v>
      </c>
      <c r="AA41" s="192" t="str">
        <f t="shared" si="19"/>
        <v>4C30</v>
      </c>
      <c r="AB41" s="192" t="str">
        <f t="shared" si="19"/>
        <v>4C32</v>
      </c>
      <c r="AC41" s="192" t="str">
        <f t="shared" si="19"/>
        <v>4C34</v>
      </c>
      <c r="AD41" s="192" t="str">
        <f t="shared" si="19"/>
        <v>4C36</v>
      </c>
      <c r="AE41" s="192" t="str">
        <f t="shared" si="19"/>
        <v>4C38</v>
      </c>
      <c r="AF41" s="192" t="str">
        <f t="shared" si="19"/>
        <v>4C3A</v>
      </c>
      <c r="AG41" s="192" t="str">
        <f t="shared" si="19"/>
        <v>4C3C</v>
      </c>
      <c r="AH41" s="193" t="str">
        <f t="shared" si="19"/>
        <v>4C3E</v>
      </c>
      <c r="AI41" s="191" t="str">
        <f t="shared" si="17"/>
        <v>4C40</v>
      </c>
      <c r="AJ41" s="192" t="str">
        <f t="shared" si="17"/>
        <v>4C42</v>
      </c>
      <c r="AK41" s="192" t="str">
        <f t="shared" si="17"/>
        <v>4C44</v>
      </c>
      <c r="AL41" s="192" t="str">
        <f t="shared" si="17"/>
        <v>4C46</v>
      </c>
      <c r="AM41" s="192" t="str">
        <f t="shared" si="17"/>
        <v>4C48</v>
      </c>
      <c r="AN41" s="192" t="str">
        <f t="shared" si="17"/>
        <v>4C4A</v>
      </c>
      <c r="AO41" s="192" t="str">
        <f t="shared" si="17"/>
        <v>4C4C</v>
      </c>
      <c r="AP41" s="192" t="str">
        <f t="shared" si="17"/>
        <v>4C4E</v>
      </c>
      <c r="AQ41" s="192" t="str">
        <f t="shared" si="17"/>
        <v>4C50</v>
      </c>
      <c r="AR41" s="192" t="str">
        <f t="shared" si="17"/>
        <v>4C52</v>
      </c>
      <c r="AS41" s="192" t="str">
        <f t="shared" si="17"/>
        <v>4C54</v>
      </c>
      <c r="AT41" s="192" t="str">
        <f t="shared" si="17"/>
        <v>4C56</v>
      </c>
      <c r="AU41" s="192" t="str">
        <f t="shared" si="17"/>
        <v>4C58</v>
      </c>
      <c r="AV41" s="194" t="str">
        <f t="shared" si="17"/>
        <v>4C5A</v>
      </c>
      <c r="AW41" s="195" t="str">
        <f t="shared" si="17"/>
        <v>4C5C</v>
      </c>
      <c r="AX41" s="192" t="str">
        <f t="shared" si="17"/>
        <v>4C5E</v>
      </c>
      <c r="AY41" s="192" t="str">
        <f t="shared" si="18"/>
        <v>4C60</v>
      </c>
      <c r="AZ41" s="192" t="str">
        <f t="shared" si="18"/>
        <v>4C62</v>
      </c>
      <c r="BA41" s="192" t="str">
        <f t="shared" si="18"/>
        <v>4C64</v>
      </c>
      <c r="BB41" s="192" t="str">
        <f t="shared" si="18"/>
        <v>4C66</v>
      </c>
      <c r="BC41" s="192" t="str">
        <f t="shared" si="18"/>
        <v>4C68</v>
      </c>
      <c r="BD41" s="192" t="str">
        <f t="shared" si="18"/>
        <v>4C6A</v>
      </c>
      <c r="BE41" s="192" t="str">
        <f t="shared" si="18"/>
        <v>4C6C</v>
      </c>
      <c r="BF41" s="192" t="str">
        <f t="shared" si="18"/>
        <v>4C6E</v>
      </c>
      <c r="BG41" s="192" t="str">
        <f t="shared" si="18"/>
        <v>4C70</v>
      </c>
      <c r="BH41" s="192" t="str">
        <f t="shared" si="18"/>
        <v>4C72</v>
      </c>
      <c r="BI41" s="192" t="str">
        <f t="shared" si="18"/>
        <v>4C74</v>
      </c>
      <c r="BJ41" s="192" t="str">
        <f t="shared" si="18"/>
        <v>4C76</v>
      </c>
      <c r="BK41" s="192" t="str">
        <f t="shared" si="18"/>
        <v>4C78</v>
      </c>
      <c r="BL41" s="192" t="str">
        <f t="shared" si="18"/>
        <v>4C7A</v>
      </c>
      <c r="BM41" s="192" t="str">
        <f t="shared" si="18"/>
        <v>4C7C</v>
      </c>
      <c r="BN41" s="193" t="str">
        <f t="shared" si="18"/>
        <v>4C7E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A00-F3D8-4E56-9C95-A4A5E0390716}">
  <dimension ref="A1:Q41"/>
  <sheetViews>
    <sheetView workbookViewId="0">
      <selection activeCell="N9" sqref="N9"/>
    </sheetView>
  </sheetViews>
  <sheetFormatPr defaultRowHeight="14.4" x14ac:dyDescent="0.3"/>
  <cols>
    <col min="1" max="1" width="8.88671875" customWidth="1"/>
    <col min="3" max="3" width="8.88671875" style="4"/>
    <col min="4" max="4" width="10.21875" style="4" bestFit="1" customWidth="1"/>
    <col min="5" max="17" width="8.88671875" style="4"/>
  </cols>
  <sheetData>
    <row r="1" spans="1:17" x14ac:dyDescent="0.3">
      <c r="K1" s="122" t="s">
        <v>79</v>
      </c>
      <c r="L1" s="123" t="s">
        <v>80</v>
      </c>
    </row>
    <row r="2" spans="1:17" s="2" customFormat="1" x14ac:dyDescent="0.3">
      <c r="A2" s="130" t="s">
        <v>75</v>
      </c>
      <c r="C2" s="110" t="s">
        <v>29</v>
      </c>
      <c r="D2" s="111" t="s">
        <v>54</v>
      </c>
      <c r="E2" s="111" t="s">
        <v>55</v>
      </c>
      <c r="F2" s="111" t="s">
        <v>72</v>
      </c>
      <c r="G2" s="111" t="s">
        <v>73</v>
      </c>
      <c r="H2" s="111" t="s">
        <v>76</v>
      </c>
      <c r="I2" s="111" t="s">
        <v>77</v>
      </c>
      <c r="J2" s="121" t="s">
        <v>78</v>
      </c>
      <c r="K2" s="110" t="s">
        <v>74</v>
      </c>
      <c r="L2" s="111" t="s">
        <v>74</v>
      </c>
      <c r="M2" s="3"/>
      <c r="N2" s="3"/>
      <c r="O2" s="3"/>
      <c r="P2" s="3"/>
      <c r="Q2" s="3"/>
    </row>
    <row r="3" spans="1:17" x14ac:dyDescent="0.3">
      <c r="A3" s="41" t="s">
        <v>90</v>
      </c>
      <c r="C3" s="40">
        <v>0</v>
      </c>
      <c r="D3" s="29" t="s">
        <v>53</v>
      </c>
      <c r="E3" s="42" t="s">
        <v>56</v>
      </c>
      <c r="F3" s="42">
        <v>32</v>
      </c>
      <c r="G3" s="43">
        <v>0</v>
      </c>
      <c r="H3" s="44">
        <v>1</v>
      </c>
      <c r="I3" s="38">
        <f>C3</f>
        <v>0</v>
      </c>
      <c r="J3" s="38" t="str">
        <f>DEC2HEX(IF(G3=0,H3*F3*16,0),4)</f>
        <v>0200</v>
      </c>
      <c r="K3" s="51" t="str" cm="1">
        <f t="array" aca="1" ref="K3" ca="1">IF(G3=0,DEC2HEX(HEX2DEC($A$3)),INDIRECT("K"&amp;(G3+3)))</f>
        <v>2C00</v>
      </c>
      <c r="L3" s="112" t="str">
        <f ca="1">DEC2HEX(HEX2DEC(K3)+HEX2DEC(J3)-1)</f>
        <v>2DFF</v>
      </c>
    </row>
    <row r="4" spans="1:17" x14ac:dyDescent="0.3">
      <c r="C4" s="113">
        <f t="shared" ref="C4:C41" si="0">C3+1</f>
        <v>1</v>
      </c>
      <c r="D4" s="57" t="s">
        <v>49</v>
      </c>
      <c r="E4" s="54" t="s">
        <v>56</v>
      </c>
      <c r="F4" s="54">
        <v>32</v>
      </c>
      <c r="G4" s="33">
        <v>0</v>
      </c>
      <c r="H4" s="35">
        <v>1</v>
      </c>
      <c r="I4" s="45" cm="1">
        <f t="array" aca="1" ref="I4" ca="1">IF(G4=0,I3+H3,INDIRECT("I"&amp;(G4+3)))</f>
        <v>1</v>
      </c>
      <c r="J4" s="45" t="str">
        <f t="shared" ref="J4:J26" si="1">DEC2HEX(IF(G4=0,H4*F4*16,0),4)</f>
        <v>0200</v>
      </c>
      <c r="K4" s="49" t="str" cm="1">
        <f t="array" aca="1" ref="K4" ca="1">IF(G4=0,DEC2HEX(HEX2DEC($A$3)+I4*512,4),INDIRECT("K"&amp;(G4+3)))</f>
        <v>2E00</v>
      </c>
      <c r="L4" s="114" t="str">
        <f t="shared" ref="L4:L26" ca="1" si="2">DEC2HEX(HEX2DEC(K4)+HEX2DEC(J4)-1)</f>
        <v>2FFF</v>
      </c>
    </row>
    <row r="5" spans="1:17" x14ac:dyDescent="0.3">
      <c r="C5" s="115">
        <f t="shared" si="0"/>
        <v>2</v>
      </c>
      <c r="D5" s="30" t="s">
        <v>49</v>
      </c>
      <c r="E5" s="55" t="s">
        <v>56</v>
      </c>
      <c r="F5" s="55">
        <v>32</v>
      </c>
      <c r="G5" s="34">
        <v>0</v>
      </c>
      <c r="H5" s="36">
        <v>1</v>
      </c>
      <c r="I5" s="40" cm="1">
        <f t="array" aca="1" ref="I5" ca="1">IF(G5=0,I4+H4,INDIRECT("I"&amp;(G5+3)))</f>
        <v>2</v>
      </c>
      <c r="J5" s="40" t="str">
        <f t="shared" si="1"/>
        <v>0200</v>
      </c>
      <c r="K5" s="52" t="str" cm="1">
        <f t="array" aca="1" ref="K5" ca="1">IF(G5=0,DEC2HEX(HEX2DEC($A$3)+I5*512,4),INDIRECT("K"&amp;(G5+3)))</f>
        <v>3000</v>
      </c>
      <c r="L5" s="116" t="str">
        <f t="shared" ca="1" si="2"/>
        <v>31FF</v>
      </c>
    </row>
    <row r="6" spans="1:17" x14ac:dyDescent="0.3">
      <c r="C6" s="117">
        <f t="shared" si="0"/>
        <v>3</v>
      </c>
      <c r="D6" s="31" t="s">
        <v>49</v>
      </c>
      <c r="E6" s="56" t="s">
        <v>56</v>
      </c>
      <c r="F6" s="56">
        <v>32</v>
      </c>
      <c r="G6" s="46">
        <v>0</v>
      </c>
      <c r="H6" s="37">
        <v>1</v>
      </c>
      <c r="I6" s="47" cm="1">
        <f t="array" aca="1" ref="I6" ca="1">IF(G6=0,I5+H5,INDIRECT("I"&amp;(G6+3)))</f>
        <v>3</v>
      </c>
      <c r="J6" s="47" t="str">
        <f t="shared" si="1"/>
        <v>0200</v>
      </c>
      <c r="K6" s="50" t="str" cm="1">
        <f t="array" aca="1" ref="K6" ca="1">IF(G6=0,DEC2HEX(HEX2DEC($A$3)+I6*512,4),INDIRECT("K"&amp;(G6+3)))</f>
        <v>3200</v>
      </c>
      <c r="L6" s="118" t="str">
        <f t="shared" ca="1" si="2"/>
        <v>33FF</v>
      </c>
    </row>
    <row r="7" spans="1:17" x14ac:dyDescent="0.3">
      <c r="C7" s="38">
        <f t="shared" si="0"/>
        <v>4</v>
      </c>
      <c r="D7" s="29" t="s">
        <v>43</v>
      </c>
      <c r="E7" s="42" t="s">
        <v>62</v>
      </c>
      <c r="F7" s="42">
        <v>32</v>
      </c>
      <c r="G7" s="43">
        <v>0</v>
      </c>
      <c r="H7" s="44">
        <v>4</v>
      </c>
      <c r="I7" s="38" cm="1">
        <f t="array" aca="1" ref="I7" ca="1">IF(G7=0,I6+H6,INDIRECT("I"&amp;(G7+3)))</f>
        <v>4</v>
      </c>
      <c r="J7" s="38" t="str">
        <f t="shared" si="1"/>
        <v>0800</v>
      </c>
      <c r="K7" s="53" t="str" cm="1">
        <f t="array" aca="1" ref="K7" ca="1">IF(G7=0,DEC2HEX(HEX2DEC($A$3)+I7*512,4),INDIRECT("K"&amp;(G7+3)))</f>
        <v>3400</v>
      </c>
      <c r="L7" s="112" t="str">
        <f t="shared" ca="1" si="2"/>
        <v>3BFF</v>
      </c>
    </row>
    <row r="8" spans="1:17" x14ac:dyDescent="0.3">
      <c r="C8" s="47">
        <f t="shared" si="0"/>
        <v>5</v>
      </c>
      <c r="D8" s="31" t="s">
        <v>43</v>
      </c>
      <c r="E8" s="32" t="s">
        <v>62</v>
      </c>
      <c r="F8" s="32">
        <v>32</v>
      </c>
      <c r="G8" s="46">
        <v>0</v>
      </c>
      <c r="H8" s="37">
        <v>4</v>
      </c>
      <c r="I8" s="47" cm="1">
        <f t="array" aca="1" ref="I8" ca="1">IF(G8=0,I7+H7,INDIRECT("I"&amp;(G8+3)))</f>
        <v>8</v>
      </c>
      <c r="J8" s="47" t="str">
        <f t="shared" si="1"/>
        <v>0800</v>
      </c>
      <c r="K8" s="50" t="str" cm="1">
        <f t="array" aca="1" ref="K8" ca="1">IF(G8=0,DEC2HEX(HEX2DEC($A$3)+I8*512,4),INDIRECT("K"&amp;(G8+3)))</f>
        <v>3C00</v>
      </c>
      <c r="L8" s="118" t="str">
        <f t="shared" ca="1" si="2"/>
        <v>43FF</v>
      </c>
    </row>
    <row r="9" spans="1:17" x14ac:dyDescent="0.3">
      <c r="C9" s="38">
        <f t="shared" si="0"/>
        <v>6</v>
      </c>
      <c r="D9" s="29" t="s">
        <v>44</v>
      </c>
      <c r="E9" s="42" t="s">
        <v>62</v>
      </c>
      <c r="F9" s="42">
        <v>32</v>
      </c>
      <c r="G9" s="43">
        <v>0</v>
      </c>
      <c r="H9" s="44">
        <v>4</v>
      </c>
      <c r="I9" s="38" cm="1">
        <f t="array" aca="1" ref="I9" ca="1">IF(G9=0,I8+H8,INDIRECT("I"&amp;(G9+3)))</f>
        <v>12</v>
      </c>
      <c r="J9" s="38" t="str">
        <f t="shared" si="1"/>
        <v>0800</v>
      </c>
      <c r="K9" s="53" t="str" cm="1">
        <f t="array" aca="1" ref="K9" ca="1">IF(G9=0,DEC2HEX(HEX2DEC($A$3)+I9*512,4),INDIRECT("K"&amp;(G9+3)))</f>
        <v>4400</v>
      </c>
      <c r="L9" s="112" t="str">
        <f t="shared" ca="1" si="2"/>
        <v>4BFF</v>
      </c>
    </row>
    <row r="10" spans="1:17" x14ac:dyDescent="0.3">
      <c r="C10" s="47">
        <f t="shared" si="0"/>
        <v>7</v>
      </c>
      <c r="D10" s="31" t="s">
        <v>44</v>
      </c>
      <c r="E10" s="32" t="s">
        <v>62</v>
      </c>
      <c r="F10" s="32">
        <v>32</v>
      </c>
      <c r="G10" s="46">
        <v>0</v>
      </c>
      <c r="H10" s="37">
        <v>4</v>
      </c>
      <c r="I10" s="47" cm="1">
        <f t="array" aca="1" ref="I10" ca="1">IF(G10=0,I9+H9,INDIRECT("I"&amp;(G10+3)))</f>
        <v>16</v>
      </c>
      <c r="J10" s="47" t="str">
        <f t="shared" si="1"/>
        <v>0800</v>
      </c>
      <c r="K10" s="50" t="str" cm="1">
        <f t="array" aca="1" ref="K10" ca="1">IF(G10=0,DEC2HEX(HEX2DEC($A$3)+I10*512,4),INDIRECT("K"&amp;(G10+3)))</f>
        <v>4C00</v>
      </c>
      <c r="L10" s="118" t="str">
        <f t="shared" ca="1" si="2"/>
        <v>53FF</v>
      </c>
    </row>
    <row r="11" spans="1:17" x14ac:dyDescent="0.3">
      <c r="C11" s="38">
        <f t="shared" si="0"/>
        <v>8</v>
      </c>
      <c r="D11" s="29" t="s">
        <v>43</v>
      </c>
      <c r="E11" s="42" t="s">
        <v>62</v>
      </c>
      <c r="F11" s="42">
        <v>32</v>
      </c>
      <c r="G11" s="43">
        <v>4</v>
      </c>
      <c r="H11" s="44">
        <v>4</v>
      </c>
      <c r="I11" s="38" cm="1">
        <f t="array" aca="1" ref="I11" ca="1">IF(G11=0,I10+H10,INDIRECT("I"&amp;(G11+3)))</f>
        <v>4</v>
      </c>
      <c r="J11" s="38" t="str">
        <f t="shared" si="1"/>
        <v>0000</v>
      </c>
      <c r="K11" s="53" t="str" cm="1">
        <f t="array" aca="1" ref="K11" ca="1">IF(G11=0,DEC2HEX(HEX2DEC($A$3)+I11*512,4),INDIRECT("K"&amp;(G11+3)))</f>
        <v>3400</v>
      </c>
      <c r="L11" s="119" t="str">
        <f t="shared" ca="1" si="2"/>
        <v>33FF</v>
      </c>
    </row>
    <row r="12" spans="1:17" x14ac:dyDescent="0.3">
      <c r="C12" s="47">
        <f t="shared" si="0"/>
        <v>9</v>
      </c>
      <c r="D12" s="31" t="s">
        <v>43</v>
      </c>
      <c r="E12" s="32" t="s">
        <v>62</v>
      </c>
      <c r="F12" s="32">
        <v>32</v>
      </c>
      <c r="G12" s="46">
        <v>5</v>
      </c>
      <c r="H12" s="37">
        <v>4</v>
      </c>
      <c r="I12" s="47" cm="1">
        <f t="array" aca="1" ref="I12" ca="1">IF(G12=0,I11+H11,INDIRECT("I"&amp;(G12+3)))</f>
        <v>8</v>
      </c>
      <c r="J12" s="47" t="str">
        <f t="shared" si="1"/>
        <v>0000</v>
      </c>
      <c r="K12" s="50" t="str" cm="1">
        <f t="array" aca="1" ref="K12" ca="1">IF(G12=0,DEC2HEX(HEX2DEC($A$3)+I12*512,4),INDIRECT("K"&amp;(G12+3)))</f>
        <v>3C00</v>
      </c>
      <c r="L12" s="120" t="str">
        <f t="shared" ca="1" si="2"/>
        <v>3BFF</v>
      </c>
    </row>
    <row r="13" spans="1:17" x14ac:dyDescent="0.3">
      <c r="C13" s="38">
        <f t="shared" si="0"/>
        <v>10</v>
      </c>
      <c r="D13" s="29" t="s">
        <v>44</v>
      </c>
      <c r="E13" s="42" t="s">
        <v>62</v>
      </c>
      <c r="F13" s="42">
        <v>32</v>
      </c>
      <c r="G13" s="43">
        <v>6</v>
      </c>
      <c r="H13" s="44">
        <v>4</v>
      </c>
      <c r="I13" s="38" cm="1">
        <f t="array" aca="1" ref="I13" ca="1">IF(G13=0,I12+H12,INDIRECT("I"&amp;(G13+3)))</f>
        <v>12</v>
      </c>
      <c r="J13" s="38" t="str">
        <f t="shared" si="1"/>
        <v>0000</v>
      </c>
      <c r="K13" s="53" t="str" cm="1">
        <f t="array" aca="1" ref="K13" ca="1">IF(G13=0,DEC2HEX(HEX2DEC($A$3)+I13*512,4),INDIRECT("K"&amp;(G13+3)))</f>
        <v>4400</v>
      </c>
      <c r="L13" s="119" t="str">
        <f t="shared" ca="1" si="2"/>
        <v>43FF</v>
      </c>
    </row>
    <row r="14" spans="1:17" x14ac:dyDescent="0.3">
      <c r="C14" s="47">
        <f t="shared" si="0"/>
        <v>11</v>
      </c>
      <c r="D14" s="31" t="s">
        <v>44</v>
      </c>
      <c r="E14" s="32" t="s">
        <v>62</v>
      </c>
      <c r="F14" s="32">
        <v>32</v>
      </c>
      <c r="G14" s="46">
        <v>7</v>
      </c>
      <c r="H14" s="37">
        <v>4</v>
      </c>
      <c r="I14" s="47" cm="1">
        <f t="array" aca="1" ref="I14" ca="1">IF(G14=0,I13+H13,INDIRECT("I"&amp;(G14+3)))</f>
        <v>16</v>
      </c>
      <c r="J14" s="47" t="str">
        <f t="shared" si="1"/>
        <v>0000</v>
      </c>
      <c r="K14" s="50" t="str" cm="1">
        <f t="array" aca="1" ref="K14" ca="1">IF(G14=0,DEC2HEX(HEX2DEC($A$3)+I14*512,4),INDIRECT("K"&amp;(G14+3)))</f>
        <v>4C00</v>
      </c>
      <c r="L14" s="120" t="str">
        <f t="shared" ca="1" si="2"/>
        <v>4BFF</v>
      </c>
    </row>
    <row r="15" spans="1:17" x14ac:dyDescent="0.3">
      <c r="C15" s="38">
        <f t="shared" si="0"/>
        <v>12</v>
      </c>
      <c r="D15" s="29" t="s">
        <v>50</v>
      </c>
      <c r="E15" s="42" t="s">
        <v>56</v>
      </c>
      <c r="F15" s="42">
        <v>32</v>
      </c>
      <c r="G15" s="43">
        <v>0</v>
      </c>
      <c r="H15" s="44">
        <v>1</v>
      </c>
      <c r="I15" s="38" cm="1">
        <f t="array" aca="1" ref="I15" ca="1">IF(G15=0,I14+H14,INDIRECT("I"&amp;(G15+3)))</f>
        <v>20</v>
      </c>
      <c r="J15" s="38" t="str">
        <f t="shared" si="1"/>
        <v>0200</v>
      </c>
      <c r="K15" s="53" t="str" cm="1">
        <f t="array" aca="1" ref="K15" ca="1">IF(G15=0,DEC2HEX(HEX2DEC($A$3)+I15*512,4),INDIRECT("K"&amp;(G15+3)))</f>
        <v>5400</v>
      </c>
      <c r="L15" s="112" t="str">
        <f t="shared" ca="1" si="2"/>
        <v>55FF</v>
      </c>
    </row>
    <row r="16" spans="1:17" x14ac:dyDescent="0.3">
      <c r="C16" s="47">
        <f t="shared" si="0"/>
        <v>13</v>
      </c>
      <c r="D16" s="31" t="s">
        <v>50</v>
      </c>
      <c r="E16" s="32" t="s">
        <v>56</v>
      </c>
      <c r="F16" s="32">
        <v>32</v>
      </c>
      <c r="G16" s="46">
        <v>0</v>
      </c>
      <c r="H16" s="37">
        <v>1</v>
      </c>
      <c r="I16" s="47" cm="1">
        <f t="array" aca="1" ref="I16" ca="1">IF(G16=0,I15+H15,INDIRECT("I"&amp;(G16+3)))</f>
        <v>21</v>
      </c>
      <c r="J16" s="47" t="str">
        <f t="shared" si="1"/>
        <v>0200</v>
      </c>
      <c r="K16" s="50" t="str" cm="1">
        <f t="array" aca="1" ref="K16" ca="1">IF(G16=0,DEC2HEX(HEX2DEC($A$3)+I16*512,4),INDIRECT("K"&amp;(G16+3)))</f>
        <v>5600</v>
      </c>
      <c r="L16" s="118" t="str">
        <f t="shared" ca="1" si="2"/>
        <v>57FF</v>
      </c>
    </row>
    <row r="17" spans="3:12" x14ac:dyDescent="0.3">
      <c r="C17" s="38">
        <f t="shared" si="0"/>
        <v>14</v>
      </c>
      <c r="D17" s="29" t="s">
        <v>45</v>
      </c>
      <c r="E17" s="42" t="s">
        <v>62</v>
      </c>
      <c r="F17" s="42">
        <v>32</v>
      </c>
      <c r="G17" s="43">
        <v>0</v>
      </c>
      <c r="H17" s="44">
        <v>4</v>
      </c>
      <c r="I17" s="38" cm="1">
        <f t="array" aca="1" ref="I17" ca="1">IF(G17=0,I16+H16,INDIRECT("I"&amp;(G17+3)))</f>
        <v>22</v>
      </c>
      <c r="J17" s="38" t="str">
        <f t="shared" si="1"/>
        <v>0800</v>
      </c>
      <c r="K17" s="53" t="str" cm="1">
        <f t="array" aca="1" ref="K17" ca="1">IF(G17=0,DEC2HEX(HEX2DEC($A$3)+I17*512,4),INDIRECT("K"&amp;(G17+3)))</f>
        <v>5800</v>
      </c>
      <c r="L17" s="112" t="str">
        <f t="shared" ca="1" si="2"/>
        <v>5FFF</v>
      </c>
    </row>
    <row r="18" spans="3:12" x14ac:dyDescent="0.3">
      <c r="C18" s="47">
        <f t="shared" si="0"/>
        <v>15</v>
      </c>
      <c r="D18" s="31" t="s">
        <v>45</v>
      </c>
      <c r="E18" s="32" t="s">
        <v>62</v>
      </c>
      <c r="F18" s="32">
        <v>32</v>
      </c>
      <c r="G18" s="46">
        <v>0</v>
      </c>
      <c r="H18" s="37">
        <v>4</v>
      </c>
      <c r="I18" s="47" cm="1">
        <f t="array" aca="1" ref="I18" ca="1">IF(G18=0,I17+H17,INDIRECT("I"&amp;(G18+3)))</f>
        <v>26</v>
      </c>
      <c r="J18" s="47" t="str">
        <f t="shared" si="1"/>
        <v>0800</v>
      </c>
      <c r="K18" s="50" t="str" cm="1">
        <f t="array" aca="1" ref="K18" ca="1">IF(G18=0,DEC2HEX(HEX2DEC($A$3)+I18*512,4),INDIRECT("K"&amp;(G18+3)))</f>
        <v>6000</v>
      </c>
      <c r="L18" s="118" t="str">
        <f t="shared" ca="1" si="2"/>
        <v>67FF</v>
      </c>
    </row>
    <row r="19" spans="3:12" x14ac:dyDescent="0.3">
      <c r="C19" s="38">
        <f t="shared" si="0"/>
        <v>16</v>
      </c>
      <c r="D19" s="29" t="s">
        <v>46</v>
      </c>
      <c r="E19" s="42" t="s">
        <v>62</v>
      </c>
      <c r="F19" s="42">
        <v>32</v>
      </c>
      <c r="G19" s="43">
        <v>0</v>
      </c>
      <c r="H19" s="44">
        <v>2</v>
      </c>
      <c r="I19" s="38" cm="1">
        <f t="array" aca="1" ref="I19" ca="1">IF(G19=0,I18+H18,INDIRECT("I"&amp;(G19+3)))</f>
        <v>30</v>
      </c>
      <c r="J19" s="38" t="str">
        <f t="shared" si="1"/>
        <v>0400</v>
      </c>
      <c r="K19" s="53" t="str" cm="1">
        <f t="array" aca="1" ref="K19" ca="1">IF(G19=0,DEC2HEX(HEX2DEC($A$3)+I19*512,4),INDIRECT("K"&amp;(G19+3)))</f>
        <v>6800</v>
      </c>
      <c r="L19" s="112" t="str">
        <f t="shared" ca="1" si="2"/>
        <v>6BFF</v>
      </c>
    </row>
    <row r="20" spans="3:12" x14ac:dyDescent="0.3">
      <c r="C20" s="47">
        <f t="shared" si="0"/>
        <v>17</v>
      </c>
      <c r="D20" s="31" t="s">
        <v>46</v>
      </c>
      <c r="E20" s="32" t="s">
        <v>62</v>
      </c>
      <c r="F20" s="32">
        <v>32</v>
      </c>
      <c r="G20" s="46">
        <v>0</v>
      </c>
      <c r="H20" s="37">
        <v>2</v>
      </c>
      <c r="I20" s="47" cm="1">
        <f t="array" aca="1" ref="I20" ca="1">IF(G20=0,I19+H19,INDIRECT("I"&amp;(G20+3)))</f>
        <v>32</v>
      </c>
      <c r="J20" s="47" t="str">
        <f t="shared" si="1"/>
        <v>0400</v>
      </c>
      <c r="K20" s="50" t="str" cm="1">
        <f t="array" aca="1" ref="K20" ca="1">IF(G20=0,DEC2HEX(HEX2DEC($A$3)+I20*512,4),INDIRECT("K"&amp;(G20+3)))</f>
        <v>6C00</v>
      </c>
      <c r="L20" s="120" t="str">
        <f t="shared" ca="1" si="2"/>
        <v>6FFF</v>
      </c>
    </row>
    <row r="21" spans="3:12" x14ac:dyDescent="0.3">
      <c r="C21" s="38">
        <f t="shared" si="0"/>
        <v>18</v>
      </c>
      <c r="D21" s="29" t="s">
        <v>46</v>
      </c>
      <c r="E21" s="42" t="s">
        <v>62</v>
      </c>
      <c r="F21" s="42">
        <v>32</v>
      </c>
      <c r="G21" s="43">
        <v>16</v>
      </c>
      <c r="H21" s="44">
        <v>2</v>
      </c>
      <c r="I21" s="38" cm="1">
        <f t="array" aca="1" ref="I21" ca="1">IF(G21=0,I20+H20,INDIRECT("I"&amp;(G21+3)))</f>
        <v>30</v>
      </c>
      <c r="J21" s="38" t="str">
        <f t="shared" si="1"/>
        <v>0000</v>
      </c>
      <c r="K21" s="53" t="str" cm="1">
        <f t="array" aca="1" ref="K21" ca="1">IF(G21=0,DEC2HEX(HEX2DEC($A$3)+I21*512,4),INDIRECT("K"&amp;(G21+3)))</f>
        <v>6800</v>
      </c>
      <c r="L21" s="119" t="str">
        <f t="shared" ca="1" si="2"/>
        <v>67FF</v>
      </c>
    </row>
    <row r="22" spans="3:12" x14ac:dyDescent="0.3">
      <c r="C22" s="47">
        <f t="shared" si="0"/>
        <v>19</v>
      </c>
      <c r="D22" s="31" t="s">
        <v>46</v>
      </c>
      <c r="E22" s="32" t="s">
        <v>62</v>
      </c>
      <c r="F22" s="32">
        <v>32</v>
      </c>
      <c r="G22" s="46">
        <v>17</v>
      </c>
      <c r="H22" s="37">
        <v>2</v>
      </c>
      <c r="I22" s="47" cm="1">
        <f t="array" aca="1" ref="I22" ca="1">IF(G22=0,I21+H21,INDIRECT("I"&amp;(G22+3)))</f>
        <v>32</v>
      </c>
      <c r="J22" s="47" t="str">
        <f t="shared" si="1"/>
        <v>0000</v>
      </c>
      <c r="K22" s="50" t="str" cm="1">
        <f t="array" aca="1" ref="K22" ca="1">IF(G22=0,DEC2HEX(HEX2DEC($A$3)+I22*512,4),INDIRECT("K"&amp;(G22+3)))</f>
        <v>6C00</v>
      </c>
      <c r="L22" s="120" t="str">
        <f t="shared" ca="1" si="2"/>
        <v>6BFF</v>
      </c>
    </row>
    <row r="23" spans="3:12" x14ac:dyDescent="0.3">
      <c r="C23" s="38">
        <f t="shared" si="0"/>
        <v>20</v>
      </c>
      <c r="D23" s="29" t="s">
        <v>47</v>
      </c>
      <c r="E23" s="42" t="s">
        <v>62</v>
      </c>
      <c r="F23" s="42">
        <v>32</v>
      </c>
      <c r="G23" s="43">
        <v>0</v>
      </c>
      <c r="H23" s="44">
        <v>4</v>
      </c>
      <c r="I23" s="38" cm="1">
        <f t="array" aca="1" ref="I23" ca="1">IF(G23=0,I22+H22,INDIRECT("I"&amp;(G23+3)))</f>
        <v>34</v>
      </c>
      <c r="J23" s="38" t="str">
        <f t="shared" si="1"/>
        <v>0800</v>
      </c>
      <c r="K23" s="53" t="str" cm="1">
        <f t="array" aca="1" ref="K23" ca="1">IF(G23=0,DEC2HEX(HEX2DEC($A$3)+I23*512,4),INDIRECT("K"&amp;(G23+3)))</f>
        <v>7000</v>
      </c>
      <c r="L23" s="119" t="str">
        <f t="shared" ca="1" si="2"/>
        <v>77FF</v>
      </c>
    </row>
    <row r="24" spans="3:12" x14ac:dyDescent="0.3">
      <c r="C24" s="47">
        <f t="shared" si="0"/>
        <v>21</v>
      </c>
      <c r="D24" s="31" t="s">
        <v>47</v>
      </c>
      <c r="E24" s="32" t="s">
        <v>62</v>
      </c>
      <c r="F24" s="32">
        <v>32</v>
      </c>
      <c r="G24" s="46">
        <v>0</v>
      </c>
      <c r="H24" s="37">
        <v>4</v>
      </c>
      <c r="I24" s="47" cm="1">
        <f t="array" aca="1" ref="I24" ca="1">IF(G24=0,I23+H23,INDIRECT("I"&amp;(G24+3)))</f>
        <v>38</v>
      </c>
      <c r="J24" s="47" t="str">
        <f t="shared" si="1"/>
        <v>0800</v>
      </c>
      <c r="K24" s="50" t="str" cm="1">
        <f t="array" aca="1" ref="K24" ca="1">IF(G24=0,DEC2HEX(HEX2DEC($A$3)+I24*512,4),INDIRECT("K"&amp;(G24+3)))</f>
        <v>7800</v>
      </c>
      <c r="L24" s="120" t="str">
        <f t="shared" ca="1" si="2"/>
        <v>7FFF</v>
      </c>
    </row>
    <row r="25" spans="3:12" x14ac:dyDescent="0.3">
      <c r="C25" s="38">
        <f t="shared" si="0"/>
        <v>22</v>
      </c>
      <c r="D25" s="29" t="s">
        <v>48</v>
      </c>
      <c r="E25" s="42" t="s">
        <v>56</v>
      </c>
      <c r="F25" s="42">
        <v>32</v>
      </c>
      <c r="G25" s="43">
        <v>12</v>
      </c>
      <c r="H25" s="44">
        <v>1</v>
      </c>
      <c r="I25" s="38" cm="1">
        <f t="array" aca="1" ref="I25" ca="1">IF(G25=0,I24+H24,INDIRECT("I"&amp;(G25+3)))</f>
        <v>20</v>
      </c>
      <c r="J25" s="38" t="str">
        <f t="shared" si="1"/>
        <v>0000</v>
      </c>
      <c r="K25" s="53" t="str" cm="1">
        <f t="array" aca="1" ref="K25" ca="1">IF(G25=0,DEC2HEX(HEX2DEC($A$3)+I25*512,4),INDIRECT("K"&amp;(G25+3)))</f>
        <v>5400</v>
      </c>
      <c r="L25" s="119" t="str">
        <f t="shared" ca="1" si="2"/>
        <v>53FF</v>
      </c>
    </row>
    <row r="26" spans="3:12" x14ac:dyDescent="0.3">
      <c r="C26" s="39">
        <f t="shared" si="0"/>
        <v>23</v>
      </c>
      <c r="D26" s="31" t="s">
        <v>48</v>
      </c>
      <c r="E26" s="32" t="s">
        <v>56</v>
      </c>
      <c r="F26" s="32">
        <v>32</v>
      </c>
      <c r="G26" s="46">
        <v>13</v>
      </c>
      <c r="H26" s="37">
        <v>1</v>
      </c>
      <c r="I26" s="47" cm="1">
        <f t="array" aca="1" ref="I26" ca="1">IF(G26=0,I25+H25,INDIRECT("I"&amp;(G26+3)))</f>
        <v>21</v>
      </c>
      <c r="J26" s="47" t="str">
        <f t="shared" si="1"/>
        <v>0000</v>
      </c>
      <c r="K26" s="50" t="str" cm="1">
        <f t="array" aca="1" ref="K26" ca="1">IF(G26=0,DEC2HEX(HEX2DEC($A$3)+I26*512,4),INDIRECT("K"&amp;(G26+3)))</f>
        <v>5600</v>
      </c>
      <c r="L26" s="120" t="str">
        <f t="shared" ca="1" si="2"/>
        <v>55FF</v>
      </c>
    </row>
    <row r="27" spans="3:12" x14ac:dyDescent="0.3">
      <c r="C27" s="38">
        <f t="shared" si="0"/>
        <v>24</v>
      </c>
      <c r="D27" s="61" t="s">
        <v>63</v>
      </c>
      <c r="E27" s="60"/>
      <c r="F27" s="60"/>
      <c r="G27" s="60"/>
      <c r="H27" s="60"/>
      <c r="I27" s="60"/>
      <c r="J27" s="60"/>
      <c r="K27" s="60"/>
      <c r="L27" s="61"/>
    </row>
    <row r="28" spans="3:12" x14ac:dyDescent="0.3">
      <c r="C28" s="39">
        <f t="shared" si="0"/>
        <v>25</v>
      </c>
      <c r="D28" s="28" t="s">
        <v>63</v>
      </c>
      <c r="J28" s="10"/>
      <c r="L28" s="28"/>
    </row>
    <row r="29" spans="3:12" x14ac:dyDescent="0.3">
      <c r="C29" s="40">
        <f t="shared" si="0"/>
        <v>26</v>
      </c>
      <c r="D29" s="28" t="s">
        <v>63</v>
      </c>
      <c r="L29" s="28"/>
    </row>
    <row r="30" spans="3:12" x14ac:dyDescent="0.3">
      <c r="C30" s="39">
        <f t="shared" si="0"/>
        <v>27</v>
      </c>
      <c r="D30" s="28" t="s">
        <v>63</v>
      </c>
      <c r="L30" s="28"/>
    </row>
    <row r="31" spans="3:12" x14ac:dyDescent="0.3">
      <c r="C31" s="40">
        <f t="shared" si="0"/>
        <v>28</v>
      </c>
      <c r="D31" s="28" t="s">
        <v>63</v>
      </c>
      <c r="L31" s="28"/>
    </row>
    <row r="32" spans="3:12" x14ac:dyDescent="0.3">
      <c r="C32" s="39">
        <f t="shared" si="0"/>
        <v>29</v>
      </c>
      <c r="D32" s="28" t="s">
        <v>63</v>
      </c>
      <c r="L32" s="28"/>
    </row>
    <row r="33" spans="3:12" x14ac:dyDescent="0.3">
      <c r="C33" s="40">
        <f t="shared" si="0"/>
        <v>30</v>
      </c>
      <c r="D33" s="63" t="s">
        <v>63</v>
      </c>
      <c r="E33" s="62"/>
      <c r="F33" s="62"/>
      <c r="G33" s="62"/>
      <c r="H33" s="62"/>
      <c r="I33" s="62"/>
      <c r="J33" s="62"/>
      <c r="K33" s="62"/>
      <c r="L33" s="63"/>
    </row>
    <row r="34" spans="3:12" x14ac:dyDescent="0.3">
      <c r="C34" s="45">
        <f t="shared" si="0"/>
        <v>31</v>
      </c>
      <c r="D34" s="125" t="s">
        <v>91</v>
      </c>
      <c r="E34" s="124"/>
      <c r="F34" s="124"/>
      <c r="G34" s="124"/>
      <c r="H34" s="124"/>
      <c r="I34" s="124"/>
      <c r="J34" s="124"/>
      <c r="K34" s="124"/>
      <c r="L34" s="125"/>
    </row>
    <row r="35" spans="3:12" x14ac:dyDescent="0.3">
      <c r="C35" s="40">
        <f t="shared" si="0"/>
        <v>32</v>
      </c>
      <c r="D35" s="127" t="s">
        <v>91</v>
      </c>
      <c r="E35" s="126"/>
      <c r="F35" s="126"/>
      <c r="G35" s="126"/>
      <c r="H35" s="126"/>
      <c r="I35" s="126"/>
      <c r="J35" s="126"/>
      <c r="K35" s="126"/>
      <c r="L35" s="127"/>
    </row>
    <row r="36" spans="3:12" x14ac:dyDescent="0.3">
      <c r="C36" s="47">
        <f t="shared" si="0"/>
        <v>33</v>
      </c>
      <c r="D36" s="129" t="s">
        <v>91</v>
      </c>
      <c r="E36" s="128"/>
      <c r="F36" s="128"/>
      <c r="G36" s="128"/>
      <c r="H36" s="128"/>
      <c r="I36" s="128"/>
      <c r="J36" s="128"/>
      <c r="K36" s="128"/>
      <c r="L36" s="129"/>
    </row>
    <row r="37" spans="3:12" x14ac:dyDescent="0.3">
      <c r="C37" s="40">
        <f t="shared" si="0"/>
        <v>34</v>
      </c>
      <c r="D37" s="61" t="s">
        <v>63</v>
      </c>
      <c r="E37" s="60"/>
      <c r="F37" s="60"/>
      <c r="G37" s="60"/>
      <c r="H37" s="60"/>
      <c r="I37" s="60"/>
      <c r="J37" s="60"/>
      <c r="K37" s="60"/>
      <c r="L37" s="61"/>
    </row>
    <row r="38" spans="3:12" x14ac:dyDescent="0.3">
      <c r="C38" s="39">
        <f t="shared" si="0"/>
        <v>35</v>
      </c>
      <c r="D38" s="28" t="s">
        <v>63</v>
      </c>
      <c r="L38" s="28"/>
    </row>
    <row r="39" spans="3:12" x14ac:dyDescent="0.3">
      <c r="C39" s="40">
        <f t="shared" si="0"/>
        <v>36</v>
      </c>
      <c r="D39" s="28" t="s">
        <v>63</v>
      </c>
      <c r="L39" s="28"/>
    </row>
    <row r="40" spans="3:12" x14ac:dyDescent="0.3">
      <c r="C40" s="39">
        <f t="shared" si="0"/>
        <v>37</v>
      </c>
      <c r="D40" s="28" t="s">
        <v>63</v>
      </c>
      <c r="L40" s="28"/>
    </row>
    <row r="41" spans="3:12" x14ac:dyDescent="0.3">
      <c r="C41" s="48">
        <f t="shared" si="0"/>
        <v>38</v>
      </c>
      <c r="D41" s="63" t="s">
        <v>63</v>
      </c>
      <c r="E41" s="62"/>
      <c r="F41" s="62"/>
      <c r="G41" s="62"/>
      <c r="H41" s="62"/>
      <c r="I41" s="62"/>
      <c r="J41" s="62"/>
      <c r="K41" s="62"/>
      <c r="L41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1C70-9657-4394-93E6-4755D8687536}">
  <dimension ref="B1:AT28"/>
  <sheetViews>
    <sheetView topLeftCell="R1" workbookViewId="0">
      <selection activeCell="AK3" sqref="AK3"/>
    </sheetView>
  </sheetViews>
  <sheetFormatPr defaultRowHeight="14.4" x14ac:dyDescent="0.3"/>
  <cols>
    <col min="2" max="2" width="8.88671875" style="4"/>
    <col min="3" max="3" width="10.21875" style="4" bestFit="1" customWidth="1"/>
    <col min="4" max="35" width="3.77734375" customWidth="1"/>
    <col min="36" max="39" width="8.88671875" style="4" customWidth="1"/>
    <col min="41" max="41" width="8.88671875" style="9"/>
    <col min="42" max="42" width="8.88671875" style="4"/>
    <col min="44" max="45" width="8.88671875" style="9"/>
    <col min="46" max="46" width="8.88671875" style="4"/>
  </cols>
  <sheetData>
    <row r="1" spans="2:46" x14ac:dyDescent="0.3">
      <c r="AO1" s="133" t="s">
        <v>79</v>
      </c>
      <c r="AP1" s="200" t="s">
        <v>92</v>
      </c>
      <c r="AQ1" s="201"/>
      <c r="AR1" s="198" t="s">
        <v>93</v>
      </c>
      <c r="AS1" s="199"/>
      <c r="AT1" s="135" t="s">
        <v>55</v>
      </c>
    </row>
    <row r="2" spans="2:46" s="3" customFormat="1" x14ac:dyDescent="0.3">
      <c r="B2" s="58" t="s">
        <v>29</v>
      </c>
      <c r="C2" s="59" t="s">
        <v>54</v>
      </c>
      <c r="D2" s="149">
        <v>0</v>
      </c>
      <c r="E2" s="149">
        <f>D2+1</f>
        <v>1</v>
      </c>
      <c r="F2" s="149">
        <f t="shared" ref="F2:AI2" si="0">E2+1</f>
        <v>2</v>
      </c>
      <c r="G2" s="149">
        <f t="shared" si="0"/>
        <v>3</v>
      </c>
      <c r="H2" s="149">
        <f t="shared" si="0"/>
        <v>4</v>
      </c>
      <c r="I2" s="149">
        <f t="shared" si="0"/>
        <v>5</v>
      </c>
      <c r="J2" s="149">
        <f t="shared" si="0"/>
        <v>6</v>
      </c>
      <c r="K2" s="149">
        <f t="shared" si="0"/>
        <v>7</v>
      </c>
      <c r="L2" s="149">
        <f t="shared" si="0"/>
        <v>8</v>
      </c>
      <c r="M2" s="149">
        <f t="shared" si="0"/>
        <v>9</v>
      </c>
      <c r="N2" s="149">
        <f t="shared" si="0"/>
        <v>10</v>
      </c>
      <c r="O2" s="149">
        <f t="shared" si="0"/>
        <v>11</v>
      </c>
      <c r="P2" s="149">
        <f t="shared" si="0"/>
        <v>12</v>
      </c>
      <c r="Q2" s="149">
        <f t="shared" si="0"/>
        <v>13</v>
      </c>
      <c r="R2" s="149">
        <f t="shared" si="0"/>
        <v>14</v>
      </c>
      <c r="S2" s="149">
        <f t="shared" si="0"/>
        <v>15</v>
      </c>
      <c r="T2" s="149">
        <f t="shared" si="0"/>
        <v>16</v>
      </c>
      <c r="U2" s="149">
        <f t="shared" si="0"/>
        <v>17</v>
      </c>
      <c r="V2" s="149">
        <f t="shared" si="0"/>
        <v>18</v>
      </c>
      <c r="W2" s="149">
        <f t="shared" si="0"/>
        <v>19</v>
      </c>
      <c r="X2" s="148">
        <f t="shared" si="0"/>
        <v>20</v>
      </c>
      <c r="Y2" s="148">
        <f t="shared" si="0"/>
        <v>21</v>
      </c>
      <c r="Z2" s="148">
        <f t="shared" si="0"/>
        <v>22</v>
      </c>
      <c r="AA2" s="148">
        <f t="shared" si="0"/>
        <v>23</v>
      </c>
      <c r="AB2" s="148">
        <f t="shared" si="0"/>
        <v>24</v>
      </c>
      <c r="AC2" s="148">
        <f t="shared" si="0"/>
        <v>25</v>
      </c>
      <c r="AD2" s="148">
        <f t="shared" si="0"/>
        <v>26</v>
      </c>
      <c r="AE2" s="148">
        <f t="shared" si="0"/>
        <v>27</v>
      </c>
      <c r="AF2" s="149">
        <f t="shared" si="0"/>
        <v>28</v>
      </c>
      <c r="AG2" s="149">
        <f t="shared" si="0"/>
        <v>29</v>
      </c>
      <c r="AH2" s="149">
        <f t="shared" si="0"/>
        <v>30</v>
      </c>
      <c r="AI2" s="149">
        <f t="shared" si="0"/>
        <v>31</v>
      </c>
      <c r="AO2" s="132" t="s">
        <v>74</v>
      </c>
      <c r="AP2" s="139" t="s">
        <v>94</v>
      </c>
      <c r="AQ2" s="139" t="s">
        <v>95</v>
      </c>
      <c r="AR2" s="134" t="s">
        <v>94</v>
      </c>
      <c r="AS2" s="132" t="s">
        <v>95</v>
      </c>
      <c r="AT2" s="136" t="s">
        <v>96</v>
      </c>
    </row>
    <row r="3" spans="2:46" s="9" customFormat="1" x14ac:dyDescent="0.3">
      <c r="B3" s="64">
        <v>0</v>
      </c>
      <c r="C3" s="65" t="s">
        <v>53</v>
      </c>
      <c r="D3" s="71" t="s">
        <v>81</v>
      </c>
      <c r="E3" s="67" t="s">
        <v>81</v>
      </c>
      <c r="F3" s="67" t="s">
        <v>81</v>
      </c>
      <c r="G3" s="67"/>
      <c r="J3" s="67" t="s">
        <v>87</v>
      </c>
      <c r="K3" s="67" t="s">
        <v>88</v>
      </c>
      <c r="L3" s="67" t="s">
        <v>83</v>
      </c>
      <c r="M3" s="67" t="s">
        <v>58</v>
      </c>
      <c r="N3" s="67" t="s">
        <v>86</v>
      </c>
      <c r="O3" s="67" t="s">
        <v>89</v>
      </c>
      <c r="P3" s="67">
        <v>0</v>
      </c>
      <c r="Q3" s="67">
        <v>0</v>
      </c>
      <c r="R3" s="67">
        <v>0</v>
      </c>
      <c r="S3" s="67">
        <v>0</v>
      </c>
      <c r="T3" s="67">
        <v>0</v>
      </c>
      <c r="U3" s="67">
        <v>0</v>
      </c>
      <c r="V3" s="67"/>
      <c r="W3" s="67"/>
      <c r="X3" s="150"/>
      <c r="Y3" s="151"/>
      <c r="Z3" s="151"/>
      <c r="AA3" s="151"/>
      <c r="AB3" s="151"/>
      <c r="AC3" s="151"/>
      <c r="AD3" s="151"/>
      <c r="AE3" s="152"/>
      <c r="AF3" s="67" t="s">
        <v>82</v>
      </c>
      <c r="AG3" s="67" t="s">
        <v>84</v>
      </c>
      <c r="AH3" s="67" t="s">
        <v>85</v>
      </c>
      <c r="AI3" s="68" t="s">
        <v>86</v>
      </c>
      <c r="AJ3" s="153">
        <v>0</v>
      </c>
      <c r="AO3" s="72" t="str">
        <f>DEC2HEX(AJ3*2+44,2)</f>
        <v>2C</v>
      </c>
      <c r="AP3" s="137">
        <v>0</v>
      </c>
      <c r="AQ3" s="138">
        <v>0</v>
      </c>
      <c r="AR3" s="131">
        <v>0</v>
      </c>
      <c r="AS3" s="131">
        <v>0</v>
      </c>
      <c r="AT3" s="66">
        <v>0</v>
      </c>
    </row>
    <row r="4" spans="2:46" s="9" customFormat="1" x14ac:dyDescent="0.3">
      <c r="B4" s="69">
        <f t="shared" ref="B4:B26" si="1">B3+1</f>
        <v>1</v>
      </c>
      <c r="C4" s="70" t="s">
        <v>49</v>
      </c>
      <c r="D4" s="86"/>
      <c r="E4" s="87"/>
      <c r="F4" s="87"/>
      <c r="G4" s="88"/>
      <c r="H4" s="88"/>
      <c r="I4" s="87"/>
      <c r="J4" s="87"/>
      <c r="K4" s="87"/>
      <c r="L4" s="87"/>
      <c r="M4" s="88"/>
      <c r="N4" s="88"/>
      <c r="O4" s="87"/>
      <c r="P4" s="87"/>
      <c r="Q4" s="87"/>
      <c r="R4" s="87"/>
      <c r="S4" s="88"/>
      <c r="T4" s="88"/>
      <c r="U4" s="87"/>
      <c r="V4" s="87"/>
      <c r="W4" s="87"/>
      <c r="X4" s="87"/>
      <c r="Y4" s="88"/>
      <c r="Z4" s="88"/>
      <c r="AA4" s="87"/>
      <c r="AB4" s="87"/>
      <c r="AC4" s="87"/>
      <c r="AD4" s="87"/>
      <c r="AE4" s="88"/>
      <c r="AF4" s="88"/>
      <c r="AG4" s="87"/>
      <c r="AH4" s="87"/>
      <c r="AI4" s="89"/>
      <c r="AJ4" s="154">
        <v>1</v>
      </c>
      <c r="AO4" s="72" t="str">
        <f t="shared" ref="AO4:AO26" si="2">DEC2HEX(AJ4*2+44,2)</f>
        <v>2E</v>
      </c>
      <c r="AP4" s="137">
        <v>0</v>
      </c>
      <c r="AQ4" s="138">
        <v>0</v>
      </c>
      <c r="AR4" s="131">
        <v>0</v>
      </c>
      <c r="AS4" s="131">
        <v>0</v>
      </c>
      <c r="AT4" s="71">
        <v>0</v>
      </c>
    </row>
    <row r="5" spans="2:46" s="9" customFormat="1" x14ac:dyDescent="0.3">
      <c r="B5" s="73">
        <f t="shared" si="1"/>
        <v>2</v>
      </c>
      <c r="C5" s="65" t="s">
        <v>49</v>
      </c>
      <c r="D5" s="79"/>
      <c r="E5" s="80"/>
      <c r="F5" s="80"/>
      <c r="G5" s="90"/>
      <c r="H5" s="93"/>
      <c r="I5" s="80"/>
      <c r="J5" s="80"/>
      <c r="K5" s="80"/>
      <c r="L5" s="80"/>
      <c r="M5" s="90"/>
      <c r="N5" s="93"/>
      <c r="O5" s="80"/>
      <c r="P5" s="80"/>
      <c r="Q5" s="80"/>
      <c r="R5" s="80"/>
      <c r="S5" s="90"/>
      <c r="T5" s="93"/>
      <c r="U5" s="80"/>
      <c r="V5" s="80"/>
      <c r="W5" s="80"/>
      <c r="X5" s="80"/>
      <c r="Y5" s="90"/>
      <c r="Z5" s="93"/>
      <c r="AA5" s="80"/>
      <c r="AB5" s="80"/>
      <c r="AC5" s="80"/>
      <c r="AD5" s="80"/>
      <c r="AE5" s="90"/>
      <c r="AF5" s="93"/>
      <c r="AG5" s="80"/>
      <c r="AH5" s="80"/>
      <c r="AI5" s="81"/>
      <c r="AJ5" s="154">
        <v>2</v>
      </c>
      <c r="AO5" s="72" t="str">
        <f t="shared" si="2"/>
        <v>30</v>
      </c>
      <c r="AP5" s="137">
        <v>0</v>
      </c>
      <c r="AQ5" s="138">
        <v>0</v>
      </c>
      <c r="AR5" s="131">
        <v>0</v>
      </c>
      <c r="AS5" s="131">
        <v>0</v>
      </c>
      <c r="AT5" s="71">
        <v>0</v>
      </c>
    </row>
    <row r="6" spans="2:46" s="9" customFormat="1" x14ac:dyDescent="0.3">
      <c r="B6" s="74">
        <f t="shared" si="1"/>
        <v>3</v>
      </c>
      <c r="C6" s="75" t="s">
        <v>49</v>
      </c>
      <c r="D6" s="83"/>
      <c r="E6" s="84"/>
      <c r="F6" s="84"/>
      <c r="G6" s="92"/>
      <c r="H6" s="94"/>
      <c r="I6" s="84"/>
      <c r="J6" s="84"/>
      <c r="K6" s="84"/>
      <c r="L6" s="84"/>
      <c r="M6" s="92"/>
      <c r="N6" s="94"/>
      <c r="O6" s="84"/>
      <c r="P6" s="84"/>
      <c r="Q6" s="84"/>
      <c r="R6" s="84"/>
      <c r="S6" s="92"/>
      <c r="T6" s="94"/>
      <c r="U6" s="84"/>
      <c r="V6" s="84"/>
      <c r="W6" s="84"/>
      <c r="X6" s="84"/>
      <c r="Y6" s="92"/>
      <c r="Z6" s="94"/>
      <c r="AA6" s="84"/>
      <c r="AB6" s="84"/>
      <c r="AC6" s="84"/>
      <c r="AD6" s="84"/>
      <c r="AE6" s="92"/>
      <c r="AF6" s="94"/>
      <c r="AG6" s="84"/>
      <c r="AH6" s="84"/>
      <c r="AI6" s="85"/>
      <c r="AJ6" s="155">
        <v>3</v>
      </c>
      <c r="AO6" s="72" t="str">
        <f t="shared" si="2"/>
        <v>32</v>
      </c>
      <c r="AP6" s="137">
        <v>0</v>
      </c>
      <c r="AQ6" s="138">
        <v>0</v>
      </c>
      <c r="AR6" s="131">
        <v>0</v>
      </c>
      <c r="AS6" s="131">
        <v>0</v>
      </c>
      <c r="AT6" s="71">
        <v>0</v>
      </c>
    </row>
    <row r="7" spans="2:46" s="9" customFormat="1" x14ac:dyDescent="0.3">
      <c r="B7" s="76">
        <f t="shared" si="1"/>
        <v>4</v>
      </c>
      <c r="C7" s="77" t="s">
        <v>43</v>
      </c>
      <c r="D7" s="9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90">
        <v>4</v>
      </c>
      <c r="AK7" s="91">
        <v>5</v>
      </c>
      <c r="AL7" s="91">
        <v>6</v>
      </c>
      <c r="AM7" s="93">
        <v>7</v>
      </c>
      <c r="AO7" s="72" t="str">
        <f t="shared" si="2"/>
        <v>34</v>
      </c>
      <c r="AP7" s="71">
        <v>0</v>
      </c>
      <c r="AQ7" s="72">
        <v>3</v>
      </c>
      <c r="AR7" s="9">
        <v>0</v>
      </c>
      <c r="AS7" s="9">
        <v>64</v>
      </c>
      <c r="AT7" s="71">
        <v>1</v>
      </c>
    </row>
    <row r="8" spans="2:46" s="9" customFormat="1" x14ac:dyDescent="0.3">
      <c r="B8" s="78">
        <f t="shared" si="1"/>
        <v>5</v>
      </c>
      <c r="C8" s="75" t="s">
        <v>43</v>
      </c>
      <c r="D8" s="9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107">
        <v>8</v>
      </c>
      <c r="AK8" s="108">
        <v>9</v>
      </c>
      <c r="AL8" s="108">
        <v>10</v>
      </c>
      <c r="AM8" s="109">
        <v>11</v>
      </c>
      <c r="AO8" s="72" t="str">
        <f t="shared" si="2"/>
        <v>3C</v>
      </c>
      <c r="AP8" s="71">
        <v>0</v>
      </c>
      <c r="AQ8" s="72">
        <v>3</v>
      </c>
      <c r="AR8" s="9">
        <v>0</v>
      </c>
      <c r="AS8" s="9">
        <v>64</v>
      </c>
      <c r="AT8" s="71">
        <v>1</v>
      </c>
    </row>
    <row r="9" spans="2:46" s="9" customFormat="1" x14ac:dyDescent="0.3">
      <c r="B9" s="76">
        <f t="shared" si="1"/>
        <v>6</v>
      </c>
      <c r="C9" s="77" t="s">
        <v>44</v>
      </c>
      <c r="D9" s="9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90">
        <v>12</v>
      </c>
      <c r="AK9" s="91">
        <v>13</v>
      </c>
      <c r="AL9" s="91">
        <v>14</v>
      </c>
      <c r="AM9" s="93">
        <v>15</v>
      </c>
      <c r="AO9" s="72" t="str">
        <f t="shared" si="2"/>
        <v>44</v>
      </c>
      <c r="AP9" s="71">
        <v>0</v>
      </c>
      <c r="AQ9" s="72">
        <v>3</v>
      </c>
      <c r="AR9" s="9">
        <v>0</v>
      </c>
      <c r="AS9" s="9">
        <v>64</v>
      </c>
      <c r="AT9" s="71">
        <v>1</v>
      </c>
    </row>
    <row r="10" spans="2:46" s="9" customFormat="1" x14ac:dyDescent="0.3">
      <c r="B10" s="78">
        <f t="shared" si="1"/>
        <v>7</v>
      </c>
      <c r="C10" s="75" t="s">
        <v>44</v>
      </c>
      <c r="D10" s="9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107">
        <v>16</v>
      </c>
      <c r="AK10" s="108">
        <v>17</v>
      </c>
      <c r="AL10" s="108">
        <v>18</v>
      </c>
      <c r="AM10" s="109">
        <v>19</v>
      </c>
      <c r="AO10" s="72" t="str">
        <f t="shared" si="2"/>
        <v>4C</v>
      </c>
      <c r="AP10" s="71">
        <v>0</v>
      </c>
      <c r="AQ10" s="72">
        <v>3</v>
      </c>
      <c r="AR10" s="9">
        <v>0</v>
      </c>
      <c r="AS10" s="9">
        <v>64</v>
      </c>
      <c r="AT10" s="71">
        <v>1</v>
      </c>
    </row>
    <row r="11" spans="2:46" s="9" customFormat="1" x14ac:dyDescent="0.3">
      <c r="B11" s="76">
        <f t="shared" si="1"/>
        <v>8</v>
      </c>
      <c r="C11" s="77" t="s">
        <v>43</v>
      </c>
      <c r="D11" s="9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90">
        <v>4</v>
      </c>
      <c r="AK11" s="91">
        <v>5</v>
      </c>
      <c r="AL11" s="91">
        <v>6</v>
      </c>
      <c r="AM11" s="93">
        <v>7</v>
      </c>
      <c r="AO11" s="72" t="str">
        <f t="shared" si="2"/>
        <v>34</v>
      </c>
      <c r="AP11" s="71">
        <v>0</v>
      </c>
      <c r="AQ11" s="72">
        <v>3</v>
      </c>
      <c r="AR11" s="9">
        <v>0</v>
      </c>
      <c r="AS11" s="9">
        <v>64</v>
      </c>
      <c r="AT11" s="71">
        <v>1</v>
      </c>
    </row>
    <row r="12" spans="2:46" s="9" customFormat="1" x14ac:dyDescent="0.3">
      <c r="B12" s="78">
        <f t="shared" si="1"/>
        <v>9</v>
      </c>
      <c r="C12" s="75" t="s">
        <v>43</v>
      </c>
      <c r="D12" s="9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107">
        <v>8</v>
      </c>
      <c r="AK12" s="108">
        <v>9</v>
      </c>
      <c r="AL12" s="108">
        <v>10</v>
      </c>
      <c r="AM12" s="109">
        <v>11</v>
      </c>
      <c r="AO12" s="72" t="str">
        <f t="shared" si="2"/>
        <v>3C</v>
      </c>
      <c r="AP12" s="71">
        <v>0</v>
      </c>
      <c r="AQ12" s="72">
        <v>3</v>
      </c>
      <c r="AR12" s="9">
        <v>0</v>
      </c>
      <c r="AS12" s="9">
        <v>64</v>
      </c>
      <c r="AT12" s="71">
        <v>1</v>
      </c>
    </row>
    <row r="13" spans="2:46" s="9" customFormat="1" x14ac:dyDescent="0.3">
      <c r="B13" s="76">
        <f t="shared" si="1"/>
        <v>10</v>
      </c>
      <c r="C13" s="77" t="s">
        <v>44</v>
      </c>
      <c r="D13" s="9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92">
        <v>12</v>
      </c>
      <c r="AK13" s="82">
        <v>13</v>
      </c>
      <c r="AL13" s="82">
        <v>14</v>
      </c>
      <c r="AM13" s="94">
        <v>15</v>
      </c>
      <c r="AO13" s="72" t="str">
        <f t="shared" si="2"/>
        <v>44</v>
      </c>
      <c r="AP13" s="71">
        <v>0</v>
      </c>
      <c r="AQ13" s="72">
        <v>3</v>
      </c>
      <c r="AR13" s="9">
        <v>0</v>
      </c>
      <c r="AS13" s="9">
        <v>64</v>
      </c>
      <c r="AT13" s="71">
        <v>1</v>
      </c>
    </row>
    <row r="14" spans="2:46" s="9" customFormat="1" x14ac:dyDescent="0.3">
      <c r="B14" s="78">
        <f t="shared" si="1"/>
        <v>11</v>
      </c>
      <c r="C14" s="75" t="s">
        <v>44</v>
      </c>
      <c r="D14" s="9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107">
        <v>16</v>
      </c>
      <c r="AK14" s="108">
        <v>17</v>
      </c>
      <c r="AL14" s="108">
        <v>18</v>
      </c>
      <c r="AM14" s="109">
        <v>19</v>
      </c>
      <c r="AO14" s="72" t="str">
        <f t="shared" si="2"/>
        <v>4C</v>
      </c>
      <c r="AP14" s="71">
        <v>0</v>
      </c>
      <c r="AQ14" s="72">
        <v>3</v>
      </c>
      <c r="AR14" s="9">
        <v>0</v>
      </c>
      <c r="AS14" s="9">
        <v>64</v>
      </c>
      <c r="AT14" s="71">
        <v>1</v>
      </c>
    </row>
    <row r="15" spans="2:46" s="9" customFormat="1" x14ac:dyDescent="0.3">
      <c r="B15" s="76">
        <f t="shared" si="1"/>
        <v>12</v>
      </c>
      <c r="C15" s="77" t="s">
        <v>50</v>
      </c>
      <c r="D15" s="104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6"/>
      <c r="AJ15" s="153">
        <v>20</v>
      </c>
      <c r="AO15" s="72" t="str">
        <f t="shared" si="2"/>
        <v>54</v>
      </c>
      <c r="AP15" s="137">
        <v>0</v>
      </c>
      <c r="AQ15" s="138">
        <v>0</v>
      </c>
      <c r="AR15" s="131">
        <v>0</v>
      </c>
      <c r="AS15" s="131">
        <v>0</v>
      </c>
      <c r="AT15" s="71">
        <v>0</v>
      </c>
    </row>
    <row r="16" spans="2:46" s="9" customFormat="1" x14ac:dyDescent="0.3">
      <c r="B16" s="78">
        <f t="shared" si="1"/>
        <v>13</v>
      </c>
      <c r="C16" s="75" t="s">
        <v>50</v>
      </c>
      <c r="D16" s="95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7"/>
      <c r="AJ16" s="155">
        <v>21</v>
      </c>
      <c r="AO16" s="72" t="str">
        <f t="shared" si="2"/>
        <v>56</v>
      </c>
      <c r="AP16" s="137">
        <v>0</v>
      </c>
      <c r="AQ16" s="138">
        <v>0</v>
      </c>
      <c r="AR16" s="131">
        <v>0</v>
      </c>
      <c r="AS16" s="131">
        <v>0</v>
      </c>
      <c r="AT16" s="71">
        <v>0</v>
      </c>
    </row>
    <row r="17" spans="2:46" s="9" customFormat="1" x14ac:dyDescent="0.3">
      <c r="B17" s="76">
        <f t="shared" si="1"/>
        <v>14</v>
      </c>
      <c r="C17" s="77" t="s">
        <v>45</v>
      </c>
      <c r="D17" s="100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40">
        <v>22</v>
      </c>
      <c r="AK17" s="141">
        <v>23</v>
      </c>
      <c r="AL17" s="141">
        <v>24</v>
      </c>
      <c r="AM17" s="142">
        <v>25</v>
      </c>
      <c r="AO17" s="72" t="str">
        <f t="shared" si="2"/>
        <v>58</v>
      </c>
      <c r="AP17" s="71">
        <v>0</v>
      </c>
      <c r="AQ17" s="72">
        <v>3</v>
      </c>
      <c r="AR17" s="9">
        <v>0</v>
      </c>
      <c r="AS17" s="9">
        <v>64</v>
      </c>
      <c r="AT17" s="71">
        <v>1</v>
      </c>
    </row>
    <row r="18" spans="2:46" s="9" customFormat="1" x14ac:dyDescent="0.3">
      <c r="B18" s="78">
        <f t="shared" si="1"/>
        <v>15</v>
      </c>
      <c r="C18" s="75" t="s">
        <v>45</v>
      </c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145">
        <f>AJ17+4</f>
        <v>26</v>
      </c>
      <c r="AK18" s="146">
        <f>AK17+4</f>
        <v>27</v>
      </c>
      <c r="AL18" s="146">
        <f>AL17+4</f>
        <v>28</v>
      </c>
      <c r="AM18" s="144">
        <f>AM17+4</f>
        <v>29</v>
      </c>
      <c r="AO18" s="72" t="str">
        <f t="shared" si="2"/>
        <v>60</v>
      </c>
      <c r="AP18" s="71">
        <v>0</v>
      </c>
      <c r="AQ18" s="72">
        <v>3</v>
      </c>
      <c r="AR18" s="9">
        <v>0</v>
      </c>
      <c r="AS18" s="9">
        <v>64</v>
      </c>
      <c r="AT18" s="71">
        <v>1</v>
      </c>
    </row>
    <row r="19" spans="2:46" s="9" customFormat="1" x14ac:dyDescent="0.3">
      <c r="B19" s="76">
        <f t="shared" si="1"/>
        <v>16</v>
      </c>
      <c r="C19" s="77" t="s">
        <v>46</v>
      </c>
      <c r="D19" s="98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140">
        <f>AJ18+4</f>
        <v>30</v>
      </c>
      <c r="AK19" s="142">
        <f>AK18+4</f>
        <v>31</v>
      </c>
      <c r="AL19" s="156"/>
      <c r="AM19" s="158"/>
      <c r="AO19" s="72" t="str">
        <f t="shared" si="2"/>
        <v>68</v>
      </c>
      <c r="AP19" s="71">
        <v>0</v>
      </c>
      <c r="AQ19" s="72">
        <v>1</v>
      </c>
      <c r="AR19" s="9">
        <v>0</v>
      </c>
      <c r="AS19" s="9">
        <v>64</v>
      </c>
      <c r="AT19" s="71">
        <v>2</v>
      </c>
    </row>
    <row r="20" spans="2:46" s="9" customFormat="1" x14ac:dyDescent="0.3">
      <c r="B20" s="78">
        <f t="shared" si="1"/>
        <v>17</v>
      </c>
      <c r="C20" s="75" t="s">
        <v>46</v>
      </c>
      <c r="D20" s="98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145">
        <f t="shared" ref="AJ20:AK22" si="3">AJ19+2</f>
        <v>32</v>
      </c>
      <c r="AK20" s="147">
        <f t="shared" si="3"/>
        <v>33</v>
      </c>
      <c r="AL20" s="156"/>
      <c r="AM20" s="156"/>
      <c r="AO20" s="72" t="str">
        <f t="shared" si="2"/>
        <v>6C</v>
      </c>
      <c r="AP20" s="71">
        <v>0</v>
      </c>
      <c r="AQ20" s="72">
        <v>1</v>
      </c>
      <c r="AR20" s="9">
        <v>0</v>
      </c>
      <c r="AS20" s="9">
        <v>64</v>
      </c>
      <c r="AT20" s="71">
        <v>2</v>
      </c>
    </row>
    <row r="21" spans="2:46" s="9" customFormat="1" x14ac:dyDescent="0.3">
      <c r="B21" s="76">
        <f t="shared" si="1"/>
        <v>18</v>
      </c>
      <c r="C21" s="77" t="s">
        <v>46</v>
      </c>
      <c r="D21" s="98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140">
        <v>30</v>
      </c>
      <c r="AK21" s="142">
        <v>31</v>
      </c>
      <c r="AL21" s="156"/>
      <c r="AM21" s="156"/>
      <c r="AO21" s="72" t="str">
        <f t="shared" si="2"/>
        <v>68</v>
      </c>
      <c r="AP21" s="71">
        <v>0</v>
      </c>
      <c r="AQ21" s="72">
        <v>1</v>
      </c>
      <c r="AR21" s="9">
        <v>0</v>
      </c>
      <c r="AS21" s="9">
        <v>64</v>
      </c>
      <c r="AT21" s="71">
        <v>2</v>
      </c>
    </row>
    <row r="22" spans="2:46" s="9" customFormat="1" x14ac:dyDescent="0.3">
      <c r="B22" s="78">
        <f t="shared" si="1"/>
        <v>19</v>
      </c>
      <c r="C22" s="75" t="s">
        <v>46</v>
      </c>
      <c r="D22" s="98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143">
        <f t="shared" si="3"/>
        <v>32</v>
      </c>
      <c r="AK22" s="144">
        <f t="shared" si="3"/>
        <v>33</v>
      </c>
      <c r="AL22" s="156"/>
      <c r="AM22" s="157"/>
      <c r="AO22" s="72" t="str">
        <f t="shared" si="2"/>
        <v>6C</v>
      </c>
      <c r="AP22" s="71">
        <v>0</v>
      </c>
      <c r="AQ22" s="72">
        <v>1</v>
      </c>
      <c r="AR22" s="9">
        <v>0</v>
      </c>
      <c r="AS22" s="9">
        <v>64</v>
      </c>
      <c r="AT22" s="71">
        <v>2</v>
      </c>
    </row>
    <row r="23" spans="2:46" s="9" customFormat="1" x14ac:dyDescent="0.3">
      <c r="B23" s="76">
        <f t="shared" si="1"/>
        <v>20</v>
      </c>
      <c r="C23" s="77" t="s">
        <v>47</v>
      </c>
      <c r="D23" s="98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140">
        <f>AJ22+2</f>
        <v>34</v>
      </c>
      <c r="AK23" s="141">
        <f>AJ23+1</f>
        <v>35</v>
      </c>
      <c r="AL23" s="141">
        <f>AK23+1</f>
        <v>36</v>
      </c>
      <c r="AM23" s="144">
        <f>AL23+1</f>
        <v>37</v>
      </c>
      <c r="AO23" s="72" t="str">
        <f t="shared" si="2"/>
        <v>70</v>
      </c>
      <c r="AP23" s="71">
        <v>0</v>
      </c>
      <c r="AQ23" s="72">
        <v>3</v>
      </c>
      <c r="AR23" s="9">
        <v>0</v>
      </c>
      <c r="AS23" s="9">
        <v>64</v>
      </c>
      <c r="AT23" s="71">
        <v>1</v>
      </c>
    </row>
    <row r="24" spans="2:46" s="9" customFormat="1" x14ac:dyDescent="0.3">
      <c r="B24" s="78">
        <f t="shared" si="1"/>
        <v>21</v>
      </c>
      <c r="C24" s="75" t="s">
        <v>47</v>
      </c>
      <c r="D24" s="102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45">
        <f>AJ23+4</f>
        <v>38</v>
      </c>
      <c r="AK24" s="146">
        <f>AK23+4</f>
        <v>39</v>
      </c>
      <c r="AL24" s="146">
        <f>AL23+4</f>
        <v>40</v>
      </c>
      <c r="AM24" s="147">
        <f>AM23+4</f>
        <v>41</v>
      </c>
      <c r="AO24" s="72" t="str">
        <f t="shared" si="2"/>
        <v>78</v>
      </c>
      <c r="AP24" s="71">
        <v>0</v>
      </c>
      <c r="AQ24" s="72">
        <v>3</v>
      </c>
      <c r="AR24" s="9">
        <v>0</v>
      </c>
      <c r="AS24" s="9">
        <v>64</v>
      </c>
      <c r="AT24" s="71">
        <v>1</v>
      </c>
    </row>
    <row r="25" spans="2:46" s="9" customFormat="1" x14ac:dyDescent="0.3">
      <c r="B25" s="76">
        <f t="shared" si="1"/>
        <v>22</v>
      </c>
      <c r="C25" s="77" t="s">
        <v>48</v>
      </c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6"/>
      <c r="AJ25" s="153">
        <v>20</v>
      </c>
      <c r="AO25" s="72" t="str">
        <f t="shared" si="2"/>
        <v>54</v>
      </c>
      <c r="AP25" s="137">
        <v>0</v>
      </c>
      <c r="AQ25" s="138">
        <v>0</v>
      </c>
      <c r="AR25" s="131">
        <v>0</v>
      </c>
      <c r="AS25" s="131">
        <v>0</v>
      </c>
      <c r="AT25" s="71">
        <v>0</v>
      </c>
    </row>
    <row r="26" spans="2:46" s="9" customFormat="1" x14ac:dyDescent="0.3">
      <c r="B26" s="78">
        <f t="shared" si="1"/>
        <v>23</v>
      </c>
      <c r="C26" s="75" t="s">
        <v>48</v>
      </c>
      <c r="D26" s="95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7"/>
      <c r="AJ26" s="155">
        <v>21</v>
      </c>
      <c r="AO26" s="72" t="str">
        <f t="shared" si="2"/>
        <v>56</v>
      </c>
      <c r="AP26" s="137">
        <v>0</v>
      </c>
      <c r="AQ26" s="138">
        <v>0</v>
      </c>
      <c r="AR26" s="131">
        <v>0</v>
      </c>
      <c r="AS26" s="131">
        <v>0</v>
      </c>
      <c r="AT26" s="71">
        <v>0</v>
      </c>
    </row>
    <row r="27" spans="2:46" x14ac:dyDescent="0.3">
      <c r="B27" s="28"/>
      <c r="C27" s="4" t="s">
        <v>63</v>
      </c>
    </row>
    <row r="28" spans="2:46" x14ac:dyDescent="0.3">
      <c r="AI28" s="197" t="str">
        <f>DEC2HEX(MAX(AJ3:AM27)*512,4)</f>
        <v>5200</v>
      </c>
      <c r="AJ28" s="197"/>
    </row>
  </sheetData>
  <mergeCells count="3">
    <mergeCell ref="AI28:AJ28"/>
    <mergeCell ref="AR1:AS1"/>
    <mergeCell ref="AP1:A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020C-2F75-4BCA-8E76-D71B94C1C041}">
  <dimension ref="A1:O28"/>
  <sheetViews>
    <sheetView tabSelected="1" workbookViewId="0">
      <selection activeCell="O29" sqref="O29"/>
    </sheetView>
  </sheetViews>
  <sheetFormatPr defaultRowHeight="14.4" x14ac:dyDescent="0.3"/>
  <cols>
    <col min="3" max="12" width="3.33203125" style="9" customWidth="1"/>
    <col min="14" max="14" width="38.21875" bestFit="1" customWidth="1"/>
    <col min="15" max="15" width="10.6640625" style="9" bestFit="1" customWidth="1"/>
  </cols>
  <sheetData>
    <row r="1" spans="1:15" x14ac:dyDescent="0.3">
      <c r="A1" t="s">
        <v>3</v>
      </c>
      <c r="B1" t="s">
        <v>97</v>
      </c>
    </row>
    <row r="2" spans="1:15" x14ac:dyDescent="0.3">
      <c r="N2" s="202" t="s">
        <v>102</v>
      </c>
    </row>
    <row r="4" spans="1:15" x14ac:dyDescent="0.3">
      <c r="N4" s="2" t="s">
        <v>101</v>
      </c>
    </row>
    <row r="5" spans="1:15" x14ac:dyDescent="0.3">
      <c r="N5" s="2"/>
      <c r="O5" s="9" t="s">
        <v>111</v>
      </c>
    </row>
    <row r="6" spans="1:15" x14ac:dyDescent="0.3">
      <c r="D6" s="21">
        <v>3</v>
      </c>
      <c r="E6" s="21">
        <v>2</v>
      </c>
      <c r="F6" s="21">
        <v>1</v>
      </c>
      <c r="G6" s="21">
        <v>0</v>
      </c>
      <c r="H6" s="196">
        <v>3</v>
      </c>
      <c r="I6" s="196">
        <v>2</v>
      </c>
      <c r="J6" s="196">
        <v>1</v>
      </c>
      <c r="K6" s="196">
        <v>0</v>
      </c>
      <c r="N6" t="s">
        <v>104</v>
      </c>
      <c r="O6" s="9">
        <v>4</v>
      </c>
    </row>
    <row r="7" spans="1:15" x14ac:dyDescent="0.3">
      <c r="D7" s="203" t="s">
        <v>110</v>
      </c>
      <c r="E7" s="203" t="s">
        <v>110</v>
      </c>
      <c r="F7" s="203" t="s">
        <v>110</v>
      </c>
      <c r="G7" s="21">
        <v>0</v>
      </c>
      <c r="H7" s="203" t="s">
        <v>110</v>
      </c>
      <c r="I7" s="203" t="s">
        <v>110</v>
      </c>
      <c r="J7" s="203" t="s">
        <v>110</v>
      </c>
      <c r="K7" s="196">
        <v>0</v>
      </c>
      <c r="N7" t="s">
        <v>98</v>
      </c>
      <c r="O7" s="9">
        <v>2</v>
      </c>
    </row>
    <row r="8" spans="1:15" x14ac:dyDescent="0.3">
      <c r="D8" s="203" t="s">
        <v>110</v>
      </c>
      <c r="E8" s="203" t="s">
        <v>110</v>
      </c>
      <c r="F8" s="21">
        <v>0</v>
      </c>
      <c r="G8" s="203" t="s">
        <v>110</v>
      </c>
      <c r="H8" s="203" t="s">
        <v>110</v>
      </c>
      <c r="I8" s="203" t="s">
        <v>110</v>
      </c>
      <c r="J8" s="196">
        <v>0</v>
      </c>
      <c r="K8" s="203" t="s">
        <v>110</v>
      </c>
      <c r="N8" t="s">
        <v>113</v>
      </c>
      <c r="O8" s="9">
        <v>2</v>
      </c>
    </row>
    <row r="9" spans="1:15" x14ac:dyDescent="0.3">
      <c r="D9" s="203" t="s">
        <v>110</v>
      </c>
      <c r="E9" s="21">
        <v>0</v>
      </c>
      <c r="F9" s="203" t="s">
        <v>110</v>
      </c>
      <c r="G9" s="203" t="s">
        <v>110</v>
      </c>
      <c r="H9" s="203" t="s">
        <v>110</v>
      </c>
      <c r="I9" s="196">
        <v>0</v>
      </c>
      <c r="J9" s="203" t="s">
        <v>110</v>
      </c>
      <c r="K9" s="203" t="s">
        <v>110</v>
      </c>
      <c r="N9" t="s">
        <v>113</v>
      </c>
      <c r="O9" s="9">
        <v>2</v>
      </c>
    </row>
    <row r="10" spans="1:15" x14ac:dyDescent="0.3">
      <c r="D10" s="21">
        <v>0</v>
      </c>
      <c r="E10" s="203" t="s">
        <v>110</v>
      </c>
      <c r="F10" s="203" t="s">
        <v>110</v>
      </c>
      <c r="G10" s="203" t="s">
        <v>110</v>
      </c>
      <c r="H10" s="196">
        <v>0</v>
      </c>
      <c r="I10" s="203" t="s">
        <v>110</v>
      </c>
      <c r="J10" s="203" t="s">
        <v>110</v>
      </c>
      <c r="K10" s="203" t="s">
        <v>110</v>
      </c>
      <c r="N10" t="s">
        <v>113</v>
      </c>
      <c r="O10" s="9">
        <v>2</v>
      </c>
    </row>
    <row r="11" spans="1:15" x14ac:dyDescent="0.3">
      <c r="D11" s="21">
        <v>0</v>
      </c>
      <c r="E11" s="203" t="s">
        <v>110</v>
      </c>
      <c r="F11" s="203" t="s">
        <v>110</v>
      </c>
      <c r="G11" s="203" t="s">
        <v>110</v>
      </c>
      <c r="H11" s="196">
        <v>0</v>
      </c>
      <c r="I11" s="203" t="s">
        <v>110</v>
      </c>
      <c r="J11" s="203" t="s">
        <v>110</v>
      </c>
      <c r="K11" s="203" t="s">
        <v>110</v>
      </c>
      <c r="N11" t="s">
        <v>109</v>
      </c>
      <c r="O11" s="9">
        <v>3</v>
      </c>
    </row>
    <row r="12" spans="1:15" x14ac:dyDescent="0.3">
      <c r="D12" s="21">
        <v>3</v>
      </c>
      <c r="E12" s="21">
        <v>2</v>
      </c>
      <c r="F12" s="21">
        <v>1</v>
      </c>
      <c r="G12" s="21">
        <v>0</v>
      </c>
      <c r="H12" s="196">
        <v>3</v>
      </c>
      <c r="I12" s="196">
        <v>2</v>
      </c>
      <c r="J12" s="196">
        <v>1</v>
      </c>
      <c r="K12" s="196">
        <v>0</v>
      </c>
      <c r="N12" t="s">
        <v>116</v>
      </c>
      <c r="O12" s="9">
        <v>4</v>
      </c>
    </row>
    <row r="13" spans="1:15" x14ac:dyDescent="0.3">
      <c r="D13" s="21">
        <v>3</v>
      </c>
      <c r="E13" s="21">
        <v>2</v>
      </c>
      <c r="F13" s="21">
        <v>1</v>
      </c>
      <c r="G13" s="9" t="s">
        <v>110</v>
      </c>
      <c r="H13" s="196">
        <v>3</v>
      </c>
      <c r="I13" s="196">
        <v>2</v>
      </c>
      <c r="J13" s="196">
        <v>1</v>
      </c>
      <c r="K13" s="9" t="s">
        <v>110</v>
      </c>
      <c r="N13" t="s">
        <v>99</v>
      </c>
      <c r="O13" s="9">
        <v>2</v>
      </c>
    </row>
    <row r="14" spans="1:15" x14ac:dyDescent="0.3">
      <c r="D14" s="9" t="s">
        <v>110</v>
      </c>
      <c r="E14" s="21">
        <v>3</v>
      </c>
      <c r="F14" s="21">
        <v>2</v>
      </c>
      <c r="G14" s="21">
        <v>1</v>
      </c>
      <c r="H14" s="9" t="s">
        <v>110</v>
      </c>
      <c r="I14" s="196">
        <v>3</v>
      </c>
      <c r="J14" s="196">
        <v>2</v>
      </c>
      <c r="K14" s="196">
        <v>1</v>
      </c>
      <c r="N14" t="s">
        <v>114</v>
      </c>
      <c r="O14" s="9">
        <v>2</v>
      </c>
    </row>
    <row r="15" spans="1:15" x14ac:dyDescent="0.3">
      <c r="D15" s="9" t="s">
        <v>110</v>
      </c>
      <c r="E15" s="21">
        <v>3</v>
      </c>
      <c r="F15" s="21">
        <v>2</v>
      </c>
      <c r="G15" s="21">
        <v>1</v>
      </c>
      <c r="H15" s="9" t="s">
        <v>110</v>
      </c>
      <c r="I15" s="196">
        <v>3</v>
      </c>
      <c r="J15" s="196">
        <v>2</v>
      </c>
      <c r="K15" s="196">
        <v>1</v>
      </c>
      <c r="N15" t="s">
        <v>117</v>
      </c>
      <c r="O15" s="9">
        <v>2</v>
      </c>
    </row>
    <row r="16" spans="1:15" x14ac:dyDescent="0.3">
      <c r="D16" s="21">
        <v>0</v>
      </c>
      <c r="E16" s="21">
        <v>3</v>
      </c>
      <c r="F16" s="21">
        <v>2</v>
      </c>
      <c r="G16" s="21">
        <v>1</v>
      </c>
      <c r="H16" s="196">
        <v>0</v>
      </c>
      <c r="I16" s="196">
        <v>3</v>
      </c>
      <c r="J16" s="196">
        <v>2</v>
      </c>
      <c r="K16" s="196">
        <v>1</v>
      </c>
      <c r="N16" t="s">
        <v>115</v>
      </c>
      <c r="O16" s="9">
        <v>3</v>
      </c>
    </row>
    <row r="17" spans="4:15" x14ac:dyDescent="0.3">
      <c r="O17" s="9">
        <f>SUM(O6:O16)</f>
        <v>28</v>
      </c>
    </row>
    <row r="20" spans="4:15" x14ac:dyDescent="0.3">
      <c r="N20" s="2" t="s">
        <v>100</v>
      </c>
    </row>
    <row r="22" spans="4:15" x14ac:dyDescent="0.3">
      <c r="D22" s="21">
        <v>3</v>
      </c>
      <c r="E22" s="21">
        <v>2</v>
      </c>
      <c r="F22" s="21">
        <v>1</v>
      </c>
      <c r="G22" s="21">
        <v>0</v>
      </c>
      <c r="H22" s="196">
        <v>3</v>
      </c>
      <c r="I22" s="196">
        <v>2</v>
      </c>
      <c r="J22" s="196">
        <v>1</v>
      </c>
      <c r="K22" s="196">
        <v>0</v>
      </c>
      <c r="N22" t="s">
        <v>105</v>
      </c>
      <c r="O22" s="9">
        <v>4</v>
      </c>
    </row>
    <row r="23" spans="4:15" x14ac:dyDescent="0.3">
      <c r="D23" s="21">
        <v>0</v>
      </c>
      <c r="E23" s="9" t="s">
        <v>110</v>
      </c>
      <c r="F23" s="9" t="s">
        <v>110</v>
      </c>
      <c r="G23" s="9" t="s">
        <v>110</v>
      </c>
      <c r="H23" s="196">
        <v>0</v>
      </c>
      <c r="I23" s="9" t="s">
        <v>110</v>
      </c>
      <c r="J23" s="9" t="s">
        <v>110</v>
      </c>
      <c r="K23" s="9" t="s">
        <v>110</v>
      </c>
      <c r="N23" t="s">
        <v>108</v>
      </c>
      <c r="O23" s="9" t="s">
        <v>112</v>
      </c>
    </row>
    <row r="24" spans="4:15" x14ac:dyDescent="0.3">
      <c r="D24" s="21">
        <v>0</v>
      </c>
      <c r="E24" s="9" t="s">
        <v>110</v>
      </c>
      <c r="F24" s="9" t="s">
        <v>110</v>
      </c>
      <c r="G24" s="9" t="s">
        <v>110</v>
      </c>
      <c r="H24" s="196">
        <v>0</v>
      </c>
      <c r="I24" s="9" t="s">
        <v>110</v>
      </c>
      <c r="J24" s="9" t="s">
        <v>110</v>
      </c>
      <c r="K24" s="9" t="s">
        <v>110</v>
      </c>
      <c r="N24" t="s">
        <v>109</v>
      </c>
      <c r="O24" s="9">
        <v>3</v>
      </c>
    </row>
    <row r="25" spans="4:15" x14ac:dyDescent="0.3">
      <c r="D25" s="21">
        <v>3</v>
      </c>
      <c r="E25" s="21">
        <v>2</v>
      </c>
      <c r="F25" s="21">
        <v>1</v>
      </c>
      <c r="G25" s="21">
        <v>0</v>
      </c>
      <c r="H25" s="196">
        <v>3</v>
      </c>
      <c r="I25" s="196">
        <v>2</v>
      </c>
      <c r="J25" s="196">
        <v>1</v>
      </c>
      <c r="K25" s="196">
        <v>0</v>
      </c>
      <c r="N25" t="s">
        <v>106</v>
      </c>
      <c r="O25" s="9">
        <v>4</v>
      </c>
    </row>
    <row r="26" spans="4:15" x14ac:dyDescent="0.3">
      <c r="D26" s="9" t="s">
        <v>110</v>
      </c>
      <c r="E26" s="21">
        <v>3</v>
      </c>
      <c r="F26" s="21">
        <v>2</v>
      </c>
      <c r="G26" s="21">
        <v>1</v>
      </c>
      <c r="H26" s="9" t="s">
        <v>110</v>
      </c>
      <c r="I26" s="196">
        <v>3</v>
      </c>
      <c r="J26" s="196">
        <v>2</v>
      </c>
      <c r="K26" s="196">
        <v>1</v>
      </c>
      <c r="N26" t="s">
        <v>103</v>
      </c>
      <c r="O26" s="9" t="s">
        <v>112</v>
      </c>
    </row>
    <row r="27" spans="4:15" x14ac:dyDescent="0.3">
      <c r="D27" s="21">
        <v>0</v>
      </c>
      <c r="E27" s="21">
        <v>3</v>
      </c>
      <c r="F27" s="21">
        <v>2</v>
      </c>
      <c r="G27" s="21">
        <v>1</v>
      </c>
      <c r="H27" s="196">
        <v>0</v>
      </c>
      <c r="I27" s="196">
        <v>3</v>
      </c>
      <c r="J27" s="196">
        <v>2</v>
      </c>
      <c r="K27" s="196">
        <v>1</v>
      </c>
      <c r="N27" t="s">
        <v>107</v>
      </c>
      <c r="O27" s="9">
        <v>3</v>
      </c>
    </row>
    <row r="28" spans="4:15" x14ac:dyDescent="0.3">
      <c r="O28" s="9">
        <f>SUM(O22:O27)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Moore</dc:creator>
  <cp:lastModifiedBy>Simon Moore</cp:lastModifiedBy>
  <dcterms:created xsi:type="dcterms:W3CDTF">2025-06-13T17:25:43Z</dcterms:created>
  <dcterms:modified xsi:type="dcterms:W3CDTF">2025-06-26T21:22:00Z</dcterms:modified>
</cp:coreProperties>
</file>