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B0191B99-D7B3-4DD3-919C-FD147CD360A7}" xr6:coauthVersionLast="47" xr6:coauthVersionMax="47" xr10:uidLastSave="{00000000-0000-0000-0000-000000000000}"/>
  <bookViews>
    <workbookView xWindow="19935" yWindow="9255" windowWidth="37995" windowHeight="21765" xr2:uid="{00000000-000D-0000-FFFF-FFFF00000000}"/>
  </bookViews>
  <sheets>
    <sheet name="Vorlage" sheetId="1" r:id="rId1"/>
    <sheet name="Beispi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0" i="1"/>
  <c r="E11" i="1"/>
  <c r="D13" i="1"/>
  <c r="D4" i="1"/>
  <c r="B32" i="1"/>
  <c r="B6" i="1"/>
  <c r="B26" i="1"/>
  <c r="D10" i="1"/>
  <c r="B27" i="1"/>
  <c r="D11" i="1"/>
  <c r="D12" i="2" l="1"/>
  <c r="B4" i="1"/>
  <c r="B9" i="1" l="1"/>
  <c r="D3" i="1" s="1"/>
  <c r="B8" i="2"/>
  <c r="F3" i="1" l="1"/>
</calcChain>
</file>

<file path=xl/sharedStrings.xml><?xml version="1.0" encoding="utf-8"?>
<sst xmlns="http://schemas.openxmlformats.org/spreadsheetml/2006/main" count="47" uniqueCount="30">
  <si>
    <t>Beteiligte</t>
  </si>
  <si>
    <t>Rang 1</t>
  </si>
  <si>
    <t>Rang 2</t>
  </si>
  <si>
    <t>Rang 3</t>
  </si>
  <si>
    <t>Erlöse von</t>
  </si>
  <si>
    <t>bis</t>
  </si>
  <si>
    <t>Rückstellungen Dritter</t>
  </si>
  <si>
    <t>Gesamt</t>
  </si>
  <si>
    <t>MFG</t>
  </si>
  <si>
    <t>Auszahlung der Erlöse %</t>
  </si>
  <si>
    <t>Fördernehmer/Studio</t>
  </si>
  <si>
    <t>Eigenmittel Fördernehmer /Studio</t>
  </si>
  <si>
    <t>weitere benötigte Posten bitte ergänzen, bzw. nicht Benötigtes Löschen</t>
  </si>
  <si>
    <t>eigene Rückstellungen Antragsteller</t>
  </si>
  <si>
    <t>Eigenmittel StudioXY</t>
  </si>
  <si>
    <t>Medienboard Berlin-Brandenburg</t>
  </si>
  <si>
    <t>StudioXY</t>
  </si>
  <si>
    <t>Beispielzahlen:</t>
  </si>
  <si>
    <t>120.000€ Förderung durch MFG und MBB insgesamt = 50% der Gesamtherstellungskosten = maximal 50% der Förderung durch öffentliche Mittel.</t>
  </si>
  <si>
    <t>Die MFG fördert mit 72.000€, also entspricht die Mitfinanzierungsquote (MFQ) der MFG = 30% der Gesamtherstellungskosten</t>
  </si>
  <si>
    <t>Das MBB fördert mit 48.000€, also entspricht die Mitfinanzierungsquote (MFQ) des MBB = 20% der Gesamtherstellungskosten</t>
  </si>
  <si>
    <t>Bitte bei allen Anlagen Titel des Projekts und Name des Antragstellers in die Kopfzeile schreiben</t>
  </si>
  <si>
    <t>Rückstellungen Headup</t>
  </si>
  <si>
    <t>Rückstellungen MFG</t>
  </si>
  <si>
    <t>(eigene Rückstellungen)</t>
  </si>
  <si>
    <t>Gesamtprojektkosten</t>
  </si>
  <si>
    <t>Eigenanteil</t>
  </si>
  <si>
    <t>Rückstellungen Headup GmbH</t>
  </si>
  <si>
    <t>Headup 45%</t>
  </si>
  <si>
    <t>Headup GmbH 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</si>
</sst>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\ [$€-407]_-;\-* #,##0\ [$€-407]_-;_-* &quot;-&quot;??\ [$€-407]_-;_-@_-"/>
    <numFmt numFmtId="165" formatCode="_-* #,##0\ &quot;€&quot;_-;\-* #,##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vertical="center" wrapText="1"/>
    </xf>
    <xf numFmtId="165" fontId="3" fillId="4" borderId="16" xfId="1" applyNumberFormat="1" applyFont="1" applyFill="1" applyBorder="1" applyAlignment="1">
      <alignment horizontal="right"/>
    </xf>
    <xf numFmtId="165" fontId="3" fillId="4" borderId="14" xfId="1" applyNumberFormat="1" applyFont="1" applyFill="1" applyBorder="1" applyAlignment="1">
      <alignment horizontal="right"/>
    </xf>
    <xf numFmtId="165" fontId="3" fillId="4" borderId="15" xfId="1" applyNumberFormat="1" applyFont="1" applyFill="1" applyBorder="1" applyAlignment="1">
      <alignment horizontal="right"/>
    </xf>
    <xf numFmtId="165" fontId="4" fillId="4" borderId="12" xfId="1" applyNumberFormat="1" applyFont="1" applyFill="1" applyBorder="1" applyAlignment="1">
      <alignment horizontal="right" vertical="center" wrapText="1"/>
    </xf>
    <xf numFmtId="9" fontId="3" fillId="4" borderId="1" xfId="2" applyFont="1" applyFill="1" applyBorder="1" applyAlignment="1">
      <alignment horizontal="right"/>
    </xf>
    <xf numFmtId="9" fontId="3" fillId="4" borderId="23" xfId="2" applyFont="1" applyFill="1" applyBorder="1" applyAlignment="1">
      <alignment horizontal="right"/>
    </xf>
    <xf numFmtId="9" fontId="3" fillId="4" borderId="10" xfId="2" applyFont="1" applyFill="1" applyBorder="1" applyAlignment="1">
      <alignment horizontal="right"/>
    </xf>
    <xf numFmtId="165" fontId="3" fillId="4" borderId="24" xfId="1" applyNumberFormat="1" applyFont="1" applyFill="1" applyBorder="1" applyAlignment="1">
      <alignment horizontal="right"/>
    </xf>
    <xf numFmtId="164" fontId="3" fillId="4" borderId="2" xfId="1" applyNumberFormat="1" applyFont="1" applyFill="1" applyBorder="1" applyAlignment="1">
      <alignment horizontal="right" vertical="center"/>
    </xf>
    <xf numFmtId="9" fontId="3" fillId="4" borderId="3" xfId="2" applyFont="1" applyFill="1" applyBorder="1" applyAlignment="1">
      <alignment horizontal="right"/>
    </xf>
    <xf numFmtId="164" fontId="3" fillId="4" borderId="4" xfId="1" applyNumberFormat="1" applyFont="1" applyFill="1" applyBorder="1" applyAlignment="1">
      <alignment horizontal="right" vertical="center"/>
    </xf>
    <xf numFmtId="9" fontId="3" fillId="4" borderId="5" xfId="2" applyFont="1" applyFill="1" applyBorder="1" applyAlignment="1">
      <alignment horizontal="right"/>
    </xf>
    <xf numFmtId="44" fontId="2" fillId="3" borderId="25" xfId="1" applyFont="1" applyFill="1" applyBorder="1" applyAlignment="1">
      <alignment horizontal="right"/>
    </xf>
    <xf numFmtId="10" fontId="2" fillId="3" borderId="8" xfId="2" applyNumberFormat="1" applyFont="1" applyFill="1" applyBorder="1" applyAlignment="1">
      <alignment horizontal="right"/>
    </xf>
    <xf numFmtId="6" fontId="4" fillId="0" borderId="4" xfId="0" applyNumberFormat="1" applyFont="1" applyBorder="1" applyAlignment="1">
      <alignment horizontal="right" vertical="center" wrapText="1"/>
    </xf>
    <xf numFmtId="9" fontId="3" fillId="4" borderId="11" xfId="2" applyFont="1" applyFill="1" applyBorder="1" applyAlignment="1">
      <alignment horizontal="right"/>
    </xf>
    <xf numFmtId="0" fontId="2" fillId="3" borderId="21" xfId="0" applyFont="1" applyFill="1" applyBorder="1" applyAlignment="1">
      <alignment vertical="center" wrapText="1"/>
    </xf>
    <xf numFmtId="165" fontId="4" fillId="4" borderId="13" xfId="1" applyNumberFormat="1" applyFont="1" applyFill="1" applyBorder="1" applyAlignment="1">
      <alignment horizontal="right" vertical="center" wrapText="1"/>
    </xf>
    <xf numFmtId="6" fontId="4" fillId="4" borderId="7" xfId="0" applyNumberFormat="1" applyFont="1" applyFill="1" applyBorder="1" applyAlignment="1">
      <alignment horizontal="right" vertical="center" wrapText="1"/>
    </xf>
    <xf numFmtId="0" fontId="2" fillId="2" borderId="28" xfId="0" applyFont="1" applyFill="1" applyBorder="1"/>
    <xf numFmtId="165" fontId="4" fillId="4" borderId="7" xfId="1" applyNumberFormat="1" applyFont="1" applyFill="1" applyBorder="1" applyAlignment="1">
      <alignment horizontal="right" vertical="center" wrapText="1"/>
    </xf>
    <xf numFmtId="165" fontId="4" fillId="4" borderId="4" xfId="1" applyNumberFormat="1" applyFont="1" applyFill="1" applyBorder="1" applyAlignment="1">
      <alignment horizontal="right" vertical="center" wrapText="1"/>
    </xf>
    <xf numFmtId="165" fontId="3" fillId="4" borderId="2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2" fillId="3" borderId="31" xfId="0" applyFont="1" applyFill="1" applyBorder="1" applyAlignment="1">
      <alignment vertical="center" wrapText="1"/>
    </xf>
    <xf numFmtId="44" fontId="2" fillId="3" borderId="32" xfId="1" applyFont="1" applyFill="1" applyBorder="1" applyAlignment="1">
      <alignment horizontal="right"/>
    </xf>
    <xf numFmtId="10" fontId="2" fillId="3" borderId="31" xfId="2" applyNumberFormat="1" applyFont="1" applyFill="1" applyBorder="1" applyAlignment="1">
      <alignment horizontal="right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44" fontId="2" fillId="3" borderId="48" xfId="1" applyFont="1" applyFill="1" applyBorder="1" applyAlignment="1">
      <alignment horizontal="right"/>
    </xf>
    <xf numFmtId="44" fontId="5" fillId="0" borderId="0" xfId="1" applyFont="1"/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9" fontId="2" fillId="0" borderId="28" xfId="2" applyFont="1" applyBorder="1" applyAlignment="1">
      <alignment horizontal="right"/>
    </xf>
    <xf numFmtId="9" fontId="2" fillId="0" borderId="30" xfId="2" applyFont="1" applyBorder="1" applyAlignment="1">
      <alignment horizontal="right"/>
    </xf>
    <xf numFmtId="0" fontId="2" fillId="2" borderId="28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44" fontId="2" fillId="2" borderId="28" xfId="1" applyFont="1" applyFill="1" applyBorder="1" applyAlignment="1">
      <alignment horizontal="center" vertical="center" wrapText="1"/>
    </xf>
    <xf numFmtId="44" fontId="2" fillId="2" borderId="30" xfId="1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left" vertical="center" wrapText="1"/>
    </xf>
    <xf numFmtId="0" fontId="2" fillId="3" borderId="40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44" fontId="0" fillId="0" borderId="19" xfId="1" applyFont="1" applyBorder="1" applyAlignment="1">
      <alignment horizontal="center"/>
    </xf>
    <xf numFmtId="44" fontId="0" fillId="0" borderId="22" xfId="1" applyFont="1" applyBorder="1" applyAlignment="1">
      <alignment horizontal="center"/>
    </xf>
    <xf numFmtId="44" fontId="0" fillId="0" borderId="20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10" fontId="2" fillId="3" borderId="27" xfId="2" applyNumberFormat="1" applyFont="1" applyFill="1" applyBorder="1" applyAlignment="1">
      <alignment horizontal="center" vertical="center" wrapText="1"/>
    </xf>
    <xf numFmtId="10" fontId="2" fillId="3" borderId="6" xfId="2" applyNumberFormat="1" applyFont="1" applyFill="1" applyBorder="1" applyAlignment="1">
      <alignment horizontal="center" vertical="center" wrapText="1"/>
    </xf>
    <xf numFmtId="10" fontId="2" fillId="3" borderId="26" xfId="2" applyNumberFormat="1" applyFont="1" applyFill="1" applyBorder="1" applyAlignment="1">
      <alignment horizontal="center" vertical="center" wrapText="1"/>
    </xf>
    <xf numFmtId="10" fontId="2" fillId="3" borderId="10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4" fontId="2" fillId="2" borderId="29" xfId="1" applyFont="1" applyFill="1" applyBorder="1" applyAlignment="1">
      <alignment horizontal="center" vertical="center" wrapText="1"/>
    </xf>
    <xf numFmtId="9" fontId="2" fillId="0" borderId="28" xfId="2" applyFont="1" applyBorder="1" applyAlignment="1">
      <alignment horizontal="right" vertical="center"/>
    </xf>
    <xf numFmtId="9" fontId="2" fillId="0" borderId="30" xfId="2" applyFont="1" applyBorder="1" applyAlignment="1">
      <alignment horizontal="right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1098551</xdr:colOff>
      <xdr:row>1</xdr:row>
      <xdr:rowOff>3399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1098550" cy="358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G32"/>
  <sheetViews>
    <sheetView tabSelected="1" view="pageLayout" zoomScale="115" zoomScaleNormal="100" zoomScalePageLayoutView="115" workbookViewId="0">
      <selection activeCell="F15" sqref="F15"/>
    </sheetView>
  </sheetViews>
  <sheetFormatPr baseColWidth="10" defaultRowHeight="15" x14ac:dyDescent="0.25"/>
  <cols>
    <col min="1" max="1" width="33.42578125" customWidth="1"/>
    <col min="2" max="2" width="14" style="1" bestFit="1" customWidth="1"/>
    <col min="3" max="3" width="12.28515625" style="3" customWidth="1"/>
    <col min="4" max="4" width="14" style="1" bestFit="1" customWidth="1"/>
    <col min="5" max="5" width="13.5703125" customWidth="1"/>
    <col min="7" max="7" width="13.140625" style="2" customWidth="1"/>
  </cols>
  <sheetData>
    <row r="1" spans="1:7" ht="27.95" customHeight="1" thickBot="1" x14ac:dyDescent="0.3"/>
    <row r="2" spans="1:7" ht="15.75" thickBot="1" x14ac:dyDescent="0.3">
      <c r="A2" s="25" t="s">
        <v>0</v>
      </c>
      <c r="B2" s="48" t="s">
        <v>1</v>
      </c>
      <c r="C2" s="49"/>
      <c r="D2" s="48" t="s">
        <v>2</v>
      </c>
      <c r="E2" s="49"/>
      <c r="F2" s="46" t="s">
        <v>3</v>
      </c>
      <c r="G2" s="47"/>
    </row>
    <row r="3" spans="1:7" x14ac:dyDescent="0.25">
      <c r="A3" s="22" t="s">
        <v>4</v>
      </c>
      <c r="B3" s="23">
        <v>0</v>
      </c>
      <c r="C3" s="67" t="s">
        <v>9</v>
      </c>
      <c r="D3" s="26">
        <f>B9</f>
        <v>235999.86</v>
      </c>
      <c r="E3" s="67" t="s">
        <v>9</v>
      </c>
      <c r="F3" s="26">
        <f>B9+D13</f>
        <v>466816.565</v>
      </c>
      <c r="G3" s="65" t="s">
        <v>9</v>
      </c>
    </row>
    <row r="4" spans="1:7" ht="15.75" thickBot="1" x14ac:dyDescent="0.3">
      <c r="A4" s="5" t="s">
        <v>5</v>
      </c>
      <c r="B4" s="9">
        <f>B6</f>
        <v>235999.86</v>
      </c>
      <c r="C4" s="68"/>
      <c r="D4" s="27">
        <f>D3+D10+D11+D12</f>
        <v>466816.565</v>
      </c>
      <c r="E4" s="68"/>
      <c r="F4" s="20"/>
      <c r="G4" s="66"/>
    </row>
    <row r="5" spans="1:7" x14ac:dyDescent="0.25">
      <c r="A5" s="36" t="s">
        <v>24</v>
      </c>
      <c r="B5" s="6">
        <v>0</v>
      </c>
      <c r="C5" s="11">
        <v>0</v>
      </c>
      <c r="D5" s="59"/>
      <c r="E5" s="60"/>
      <c r="F5" s="59"/>
      <c r="G5" s="63"/>
    </row>
    <row r="6" spans="1:7" x14ac:dyDescent="0.25">
      <c r="A6" s="37" t="s">
        <v>27</v>
      </c>
      <c r="B6" s="7">
        <f>B26</f>
        <v>235999.86</v>
      </c>
      <c r="C6" s="10">
        <v>1</v>
      </c>
      <c r="D6" s="61"/>
      <c r="E6" s="62"/>
      <c r="F6" s="61"/>
      <c r="G6" s="64"/>
    </row>
    <row r="7" spans="1:7" x14ac:dyDescent="0.25">
      <c r="A7" s="37" t="s">
        <v>11</v>
      </c>
      <c r="B7" s="7">
        <v>0</v>
      </c>
      <c r="C7" s="10">
        <v>0</v>
      </c>
      <c r="D7" s="61"/>
      <c r="E7" s="62"/>
      <c r="F7" s="61"/>
      <c r="G7" s="64"/>
    </row>
    <row r="8" spans="1:7" ht="15.75" thickBot="1" x14ac:dyDescent="0.3">
      <c r="A8" s="38"/>
      <c r="B8" s="8">
        <v>0</v>
      </c>
      <c r="C8" s="12">
        <v>0</v>
      </c>
      <c r="D8" s="61"/>
      <c r="E8" s="62"/>
      <c r="F8" s="61"/>
      <c r="G8" s="64"/>
    </row>
    <row r="9" spans="1:7" ht="15.75" thickBot="1" x14ac:dyDescent="0.3">
      <c r="A9" s="30" t="s">
        <v>7</v>
      </c>
      <c r="B9" s="39">
        <f>SUM(B5:B8)</f>
        <v>235999.86</v>
      </c>
      <c r="C9" s="32">
        <v>1</v>
      </c>
      <c r="D9" s="61"/>
      <c r="E9" s="62"/>
      <c r="F9" s="61"/>
      <c r="G9" s="64"/>
    </row>
    <row r="10" spans="1:7" x14ac:dyDescent="0.25">
      <c r="A10" s="56" t="s">
        <v>8</v>
      </c>
      <c r="B10" s="57"/>
      <c r="C10" s="58"/>
      <c r="D10" s="13">
        <f>B29/2</f>
        <v>67741.675000000003</v>
      </c>
      <c r="E10" s="21">
        <f>D10/(D10+D11+D12)</f>
        <v>0.29348688172288051</v>
      </c>
      <c r="F10" s="61"/>
      <c r="G10" s="64"/>
    </row>
    <row r="11" spans="1:7" x14ac:dyDescent="0.25">
      <c r="A11" s="53" t="s">
        <v>10</v>
      </c>
      <c r="B11" s="54"/>
      <c r="C11" s="55"/>
      <c r="D11" s="14">
        <f>B30</f>
        <v>13075.03</v>
      </c>
      <c r="E11" s="15">
        <f>D11/(D11+D10+D12)</f>
        <v>5.6646809857198159E-2</v>
      </c>
      <c r="F11" s="61"/>
      <c r="G11" s="64"/>
    </row>
    <row r="12" spans="1:7" ht="15.75" thickBot="1" x14ac:dyDescent="0.3">
      <c r="A12" s="53" t="s">
        <v>29</v>
      </c>
      <c r="B12" s="54"/>
      <c r="C12" s="55"/>
      <c r="D12" s="16">
        <v>150000</v>
      </c>
      <c r="E12" s="17">
        <f>D12/(D10+D11+D12)</f>
        <v>0.64986630841992132</v>
      </c>
      <c r="F12" s="61"/>
      <c r="G12" s="64"/>
    </row>
    <row r="13" spans="1:7" ht="15.75" thickBot="1" x14ac:dyDescent="0.3">
      <c r="A13" s="50" t="s">
        <v>7</v>
      </c>
      <c r="B13" s="51"/>
      <c r="C13" s="52"/>
      <c r="D13" s="18">
        <f>SUM(D10:D12)</f>
        <v>230816.70500000002</v>
      </c>
      <c r="E13" s="19">
        <v>1</v>
      </c>
      <c r="F13" s="61"/>
      <c r="G13" s="64"/>
    </row>
    <row r="14" spans="1:7" ht="15.75" thickBot="1" x14ac:dyDescent="0.3">
      <c r="A14" s="41" t="s">
        <v>10</v>
      </c>
      <c r="B14" s="42"/>
      <c r="C14" s="42"/>
      <c r="D14" s="42"/>
      <c r="E14" s="43"/>
      <c r="F14" s="44">
        <v>1</v>
      </c>
      <c r="G14" s="45"/>
    </row>
    <row r="16" spans="1:7" x14ac:dyDescent="0.25">
      <c r="A16" s="4" t="s">
        <v>12</v>
      </c>
    </row>
    <row r="17" spans="1:2" x14ac:dyDescent="0.25">
      <c r="A17" t="s">
        <v>21</v>
      </c>
    </row>
    <row r="18" spans="1:2" x14ac:dyDescent="0.25">
      <c r="A18" s="4"/>
    </row>
    <row r="19" spans="1:2" x14ac:dyDescent="0.25">
      <c r="A19" s="4"/>
    </row>
    <row r="20" spans="1:2" x14ac:dyDescent="0.25">
      <c r="A20" s="4"/>
    </row>
    <row r="26" spans="1:2" x14ac:dyDescent="0.25">
      <c r="A26" t="s">
        <v>22</v>
      </c>
      <c r="B26" s="40">
        <f>10666.66*(8+9)+13666.66*4</f>
        <v>235999.86</v>
      </c>
    </row>
    <row r="27" spans="1:2" x14ac:dyDescent="0.25">
      <c r="A27" t="s">
        <v>23</v>
      </c>
      <c r="B27" s="40">
        <f>B29*0.5</f>
        <v>67741.675000000003</v>
      </c>
    </row>
    <row r="29" spans="1:2" x14ac:dyDescent="0.25">
      <c r="A29" t="s">
        <v>25</v>
      </c>
      <c r="B29" s="40">
        <v>135483.35</v>
      </c>
    </row>
    <row r="30" spans="1:2" x14ac:dyDescent="0.25">
      <c r="A30" t="s">
        <v>26</v>
      </c>
      <c r="B30" s="40">
        <v>13075.03</v>
      </c>
    </row>
    <row r="32" spans="1:2" x14ac:dyDescent="0.25">
      <c r="A32" t="s">
        <v>28</v>
      </c>
      <c r="B32" s="1">
        <f>B29*0.403493448</f>
        <v>54666.644038090802</v>
      </c>
    </row>
  </sheetData>
  <mergeCells count="14">
    <mergeCell ref="A14:E14"/>
    <mergeCell ref="F14:G14"/>
    <mergeCell ref="F2:G2"/>
    <mergeCell ref="D2:E2"/>
    <mergeCell ref="B2:C2"/>
    <mergeCell ref="A13:C13"/>
    <mergeCell ref="A12:C12"/>
    <mergeCell ref="A11:C11"/>
    <mergeCell ref="A10:C10"/>
    <mergeCell ref="D5:E9"/>
    <mergeCell ref="F5:G13"/>
    <mergeCell ref="G3:G4"/>
    <mergeCell ref="C3:C4"/>
    <mergeCell ref="E3:E4"/>
  </mergeCells>
  <pageMargins left="0.7" right="0.7" top="0.58333333333333337" bottom="0.78740157499999996" header="0.3" footer="0.3"/>
  <pageSetup paperSize="9" orientation="landscape" r:id="rId1"/>
  <headerFooter>
    <oddHeader>&amp;L&amp;9&amp;K000000Screw Drivers&amp;C&amp;9Creactstudios&amp;R&amp;9&amp;K000000&amp;D</oddHeader>
    <oddFooter>&amp;L&amp;9&amp;K000000Anlage 6 - Recoupmentplan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H19"/>
  <sheetViews>
    <sheetView workbookViewId="0">
      <selection activeCell="A13" sqref="A13:E13"/>
    </sheetView>
  </sheetViews>
  <sheetFormatPr baseColWidth="10" defaultRowHeight="15" x14ac:dyDescent="0.25"/>
  <cols>
    <col min="1" max="1" width="33.42578125" customWidth="1"/>
    <col min="2" max="2" width="13" style="1" bestFit="1" customWidth="1"/>
    <col min="3" max="3" width="12.28515625" style="3" customWidth="1"/>
    <col min="4" max="4" width="13" style="1" customWidth="1"/>
    <col min="5" max="5" width="13.5703125" customWidth="1"/>
    <col min="7" max="7" width="13.140625" style="2" customWidth="1"/>
    <col min="8" max="8" width="12.140625" customWidth="1"/>
  </cols>
  <sheetData>
    <row r="1" spans="1:8" ht="15.75" thickBot="1" x14ac:dyDescent="0.3"/>
    <row r="2" spans="1:8" ht="15.75" thickBot="1" x14ac:dyDescent="0.3">
      <c r="A2" s="25" t="s">
        <v>0</v>
      </c>
      <c r="B2" s="48" t="s">
        <v>1</v>
      </c>
      <c r="C2" s="49"/>
      <c r="D2" s="48" t="s">
        <v>2</v>
      </c>
      <c r="E2" s="70"/>
      <c r="F2" s="46" t="s">
        <v>3</v>
      </c>
      <c r="G2" s="47"/>
    </row>
    <row r="3" spans="1:8" x14ac:dyDescent="0.25">
      <c r="A3" s="22" t="s">
        <v>4</v>
      </c>
      <c r="B3" s="26">
        <v>0</v>
      </c>
      <c r="C3" s="67" t="s">
        <v>9</v>
      </c>
      <c r="D3" s="26">
        <v>40000</v>
      </c>
      <c r="E3" s="67" t="s">
        <v>9</v>
      </c>
      <c r="F3" s="24">
        <v>280000</v>
      </c>
      <c r="G3" s="65" t="s">
        <v>9</v>
      </c>
    </row>
    <row r="4" spans="1:8" ht="15.75" thickBot="1" x14ac:dyDescent="0.3">
      <c r="A4" s="5" t="s">
        <v>5</v>
      </c>
      <c r="B4" s="27">
        <v>40000</v>
      </c>
      <c r="C4" s="68"/>
      <c r="D4" s="27">
        <v>280000</v>
      </c>
      <c r="E4" s="68"/>
      <c r="F4" s="20"/>
      <c r="G4" s="66"/>
    </row>
    <row r="5" spans="1:8" ht="30" x14ac:dyDescent="0.25">
      <c r="A5" s="33" t="s">
        <v>13</v>
      </c>
      <c r="B5" s="13">
        <v>10000</v>
      </c>
      <c r="C5" s="11">
        <v>0.25</v>
      </c>
      <c r="D5" s="59"/>
      <c r="E5" s="60"/>
      <c r="F5" s="59"/>
      <c r="G5" s="63"/>
    </row>
    <row r="6" spans="1:8" x14ac:dyDescent="0.25">
      <c r="A6" s="34" t="s">
        <v>6</v>
      </c>
      <c r="B6" s="28">
        <v>20000</v>
      </c>
      <c r="C6" s="10">
        <v>0.5</v>
      </c>
      <c r="D6" s="61"/>
      <c r="E6" s="62"/>
      <c r="F6" s="61"/>
      <c r="G6" s="64"/>
    </row>
    <row r="7" spans="1:8" ht="15.75" thickBot="1" x14ac:dyDescent="0.3">
      <c r="A7" s="35" t="s">
        <v>14</v>
      </c>
      <c r="B7" s="28">
        <v>10000</v>
      </c>
      <c r="C7" s="10">
        <v>0.25</v>
      </c>
      <c r="D7" s="61"/>
      <c r="E7" s="62"/>
      <c r="F7" s="61"/>
      <c r="G7" s="64"/>
    </row>
    <row r="8" spans="1:8" ht="15.75" thickBot="1" x14ac:dyDescent="0.3">
      <c r="A8" s="30" t="s">
        <v>7</v>
      </c>
      <c r="B8" s="31">
        <f>SUM(B5:B7)</f>
        <v>40000</v>
      </c>
      <c r="C8" s="32">
        <v>1</v>
      </c>
      <c r="D8" s="61"/>
      <c r="E8" s="62"/>
      <c r="F8" s="61"/>
      <c r="G8" s="64"/>
    </row>
    <row r="9" spans="1:8" x14ac:dyDescent="0.25">
      <c r="A9" s="56" t="s">
        <v>8</v>
      </c>
      <c r="B9" s="57"/>
      <c r="C9" s="58"/>
      <c r="D9" s="13">
        <v>72000</v>
      </c>
      <c r="E9" s="21">
        <v>0.3</v>
      </c>
      <c r="F9" s="61"/>
      <c r="G9" s="64"/>
    </row>
    <row r="10" spans="1:8" x14ac:dyDescent="0.25">
      <c r="A10" s="53" t="s">
        <v>15</v>
      </c>
      <c r="B10" s="54"/>
      <c r="C10" s="55"/>
      <c r="D10" s="14">
        <v>48000</v>
      </c>
      <c r="E10" s="15">
        <v>0.2</v>
      </c>
      <c r="F10" s="61"/>
      <c r="G10" s="64"/>
    </row>
    <row r="11" spans="1:8" ht="15.75" thickBot="1" x14ac:dyDescent="0.3">
      <c r="A11" s="53" t="s">
        <v>16</v>
      </c>
      <c r="B11" s="54"/>
      <c r="C11" s="55"/>
      <c r="D11" s="16">
        <v>120000</v>
      </c>
      <c r="E11" s="17">
        <v>0.5</v>
      </c>
      <c r="F11" s="61"/>
      <c r="G11" s="64"/>
    </row>
    <row r="12" spans="1:8" ht="15.75" thickBot="1" x14ac:dyDescent="0.3">
      <c r="A12" s="50" t="s">
        <v>7</v>
      </c>
      <c r="B12" s="51"/>
      <c r="C12" s="52"/>
      <c r="D12" s="18">
        <f>SUM(D9:D11)</f>
        <v>240000</v>
      </c>
      <c r="E12" s="19">
        <v>1</v>
      </c>
      <c r="F12" s="61"/>
      <c r="G12" s="64"/>
    </row>
    <row r="13" spans="1:8" ht="15.75" thickBot="1" x14ac:dyDescent="0.3">
      <c r="A13" s="41" t="s">
        <v>10</v>
      </c>
      <c r="B13" s="42"/>
      <c r="C13" s="42"/>
      <c r="D13" s="42"/>
      <c r="E13" s="43"/>
      <c r="F13" s="71">
        <v>1</v>
      </c>
      <c r="G13" s="72"/>
    </row>
    <row r="15" spans="1:8" x14ac:dyDescent="0.25">
      <c r="A15" s="29" t="s">
        <v>17</v>
      </c>
    </row>
    <row r="16" spans="1:8" x14ac:dyDescent="0.25">
      <c r="A16" s="69" t="s">
        <v>18</v>
      </c>
      <c r="B16" s="69"/>
      <c r="C16" s="69"/>
      <c r="D16" s="69"/>
      <c r="E16" s="69"/>
      <c r="F16" s="69"/>
      <c r="G16" s="69"/>
      <c r="H16" s="69"/>
    </row>
    <row r="17" spans="1:8" s="1" customFormat="1" x14ac:dyDescent="0.25">
      <c r="A17" s="69" t="s">
        <v>19</v>
      </c>
      <c r="B17" s="69"/>
      <c r="C17" s="69"/>
      <c r="D17" s="69"/>
      <c r="E17" s="69"/>
      <c r="F17" s="69"/>
      <c r="G17" s="69"/>
      <c r="H17" s="69"/>
    </row>
    <row r="18" spans="1:8" s="1" customFormat="1" x14ac:dyDescent="0.25">
      <c r="A18" s="69" t="s">
        <v>20</v>
      </c>
      <c r="B18" s="69"/>
      <c r="C18" s="69"/>
      <c r="D18" s="69"/>
      <c r="E18" s="69"/>
      <c r="F18" s="69"/>
      <c r="G18" s="69"/>
      <c r="H18" s="69"/>
    </row>
    <row r="19" spans="1:8" s="1" customFormat="1" x14ac:dyDescent="0.25">
      <c r="A19" s="4"/>
      <c r="C19" s="3"/>
      <c r="E19"/>
      <c r="F19"/>
      <c r="G19" s="2"/>
    </row>
  </sheetData>
  <mergeCells count="17">
    <mergeCell ref="B2:C2"/>
    <mergeCell ref="D2:E2"/>
    <mergeCell ref="F2:G2"/>
    <mergeCell ref="F13:G13"/>
    <mergeCell ref="C3:C4"/>
    <mergeCell ref="E3:E4"/>
    <mergeCell ref="G3:G4"/>
    <mergeCell ref="D5:E8"/>
    <mergeCell ref="F5:G12"/>
    <mergeCell ref="A16:H16"/>
    <mergeCell ref="A17:H17"/>
    <mergeCell ref="A18:H18"/>
    <mergeCell ref="A9:C9"/>
    <mergeCell ref="A10:C10"/>
    <mergeCell ref="A11:C11"/>
    <mergeCell ref="A12:C12"/>
    <mergeCell ref="A13:E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Vorlage</vt:lpstr>
      <vt:lpstr>Beispiel</vt:lpstr>
    </vt:vector>
  </TitlesOfParts>
  <Company>MFG Medien- und Filmgesellschaft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Harr, Iris</dc:creator>
  <cp:lastModifiedBy>Simon Blasen</cp:lastModifiedBy>
  <dcterms:created xsi:type="dcterms:W3CDTF">2019-11-20T11:48:57Z</dcterms:created>
  <dcterms:modified xsi:type="dcterms:W3CDTF">2025-01-27T15:45:01Z</dcterms:modified>
</cp:coreProperties>
</file>