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Chosen words" sheetId="1" state="visible" r:id="rId2"/>
    <sheet name="Classifier" sheetId="2" state="visible" r:id="rId3"/>
    <sheet name="Version 7" sheetId="3" state="visible" r:id="rId4"/>
    <sheet name="Version  8" sheetId="4" state="visible" r:id="rId5"/>
    <sheet name="Pivot Table_Version 7_2" sheetId="5" state="visible" r:id="rId6"/>
    <sheet name="Pivot Table_Version 7_1" sheetId="6" state="visible" r:id="rId7"/>
    <sheet name="images" sheetId="7" state="visible" r:id="rId8"/>
  </sheets>
  <calcPr iterateCount="100" refMode="A1" iterate="false" iterateDelta="0.0001"/>
  <pivotCaches>
    <pivotCache cacheId="1" r:id="rId10"/>
    <pivotCache cacheId="2" r:id="rId11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<sst xmlns="http://schemas.openxmlformats.org/spreadsheetml/2006/main" count="3239" uniqueCount="266">
  <si>
    <t xml:space="preserve">Picture number</t>
  </si>
  <si>
    <t xml:space="preserve">English</t>
  </si>
  <si>
    <t xml:space="preserve">Chinese</t>
  </si>
  <si>
    <t xml:space="preserve">Classifier</t>
  </si>
  <si>
    <t xml:space="preserve">arm</t>
  </si>
  <si>
    <t xml:space="preserve">手臂</t>
  </si>
  <si>
    <t xml:space="preserve">zhi</t>
  </si>
  <si>
    <t xml:space="preserve">banana</t>
  </si>
  <si>
    <t xml:space="preserve">香蕉</t>
  </si>
  <si>
    <t xml:space="preserve">gen </t>
  </si>
  <si>
    <t xml:space="preserve">bed</t>
  </si>
  <si>
    <t xml:space="preserve">床</t>
  </si>
  <si>
    <t xml:space="preserve">zhang </t>
  </si>
  <si>
    <t xml:space="preserve">belt</t>
  </si>
  <si>
    <t xml:space="preserve">皮带</t>
  </si>
  <si>
    <t xml:space="preserve">tiao </t>
  </si>
  <si>
    <t xml:space="preserve">bomb</t>
  </si>
  <si>
    <t xml:space="preserve">炸弹</t>
  </si>
  <si>
    <t xml:space="preserve">ke</t>
  </si>
  <si>
    <t xml:space="preserve">bow</t>
  </si>
  <si>
    <t xml:space="preserve">弓</t>
  </si>
  <si>
    <t xml:space="preserve">zhang</t>
  </si>
  <si>
    <t xml:space="preserve">broom</t>
  </si>
  <si>
    <t xml:space="preserve">扫帚</t>
  </si>
  <si>
    <t xml:space="preserve">ba</t>
  </si>
  <si>
    <t xml:space="preserve">bullet</t>
  </si>
  <si>
    <t xml:space="preserve">子弹</t>
  </si>
  <si>
    <t xml:space="preserve">button</t>
  </si>
  <si>
    <t xml:space="preserve">纽扣</t>
  </si>
  <si>
    <t xml:space="preserve">camera</t>
  </si>
  <si>
    <t xml:space="preserve">相机</t>
  </si>
  <si>
    <t xml:space="preserve">jia </t>
  </si>
  <si>
    <t xml:space="preserve">candle</t>
  </si>
  <si>
    <t xml:space="preserve">蜡烛</t>
  </si>
  <si>
    <t xml:space="preserve">gen</t>
  </si>
  <si>
    <t xml:space="preserve">car</t>
  </si>
  <si>
    <t xml:space="preserve">汽车</t>
  </si>
  <si>
    <t xml:space="preserve">liang</t>
  </si>
  <si>
    <t xml:space="preserve">chain</t>
  </si>
  <si>
    <t xml:space="preserve">链子</t>
  </si>
  <si>
    <t xml:space="preserve">tiao</t>
  </si>
  <si>
    <t xml:space="preserve">chair</t>
  </si>
  <si>
    <t xml:space="preserve">椅子</t>
  </si>
  <si>
    <t xml:space="preserve">chalk</t>
  </si>
  <si>
    <t xml:space="preserve">粉笔</t>
  </si>
  <si>
    <t xml:space="preserve">cigarette</t>
  </si>
  <si>
    <t xml:space="preserve">香烟</t>
  </si>
  <si>
    <t xml:space="preserve">cloud</t>
  </si>
  <si>
    <t xml:space="preserve">云</t>
  </si>
  <si>
    <t xml:space="preserve">duo</t>
  </si>
  <si>
    <t xml:space="preserve">coat</t>
  </si>
  <si>
    <t xml:space="preserve">外套</t>
  </si>
  <si>
    <t xml:space="preserve">jian</t>
  </si>
  <si>
    <t xml:space="preserve">coin</t>
  </si>
  <si>
    <t xml:space="preserve">硬币</t>
  </si>
  <si>
    <t xml:space="preserve">mei</t>
  </si>
  <si>
    <t xml:space="preserve">comb</t>
  </si>
  <si>
    <t xml:space="preserve">梳子</t>
  </si>
  <si>
    <t xml:space="preserve">computer</t>
  </si>
  <si>
    <t xml:space="preserve">电脑</t>
  </si>
  <si>
    <t xml:space="preserve">tai</t>
  </si>
  <si>
    <t xml:space="preserve">corn</t>
  </si>
  <si>
    <t xml:space="preserve">玉米</t>
  </si>
  <si>
    <t xml:space="preserve">deer</t>
  </si>
  <si>
    <t xml:space="preserve">鹿</t>
  </si>
  <si>
    <t xml:space="preserve">tou</t>
  </si>
  <si>
    <t xml:space="preserve">doctor</t>
  </si>
  <si>
    <t xml:space="preserve">医生</t>
  </si>
  <si>
    <t xml:space="preserve">ming</t>
  </si>
  <si>
    <t xml:space="preserve">donkey</t>
  </si>
  <si>
    <t xml:space="preserve">驴</t>
  </si>
  <si>
    <t xml:space="preserve">door</t>
  </si>
  <si>
    <t xml:space="preserve">门</t>
  </si>
  <si>
    <t xml:space="preserve">dao</t>
  </si>
  <si>
    <t xml:space="preserve">drum</t>
  </si>
  <si>
    <t xml:space="preserve">鼓</t>
  </si>
  <si>
    <t xml:space="preserve">mian</t>
  </si>
  <si>
    <t xml:space="preserve">elephant</t>
  </si>
  <si>
    <t xml:space="preserve">大象</t>
  </si>
  <si>
    <t xml:space="preserve">feather</t>
  </si>
  <si>
    <t xml:space="preserve">羽毛</t>
  </si>
  <si>
    <t xml:space="preserve">finger</t>
  </si>
  <si>
    <t xml:space="preserve">手指</t>
  </si>
  <si>
    <t xml:space="preserve">flag</t>
  </si>
  <si>
    <t xml:space="preserve">旗帜</t>
  </si>
  <si>
    <t xml:space="preserve">fork</t>
  </si>
  <si>
    <t xml:space="preserve">叉子</t>
  </si>
  <si>
    <t xml:space="preserve">guitar</t>
  </si>
  <si>
    <t xml:space="preserve">吉他</t>
  </si>
  <si>
    <t xml:space="preserve">gun</t>
  </si>
  <si>
    <t xml:space="preserve">枪</t>
  </si>
  <si>
    <t xml:space="preserve">hammer</t>
  </si>
  <si>
    <t xml:space="preserve">锤子</t>
  </si>
  <si>
    <t xml:space="preserve">hand</t>
  </si>
  <si>
    <t xml:space="preserve">手</t>
  </si>
  <si>
    <t xml:space="preserve">helicopter</t>
  </si>
  <si>
    <t xml:space="preserve">直升机</t>
  </si>
  <si>
    <t xml:space="preserve">jia</t>
  </si>
  <si>
    <t xml:space="preserve">key</t>
  </si>
  <si>
    <t xml:space="preserve">钥匙</t>
  </si>
  <si>
    <t xml:space="preserve">knife</t>
  </si>
  <si>
    <t xml:space="preserve">小刀</t>
  </si>
  <si>
    <t xml:space="preserve">lion</t>
  </si>
  <si>
    <t xml:space="preserve">狮子</t>
  </si>
  <si>
    <t xml:space="preserve">meat</t>
  </si>
  <si>
    <t xml:space="preserve">肉</t>
  </si>
  <si>
    <t xml:space="preserve">kuai</t>
  </si>
  <si>
    <t xml:space="preserve">medal</t>
  </si>
  <si>
    <t xml:space="preserve">奖章</t>
  </si>
  <si>
    <t xml:space="preserve">mirror</t>
  </si>
  <si>
    <t xml:space="preserve">镜子</t>
  </si>
  <si>
    <t xml:space="preserve">mouth</t>
  </si>
  <si>
    <t xml:space="preserve">嘴</t>
  </si>
  <si>
    <t xml:space="preserve">needle</t>
  </si>
  <si>
    <t xml:space="preserve">针</t>
  </si>
  <si>
    <t xml:space="preserve">nurse</t>
  </si>
  <si>
    <t xml:space="preserve">护士</t>
  </si>
  <si>
    <t xml:space="preserve">pearl</t>
  </si>
  <si>
    <t xml:space="preserve">珍珠</t>
  </si>
  <si>
    <t xml:space="preserve">pencil</t>
  </si>
  <si>
    <t xml:space="preserve">铅笔</t>
  </si>
  <si>
    <t xml:space="preserve">piano</t>
  </si>
  <si>
    <t xml:space="preserve">钢琴</t>
  </si>
  <si>
    <t xml:space="preserve">pig</t>
  </si>
  <si>
    <t xml:space="preserve">猪</t>
  </si>
  <si>
    <t xml:space="preserve">pill</t>
  </si>
  <si>
    <t xml:space="preserve">药丸</t>
  </si>
  <si>
    <t xml:space="preserve">pillar</t>
  </si>
  <si>
    <t xml:space="preserve">柱子</t>
  </si>
  <si>
    <t xml:space="preserve">pilot</t>
  </si>
  <si>
    <t xml:space="preserve">飞行员</t>
  </si>
  <si>
    <t xml:space="preserve">radio</t>
  </si>
  <si>
    <t xml:space="preserve">收音机</t>
  </si>
  <si>
    <t xml:space="preserve">road</t>
  </si>
  <si>
    <t xml:space="preserve">路</t>
  </si>
  <si>
    <t xml:space="preserve">rope</t>
  </si>
  <si>
    <t xml:space="preserve">绳子</t>
  </si>
  <si>
    <t xml:space="preserve">rose</t>
  </si>
  <si>
    <t xml:space="preserve">玫瑰</t>
  </si>
  <si>
    <t xml:space="preserve">ruler</t>
  </si>
  <si>
    <t xml:space="preserve">尺</t>
  </si>
  <si>
    <t xml:space="preserve">scarf</t>
  </si>
  <si>
    <t xml:space="preserve">围巾</t>
  </si>
  <si>
    <t xml:space="preserve">scissors</t>
  </si>
  <si>
    <t xml:space="preserve">剪刀</t>
  </si>
  <si>
    <t xml:space="preserve">screwdriver</t>
  </si>
  <si>
    <t xml:space="preserve">螺丝刀</t>
  </si>
  <si>
    <t xml:space="preserve">shirt</t>
  </si>
  <si>
    <t xml:space="preserve">衬衫</t>
  </si>
  <si>
    <t xml:space="preserve">skirt</t>
  </si>
  <si>
    <t xml:space="preserve">短裙</t>
  </si>
  <si>
    <t xml:space="preserve">snake</t>
  </si>
  <si>
    <t xml:space="preserve">蛇</t>
  </si>
  <si>
    <t xml:space="preserve">soap</t>
  </si>
  <si>
    <t xml:space="preserve">肥皂</t>
  </si>
  <si>
    <t xml:space="preserve">sofa</t>
  </si>
  <si>
    <t xml:space="preserve">沙发</t>
  </si>
  <si>
    <t xml:space="preserve">soldier</t>
  </si>
  <si>
    <t xml:space="preserve">士兵</t>
  </si>
  <si>
    <t xml:space="preserve">spear</t>
  </si>
  <si>
    <t xml:space="preserve">矛</t>
  </si>
  <si>
    <t xml:space="preserve">spoon</t>
  </si>
  <si>
    <t xml:space="preserve">勺子</t>
  </si>
  <si>
    <t xml:space="preserve">stamp</t>
  </si>
  <si>
    <t xml:space="preserve">邮票</t>
  </si>
  <si>
    <t xml:space="preserve">star</t>
  </si>
  <si>
    <t xml:space="preserve">五角星</t>
  </si>
  <si>
    <t xml:space="preserve">sword</t>
  </si>
  <si>
    <t xml:space="preserve">剑</t>
  </si>
  <si>
    <t xml:space="preserve">table</t>
  </si>
  <si>
    <t xml:space="preserve">桌子</t>
  </si>
  <si>
    <t xml:space="preserve">tank</t>
  </si>
  <si>
    <t xml:space="preserve">坦克</t>
  </si>
  <si>
    <t xml:space="preserve">teacher</t>
  </si>
  <si>
    <t xml:space="preserve">教师</t>
  </si>
  <si>
    <t xml:space="preserve">thermometer</t>
  </si>
  <si>
    <t xml:space="preserve">温度计</t>
  </si>
  <si>
    <t xml:space="preserve">tooth</t>
  </si>
  <si>
    <t xml:space="preserve">牙齿</t>
  </si>
  <si>
    <t xml:space="preserve">tractor</t>
  </si>
  <si>
    <t xml:space="preserve">拖拉机</t>
  </si>
  <si>
    <t xml:space="preserve">train</t>
  </si>
  <si>
    <t xml:space="preserve">火车</t>
  </si>
  <si>
    <t xml:space="preserve">trousers</t>
  </si>
  <si>
    <t xml:space="preserve">裤子</t>
  </si>
  <si>
    <t xml:space="preserve">umbrella</t>
  </si>
  <si>
    <t xml:space="preserve">伞</t>
  </si>
  <si>
    <t xml:space="preserve">violin</t>
  </si>
  <si>
    <t xml:space="preserve">小提琴</t>
  </si>
  <si>
    <t xml:space="preserve">wall</t>
  </si>
  <si>
    <t xml:space="preserve">墙</t>
  </si>
  <si>
    <t xml:space="preserve">wire</t>
  </si>
  <si>
    <t xml:space="preserve">电线</t>
  </si>
  <si>
    <t xml:space="preserve">辆</t>
  </si>
  <si>
    <t xml:space="preserve">Artifact</t>
  </si>
  <si>
    <t xml:space="preserve">vehicle</t>
  </si>
  <si>
    <t xml:space="preserve">GaoMalt_Experiment</t>
  </si>
  <si>
    <t xml:space="preserve">朵</t>
  </si>
  <si>
    <t xml:space="preserve">Natural Kind</t>
  </si>
  <si>
    <t xml:space="preserve">celestial body</t>
  </si>
  <si>
    <t xml:space="preserve">Srinivasan2011</t>
  </si>
  <si>
    <t xml:space="preserve">plant</t>
  </si>
  <si>
    <t xml:space="preserve">名</t>
  </si>
  <si>
    <t xml:space="preserve">person</t>
  </si>
  <si>
    <t xml:space="preserve">根</t>
  </si>
  <si>
    <t xml:space="preserve">utensil</t>
  </si>
  <si>
    <t xml:space="preserve">body part</t>
  </si>
  <si>
    <t xml:space="preserve">drug</t>
  </si>
  <si>
    <t xml:space="preserve">GaoMalt_Appendix</t>
  </si>
  <si>
    <t xml:space="preserve">building part</t>
  </si>
  <si>
    <t xml:space="preserve">digchinese.com</t>
  </si>
  <si>
    <t xml:space="preserve">fruit</t>
  </si>
  <si>
    <t xml:space="preserve">material</t>
  </si>
  <si>
    <t xml:space="preserve">架</t>
  </si>
  <si>
    <t xml:space="preserve">electronic device</t>
  </si>
  <si>
    <t xml:space="preserve">music instrument</t>
  </si>
  <si>
    <t xml:space="preserve">台</t>
  </si>
  <si>
    <t xml:space="preserve">道</t>
  </si>
  <si>
    <t xml:space="preserve">把</t>
  </si>
  <si>
    <t xml:space="preserve">tool</t>
  </si>
  <si>
    <t xml:space="preserve">accessory</t>
  </si>
  <si>
    <t xml:space="preserve">furniture</t>
  </si>
  <si>
    <t xml:space="preserve">weapon</t>
  </si>
  <si>
    <t xml:space="preserve">Wiki list</t>
  </si>
  <si>
    <t xml:space="preserve">Rong</t>
  </si>
  <si>
    <t xml:space="preserve">颗</t>
  </si>
  <si>
    <t xml:space="preserve">marine life</t>
  </si>
  <si>
    <t xml:space="preserve">clothing</t>
  </si>
  <si>
    <t xml:space="preserve">Plant</t>
  </si>
  <si>
    <t xml:space="preserve">头</t>
  </si>
  <si>
    <t xml:space="preserve">mammal</t>
  </si>
  <si>
    <t xml:space="preserve">条</t>
  </si>
  <si>
    <t xml:space="preserve">reptile</t>
  </si>
  <si>
    <t xml:space="preserve">place</t>
  </si>
  <si>
    <t xml:space="preserve">SaalbachImai2003</t>
  </si>
  <si>
    <t xml:space="preserve">张 </t>
  </si>
  <si>
    <t xml:space="preserve">块</t>
  </si>
  <si>
    <t xml:space="preserve">food</t>
  </si>
  <si>
    <t xml:space="preserve">件</t>
  </si>
  <si>
    <t xml:space="preserve">支</t>
  </si>
  <si>
    <t xml:space="preserve">zhi </t>
  </si>
  <si>
    <t xml:space="preserve">枚</t>
  </si>
  <si>
    <t xml:space="preserve">media</t>
  </si>
  <si>
    <t xml:space="preserve">money</t>
  </si>
  <si>
    <t xml:space="preserve">面</t>
  </si>
  <si>
    <t xml:space="preserve">fabric</t>
  </si>
  <si>
    <t xml:space="preserve">household item</t>
  </si>
  <si>
    <t xml:space="preserve">Target English</t>
  </si>
  <si>
    <t xml:space="preserve">Target Chinese</t>
  </si>
  <si>
    <t xml:space="preserve">Target Classifier</t>
  </si>
  <si>
    <t xml:space="preserve">Match English</t>
  </si>
  <si>
    <t xml:space="preserve">Match Chinese</t>
  </si>
  <si>
    <t xml:space="preserve">Match Classifier</t>
  </si>
  <si>
    <t xml:space="preserve">Distractor English</t>
  </si>
  <si>
    <t xml:space="preserve">Distractor Chinese</t>
  </si>
  <si>
    <t xml:space="preserve">Distractor Classifier</t>
  </si>
  <si>
    <t xml:space="preserve">Target.Pic</t>
  </si>
  <si>
    <t xml:space="preserve">Match.Pic</t>
  </si>
  <si>
    <t xml:space="preserve">Distractor.Pic</t>
  </si>
  <si>
    <t xml:space="preserve">TargetCount</t>
  </si>
  <si>
    <t xml:space="preserve">MatchCount</t>
  </si>
  <si>
    <t xml:space="preserve">DistractorCount</t>
  </si>
  <si>
    <t xml:space="preserve">Count - Match English</t>
  </si>
  <si>
    <t xml:space="preserve">Total Result</t>
  </si>
  <si>
    <t xml:space="preserve">Count - Target English</t>
  </si>
  <si>
    <t xml:space="preserve">Images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</si>
</sst>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9">
    <font>
      <sz val="12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等线"/>
      <family val="2"/>
      <charset val="134"/>
    </font>
    <font>
      <b val="true"/>
      <sz val="11"/>
      <color rgb="FF000000"/>
      <name val="等线"/>
      <family val="2"/>
      <charset val="1"/>
    </font>
    <font>
      <b val="true"/>
      <sz val="12"/>
      <color rgb="FF000000"/>
      <name val="等线"/>
      <family val="4"/>
      <charset val="134"/>
    </font>
    <font>
      <sz val="12"/>
      <color rgb="FF000000"/>
      <name val="Noto Sans CJK SC Regular"/>
      <family val="2"/>
      <charset val="1"/>
    </font>
    <font>
      <sz val="12"/>
      <name val="等线"/>
      <family val="2"/>
      <charset val="134"/>
    </font>
    <font>
      <sz val="12"/>
      <name val="Noto Sans CJK SC Regular"/>
      <family val="2"/>
      <charset val="1"/>
    </font>
    <font>
      <b val="true"/>
      <sz val="11"/>
      <color rgb="FFFF0000"/>
      <name val="等线"/>
      <family val="2"/>
      <charset val="1"/>
    </font>
    <font>
      <b val="true"/>
      <sz val="12"/>
      <color rgb="FFFF0000"/>
      <name val="等线"/>
      <family val="4"/>
      <charset val="134"/>
    </font>
    <font>
      <b val="true"/>
      <sz val="11"/>
      <color rgb="FF4472C4"/>
      <name val="等线"/>
      <family val="2"/>
      <charset val="1"/>
    </font>
    <font>
      <b val="true"/>
      <sz val="12"/>
      <color rgb="FF4472C4"/>
      <name val="等线 (正文)"/>
      <family val="0"/>
      <charset val="134"/>
    </font>
    <font>
      <b val="true"/>
      <sz val="11"/>
      <color rgb="FFED7D31"/>
      <name val="等线"/>
      <family val="2"/>
      <charset val="1"/>
    </font>
    <font>
      <b val="true"/>
      <sz val="12"/>
      <color rgb="FFED7D31"/>
      <name val="等线"/>
      <family val="4"/>
      <charset val="134"/>
    </font>
    <font>
      <sz val="10"/>
      <color rgb="FF000000"/>
      <name val="等线"/>
      <family val="2"/>
      <charset val="134"/>
    </font>
    <font>
      <sz val="10"/>
      <color rgb="FF000000"/>
      <name val="Noto Sans CJK SC Regular"/>
      <family val="2"/>
      <charset val="1"/>
    </font>
    <font>
      <sz val="8"/>
      <color rgb="FF00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general" vertical="center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left" vertical="center" textRotation="0" wrapText="false" indent="0" shrinkToFit="false"/>
    </xf>
    <xf numFmtId="164" fontId="4" fillId="0" borderId="0" applyFont="true" applyBorder="false" applyAlignment="true" applyProtection="false">
      <alignment horizontal="general" vertical="center" textRotation="0" wrapText="false" indent="0" shrinkToFit="false"/>
    </xf>
  </cellStyleXfs>
  <cellXfs count="4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9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center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44">
  <cacheSource type="worksheet">
    <worksheetSource ref="D1:D145" sheet="Version 7"/>
  </cacheSource>
  <cacheFields count="1">
    <cacheField name="Match English" numFmtId="0">
      <sharedItems count="50" containsMixedTypes="0" containsSemiMixedTypes="0" containsString="1" containsNumber="0">
        <s v="arm"/>
        <s v="banana"/>
        <s v="belt"/>
        <s v="bomb"/>
        <s v="bow"/>
        <s v="broom"/>
        <s v="bullet"/>
        <s v="chain"/>
        <s v="chair"/>
        <s v="chalk"/>
        <s v="comb"/>
        <s v="corn"/>
        <s v="deer"/>
        <s v="drum"/>
        <s v="elephant"/>
        <s v="feather"/>
        <s v="finger"/>
        <s v="fork"/>
        <s v="guitar"/>
        <s v="gun"/>
        <s v="hammer"/>
        <s v="hand"/>
        <s v="helicopter"/>
        <s v="key"/>
        <s v="knife"/>
        <s v="lion"/>
        <s v="meat"/>
        <s v="mirror"/>
        <s v="mouth"/>
        <s v="needle"/>
        <s v="nurse"/>
        <s v="pencil"/>
        <s v="pill"/>
        <s v="pillar"/>
        <s v="pilot"/>
        <s v="road"/>
        <s v="rose"/>
        <s v="ruler"/>
        <s v="scarf"/>
        <s v="screwdriver"/>
        <s v="skirt"/>
        <s v="snake"/>
        <s v="spoon"/>
        <s v="star"/>
        <s v="sword"/>
        <s v="tank"/>
        <s v="trousers"/>
        <s v="umbrella"/>
        <s v="violin"/>
        <s v="wire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144">
  <cacheSource type="worksheet">
    <worksheetSource ref="A1:A145" sheet="Version 7"/>
  </cacheSource>
  <cacheFields count="1">
    <cacheField name="Target English" numFmtId="0">
      <sharedItems count="51" containsMixedTypes="0" containsSemiMixedTypes="0" containsString="1" containsNumber="0">
        <s v="arm"/>
        <s v="banana"/>
        <s v="bed"/>
        <s v="belt"/>
        <s v="bomb"/>
        <s v="broom"/>
        <s v="bullet"/>
        <s v="button"/>
        <s v="camera"/>
        <s v="candle"/>
        <s v="chair"/>
        <s v="cloud"/>
        <s v="comb"/>
        <s v="corn"/>
        <s v="deer"/>
        <s v="doctor"/>
        <s v="donkey"/>
        <s v="feather"/>
        <s v="finger"/>
        <s v="flag"/>
        <s v="fork"/>
        <s v="gun"/>
        <s v="hammer"/>
        <s v="key"/>
        <s v="knife"/>
        <s v="lion"/>
        <s v="mouth"/>
        <s v="needle"/>
        <s v="pearl"/>
        <s v="pencil"/>
        <s v="piano"/>
        <s v="pig"/>
        <s v="pillar"/>
        <s v="road"/>
        <s v="rope"/>
        <s v="scarf"/>
        <s v="scissors"/>
        <s v="skirt"/>
        <s v="snake"/>
        <s v="soap"/>
        <s v="sofa"/>
        <s v="spear"/>
        <s v="spoon"/>
        <s v="star"/>
        <s v="table"/>
        <s v="teacher"/>
        <s v="thermometer"/>
        <s v="tooth"/>
        <s v="train"/>
        <s v="trousers"/>
        <s v="umbrella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45"/>
  </r>
  <r>
    <x v="36"/>
  </r>
  <r>
    <x v="30"/>
  </r>
  <r>
    <x v="34"/>
  </r>
  <r>
    <x v="16"/>
  </r>
  <r>
    <x v="29"/>
  </r>
  <r>
    <x v="31"/>
  </r>
  <r>
    <x v="33"/>
  </r>
  <r>
    <x v="1"/>
  </r>
  <r>
    <x v="9"/>
  </r>
  <r>
    <x v="29"/>
  </r>
  <r>
    <x v="33"/>
  </r>
  <r>
    <x v="1"/>
  </r>
  <r>
    <x v="9"/>
  </r>
  <r>
    <x v="31"/>
  </r>
  <r>
    <x v="33"/>
  </r>
  <r>
    <x v="1"/>
  </r>
  <r>
    <x v="9"/>
  </r>
  <r>
    <x v="33"/>
  </r>
  <r>
    <x v="1"/>
  </r>
  <r>
    <x v="1"/>
  </r>
  <r>
    <x v="9"/>
  </r>
  <r>
    <x v="9"/>
  </r>
  <r>
    <x v="22"/>
  </r>
  <r>
    <x v="22"/>
  </r>
  <r>
    <x v="24"/>
  </r>
  <r>
    <x v="17"/>
  </r>
  <r>
    <x v="23"/>
  </r>
  <r>
    <x v="5"/>
  </r>
  <r>
    <x v="20"/>
  </r>
  <r>
    <x v="42"/>
  </r>
  <r>
    <x v="37"/>
  </r>
  <r>
    <x v="18"/>
  </r>
  <r>
    <x v="39"/>
  </r>
  <r>
    <x v="17"/>
  </r>
  <r>
    <x v="23"/>
  </r>
  <r>
    <x v="5"/>
  </r>
  <r>
    <x v="20"/>
  </r>
  <r>
    <x v="10"/>
  </r>
  <r>
    <x v="42"/>
  </r>
  <r>
    <x v="47"/>
  </r>
  <r>
    <x v="37"/>
  </r>
  <r>
    <x v="44"/>
  </r>
  <r>
    <x v="18"/>
  </r>
  <r>
    <x v="39"/>
  </r>
  <r>
    <x v="23"/>
  </r>
  <r>
    <x v="5"/>
  </r>
  <r>
    <x v="10"/>
  </r>
  <r>
    <x v="42"/>
  </r>
  <r>
    <x v="47"/>
  </r>
  <r>
    <x v="8"/>
  </r>
  <r>
    <x v="37"/>
  </r>
  <r>
    <x v="44"/>
  </r>
  <r>
    <x v="39"/>
  </r>
  <r>
    <x v="20"/>
  </r>
  <r>
    <x v="47"/>
  </r>
  <r>
    <x v="42"/>
  </r>
  <r>
    <x v="37"/>
  </r>
  <r>
    <x v="44"/>
  </r>
  <r>
    <x v="39"/>
  </r>
  <r>
    <x v="20"/>
  </r>
  <r>
    <x v="8"/>
  </r>
  <r>
    <x v="48"/>
  </r>
  <r>
    <x v="39"/>
  </r>
  <r>
    <x v="47"/>
  </r>
  <r>
    <x v="48"/>
  </r>
  <r>
    <x v="37"/>
  </r>
  <r>
    <x v="18"/>
  </r>
  <r>
    <x v="47"/>
  </r>
  <r>
    <x v="47"/>
  </r>
  <r>
    <x v="8"/>
  </r>
  <r>
    <x v="8"/>
  </r>
  <r>
    <x v="48"/>
  </r>
  <r>
    <x v="44"/>
  </r>
  <r>
    <x v="18"/>
  </r>
  <r>
    <x v="39"/>
  </r>
  <r>
    <x v="48"/>
  </r>
  <r>
    <x v="44"/>
  </r>
  <r>
    <x v="18"/>
  </r>
  <r>
    <x v="39"/>
  </r>
  <r>
    <x v="6"/>
  </r>
  <r>
    <x v="3"/>
  </r>
  <r>
    <x v="32"/>
  </r>
  <r>
    <x v="6"/>
  </r>
  <r>
    <x v="3"/>
  </r>
  <r>
    <x v="11"/>
  </r>
  <r>
    <x v="32"/>
  </r>
  <r>
    <x v="3"/>
  </r>
  <r>
    <x v="43"/>
  </r>
  <r>
    <x v="11"/>
  </r>
  <r>
    <x v="32"/>
  </r>
  <r>
    <x v="43"/>
  </r>
  <r>
    <x v="11"/>
  </r>
  <r>
    <x v="32"/>
  </r>
  <r>
    <x v="43"/>
  </r>
  <r>
    <x v="11"/>
  </r>
  <r>
    <x v="32"/>
  </r>
  <r>
    <x v="11"/>
  </r>
  <r>
    <x v="32"/>
  </r>
  <r>
    <x v="32"/>
  </r>
  <r>
    <x v="12"/>
  </r>
  <r>
    <x v="14"/>
  </r>
  <r>
    <x v="25"/>
  </r>
  <r>
    <x v="14"/>
  </r>
  <r>
    <x v="14"/>
  </r>
  <r>
    <x v="41"/>
  </r>
  <r>
    <x v="35"/>
  </r>
  <r>
    <x v="46"/>
  </r>
  <r>
    <x v="40"/>
  </r>
  <r>
    <x v="38"/>
  </r>
  <r>
    <x v="35"/>
  </r>
  <r>
    <x v="46"/>
  </r>
  <r>
    <x v="40"/>
  </r>
  <r>
    <x v="46"/>
  </r>
  <r>
    <x v="40"/>
  </r>
  <r>
    <x v="38"/>
  </r>
  <r>
    <x v="2"/>
  </r>
  <r>
    <x v="49"/>
  </r>
  <r>
    <x v="7"/>
  </r>
  <r>
    <x v="49"/>
  </r>
  <r>
    <x v="7"/>
  </r>
  <r>
    <x v="49"/>
  </r>
  <r>
    <x v="7"/>
  </r>
  <r>
    <x v="7"/>
  </r>
  <r>
    <x v="28"/>
  </r>
  <r>
    <x v="4"/>
  </r>
  <r>
    <x v="28"/>
  </r>
  <r>
    <x v="4"/>
  </r>
  <r>
    <x v="28"/>
  </r>
  <r>
    <x v="4"/>
  </r>
  <r>
    <x v="4"/>
  </r>
  <r>
    <x v="26"/>
  </r>
  <r>
    <x v="19"/>
  </r>
  <r>
    <x v="0"/>
  </r>
  <r>
    <x v="15"/>
  </r>
  <r>
    <x v="15"/>
  </r>
  <r>
    <x v="0"/>
  </r>
  <r>
    <x v="15"/>
  </r>
  <r>
    <x v="21"/>
  </r>
  <r>
    <x v="15"/>
  </r>
  <r>
    <x v="21"/>
  </r>
  <r>
    <x v="21"/>
  </r>
  <r>
    <x v="27"/>
  </r>
  <r>
    <x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4">
  <r>
    <x v="48"/>
  </r>
  <r>
    <x v="11"/>
  </r>
  <r>
    <x v="45"/>
  </r>
  <r>
    <x v="15"/>
  </r>
  <r>
    <x v="9"/>
  </r>
  <r>
    <x v="9"/>
  </r>
  <r>
    <x v="9"/>
  </r>
  <r>
    <x v="9"/>
  </r>
  <r>
    <x v="9"/>
  </r>
  <r>
    <x v="9"/>
  </r>
  <r>
    <x v="18"/>
  </r>
  <r>
    <x v="18"/>
  </r>
  <r>
    <x v="18"/>
  </r>
  <r>
    <x v="18"/>
  </r>
  <r>
    <x v="27"/>
  </r>
  <r>
    <x v="27"/>
  </r>
  <r>
    <x v="27"/>
  </r>
  <r>
    <x v="27"/>
  </r>
  <r>
    <x v="29"/>
  </r>
  <r>
    <x v="29"/>
  </r>
  <r>
    <x v="32"/>
  </r>
  <r>
    <x v="32"/>
  </r>
  <r>
    <x v="1"/>
  </r>
  <r>
    <x v="8"/>
  </r>
  <r>
    <x v="30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3"/>
  </r>
  <r>
    <x v="23"/>
  </r>
  <r>
    <x v="23"/>
  </r>
  <r>
    <x v="23"/>
  </r>
  <r>
    <x v="23"/>
  </r>
  <r>
    <x v="23"/>
  </r>
  <r>
    <x v="5"/>
  </r>
  <r>
    <x v="5"/>
  </r>
  <r>
    <x v="5"/>
  </r>
  <r>
    <x v="5"/>
  </r>
  <r>
    <x v="22"/>
  </r>
  <r>
    <x v="22"/>
  </r>
  <r>
    <x v="22"/>
  </r>
  <r>
    <x v="22"/>
  </r>
  <r>
    <x v="12"/>
  </r>
  <r>
    <x v="42"/>
  </r>
  <r>
    <x v="42"/>
  </r>
  <r>
    <x v="50"/>
  </r>
  <r>
    <x v="50"/>
  </r>
  <r>
    <x v="50"/>
  </r>
  <r>
    <x v="50"/>
  </r>
  <r>
    <x v="50"/>
  </r>
  <r>
    <x v="10"/>
  </r>
  <r>
    <x v="10"/>
  </r>
  <r>
    <x v="10"/>
  </r>
  <r>
    <x v="10"/>
  </r>
  <r>
    <x v="28"/>
  </r>
  <r>
    <x v="28"/>
  </r>
  <r>
    <x v="28"/>
  </r>
  <r>
    <x v="7"/>
  </r>
  <r>
    <x v="7"/>
  </r>
  <r>
    <x v="7"/>
  </r>
  <r>
    <x v="7"/>
  </r>
  <r>
    <x v="47"/>
  </r>
  <r>
    <x v="47"/>
  </r>
  <r>
    <x v="47"/>
  </r>
  <r>
    <x v="47"/>
  </r>
  <r>
    <x v="6"/>
  </r>
  <r>
    <x v="6"/>
  </r>
  <r>
    <x v="6"/>
  </r>
  <r>
    <x v="4"/>
  </r>
  <r>
    <x v="4"/>
  </r>
  <r>
    <x v="4"/>
  </r>
  <r>
    <x v="43"/>
  </r>
  <r>
    <x v="43"/>
  </r>
  <r>
    <x v="13"/>
  </r>
  <r>
    <x v="31"/>
  </r>
  <r>
    <x v="14"/>
  </r>
  <r>
    <x v="16"/>
  </r>
  <r>
    <x v="16"/>
  </r>
  <r>
    <x v="25"/>
  </r>
  <r>
    <x v="34"/>
  </r>
  <r>
    <x v="34"/>
  </r>
  <r>
    <x v="34"/>
  </r>
  <r>
    <x v="34"/>
  </r>
  <r>
    <x v="34"/>
  </r>
  <r>
    <x v="38"/>
  </r>
  <r>
    <x v="38"/>
  </r>
  <r>
    <x v="38"/>
  </r>
  <r>
    <x v="33"/>
  </r>
  <r>
    <x v="33"/>
  </r>
  <r>
    <x v="33"/>
  </r>
  <r>
    <x v="33"/>
  </r>
  <r>
    <x v="49"/>
  </r>
  <r>
    <x v="49"/>
  </r>
  <r>
    <x v="37"/>
  </r>
  <r>
    <x v="37"/>
  </r>
  <r>
    <x v="35"/>
  </r>
  <r>
    <x v="35"/>
  </r>
  <r>
    <x v="3"/>
  </r>
  <r>
    <x v="40"/>
  </r>
  <r>
    <x v="40"/>
  </r>
  <r>
    <x v="44"/>
  </r>
  <r>
    <x v="44"/>
  </r>
  <r>
    <x v="2"/>
  </r>
  <r>
    <x v="2"/>
  </r>
  <r>
    <x v="26"/>
  </r>
  <r>
    <x v="39"/>
  </r>
  <r>
    <x v="46"/>
  </r>
  <r>
    <x v="46"/>
  </r>
  <r>
    <x v="46"/>
  </r>
  <r>
    <x v="21"/>
  </r>
  <r>
    <x v="41"/>
  </r>
  <r>
    <x v="41"/>
  </r>
  <r>
    <x v="41"/>
  </r>
  <r>
    <x v="0"/>
  </r>
  <r>
    <x v="0"/>
  </r>
  <r>
    <x v="17"/>
  </r>
  <r>
    <x v="19"/>
  </r>
  <r>
    <x v="19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52" firstHeaderRow="0" firstDataRow="1" firstDataCol="1"/>
  <pivotFields count="1">
    <pivotField axis="axisRow" showAll="0"/>
  </pivotFields>
  <rowFields count="1">
    <field x="0"/>
  </rowFields>
  <dataFields count="1">
    <dataField fld="0" subtotal="count"/>
  </dataFields>
</pivotTableDefinition>
</file>

<file path=xl/pivotTables/pivotTable2.xml><?xml version="1.0" encoding="utf-8"?>
<pivotTableDefinition xmlns="http://schemas.openxmlformats.org/spreadsheetml/2006/main" name="DataPilot1" cacheId="2" applyNumberFormats="0" applyBorderFormats="0" applyFontFormats="0" applyPatternFormats="0" applyAlignmentFormats="0" applyWidthHeightFormats="0" dataCaption="Values" useAutoFormatting="0" itemPrintTitles="1" indent="0" outline="1" outlineData="1">
  <location ref="A1:B53" firstHeaderRow="1" firstDataRow="1" firstDataCol="1"/>
  <pivotFields count="1">
    <pivotField axis="axisRow" showAll="0"/>
  </pivotFields>
  <rowFields count="1">
    <field x="0"/>
  </rowFields>
  <colFields count="1">
    <field x="-2"/>
  </colFields>
  <dataFields count="1">
    <dataField fld="0" subtotal="count"/>
  </dataFields>
</pivotTableDefinition>
</file>

<file path=xl/worksheets/_rels/sheet5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6"/>
  <cols>
    <col collapsed="false" hidden="false" max="1" min="1" style="1" width="12.4444444444444"/>
  </cols>
  <sheetData>
    <row r="1" customFormat="false" ht="15" hidden="false" customHeight="false" outlineLevel="0" collapsed="false">
      <c r="A1" s="2" t="s">
        <v>0</v>
      </c>
      <c r="B1" s="2"/>
      <c r="C1" s="3" t="s">
        <v>1</v>
      </c>
      <c r="D1" s="3" t="s">
        <v>2</v>
      </c>
      <c r="E1" s="3" t="s">
        <v>3</v>
      </c>
      <c r="F1" s="2" t="s">
        <v>0</v>
      </c>
      <c r="G1" s="2"/>
    </row>
    <row r="2" customFormat="false" ht="20.2" hidden="false" customHeight="false" outlineLevel="0" collapsed="false">
      <c r="A2" s="4" t="n">
        <v>473</v>
      </c>
      <c r="B2" s="4"/>
      <c r="C2" s="1" t="s">
        <v>4</v>
      </c>
      <c r="D2" s="5" t="s">
        <v>5</v>
      </c>
      <c r="E2" s="0" t="s">
        <v>6</v>
      </c>
      <c r="F2" s="4" t="n">
        <v>473</v>
      </c>
      <c r="G2" s="4"/>
    </row>
    <row r="3" customFormat="false" ht="20.2" hidden="false" customHeight="false" outlineLevel="0" collapsed="false">
      <c r="A3" s="4" t="n">
        <v>69</v>
      </c>
      <c r="B3" s="4"/>
      <c r="C3" s="1" t="s">
        <v>7</v>
      </c>
      <c r="D3" s="5" t="s">
        <v>8</v>
      </c>
      <c r="E3" s="0" t="s">
        <v>9</v>
      </c>
      <c r="F3" s="4" t="n">
        <v>69</v>
      </c>
      <c r="G3" s="4"/>
    </row>
    <row r="4" customFormat="false" ht="20.2" hidden="false" customHeight="false" outlineLevel="0" collapsed="false">
      <c r="A4" s="4" t="n">
        <v>268</v>
      </c>
      <c r="B4" s="4"/>
      <c r="C4" s="1" t="s">
        <v>10</v>
      </c>
      <c r="D4" s="5" t="s">
        <v>11</v>
      </c>
      <c r="E4" s="0" t="s">
        <v>12</v>
      </c>
      <c r="F4" s="4" t="n">
        <v>268</v>
      </c>
      <c r="G4" s="4"/>
    </row>
    <row r="5" customFormat="false" ht="20.2" hidden="false" customHeight="false" outlineLevel="0" collapsed="false">
      <c r="A5" s="4" t="n">
        <v>165</v>
      </c>
      <c r="B5" s="4"/>
      <c r="C5" s="1" t="s">
        <v>13</v>
      </c>
      <c r="D5" s="5" t="s">
        <v>14</v>
      </c>
      <c r="E5" s="0" t="s">
        <v>15</v>
      </c>
      <c r="F5" s="4" t="n">
        <v>165</v>
      </c>
      <c r="G5" s="4"/>
    </row>
    <row r="6" customFormat="false" ht="20.2" hidden="false" customHeight="false" outlineLevel="0" collapsed="false">
      <c r="A6" s="4" t="n">
        <v>386</v>
      </c>
      <c r="B6" s="4"/>
      <c r="C6" s="1" t="s">
        <v>16</v>
      </c>
      <c r="D6" s="5" t="s">
        <v>17</v>
      </c>
      <c r="E6" s="0" t="s">
        <v>18</v>
      </c>
      <c r="F6" s="4" t="n">
        <v>386</v>
      </c>
      <c r="G6" s="4"/>
    </row>
    <row r="7" customFormat="false" ht="20.2" hidden="false" customHeight="false" outlineLevel="0" collapsed="false">
      <c r="A7" s="4" t="n">
        <v>680</v>
      </c>
      <c r="B7" s="4"/>
      <c r="C7" s="1" t="s">
        <v>19</v>
      </c>
      <c r="D7" s="5" t="s">
        <v>20</v>
      </c>
      <c r="E7" s="0" t="s">
        <v>21</v>
      </c>
      <c r="F7" s="4" t="n">
        <v>680</v>
      </c>
      <c r="G7" s="4"/>
    </row>
    <row r="8" customFormat="false" ht="20.2" hidden="false" customHeight="false" outlineLevel="0" collapsed="false">
      <c r="A8" s="4" t="n">
        <v>590</v>
      </c>
      <c r="B8" s="4"/>
      <c r="C8" s="1" t="s">
        <v>22</v>
      </c>
      <c r="D8" s="5" t="s">
        <v>23</v>
      </c>
      <c r="E8" s="0" t="s">
        <v>24</v>
      </c>
      <c r="F8" s="4" t="n">
        <v>590</v>
      </c>
      <c r="G8" s="4"/>
    </row>
    <row r="9" customFormat="false" ht="20.2" hidden="false" customHeight="false" outlineLevel="0" collapsed="false">
      <c r="A9" s="4" t="n">
        <v>155</v>
      </c>
      <c r="B9" s="4"/>
      <c r="C9" s="1" t="s">
        <v>25</v>
      </c>
      <c r="D9" s="5" t="s">
        <v>26</v>
      </c>
      <c r="E9" s="0" t="s">
        <v>18</v>
      </c>
      <c r="F9" s="4" t="n">
        <v>155</v>
      </c>
      <c r="G9" s="4"/>
    </row>
    <row r="10" customFormat="false" ht="20.2" hidden="false" customHeight="false" outlineLevel="0" collapsed="false">
      <c r="A10" s="4" t="n">
        <v>64</v>
      </c>
      <c r="B10" s="4"/>
      <c r="C10" s="1" t="s">
        <v>27</v>
      </c>
      <c r="D10" s="5" t="s">
        <v>28</v>
      </c>
      <c r="E10" s="0" t="s">
        <v>18</v>
      </c>
      <c r="F10" s="4" t="n">
        <v>64</v>
      </c>
      <c r="G10" s="4"/>
    </row>
    <row r="11" customFormat="false" ht="20.2" hidden="false" customHeight="false" outlineLevel="0" collapsed="false">
      <c r="A11" s="4" t="n">
        <v>721</v>
      </c>
      <c r="B11" s="4"/>
      <c r="C11" s="1" t="s">
        <v>29</v>
      </c>
      <c r="D11" s="5" t="s">
        <v>30</v>
      </c>
      <c r="E11" s="0" t="s">
        <v>31</v>
      </c>
      <c r="F11" s="4" t="n">
        <v>721</v>
      </c>
      <c r="G11" s="4"/>
    </row>
    <row r="12" customFormat="false" ht="20.2" hidden="false" customHeight="false" outlineLevel="0" collapsed="false">
      <c r="A12" s="4" t="n">
        <v>68</v>
      </c>
      <c r="B12" s="4"/>
      <c r="C12" s="1" t="s">
        <v>32</v>
      </c>
      <c r="D12" s="5" t="s">
        <v>33</v>
      </c>
      <c r="E12" s="0" t="s">
        <v>34</v>
      </c>
      <c r="F12" s="4" t="n">
        <v>68</v>
      </c>
      <c r="G12" s="4"/>
    </row>
    <row r="13" customFormat="false" ht="20.2" hidden="false" customHeight="false" outlineLevel="0" collapsed="false">
      <c r="A13" s="4" t="n">
        <v>358</v>
      </c>
      <c r="B13" s="4"/>
      <c r="C13" s="1" t="s">
        <v>35</v>
      </c>
      <c r="D13" s="5" t="s">
        <v>36</v>
      </c>
      <c r="E13" s="0" t="s">
        <v>37</v>
      </c>
      <c r="F13" s="4" t="n">
        <v>358</v>
      </c>
      <c r="G13" s="4"/>
    </row>
    <row r="14" customFormat="false" ht="20.2" hidden="false" customHeight="false" outlineLevel="0" collapsed="false">
      <c r="A14" s="4" t="n">
        <v>391</v>
      </c>
      <c r="B14" s="4"/>
      <c r="C14" s="1" t="s">
        <v>38</v>
      </c>
      <c r="D14" s="5" t="s">
        <v>39</v>
      </c>
      <c r="E14" s="0" t="s">
        <v>40</v>
      </c>
      <c r="F14" s="4" t="n">
        <v>391</v>
      </c>
      <c r="G14" s="4"/>
    </row>
    <row r="15" customFormat="false" ht="20.2" hidden="false" customHeight="false" outlineLevel="0" collapsed="false">
      <c r="A15" s="4" t="n">
        <v>122</v>
      </c>
      <c r="B15" s="4"/>
      <c r="C15" s="1" t="s">
        <v>41</v>
      </c>
      <c r="D15" s="5" t="s">
        <v>42</v>
      </c>
      <c r="E15" s="0" t="s">
        <v>24</v>
      </c>
      <c r="F15" s="4" t="n">
        <v>122</v>
      </c>
      <c r="G15" s="4"/>
    </row>
    <row r="16" customFormat="false" ht="20.2" hidden="false" customHeight="false" outlineLevel="0" collapsed="false">
      <c r="A16" s="4" t="n">
        <v>622</v>
      </c>
      <c r="B16" s="4"/>
      <c r="C16" s="1" t="s">
        <v>43</v>
      </c>
      <c r="D16" s="5" t="s">
        <v>44</v>
      </c>
      <c r="E16" s="0" t="s">
        <v>34</v>
      </c>
      <c r="F16" s="4" t="n">
        <v>622</v>
      </c>
      <c r="G16" s="4"/>
    </row>
    <row r="17" customFormat="false" ht="20.2" hidden="false" customHeight="false" outlineLevel="0" collapsed="false">
      <c r="A17" s="4" t="n">
        <v>725</v>
      </c>
      <c r="B17" s="4"/>
      <c r="C17" s="1" t="s">
        <v>45</v>
      </c>
      <c r="D17" s="5" t="s">
        <v>46</v>
      </c>
      <c r="E17" s="0" t="s">
        <v>34</v>
      </c>
      <c r="F17" s="4" t="n">
        <v>725</v>
      </c>
      <c r="G17" s="4"/>
    </row>
    <row r="18" customFormat="false" ht="20.2" hidden="false" customHeight="false" outlineLevel="0" collapsed="false">
      <c r="A18" s="4" t="n">
        <v>599</v>
      </c>
      <c r="B18" s="4"/>
      <c r="C18" s="1" t="s">
        <v>47</v>
      </c>
      <c r="D18" s="5" t="s">
        <v>48</v>
      </c>
      <c r="E18" s="0" t="s">
        <v>49</v>
      </c>
      <c r="F18" s="4" t="n">
        <v>599</v>
      </c>
      <c r="G18" s="4"/>
    </row>
    <row r="19" customFormat="false" ht="20.2" hidden="false" customHeight="false" outlineLevel="0" collapsed="false">
      <c r="A19" s="4" t="n">
        <v>644</v>
      </c>
      <c r="B19" s="4"/>
      <c r="C19" s="1" t="s">
        <v>50</v>
      </c>
      <c r="D19" s="5" t="s">
        <v>51</v>
      </c>
      <c r="E19" s="0" t="s">
        <v>52</v>
      </c>
      <c r="F19" s="4" t="n">
        <v>644</v>
      </c>
      <c r="G19" s="4"/>
    </row>
    <row r="20" customFormat="false" ht="20.2" hidden="false" customHeight="false" outlineLevel="0" collapsed="false">
      <c r="A20" s="4" t="n">
        <v>383</v>
      </c>
      <c r="B20" s="4"/>
      <c r="C20" s="1" t="s">
        <v>53</v>
      </c>
      <c r="D20" s="5" t="s">
        <v>54</v>
      </c>
      <c r="E20" s="0" t="s">
        <v>55</v>
      </c>
      <c r="F20" s="4" t="n">
        <v>383</v>
      </c>
      <c r="G20" s="4"/>
    </row>
    <row r="21" customFormat="false" ht="20.2" hidden="false" customHeight="false" outlineLevel="0" collapsed="false">
      <c r="A21" s="4" t="n">
        <v>426</v>
      </c>
      <c r="B21" s="4"/>
      <c r="C21" s="1" t="s">
        <v>56</v>
      </c>
      <c r="D21" s="5" t="s">
        <v>57</v>
      </c>
      <c r="E21" s="0" t="s">
        <v>24</v>
      </c>
      <c r="F21" s="4" t="n">
        <v>426</v>
      </c>
      <c r="G21" s="4"/>
    </row>
    <row r="22" customFormat="false" ht="20.2" hidden="false" customHeight="false" outlineLevel="0" collapsed="false">
      <c r="A22" s="4" t="n">
        <v>196</v>
      </c>
      <c r="B22" s="4"/>
      <c r="C22" s="1" t="s">
        <v>58</v>
      </c>
      <c r="D22" s="5" t="s">
        <v>59</v>
      </c>
      <c r="E22" s="0" t="s">
        <v>60</v>
      </c>
      <c r="F22" s="4" t="n">
        <v>196</v>
      </c>
      <c r="G22" s="4"/>
    </row>
    <row r="23" customFormat="false" ht="20.2" hidden="false" customHeight="false" outlineLevel="0" collapsed="false">
      <c r="A23" s="4" t="n">
        <v>587</v>
      </c>
      <c r="B23" s="4"/>
      <c r="C23" s="1" t="s">
        <v>61</v>
      </c>
      <c r="D23" s="5" t="s">
        <v>62</v>
      </c>
      <c r="E23" s="0" t="s">
        <v>18</v>
      </c>
      <c r="F23" s="4" t="n">
        <v>587</v>
      </c>
      <c r="G23" s="4"/>
    </row>
    <row r="24" customFormat="false" ht="20.2" hidden="false" customHeight="false" outlineLevel="0" collapsed="false">
      <c r="A24" s="4" t="n">
        <v>355</v>
      </c>
      <c r="B24" s="4"/>
      <c r="C24" s="1" t="s">
        <v>63</v>
      </c>
      <c r="D24" s="5" t="s">
        <v>64</v>
      </c>
      <c r="E24" s="0" t="s">
        <v>65</v>
      </c>
      <c r="F24" s="4" t="n">
        <v>355</v>
      </c>
      <c r="G24" s="4"/>
    </row>
    <row r="25" customFormat="false" ht="20.2" hidden="false" customHeight="false" outlineLevel="0" collapsed="false">
      <c r="A25" s="4" t="n">
        <v>544</v>
      </c>
      <c r="B25" s="4"/>
      <c r="C25" s="1" t="s">
        <v>66</v>
      </c>
      <c r="D25" s="5" t="s">
        <v>67</v>
      </c>
      <c r="E25" s="0" t="s">
        <v>68</v>
      </c>
      <c r="F25" s="4" t="n">
        <v>544</v>
      </c>
      <c r="G25" s="4"/>
    </row>
    <row r="26" customFormat="false" ht="20.2" hidden="false" customHeight="false" outlineLevel="0" collapsed="false">
      <c r="A26" s="4" t="n">
        <v>624</v>
      </c>
      <c r="B26" s="4"/>
      <c r="C26" s="1" t="s">
        <v>69</v>
      </c>
      <c r="D26" s="5" t="s">
        <v>70</v>
      </c>
      <c r="E26" s="0" t="s">
        <v>65</v>
      </c>
      <c r="F26" s="4" t="n">
        <v>624</v>
      </c>
      <c r="G26" s="4"/>
    </row>
    <row r="27" customFormat="false" ht="20.2" hidden="false" customHeight="false" outlineLevel="0" collapsed="false">
      <c r="A27" s="4" t="n">
        <v>546</v>
      </c>
      <c r="B27" s="4"/>
      <c r="C27" s="1" t="s">
        <v>71</v>
      </c>
      <c r="D27" s="5" t="s">
        <v>72</v>
      </c>
      <c r="E27" s="0" t="s">
        <v>73</v>
      </c>
      <c r="F27" s="4" t="n">
        <v>546</v>
      </c>
      <c r="G27" s="4"/>
    </row>
    <row r="28" customFormat="false" ht="20.2" hidden="false" customHeight="false" outlineLevel="0" collapsed="false">
      <c r="A28" s="4" t="n">
        <v>278</v>
      </c>
      <c r="B28" s="4"/>
      <c r="C28" s="1" t="s">
        <v>74</v>
      </c>
      <c r="D28" s="5" t="s">
        <v>75</v>
      </c>
      <c r="E28" s="0" t="s">
        <v>76</v>
      </c>
      <c r="F28" s="4" t="n">
        <v>278</v>
      </c>
      <c r="G28" s="4"/>
    </row>
    <row r="29" customFormat="false" ht="20.2" hidden="false" customHeight="false" outlineLevel="0" collapsed="false">
      <c r="A29" s="4" t="n">
        <v>579</v>
      </c>
      <c r="B29" s="4"/>
      <c r="C29" s="1" t="s">
        <v>77</v>
      </c>
      <c r="D29" s="5" t="s">
        <v>78</v>
      </c>
      <c r="E29" s="0" t="s">
        <v>65</v>
      </c>
      <c r="F29" s="4" t="n">
        <v>579</v>
      </c>
      <c r="G29" s="4"/>
    </row>
    <row r="30" customFormat="false" ht="20.2" hidden="false" customHeight="false" outlineLevel="0" collapsed="false">
      <c r="A30" s="4" t="n">
        <v>97</v>
      </c>
      <c r="B30" s="4"/>
      <c r="C30" s="1" t="s">
        <v>79</v>
      </c>
      <c r="D30" s="5" t="s">
        <v>80</v>
      </c>
      <c r="E30" s="0" t="s">
        <v>6</v>
      </c>
      <c r="F30" s="4" t="n">
        <v>97</v>
      </c>
      <c r="G30" s="4"/>
    </row>
    <row r="31" customFormat="false" ht="20.2" hidden="false" customHeight="false" outlineLevel="0" collapsed="false">
      <c r="A31" s="4" t="n">
        <v>408</v>
      </c>
      <c r="B31" s="4"/>
      <c r="C31" s="1" t="s">
        <v>81</v>
      </c>
      <c r="D31" s="5" t="s">
        <v>82</v>
      </c>
      <c r="E31" s="0" t="s">
        <v>34</v>
      </c>
      <c r="F31" s="4" t="n">
        <v>408</v>
      </c>
      <c r="G31" s="4"/>
    </row>
    <row r="32" customFormat="false" ht="20.2" hidden="false" customHeight="false" outlineLevel="0" collapsed="false">
      <c r="A32" s="4" t="n">
        <v>295</v>
      </c>
      <c r="B32" s="4"/>
      <c r="C32" s="1" t="s">
        <v>83</v>
      </c>
      <c r="D32" s="5" t="s">
        <v>84</v>
      </c>
      <c r="E32" s="0" t="s">
        <v>76</v>
      </c>
      <c r="F32" s="4" t="n">
        <v>295</v>
      </c>
      <c r="G32" s="4"/>
    </row>
    <row r="33" customFormat="false" ht="20.2" hidden="false" customHeight="false" outlineLevel="0" collapsed="false">
      <c r="A33" s="4" t="n">
        <v>673</v>
      </c>
      <c r="B33" s="4"/>
      <c r="C33" s="1" t="s">
        <v>85</v>
      </c>
      <c r="D33" s="5" t="s">
        <v>86</v>
      </c>
      <c r="E33" s="0" t="s">
        <v>24</v>
      </c>
      <c r="F33" s="4" t="n">
        <v>673</v>
      </c>
      <c r="G33" s="4"/>
    </row>
    <row r="34" customFormat="false" ht="20.2" hidden="false" customHeight="false" outlineLevel="0" collapsed="false">
      <c r="A34" s="4" t="n">
        <v>357</v>
      </c>
      <c r="B34" s="4"/>
      <c r="C34" s="1" t="s">
        <v>87</v>
      </c>
      <c r="D34" s="5" t="s">
        <v>88</v>
      </c>
      <c r="E34" s="0" t="s">
        <v>24</v>
      </c>
      <c r="F34" s="4" t="n">
        <v>357</v>
      </c>
      <c r="G34" s="4"/>
    </row>
    <row r="35" customFormat="false" ht="20.2" hidden="false" customHeight="false" outlineLevel="0" collapsed="false">
      <c r="A35" s="4" t="n">
        <v>461</v>
      </c>
      <c r="B35" s="4"/>
      <c r="C35" s="1" t="s">
        <v>89</v>
      </c>
      <c r="D35" s="5" t="s">
        <v>90</v>
      </c>
      <c r="E35" s="0" t="s">
        <v>6</v>
      </c>
      <c r="F35" s="4" t="n">
        <v>461</v>
      </c>
      <c r="G35" s="4"/>
    </row>
    <row r="36" customFormat="false" ht="20.2" hidden="false" customHeight="false" outlineLevel="0" collapsed="false">
      <c r="A36" s="4" t="n">
        <v>216</v>
      </c>
      <c r="B36" s="4"/>
      <c r="C36" s="1" t="s">
        <v>91</v>
      </c>
      <c r="D36" s="5" t="s">
        <v>92</v>
      </c>
      <c r="E36" s="0" t="s">
        <v>24</v>
      </c>
      <c r="F36" s="4" t="n">
        <v>216</v>
      </c>
      <c r="G36" s="4"/>
    </row>
    <row r="37" customFormat="false" ht="20.2" hidden="false" customHeight="false" outlineLevel="0" collapsed="false">
      <c r="A37" s="4" t="n">
        <v>264</v>
      </c>
      <c r="B37" s="4"/>
      <c r="C37" s="1" t="s">
        <v>93</v>
      </c>
      <c r="D37" s="5" t="s">
        <v>94</v>
      </c>
      <c r="E37" s="0" t="s">
        <v>6</v>
      </c>
      <c r="F37" s="4" t="n">
        <v>264</v>
      </c>
      <c r="G37" s="4"/>
    </row>
    <row r="38" customFormat="false" ht="20.2" hidden="false" customHeight="false" outlineLevel="0" collapsed="false">
      <c r="A38" s="4" t="n">
        <v>80</v>
      </c>
      <c r="B38" s="4"/>
      <c r="C38" s="1" t="s">
        <v>95</v>
      </c>
      <c r="D38" s="5" t="s">
        <v>96</v>
      </c>
      <c r="E38" s="0" t="s">
        <v>97</v>
      </c>
      <c r="F38" s="4" t="n">
        <v>80</v>
      </c>
      <c r="G38" s="4"/>
    </row>
    <row r="39" customFormat="false" ht="20.2" hidden="false" customHeight="false" outlineLevel="0" collapsed="false">
      <c r="A39" s="4" t="n">
        <v>78</v>
      </c>
      <c r="B39" s="4"/>
      <c r="C39" s="1" t="s">
        <v>98</v>
      </c>
      <c r="D39" s="5" t="s">
        <v>99</v>
      </c>
      <c r="E39" s="0" t="s">
        <v>24</v>
      </c>
      <c r="F39" s="4" t="n">
        <v>78</v>
      </c>
      <c r="G39" s="4"/>
    </row>
    <row r="40" customFormat="false" ht="20.2" hidden="false" customHeight="false" outlineLevel="0" collapsed="false">
      <c r="A40" s="4" t="n">
        <v>359</v>
      </c>
      <c r="B40" s="4"/>
      <c r="C40" s="1" t="s">
        <v>100</v>
      </c>
      <c r="D40" s="5" t="s">
        <v>101</v>
      </c>
      <c r="E40" s="0" t="s">
        <v>24</v>
      </c>
      <c r="F40" s="4" t="n">
        <v>359</v>
      </c>
      <c r="G40" s="4"/>
    </row>
    <row r="41" customFormat="false" ht="20.2" hidden="false" customHeight="false" outlineLevel="0" collapsed="false">
      <c r="A41" s="4" t="n">
        <v>15</v>
      </c>
      <c r="B41" s="4"/>
      <c r="C41" s="1" t="s">
        <v>102</v>
      </c>
      <c r="D41" s="5" t="s">
        <v>103</v>
      </c>
      <c r="E41" s="0" t="s">
        <v>65</v>
      </c>
      <c r="F41" s="4" t="n">
        <v>15</v>
      </c>
      <c r="G41" s="4"/>
    </row>
    <row r="42" customFormat="false" ht="20.2" hidden="false" customHeight="false" outlineLevel="0" collapsed="false">
      <c r="A42" s="4" t="n">
        <v>81</v>
      </c>
      <c r="B42" s="4"/>
      <c r="C42" s="1" t="s">
        <v>104</v>
      </c>
      <c r="D42" s="5" t="s">
        <v>105</v>
      </c>
      <c r="E42" s="0" t="s">
        <v>106</v>
      </c>
      <c r="F42" s="4" t="n">
        <v>81</v>
      </c>
      <c r="G42" s="4"/>
    </row>
    <row r="43" customFormat="false" ht="20.2" hidden="false" customHeight="false" outlineLevel="0" collapsed="false">
      <c r="A43" s="4" t="n">
        <v>657</v>
      </c>
      <c r="B43" s="4"/>
      <c r="C43" s="1" t="s">
        <v>107</v>
      </c>
      <c r="D43" s="5" t="s">
        <v>108</v>
      </c>
      <c r="E43" s="0" t="s">
        <v>55</v>
      </c>
      <c r="F43" s="4" t="n">
        <v>657</v>
      </c>
      <c r="G43" s="4"/>
    </row>
    <row r="44" customFormat="false" ht="20.2" hidden="false" customHeight="false" outlineLevel="0" collapsed="false">
      <c r="A44" s="4" t="n">
        <v>340</v>
      </c>
      <c r="B44" s="4"/>
      <c r="C44" s="1" t="s">
        <v>109</v>
      </c>
      <c r="D44" s="5" t="s">
        <v>110</v>
      </c>
      <c r="E44" s="0" t="s">
        <v>76</v>
      </c>
      <c r="F44" s="4" t="n">
        <v>340</v>
      </c>
      <c r="G44" s="4"/>
    </row>
    <row r="45" customFormat="false" ht="20.2" hidden="false" customHeight="false" outlineLevel="0" collapsed="false">
      <c r="A45" s="4" t="n">
        <v>91</v>
      </c>
      <c r="B45" s="4"/>
      <c r="C45" s="1" t="s">
        <v>111</v>
      </c>
      <c r="D45" s="5" t="s">
        <v>112</v>
      </c>
      <c r="E45" s="0" t="s">
        <v>21</v>
      </c>
      <c r="F45" s="4" t="n">
        <v>91</v>
      </c>
      <c r="G45" s="4"/>
    </row>
    <row r="46" customFormat="false" ht="20.2" hidden="false" customHeight="false" outlineLevel="0" collapsed="false">
      <c r="A46" s="4" t="n">
        <v>235</v>
      </c>
      <c r="B46" s="4"/>
      <c r="C46" s="1" t="s">
        <v>113</v>
      </c>
      <c r="D46" s="5" t="s">
        <v>114</v>
      </c>
      <c r="E46" s="0" t="s">
        <v>34</v>
      </c>
      <c r="F46" s="4" t="n">
        <v>235</v>
      </c>
      <c r="G46" s="4"/>
    </row>
    <row r="47" customFormat="false" ht="20.2" hidden="false" customHeight="false" outlineLevel="0" collapsed="false">
      <c r="A47" s="4" t="n">
        <v>580</v>
      </c>
      <c r="B47" s="4"/>
      <c r="C47" s="1" t="s">
        <v>115</v>
      </c>
      <c r="D47" s="5" t="s">
        <v>116</v>
      </c>
      <c r="E47" s="0" t="s">
        <v>68</v>
      </c>
      <c r="F47" s="4" t="n">
        <v>580</v>
      </c>
      <c r="G47" s="4"/>
    </row>
    <row r="48" customFormat="false" ht="20.2" hidden="false" customHeight="false" outlineLevel="0" collapsed="false">
      <c r="A48" s="4" t="n">
        <v>166</v>
      </c>
      <c r="B48" s="4"/>
      <c r="C48" s="1" t="s">
        <v>117</v>
      </c>
      <c r="D48" s="5" t="s">
        <v>118</v>
      </c>
      <c r="E48" s="0" t="s">
        <v>18</v>
      </c>
      <c r="F48" s="4" t="n">
        <v>166</v>
      </c>
      <c r="G48" s="4"/>
    </row>
    <row r="49" customFormat="false" ht="20.2" hidden="false" customHeight="false" outlineLevel="0" collapsed="false">
      <c r="A49" s="4" t="n">
        <v>654</v>
      </c>
      <c r="B49" s="4"/>
      <c r="C49" s="1" t="s">
        <v>119</v>
      </c>
      <c r="D49" s="5" t="s">
        <v>120</v>
      </c>
      <c r="E49" s="0" t="s">
        <v>34</v>
      </c>
      <c r="F49" s="4" t="n">
        <v>654</v>
      </c>
      <c r="G49" s="4"/>
    </row>
    <row r="50" customFormat="false" ht="20.2" hidden="false" customHeight="false" outlineLevel="0" collapsed="false">
      <c r="A50" s="4" t="n">
        <v>626</v>
      </c>
      <c r="B50" s="4"/>
      <c r="C50" s="1" t="s">
        <v>121</v>
      </c>
      <c r="D50" s="5" t="s">
        <v>122</v>
      </c>
      <c r="E50" s="0" t="s">
        <v>97</v>
      </c>
      <c r="F50" s="4" t="n">
        <v>626</v>
      </c>
      <c r="G50" s="4"/>
    </row>
    <row r="51" customFormat="false" ht="20.2" hidden="false" customHeight="false" outlineLevel="0" collapsed="false">
      <c r="A51" s="4" t="n">
        <v>446</v>
      </c>
      <c r="B51" s="4"/>
      <c r="C51" s="1" t="s">
        <v>123</v>
      </c>
      <c r="D51" s="5" t="s">
        <v>124</v>
      </c>
      <c r="E51" s="0" t="s">
        <v>65</v>
      </c>
      <c r="F51" s="4" t="n">
        <v>446</v>
      </c>
      <c r="G51" s="4"/>
    </row>
    <row r="52" customFormat="false" ht="20.2" hidden="false" customHeight="false" outlineLevel="0" collapsed="false">
      <c r="A52" s="4" t="n">
        <v>556</v>
      </c>
      <c r="B52" s="4"/>
      <c r="C52" s="1" t="s">
        <v>125</v>
      </c>
      <c r="D52" s="5" t="s">
        <v>126</v>
      </c>
      <c r="E52" s="0" t="s">
        <v>18</v>
      </c>
      <c r="F52" s="4" t="n">
        <v>556</v>
      </c>
      <c r="G52" s="4"/>
    </row>
    <row r="53" customFormat="false" ht="20.2" hidden="false" customHeight="false" outlineLevel="0" collapsed="false">
      <c r="A53" s="4" t="n">
        <v>663</v>
      </c>
      <c r="B53" s="4"/>
      <c r="C53" s="1" t="s">
        <v>127</v>
      </c>
      <c r="D53" s="5" t="s">
        <v>128</v>
      </c>
      <c r="E53" s="0" t="s">
        <v>34</v>
      </c>
      <c r="F53" s="4" t="n">
        <v>663</v>
      </c>
      <c r="G53" s="4"/>
    </row>
    <row r="54" customFormat="false" ht="20.2" hidden="false" customHeight="false" outlineLevel="0" collapsed="false">
      <c r="A54" s="4" t="n">
        <v>669</v>
      </c>
      <c r="B54" s="4"/>
      <c r="C54" s="1" t="s">
        <v>129</v>
      </c>
      <c r="D54" s="5" t="s">
        <v>130</v>
      </c>
      <c r="E54" s="0" t="s">
        <v>68</v>
      </c>
      <c r="F54" s="4" t="n">
        <v>669</v>
      </c>
      <c r="G54" s="4"/>
    </row>
    <row r="55" customFormat="false" ht="20.2" hidden="false" customHeight="false" outlineLevel="0" collapsed="false">
      <c r="A55" s="4" t="n">
        <v>659</v>
      </c>
      <c r="B55" s="4"/>
      <c r="C55" s="1" t="s">
        <v>131</v>
      </c>
      <c r="D55" s="5" t="s">
        <v>132</v>
      </c>
      <c r="E55" s="0" t="s">
        <v>60</v>
      </c>
      <c r="F55" s="4" t="n">
        <v>659</v>
      </c>
      <c r="G55" s="4"/>
    </row>
    <row r="56" customFormat="false" ht="20.2" hidden="false" customHeight="false" outlineLevel="0" collapsed="false">
      <c r="A56" s="4" t="n">
        <v>164</v>
      </c>
      <c r="B56" s="4"/>
      <c r="C56" s="1" t="s">
        <v>133</v>
      </c>
      <c r="D56" s="5" t="s">
        <v>134</v>
      </c>
      <c r="E56" s="0" t="s">
        <v>40</v>
      </c>
      <c r="F56" s="4" t="n">
        <v>164</v>
      </c>
      <c r="G56" s="4"/>
    </row>
    <row r="57" customFormat="false" ht="20.2" hidden="false" customHeight="false" outlineLevel="0" collapsed="false">
      <c r="A57" s="4" t="n">
        <v>517</v>
      </c>
      <c r="B57" s="4"/>
      <c r="C57" s="1" t="s">
        <v>135</v>
      </c>
      <c r="D57" s="5" t="s">
        <v>136</v>
      </c>
      <c r="E57" s="0" t="s">
        <v>40</v>
      </c>
      <c r="F57" s="4" t="n">
        <v>517</v>
      </c>
      <c r="G57" s="4"/>
    </row>
    <row r="58" customFormat="false" ht="20.2" hidden="false" customHeight="false" outlineLevel="0" collapsed="false">
      <c r="A58" s="4" t="n">
        <v>480</v>
      </c>
      <c r="B58" s="4"/>
      <c r="C58" s="1" t="s">
        <v>137</v>
      </c>
      <c r="D58" s="5" t="s">
        <v>138</v>
      </c>
      <c r="E58" s="0" t="s">
        <v>49</v>
      </c>
      <c r="F58" s="4" t="n">
        <v>480</v>
      </c>
      <c r="G58" s="4"/>
    </row>
    <row r="59" customFormat="false" ht="20.2" hidden="false" customHeight="false" outlineLevel="0" collapsed="false">
      <c r="A59" s="4" t="n">
        <v>336</v>
      </c>
      <c r="B59" s="4"/>
      <c r="C59" s="1" t="s">
        <v>139</v>
      </c>
      <c r="D59" s="5" t="s">
        <v>140</v>
      </c>
      <c r="E59" s="0" t="s">
        <v>24</v>
      </c>
      <c r="F59" s="4" t="n">
        <v>336</v>
      </c>
      <c r="G59" s="4"/>
    </row>
    <row r="60" customFormat="false" ht="20.2" hidden="false" customHeight="false" outlineLevel="0" collapsed="false">
      <c r="A60" s="4" t="n">
        <v>628</v>
      </c>
      <c r="B60" s="4"/>
      <c r="C60" s="1" t="s">
        <v>141</v>
      </c>
      <c r="D60" s="5" t="s">
        <v>142</v>
      </c>
      <c r="E60" s="0" t="s">
        <v>40</v>
      </c>
      <c r="F60" s="4" t="n">
        <v>628</v>
      </c>
      <c r="G60" s="4"/>
    </row>
    <row r="61" customFormat="false" ht="20.2" hidden="false" customHeight="false" outlineLevel="0" collapsed="false">
      <c r="A61" s="4" t="n">
        <v>453</v>
      </c>
      <c r="B61" s="4"/>
      <c r="C61" s="1" t="s">
        <v>143</v>
      </c>
      <c r="D61" s="5" t="s">
        <v>144</v>
      </c>
      <c r="E61" s="0" t="s">
        <v>24</v>
      </c>
      <c r="F61" s="4" t="n">
        <v>453</v>
      </c>
      <c r="G61" s="4"/>
    </row>
    <row r="62" customFormat="false" ht="20.2" hidden="false" customHeight="false" outlineLevel="0" collapsed="false">
      <c r="A62" s="4" t="n">
        <v>46</v>
      </c>
      <c r="B62" s="4"/>
      <c r="C62" s="1" t="s">
        <v>145</v>
      </c>
      <c r="D62" s="5" t="s">
        <v>146</v>
      </c>
      <c r="E62" s="0" t="s">
        <v>24</v>
      </c>
      <c r="F62" s="4" t="n">
        <v>46</v>
      </c>
      <c r="G62" s="4"/>
    </row>
    <row r="63" customFormat="false" ht="20.2" hidden="false" customHeight="false" outlineLevel="0" collapsed="false">
      <c r="A63" s="4" t="n">
        <v>687</v>
      </c>
      <c r="B63" s="4"/>
      <c r="C63" s="1" t="s">
        <v>147</v>
      </c>
      <c r="D63" s="5" t="s">
        <v>148</v>
      </c>
      <c r="E63" s="0" t="s">
        <v>52</v>
      </c>
      <c r="F63" s="4" t="n">
        <v>687</v>
      </c>
      <c r="G63" s="4"/>
    </row>
    <row r="64" customFormat="false" ht="20.2" hidden="false" customHeight="false" outlineLevel="0" collapsed="false">
      <c r="A64" s="4" t="n">
        <v>199</v>
      </c>
      <c r="B64" s="4"/>
      <c r="C64" s="1" t="s">
        <v>149</v>
      </c>
      <c r="D64" s="5" t="s">
        <v>150</v>
      </c>
      <c r="E64" s="0" t="s">
        <v>40</v>
      </c>
      <c r="F64" s="4" t="n">
        <v>199</v>
      </c>
      <c r="G64" s="4"/>
    </row>
    <row r="65" customFormat="false" ht="20.2" hidden="false" customHeight="false" outlineLevel="0" collapsed="false">
      <c r="A65" s="4" t="n">
        <v>549</v>
      </c>
      <c r="B65" s="4"/>
      <c r="C65" s="1" t="s">
        <v>151</v>
      </c>
      <c r="D65" s="5" t="s">
        <v>152</v>
      </c>
      <c r="E65" s="0" t="s">
        <v>40</v>
      </c>
      <c r="F65" s="4" t="n">
        <v>549</v>
      </c>
      <c r="G65" s="4"/>
    </row>
    <row r="66" customFormat="false" ht="20.2" hidden="false" customHeight="false" outlineLevel="0" collapsed="false">
      <c r="A66" s="4" t="n">
        <v>619</v>
      </c>
      <c r="B66" s="4"/>
      <c r="C66" s="1" t="s">
        <v>153</v>
      </c>
      <c r="D66" s="5" t="s">
        <v>154</v>
      </c>
      <c r="E66" s="0" t="s">
        <v>106</v>
      </c>
      <c r="F66" s="4" t="n">
        <v>619</v>
      </c>
      <c r="G66" s="4"/>
    </row>
    <row r="67" customFormat="false" ht="20.2" hidden="false" customHeight="false" outlineLevel="0" collapsed="false">
      <c r="A67" s="4" t="n">
        <v>67</v>
      </c>
      <c r="B67" s="4"/>
      <c r="C67" s="1" t="s">
        <v>155</v>
      </c>
      <c r="D67" s="5" t="s">
        <v>156</v>
      </c>
      <c r="E67" s="0" t="s">
        <v>21</v>
      </c>
      <c r="F67" s="4" t="n">
        <v>67</v>
      </c>
      <c r="G67" s="4"/>
    </row>
    <row r="68" customFormat="false" ht="20.2" hidden="false" customHeight="false" outlineLevel="0" collapsed="false">
      <c r="A68" s="4" t="n">
        <v>317</v>
      </c>
      <c r="B68" s="4"/>
      <c r="C68" s="1" t="s">
        <v>157</v>
      </c>
      <c r="D68" s="5" t="s">
        <v>158</v>
      </c>
      <c r="E68" s="0" t="s">
        <v>68</v>
      </c>
      <c r="F68" s="4" t="n">
        <v>317</v>
      </c>
      <c r="G68" s="4"/>
    </row>
    <row r="69" customFormat="false" ht="20.2" hidden="false" customHeight="false" outlineLevel="0" collapsed="false">
      <c r="A69" s="4" t="n">
        <v>367</v>
      </c>
      <c r="B69" s="4"/>
      <c r="C69" s="1" t="s">
        <v>159</v>
      </c>
      <c r="D69" s="5" t="s">
        <v>160</v>
      </c>
      <c r="E69" s="0" t="s">
        <v>6</v>
      </c>
      <c r="F69" s="4" t="n">
        <v>367</v>
      </c>
      <c r="G69" s="4"/>
    </row>
    <row r="70" customFormat="false" ht="20.2" hidden="false" customHeight="false" outlineLevel="0" collapsed="false">
      <c r="A70" s="4" t="n">
        <v>564</v>
      </c>
      <c r="B70" s="4"/>
      <c r="C70" s="1" t="s">
        <v>161</v>
      </c>
      <c r="D70" s="5" t="s">
        <v>162</v>
      </c>
      <c r="E70" s="0" t="s">
        <v>24</v>
      </c>
      <c r="F70" s="4" t="n">
        <v>564</v>
      </c>
      <c r="G70" s="4"/>
    </row>
    <row r="71" customFormat="false" ht="20.2" hidden="false" customHeight="false" outlineLevel="0" collapsed="false">
      <c r="A71" s="4" t="n">
        <v>57</v>
      </c>
      <c r="B71" s="4"/>
      <c r="C71" s="1" t="s">
        <v>163</v>
      </c>
      <c r="D71" s="5" t="s">
        <v>164</v>
      </c>
      <c r="E71" s="0" t="s">
        <v>55</v>
      </c>
      <c r="F71" s="4" t="n">
        <v>57</v>
      </c>
      <c r="G71" s="4"/>
    </row>
    <row r="72" customFormat="false" ht="15" hidden="false" customHeight="false" outlineLevel="0" collapsed="false">
      <c r="A72" s="4" t="n">
        <v>447</v>
      </c>
      <c r="B72" s="4"/>
      <c r="C72" s="1" t="s">
        <v>165</v>
      </c>
      <c r="D72" s="5" t="s">
        <v>166</v>
      </c>
      <c r="E72" s="0" t="s">
        <v>18</v>
      </c>
      <c r="F72" s="4" t="n">
        <v>447</v>
      </c>
      <c r="G72" s="4"/>
    </row>
    <row r="73" customFormat="false" ht="20.2" hidden="false" customHeight="false" outlineLevel="0" collapsed="false">
      <c r="A73" s="4" t="n">
        <v>301</v>
      </c>
      <c r="B73" s="4"/>
      <c r="C73" s="1" t="s">
        <v>167</v>
      </c>
      <c r="D73" s="5" t="s">
        <v>168</v>
      </c>
      <c r="E73" s="0" t="s">
        <v>24</v>
      </c>
      <c r="F73" s="4" t="n">
        <v>301</v>
      </c>
      <c r="G73" s="4"/>
    </row>
    <row r="74" customFormat="false" ht="20.2" hidden="false" customHeight="false" outlineLevel="0" collapsed="false">
      <c r="A74" s="4" t="n">
        <v>110</v>
      </c>
      <c r="B74" s="4"/>
      <c r="C74" s="1" t="s">
        <v>169</v>
      </c>
      <c r="D74" s="5" t="s">
        <v>170</v>
      </c>
      <c r="E74" s="0" t="s">
        <v>21</v>
      </c>
      <c r="F74" s="4" t="n">
        <v>110</v>
      </c>
      <c r="G74" s="4"/>
    </row>
    <row r="75" customFormat="false" ht="20.2" hidden="false" customHeight="false" outlineLevel="0" collapsed="false">
      <c r="A75" s="4" t="n">
        <v>621</v>
      </c>
      <c r="B75" s="4"/>
      <c r="C75" s="1" t="s">
        <v>171</v>
      </c>
      <c r="D75" s="5" t="s">
        <v>172</v>
      </c>
      <c r="E75" s="0" t="s">
        <v>37</v>
      </c>
      <c r="F75" s="4" t="n">
        <v>621</v>
      </c>
      <c r="G75" s="4"/>
    </row>
    <row r="76" customFormat="false" ht="20.2" hidden="false" customHeight="false" outlineLevel="0" collapsed="false">
      <c r="A76" s="4" t="n">
        <v>434</v>
      </c>
      <c r="B76" s="4"/>
      <c r="C76" s="1" t="s">
        <v>173</v>
      </c>
      <c r="D76" s="5" t="s">
        <v>174</v>
      </c>
      <c r="E76" s="0" t="s">
        <v>68</v>
      </c>
      <c r="F76" s="4" t="n">
        <v>434</v>
      </c>
      <c r="G76" s="4"/>
    </row>
    <row r="77" customFormat="false" ht="20.2" hidden="false" customHeight="false" outlineLevel="0" collapsed="false">
      <c r="A77" s="4" t="n">
        <v>192</v>
      </c>
      <c r="B77" s="4"/>
      <c r="C77" s="1" t="s">
        <v>175</v>
      </c>
      <c r="D77" s="5" t="s">
        <v>176</v>
      </c>
      <c r="E77" s="0" t="s">
        <v>6</v>
      </c>
      <c r="F77" s="4" t="n">
        <v>192</v>
      </c>
      <c r="G77" s="4"/>
    </row>
    <row r="78" customFormat="false" ht="20.2" hidden="false" customHeight="false" outlineLevel="0" collapsed="false">
      <c r="A78" s="4" t="n">
        <v>569</v>
      </c>
      <c r="B78" s="4"/>
      <c r="C78" s="1" t="s">
        <v>177</v>
      </c>
      <c r="D78" s="5" t="s">
        <v>178</v>
      </c>
      <c r="E78" s="0" t="s">
        <v>18</v>
      </c>
      <c r="F78" s="4" t="n">
        <v>569</v>
      </c>
      <c r="G78" s="4"/>
    </row>
    <row r="79" customFormat="false" ht="20.2" hidden="false" customHeight="false" outlineLevel="0" collapsed="false">
      <c r="A79" s="4" t="n">
        <v>74</v>
      </c>
      <c r="B79" s="4"/>
      <c r="C79" s="1" t="s">
        <v>179</v>
      </c>
      <c r="D79" s="5" t="s">
        <v>180</v>
      </c>
      <c r="E79" s="0" t="s">
        <v>37</v>
      </c>
      <c r="F79" s="4" t="n">
        <v>74</v>
      </c>
      <c r="G79" s="4"/>
    </row>
    <row r="80" customFormat="false" ht="20.2" hidden="false" customHeight="false" outlineLevel="0" collapsed="false">
      <c r="A80" s="4" t="n">
        <v>226</v>
      </c>
      <c r="B80" s="4"/>
      <c r="C80" s="1" t="s">
        <v>181</v>
      </c>
      <c r="D80" s="5" t="s">
        <v>182</v>
      </c>
      <c r="E80" s="0" t="s">
        <v>37</v>
      </c>
      <c r="F80" s="4" t="n">
        <v>226</v>
      </c>
      <c r="G80" s="4"/>
    </row>
    <row r="81" customFormat="false" ht="20.2" hidden="false" customHeight="false" outlineLevel="0" collapsed="false">
      <c r="A81" s="4" t="n">
        <v>718</v>
      </c>
      <c r="B81" s="4"/>
      <c r="C81" s="1" t="s">
        <v>183</v>
      </c>
      <c r="D81" s="5" t="s">
        <v>184</v>
      </c>
      <c r="E81" s="0" t="s">
        <v>40</v>
      </c>
      <c r="F81" s="4" t="n">
        <v>718</v>
      </c>
      <c r="G81" s="4"/>
    </row>
    <row r="82" customFormat="false" ht="20.2" hidden="false" customHeight="false" outlineLevel="0" collapsed="false">
      <c r="A82" s="4" t="n">
        <v>653</v>
      </c>
      <c r="B82" s="4"/>
      <c r="C82" s="1" t="s">
        <v>185</v>
      </c>
      <c r="D82" s="5" t="s">
        <v>186</v>
      </c>
      <c r="E82" s="0" t="s">
        <v>24</v>
      </c>
      <c r="F82" s="4" t="n">
        <v>653</v>
      </c>
      <c r="G82" s="4"/>
    </row>
    <row r="83" customFormat="false" ht="20.2" hidden="false" customHeight="false" outlineLevel="0" collapsed="false">
      <c r="A83" s="4" t="n">
        <v>566</v>
      </c>
      <c r="B83" s="4"/>
      <c r="C83" s="1" t="s">
        <v>187</v>
      </c>
      <c r="D83" s="5" t="s">
        <v>188</v>
      </c>
      <c r="E83" s="0" t="s">
        <v>24</v>
      </c>
      <c r="F83" s="4" t="n">
        <v>566</v>
      </c>
      <c r="G83" s="4"/>
    </row>
    <row r="84" customFormat="false" ht="20.2" hidden="false" customHeight="false" outlineLevel="0" collapsed="false">
      <c r="A84" s="4" t="n">
        <v>227</v>
      </c>
      <c r="B84" s="4"/>
      <c r="C84" s="1" t="s">
        <v>189</v>
      </c>
      <c r="D84" s="5" t="s">
        <v>190</v>
      </c>
      <c r="E84" s="0" t="s">
        <v>73</v>
      </c>
      <c r="F84" s="4" t="n">
        <v>227</v>
      </c>
      <c r="G84" s="4"/>
    </row>
    <row r="85" customFormat="false" ht="20.2" hidden="false" customHeight="false" outlineLevel="0" collapsed="false">
      <c r="A85" s="4" t="n">
        <v>523</v>
      </c>
      <c r="B85" s="4"/>
      <c r="C85" s="1" t="s">
        <v>191</v>
      </c>
      <c r="D85" s="5" t="s">
        <v>192</v>
      </c>
      <c r="E85" s="0" t="s">
        <v>40</v>
      </c>
      <c r="F85" s="4" t="n">
        <v>523</v>
      </c>
      <c r="G85" s="4"/>
    </row>
  </sheetData>
  <mergeCells count="170">
    <mergeCell ref="A1:B1"/>
    <mergeCell ref="F1:G1"/>
    <mergeCell ref="A2:B2"/>
    <mergeCell ref="F2:G2"/>
    <mergeCell ref="A3:B3"/>
    <mergeCell ref="F3:G3"/>
    <mergeCell ref="A4:B4"/>
    <mergeCell ref="F4:G4"/>
    <mergeCell ref="A5:B5"/>
    <mergeCell ref="F5:G5"/>
    <mergeCell ref="A6:B6"/>
    <mergeCell ref="F6:G6"/>
    <mergeCell ref="A7:B7"/>
    <mergeCell ref="F7:G7"/>
    <mergeCell ref="A8:B8"/>
    <mergeCell ref="F8:G8"/>
    <mergeCell ref="A9:B9"/>
    <mergeCell ref="F9:G9"/>
    <mergeCell ref="A10:B10"/>
    <mergeCell ref="F10:G10"/>
    <mergeCell ref="A11:B11"/>
    <mergeCell ref="F11:G11"/>
    <mergeCell ref="A12:B12"/>
    <mergeCell ref="F12:G12"/>
    <mergeCell ref="A13:B13"/>
    <mergeCell ref="F13:G13"/>
    <mergeCell ref="A14:B14"/>
    <mergeCell ref="F14:G14"/>
    <mergeCell ref="A15:B15"/>
    <mergeCell ref="F15:G15"/>
    <mergeCell ref="A16:B16"/>
    <mergeCell ref="F16:G16"/>
    <mergeCell ref="A17:B17"/>
    <mergeCell ref="F17:G17"/>
    <mergeCell ref="A18:B18"/>
    <mergeCell ref="F18:G18"/>
    <mergeCell ref="A19:B19"/>
    <mergeCell ref="F19:G19"/>
    <mergeCell ref="A20:B20"/>
    <mergeCell ref="F20:G20"/>
    <mergeCell ref="A21:B21"/>
    <mergeCell ref="F21:G21"/>
    <mergeCell ref="A22:B22"/>
    <mergeCell ref="F22:G22"/>
    <mergeCell ref="A23:B23"/>
    <mergeCell ref="F23:G23"/>
    <mergeCell ref="A24:B24"/>
    <mergeCell ref="F24:G24"/>
    <mergeCell ref="A25:B25"/>
    <mergeCell ref="F25:G25"/>
    <mergeCell ref="A26:B26"/>
    <mergeCell ref="F26:G26"/>
    <mergeCell ref="A27:B27"/>
    <mergeCell ref="F27:G27"/>
    <mergeCell ref="A28:B28"/>
    <mergeCell ref="F28:G28"/>
    <mergeCell ref="A29:B29"/>
    <mergeCell ref="F29:G29"/>
    <mergeCell ref="A30:B30"/>
    <mergeCell ref="F30:G30"/>
    <mergeCell ref="A31:B31"/>
    <mergeCell ref="F31:G31"/>
    <mergeCell ref="A32:B32"/>
    <mergeCell ref="F32:G32"/>
    <mergeCell ref="A33:B33"/>
    <mergeCell ref="F33:G33"/>
    <mergeCell ref="A34:B34"/>
    <mergeCell ref="F34:G34"/>
    <mergeCell ref="A35:B35"/>
    <mergeCell ref="F35:G35"/>
    <mergeCell ref="A36:B36"/>
    <mergeCell ref="F36:G36"/>
    <mergeCell ref="A37:B37"/>
    <mergeCell ref="F37:G37"/>
    <mergeCell ref="A38:B38"/>
    <mergeCell ref="F38:G38"/>
    <mergeCell ref="A39:B39"/>
    <mergeCell ref="F39:G39"/>
    <mergeCell ref="A40:B40"/>
    <mergeCell ref="F40:G40"/>
    <mergeCell ref="A41:B41"/>
    <mergeCell ref="F41:G41"/>
    <mergeCell ref="A42:B42"/>
    <mergeCell ref="F42:G42"/>
    <mergeCell ref="A43:B43"/>
    <mergeCell ref="F43:G43"/>
    <mergeCell ref="A44:B44"/>
    <mergeCell ref="F44:G44"/>
    <mergeCell ref="A45:B45"/>
    <mergeCell ref="F45:G45"/>
    <mergeCell ref="A46:B46"/>
    <mergeCell ref="F46:G46"/>
    <mergeCell ref="A47:B47"/>
    <mergeCell ref="F47:G47"/>
    <mergeCell ref="A48:B48"/>
    <mergeCell ref="F48:G48"/>
    <mergeCell ref="A49:B49"/>
    <mergeCell ref="F49:G49"/>
    <mergeCell ref="A50:B50"/>
    <mergeCell ref="F50:G50"/>
    <mergeCell ref="A51:B51"/>
    <mergeCell ref="F51:G51"/>
    <mergeCell ref="A52:B52"/>
    <mergeCell ref="F52:G52"/>
    <mergeCell ref="A53:B53"/>
    <mergeCell ref="F53:G53"/>
    <mergeCell ref="A54:B54"/>
    <mergeCell ref="F54:G54"/>
    <mergeCell ref="A55:B55"/>
    <mergeCell ref="F55:G55"/>
    <mergeCell ref="A56:B56"/>
    <mergeCell ref="F56:G56"/>
    <mergeCell ref="A57:B57"/>
    <mergeCell ref="F57:G57"/>
    <mergeCell ref="A58:B58"/>
    <mergeCell ref="F58:G58"/>
    <mergeCell ref="A59:B59"/>
    <mergeCell ref="F59:G59"/>
    <mergeCell ref="A60:B60"/>
    <mergeCell ref="F60:G60"/>
    <mergeCell ref="A61:B61"/>
    <mergeCell ref="F61:G61"/>
    <mergeCell ref="A62:B62"/>
    <mergeCell ref="F62:G62"/>
    <mergeCell ref="A63:B63"/>
    <mergeCell ref="F63:G63"/>
    <mergeCell ref="A64:B64"/>
    <mergeCell ref="F64:G64"/>
    <mergeCell ref="A65:B65"/>
    <mergeCell ref="F65:G65"/>
    <mergeCell ref="A66:B66"/>
    <mergeCell ref="F66:G66"/>
    <mergeCell ref="A67:B67"/>
    <mergeCell ref="F67:G67"/>
    <mergeCell ref="A68:B68"/>
    <mergeCell ref="F68:G68"/>
    <mergeCell ref="A69:B69"/>
    <mergeCell ref="F69:G69"/>
    <mergeCell ref="A70:B70"/>
    <mergeCell ref="F70:G70"/>
    <mergeCell ref="A71:B71"/>
    <mergeCell ref="F71:G71"/>
    <mergeCell ref="A72:B72"/>
    <mergeCell ref="F72:G72"/>
    <mergeCell ref="A73:B73"/>
    <mergeCell ref="F73:G73"/>
    <mergeCell ref="A74:B74"/>
    <mergeCell ref="F74:G74"/>
    <mergeCell ref="A75:B75"/>
    <mergeCell ref="F75:G75"/>
    <mergeCell ref="A76:B76"/>
    <mergeCell ref="F76:G76"/>
    <mergeCell ref="A77:B77"/>
    <mergeCell ref="F77:G77"/>
    <mergeCell ref="A78:B78"/>
    <mergeCell ref="F78:G78"/>
    <mergeCell ref="A79:B79"/>
    <mergeCell ref="F79:G79"/>
    <mergeCell ref="A80:B80"/>
    <mergeCell ref="F80:G80"/>
    <mergeCell ref="A81:B81"/>
    <mergeCell ref="F81:G81"/>
    <mergeCell ref="A82:B82"/>
    <mergeCell ref="F82:G82"/>
    <mergeCell ref="A83:B83"/>
    <mergeCell ref="F83:G83"/>
    <mergeCell ref="A84:B84"/>
    <mergeCell ref="F84:G84"/>
    <mergeCell ref="A85:B85"/>
    <mergeCell ref="F85:G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2" activeCellId="0" sqref="E42"/>
    </sheetView>
  </sheetViews>
  <sheetFormatPr defaultRowHeight="16"/>
  <cols>
    <col collapsed="false" hidden="false" max="4" min="4" style="0" width="20.9703703703704"/>
    <col collapsed="false" hidden="false" max="5" min="5" style="0" width="24.9888888888889"/>
  </cols>
  <sheetData>
    <row r="1" customFormat="false" ht="16" hidden="false" customHeight="false" outlineLevel="0" collapsed="false">
      <c r="A1" s="0" t="s">
        <v>37</v>
      </c>
      <c r="B1" s="5" t="s">
        <v>193</v>
      </c>
      <c r="C1" s="0" t="s">
        <v>35</v>
      </c>
      <c r="D1" s="0" t="s">
        <v>194</v>
      </c>
      <c r="E1" s="0" t="s">
        <v>195</v>
      </c>
      <c r="F1" s="0" t="s">
        <v>196</v>
      </c>
    </row>
    <row r="2" customFormat="false" ht="16" hidden="false" customHeight="false" outlineLevel="0" collapsed="false">
      <c r="A2" s="0" t="s">
        <v>37</v>
      </c>
      <c r="B2" s="5" t="s">
        <v>193</v>
      </c>
      <c r="C2" s="0" t="s">
        <v>179</v>
      </c>
      <c r="D2" s="0" t="s">
        <v>194</v>
      </c>
      <c r="E2" s="0" t="s">
        <v>195</v>
      </c>
      <c r="F2" s="0" t="s">
        <v>196</v>
      </c>
    </row>
    <row r="3" customFormat="false" ht="16" hidden="false" customHeight="false" outlineLevel="0" collapsed="false">
      <c r="A3" s="0" t="s">
        <v>37</v>
      </c>
      <c r="B3" s="5" t="s">
        <v>193</v>
      </c>
      <c r="C3" s="0" t="s">
        <v>181</v>
      </c>
      <c r="D3" s="0" t="s">
        <v>194</v>
      </c>
      <c r="E3" s="0" t="s">
        <v>195</v>
      </c>
      <c r="F3" s="0" t="s">
        <v>196</v>
      </c>
    </row>
    <row r="4" customFormat="false" ht="16" hidden="false" customHeight="false" outlineLevel="0" collapsed="false">
      <c r="A4" s="0" t="s">
        <v>37</v>
      </c>
      <c r="B4" s="5" t="s">
        <v>193</v>
      </c>
      <c r="C4" s="0" t="s">
        <v>171</v>
      </c>
      <c r="D4" s="0" t="s">
        <v>194</v>
      </c>
      <c r="E4" s="0" t="s">
        <v>195</v>
      </c>
      <c r="F4" s="0" t="s">
        <v>196</v>
      </c>
    </row>
    <row r="5" customFormat="false" ht="16" hidden="false" customHeight="false" outlineLevel="0" collapsed="false">
      <c r="A5" s="0" t="s">
        <v>49</v>
      </c>
      <c r="B5" s="5" t="s">
        <v>197</v>
      </c>
      <c r="C5" s="0" t="s">
        <v>47</v>
      </c>
      <c r="D5" s="0" t="s">
        <v>198</v>
      </c>
      <c r="E5" s="0" t="s">
        <v>199</v>
      </c>
      <c r="F5" s="0" t="s">
        <v>200</v>
      </c>
    </row>
    <row r="6" customFormat="false" ht="16" hidden="false" customHeight="false" outlineLevel="0" collapsed="false">
      <c r="A6" s="0" t="s">
        <v>49</v>
      </c>
      <c r="B6" s="5" t="s">
        <v>197</v>
      </c>
      <c r="C6" s="0" t="s">
        <v>137</v>
      </c>
      <c r="D6" s="0" t="s">
        <v>198</v>
      </c>
      <c r="E6" s="0" t="s">
        <v>201</v>
      </c>
      <c r="F6" s="0" t="s">
        <v>196</v>
      </c>
    </row>
    <row r="7" customFormat="false" ht="16" hidden="false" customHeight="false" outlineLevel="0" collapsed="false">
      <c r="A7" s="0" t="s">
        <v>68</v>
      </c>
      <c r="B7" s="5" t="s">
        <v>202</v>
      </c>
      <c r="C7" s="0" t="s">
        <v>173</v>
      </c>
      <c r="D7" s="0" t="s">
        <v>194</v>
      </c>
      <c r="E7" s="0" t="s">
        <v>203</v>
      </c>
      <c r="F7" s="0" t="s">
        <v>196</v>
      </c>
    </row>
    <row r="8" customFormat="false" ht="16" hidden="false" customHeight="false" outlineLevel="0" collapsed="false">
      <c r="A8" s="0" t="s">
        <v>68</v>
      </c>
      <c r="B8" s="5" t="s">
        <v>202</v>
      </c>
      <c r="C8" s="0" t="s">
        <v>115</v>
      </c>
      <c r="D8" s="0" t="s">
        <v>194</v>
      </c>
      <c r="E8" s="0" t="s">
        <v>203</v>
      </c>
      <c r="F8" s="0" t="s">
        <v>196</v>
      </c>
    </row>
    <row r="9" customFormat="false" ht="16" hidden="false" customHeight="false" outlineLevel="0" collapsed="false">
      <c r="A9" s="0" t="s">
        <v>68</v>
      </c>
      <c r="B9" s="5" t="s">
        <v>202</v>
      </c>
      <c r="C9" s="0" t="s">
        <v>66</v>
      </c>
      <c r="D9" s="0" t="s">
        <v>194</v>
      </c>
      <c r="E9" s="0" t="s">
        <v>203</v>
      </c>
      <c r="F9" s="0" t="s">
        <v>196</v>
      </c>
    </row>
    <row r="10" customFormat="false" ht="16" hidden="false" customHeight="false" outlineLevel="0" collapsed="false">
      <c r="A10" s="0" t="s">
        <v>68</v>
      </c>
      <c r="B10" s="5" t="s">
        <v>202</v>
      </c>
      <c r="C10" s="0" t="s">
        <v>157</v>
      </c>
      <c r="D10" s="0" t="s">
        <v>194</v>
      </c>
      <c r="E10" s="0" t="s">
        <v>203</v>
      </c>
      <c r="F10" s="0" t="s">
        <v>196</v>
      </c>
    </row>
    <row r="11" customFormat="false" ht="16" hidden="false" customHeight="false" outlineLevel="0" collapsed="false">
      <c r="A11" s="0" t="s">
        <v>68</v>
      </c>
      <c r="B11" s="5" t="s">
        <v>202</v>
      </c>
      <c r="C11" s="0" t="s">
        <v>129</v>
      </c>
      <c r="D11" s="0" t="s">
        <v>194</v>
      </c>
      <c r="E11" s="0" t="s">
        <v>203</v>
      </c>
      <c r="F11" s="0" t="s">
        <v>196</v>
      </c>
    </row>
    <row r="12" customFormat="false" ht="16" hidden="false" customHeight="false" outlineLevel="0" collapsed="false">
      <c r="A12" s="0" t="s">
        <v>34</v>
      </c>
      <c r="B12" s="5" t="s">
        <v>204</v>
      </c>
      <c r="C12" s="0" t="s">
        <v>32</v>
      </c>
      <c r="D12" s="0" t="s">
        <v>194</v>
      </c>
      <c r="E12" s="0" t="s">
        <v>205</v>
      </c>
      <c r="F12" s="0" t="s">
        <v>196</v>
      </c>
    </row>
    <row r="13" customFormat="false" ht="16" hidden="false" customHeight="false" outlineLevel="0" collapsed="false">
      <c r="A13" s="0" t="s">
        <v>34</v>
      </c>
      <c r="B13" s="5" t="s">
        <v>204</v>
      </c>
      <c r="C13" s="0" t="s">
        <v>81</v>
      </c>
      <c r="D13" s="0" t="s">
        <v>198</v>
      </c>
      <c r="E13" s="0" t="s">
        <v>206</v>
      </c>
      <c r="F13" s="0" t="s">
        <v>196</v>
      </c>
    </row>
    <row r="14" customFormat="false" ht="16" hidden="false" customHeight="false" outlineLevel="0" collapsed="false">
      <c r="A14" s="0" t="s">
        <v>34</v>
      </c>
      <c r="B14" s="5" t="s">
        <v>204</v>
      </c>
      <c r="C14" s="0" t="s">
        <v>113</v>
      </c>
      <c r="D14" s="0" t="s">
        <v>194</v>
      </c>
      <c r="E14" s="0" t="s">
        <v>205</v>
      </c>
      <c r="F14" s="0" t="s">
        <v>196</v>
      </c>
    </row>
    <row r="15" customFormat="false" ht="16" hidden="false" customHeight="false" outlineLevel="0" collapsed="false">
      <c r="A15" s="0" t="s">
        <v>34</v>
      </c>
      <c r="B15" s="5" t="s">
        <v>204</v>
      </c>
      <c r="C15" s="0" t="s">
        <v>45</v>
      </c>
      <c r="D15" s="0" t="s">
        <v>194</v>
      </c>
      <c r="E15" s="0" t="s">
        <v>207</v>
      </c>
      <c r="F15" s="0" t="s">
        <v>200</v>
      </c>
    </row>
    <row r="16" customFormat="false" ht="16" hidden="false" customHeight="false" outlineLevel="0" collapsed="false">
      <c r="A16" s="0" t="s">
        <v>34</v>
      </c>
      <c r="B16" s="5" t="s">
        <v>204</v>
      </c>
      <c r="C16" s="0" t="s">
        <v>119</v>
      </c>
      <c r="D16" s="0" t="s">
        <v>194</v>
      </c>
      <c r="E16" s="0" t="s">
        <v>205</v>
      </c>
      <c r="F16" s="0" t="s">
        <v>208</v>
      </c>
    </row>
    <row r="17" customFormat="false" ht="16" hidden="false" customHeight="false" outlineLevel="0" collapsed="false">
      <c r="A17" s="0" t="s">
        <v>34</v>
      </c>
      <c r="B17" s="5" t="s">
        <v>204</v>
      </c>
      <c r="C17" s="0" t="s">
        <v>127</v>
      </c>
      <c r="D17" s="0" t="s">
        <v>194</v>
      </c>
      <c r="E17" s="0" t="s">
        <v>209</v>
      </c>
      <c r="F17" s="0" t="s">
        <v>210</v>
      </c>
    </row>
    <row r="18" customFormat="false" ht="16" hidden="false" customHeight="false" outlineLevel="0" collapsed="false">
      <c r="A18" s="0" t="s">
        <v>34</v>
      </c>
      <c r="B18" s="5" t="s">
        <v>204</v>
      </c>
      <c r="C18" s="0" t="s">
        <v>7</v>
      </c>
      <c r="D18" s="0" t="s">
        <v>198</v>
      </c>
      <c r="E18" s="0" t="s">
        <v>211</v>
      </c>
      <c r="F18" s="0" t="s">
        <v>210</v>
      </c>
    </row>
    <row r="19" customFormat="false" ht="16" hidden="false" customHeight="false" outlineLevel="0" collapsed="false">
      <c r="A19" s="0" t="s">
        <v>34</v>
      </c>
      <c r="B19" s="5" t="s">
        <v>204</v>
      </c>
      <c r="C19" s="0" t="s">
        <v>43</v>
      </c>
      <c r="D19" s="0" t="s">
        <v>194</v>
      </c>
      <c r="E19" s="0" t="s">
        <v>212</v>
      </c>
      <c r="F19" s="0" t="s">
        <v>200</v>
      </c>
    </row>
    <row r="20" customFormat="false" ht="16" hidden="false" customHeight="false" outlineLevel="0" collapsed="false">
      <c r="A20" s="0" t="s">
        <v>97</v>
      </c>
      <c r="B20" s="5" t="s">
        <v>213</v>
      </c>
      <c r="C20" s="0" t="s">
        <v>29</v>
      </c>
      <c r="D20" s="0" t="s">
        <v>194</v>
      </c>
      <c r="E20" s="0" t="s">
        <v>214</v>
      </c>
      <c r="F20" s="0" t="s">
        <v>196</v>
      </c>
    </row>
    <row r="21" customFormat="false" ht="16" hidden="false" customHeight="false" outlineLevel="0" collapsed="false">
      <c r="A21" s="0" t="s">
        <v>97</v>
      </c>
      <c r="B21" s="5" t="s">
        <v>213</v>
      </c>
      <c r="C21" s="0" t="s">
        <v>121</v>
      </c>
      <c r="D21" s="0" t="s">
        <v>194</v>
      </c>
      <c r="E21" s="0" t="s">
        <v>215</v>
      </c>
      <c r="F21" s="0" t="s">
        <v>196</v>
      </c>
    </row>
    <row r="22" customFormat="false" ht="16" hidden="false" customHeight="false" outlineLevel="0" collapsed="false">
      <c r="A22" s="0" t="s">
        <v>97</v>
      </c>
      <c r="B22" s="5" t="s">
        <v>213</v>
      </c>
      <c r="C22" s="0" t="s">
        <v>95</v>
      </c>
      <c r="D22" s="0" t="s">
        <v>194</v>
      </c>
      <c r="E22" s="0" t="s">
        <v>195</v>
      </c>
      <c r="F22" s="0" t="s">
        <v>196</v>
      </c>
    </row>
    <row r="23" customFormat="false" ht="16" hidden="false" customHeight="false" outlineLevel="0" collapsed="false">
      <c r="A23" s="0" t="s">
        <v>60</v>
      </c>
      <c r="B23" s="5" t="s">
        <v>216</v>
      </c>
      <c r="C23" s="0" t="s">
        <v>131</v>
      </c>
      <c r="D23" s="0" t="s">
        <v>194</v>
      </c>
      <c r="E23" s="0" t="s">
        <v>214</v>
      </c>
      <c r="F23" s="0" t="s">
        <v>196</v>
      </c>
    </row>
    <row r="24" customFormat="false" ht="16" hidden="false" customHeight="false" outlineLevel="0" collapsed="false">
      <c r="A24" s="0" t="s">
        <v>60</v>
      </c>
      <c r="B24" s="5" t="s">
        <v>216</v>
      </c>
      <c r="C24" s="0" t="s">
        <v>58</v>
      </c>
      <c r="D24" s="0" t="s">
        <v>194</v>
      </c>
      <c r="E24" s="0" t="s">
        <v>214</v>
      </c>
      <c r="F24" s="0" t="s">
        <v>196</v>
      </c>
    </row>
    <row r="25" customFormat="false" ht="16" hidden="false" customHeight="false" outlineLevel="0" collapsed="false">
      <c r="A25" s="0" t="s">
        <v>73</v>
      </c>
      <c r="B25" s="5" t="s">
        <v>217</v>
      </c>
      <c r="C25" s="0" t="s">
        <v>189</v>
      </c>
      <c r="D25" s="0" t="s">
        <v>194</v>
      </c>
      <c r="E25" s="0" t="s">
        <v>209</v>
      </c>
      <c r="F25" s="0" t="s">
        <v>196</v>
      </c>
    </row>
    <row r="26" customFormat="false" ht="16" hidden="false" customHeight="false" outlineLevel="0" collapsed="false">
      <c r="A26" s="0" t="s">
        <v>73</v>
      </c>
      <c r="B26" s="5" t="s">
        <v>217</v>
      </c>
      <c r="C26" s="0" t="s">
        <v>71</v>
      </c>
      <c r="D26" s="0" t="s">
        <v>194</v>
      </c>
      <c r="E26" s="0" t="s">
        <v>209</v>
      </c>
      <c r="F26" s="0" t="s">
        <v>196</v>
      </c>
    </row>
    <row r="27" customFormat="false" ht="16" hidden="false" customHeight="false" outlineLevel="0" collapsed="false">
      <c r="A27" s="0" t="s">
        <v>24</v>
      </c>
      <c r="B27" s="5" t="s">
        <v>218</v>
      </c>
      <c r="C27" s="0" t="s">
        <v>143</v>
      </c>
      <c r="D27" s="0" t="s">
        <v>194</v>
      </c>
      <c r="E27" s="0" t="s">
        <v>219</v>
      </c>
      <c r="F27" s="0" t="s">
        <v>200</v>
      </c>
    </row>
    <row r="28" customFormat="false" ht="16" hidden="false" customHeight="false" outlineLevel="0" collapsed="false">
      <c r="A28" s="0" t="s">
        <v>24</v>
      </c>
      <c r="B28" s="5" t="s">
        <v>218</v>
      </c>
      <c r="C28" s="0" t="s">
        <v>100</v>
      </c>
      <c r="D28" s="0" t="s">
        <v>194</v>
      </c>
      <c r="E28" s="0" t="s">
        <v>219</v>
      </c>
      <c r="F28" s="0" t="s">
        <v>200</v>
      </c>
    </row>
    <row r="29" customFormat="false" ht="16" hidden="false" customHeight="false" outlineLevel="0" collapsed="false">
      <c r="A29" s="0" t="s">
        <v>24</v>
      </c>
      <c r="B29" s="5" t="s">
        <v>218</v>
      </c>
      <c r="C29" s="0" t="s">
        <v>85</v>
      </c>
      <c r="D29" s="0" t="s">
        <v>194</v>
      </c>
      <c r="E29" s="0" t="s">
        <v>219</v>
      </c>
      <c r="F29" s="0" t="s">
        <v>200</v>
      </c>
    </row>
    <row r="30" customFormat="false" ht="16" hidden="false" customHeight="false" outlineLevel="0" collapsed="false">
      <c r="A30" s="0" t="s">
        <v>24</v>
      </c>
      <c r="B30" s="5" t="s">
        <v>218</v>
      </c>
      <c r="C30" s="0" t="s">
        <v>98</v>
      </c>
      <c r="D30" s="0" t="s">
        <v>194</v>
      </c>
      <c r="E30" s="0" t="s">
        <v>219</v>
      </c>
      <c r="F30" s="0" t="s">
        <v>200</v>
      </c>
    </row>
    <row r="31" customFormat="false" ht="16" hidden="false" customHeight="false" outlineLevel="0" collapsed="false">
      <c r="A31" s="0" t="s">
        <v>24</v>
      </c>
      <c r="B31" s="5" t="s">
        <v>218</v>
      </c>
      <c r="C31" s="0" t="s">
        <v>22</v>
      </c>
      <c r="D31" s="0" t="s">
        <v>194</v>
      </c>
      <c r="E31" s="0" t="s">
        <v>219</v>
      </c>
      <c r="F31" s="0" t="s">
        <v>200</v>
      </c>
    </row>
    <row r="32" customFormat="false" ht="16" hidden="false" customHeight="false" outlineLevel="0" collapsed="false">
      <c r="A32" s="0" t="s">
        <v>24</v>
      </c>
      <c r="B32" s="5" t="s">
        <v>218</v>
      </c>
      <c r="C32" s="0" t="s">
        <v>91</v>
      </c>
      <c r="D32" s="0" t="s">
        <v>194</v>
      </c>
      <c r="E32" s="0" t="s">
        <v>219</v>
      </c>
      <c r="F32" s="0" t="s">
        <v>200</v>
      </c>
    </row>
    <row r="33" customFormat="false" ht="16" hidden="false" customHeight="false" outlineLevel="0" collapsed="false">
      <c r="A33" s="0" t="s">
        <v>24</v>
      </c>
      <c r="B33" s="5" t="s">
        <v>218</v>
      </c>
      <c r="C33" s="0" t="s">
        <v>56</v>
      </c>
      <c r="D33" s="0" t="s">
        <v>194</v>
      </c>
      <c r="E33" s="0" t="s">
        <v>219</v>
      </c>
      <c r="F33" s="0" t="s">
        <v>200</v>
      </c>
    </row>
    <row r="34" customFormat="false" ht="16" hidden="false" customHeight="false" outlineLevel="0" collapsed="false">
      <c r="A34" s="0" t="s">
        <v>24</v>
      </c>
      <c r="B34" s="5" t="s">
        <v>218</v>
      </c>
      <c r="C34" s="0" t="s">
        <v>161</v>
      </c>
      <c r="D34" s="0" t="s">
        <v>194</v>
      </c>
      <c r="E34" s="0" t="s">
        <v>219</v>
      </c>
      <c r="F34" s="0" t="s">
        <v>200</v>
      </c>
    </row>
    <row r="35" customFormat="false" ht="16" hidden="false" customHeight="false" outlineLevel="0" collapsed="false">
      <c r="A35" s="0" t="s">
        <v>24</v>
      </c>
      <c r="B35" s="5" t="s">
        <v>218</v>
      </c>
      <c r="C35" s="0" t="s">
        <v>185</v>
      </c>
      <c r="D35" s="0" t="s">
        <v>194</v>
      </c>
      <c r="E35" s="0" t="s">
        <v>220</v>
      </c>
      <c r="F35" s="0" t="s">
        <v>200</v>
      </c>
    </row>
    <row r="36" customFormat="false" ht="16" hidden="false" customHeight="false" outlineLevel="0" collapsed="false">
      <c r="A36" s="0" t="s">
        <v>24</v>
      </c>
      <c r="B36" s="5" t="s">
        <v>218</v>
      </c>
      <c r="C36" s="0" t="s">
        <v>41</v>
      </c>
      <c r="D36" s="0" t="s">
        <v>194</v>
      </c>
      <c r="E36" s="0" t="s">
        <v>221</v>
      </c>
      <c r="F36" s="0" t="s">
        <v>196</v>
      </c>
    </row>
    <row r="37" customFormat="false" ht="16" hidden="false" customHeight="false" outlineLevel="0" collapsed="false">
      <c r="A37" s="0" t="s">
        <v>24</v>
      </c>
      <c r="B37" s="5" t="s">
        <v>218</v>
      </c>
      <c r="C37" s="0" t="s">
        <v>187</v>
      </c>
      <c r="D37" s="0" t="s">
        <v>194</v>
      </c>
      <c r="E37" s="0" t="s">
        <v>215</v>
      </c>
      <c r="F37" s="0" t="s">
        <v>196</v>
      </c>
    </row>
    <row r="38" customFormat="false" ht="16" hidden="false" customHeight="false" outlineLevel="0" collapsed="false">
      <c r="A38" s="0" t="s">
        <v>24</v>
      </c>
      <c r="B38" s="5" t="s">
        <v>218</v>
      </c>
      <c r="C38" s="0" t="s">
        <v>139</v>
      </c>
      <c r="D38" s="0" t="s">
        <v>194</v>
      </c>
      <c r="E38" s="0" t="s">
        <v>205</v>
      </c>
      <c r="F38" s="0" t="s">
        <v>196</v>
      </c>
    </row>
    <row r="39" customFormat="false" ht="16" hidden="false" customHeight="false" outlineLevel="0" collapsed="false">
      <c r="A39" s="0" t="s">
        <v>24</v>
      </c>
      <c r="B39" s="5" t="s">
        <v>218</v>
      </c>
      <c r="C39" s="0" t="s">
        <v>167</v>
      </c>
      <c r="D39" s="0" t="s">
        <v>194</v>
      </c>
      <c r="E39" s="0" t="s">
        <v>222</v>
      </c>
      <c r="F39" s="0" t="s">
        <v>223</v>
      </c>
    </row>
    <row r="40" customFormat="false" ht="16" hidden="false" customHeight="false" outlineLevel="0" collapsed="false">
      <c r="A40" s="0" t="s">
        <v>24</v>
      </c>
      <c r="B40" s="5" t="s">
        <v>218</v>
      </c>
      <c r="C40" s="0" t="s">
        <v>87</v>
      </c>
      <c r="D40" s="0" t="s">
        <v>194</v>
      </c>
      <c r="E40" s="0" t="s">
        <v>215</v>
      </c>
      <c r="F40" s="0" t="s">
        <v>224</v>
      </c>
    </row>
    <row r="41" customFormat="false" ht="16" hidden="false" customHeight="false" outlineLevel="0" collapsed="false">
      <c r="A41" s="0" t="s">
        <v>24</v>
      </c>
      <c r="B41" s="5" t="s">
        <v>218</v>
      </c>
      <c r="C41" s="0" t="s">
        <v>145</v>
      </c>
      <c r="D41" s="0" t="s">
        <v>194</v>
      </c>
      <c r="E41" s="0" t="s">
        <v>219</v>
      </c>
      <c r="F41" s="0" t="s">
        <v>196</v>
      </c>
    </row>
    <row r="42" customFormat="false" ht="16" hidden="false" customHeight="false" outlineLevel="0" collapsed="false">
      <c r="A42" s="0" t="s">
        <v>18</v>
      </c>
      <c r="B42" s="5" t="s">
        <v>225</v>
      </c>
      <c r="C42" s="0" t="s">
        <v>117</v>
      </c>
      <c r="D42" s="0" t="s">
        <v>198</v>
      </c>
      <c r="E42" s="0" t="s">
        <v>226</v>
      </c>
      <c r="F42" s="0" t="s">
        <v>196</v>
      </c>
    </row>
    <row r="43" customFormat="false" ht="16" hidden="false" customHeight="false" outlineLevel="0" collapsed="false">
      <c r="A43" s="0" t="s">
        <v>18</v>
      </c>
      <c r="B43" s="5" t="s">
        <v>225</v>
      </c>
      <c r="C43" s="0" t="s">
        <v>27</v>
      </c>
      <c r="D43" s="0" t="s">
        <v>194</v>
      </c>
      <c r="E43" s="0" t="s">
        <v>227</v>
      </c>
      <c r="F43" s="0" t="s">
        <v>196</v>
      </c>
    </row>
    <row r="44" customFormat="false" ht="16" hidden="false" customHeight="false" outlineLevel="0" collapsed="false">
      <c r="A44" s="0" t="s">
        <v>18</v>
      </c>
      <c r="B44" s="5" t="s">
        <v>225</v>
      </c>
      <c r="C44" s="0" t="s">
        <v>177</v>
      </c>
      <c r="D44" s="0" t="s">
        <v>198</v>
      </c>
      <c r="E44" s="0" t="s">
        <v>206</v>
      </c>
      <c r="F44" s="0" t="s">
        <v>196</v>
      </c>
    </row>
    <row r="45" customFormat="false" ht="16" hidden="false" customHeight="false" outlineLevel="0" collapsed="false">
      <c r="A45" s="0" t="s">
        <v>18</v>
      </c>
      <c r="B45" s="5" t="s">
        <v>225</v>
      </c>
      <c r="C45" s="0" t="s">
        <v>25</v>
      </c>
      <c r="D45" s="0" t="s">
        <v>194</v>
      </c>
      <c r="E45" s="0" t="s">
        <v>222</v>
      </c>
      <c r="F45" s="0" t="s">
        <v>196</v>
      </c>
    </row>
    <row r="46" customFormat="false" ht="16" hidden="false" customHeight="false" outlineLevel="0" collapsed="false">
      <c r="A46" s="0" t="s">
        <v>18</v>
      </c>
      <c r="B46" s="5" t="s">
        <v>225</v>
      </c>
      <c r="C46" s="0" t="s">
        <v>16</v>
      </c>
      <c r="D46" s="0" t="s">
        <v>194</v>
      </c>
      <c r="E46" s="0" t="s">
        <v>222</v>
      </c>
      <c r="F46" s="0" t="s">
        <v>196</v>
      </c>
    </row>
    <row r="47" customFormat="false" ht="16" hidden="false" customHeight="false" outlineLevel="0" collapsed="false">
      <c r="A47" s="0" t="s">
        <v>18</v>
      </c>
      <c r="B47" s="5" t="s">
        <v>225</v>
      </c>
      <c r="C47" s="0" t="s">
        <v>165</v>
      </c>
      <c r="D47" s="0" t="s">
        <v>198</v>
      </c>
      <c r="E47" s="0" t="s">
        <v>199</v>
      </c>
      <c r="F47" s="0" t="s">
        <v>196</v>
      </c>
    </row>
    <row r="48" customFormat="false" ht="16" hidden="false" customHeight="false" outlineLevel="0" collapsed="false">
      <c r="A48" s="0" t="s">
        <v>18</v>
      </c>
      <c r="B48" s="5" t="s">
        <v>225</v>
      </c>
      <c r="C48" s="0" t="s">
        <v>61</v>
      </c>
      <c r="D48" s="0" t="s">
        <v>198</v>
      </c>
      <c r="E48" s="0" t="s">
        <v>228</v>
      </c>
      <c r="F48" s="0" t="s">
        <v>196</v>
      </c>
    </row>
    <row r="49" customFormat="false" ht="16" hidden="false" customHeight="false" outlineLevel="0" collapsed="false">
      <c r="A49" s="0" t="s">
        <v>18</v>
      </c>
      <c r="B49" s="5" t="s">
        <v>225</v>
      </c>
      <c r="C49" s="0" t="s">
        <v>125</v>
      </c>
      <c r="D49" s="0" t="s">
        <v>194</v>
      </c>
      <c r="E49" s="0" t="s">
        <v>207</v>
      </c>
      <c r="F49" s="0" t="s">
        <v>200</v>
      </c>
    </row>
    <row r="50" customFormat="false" ht="16" hidden="false" customHeight="false" outlineLevel="0" collapsed="false">
      <c r="A50" s="0" t="s">
        <v>65</v>
      </c>
      <c r="B50" s="5" t="s">
        <v>229</v>
      </c>
      <c r="C50" s="0" t="s">
        <v>123</v>
      </c>
      <c r="D50" s="0" t="s">
        <v>198</v>
      </c>
      <c r="E50" s="0" t="s">
        <v>230</v>
      </c>
      <c r="F50" s="0" t="s">
        <v>196</v>
      </c>
    </row>
    <row r="51" customFormat="false" ht="16" hidden="false" customHeight="false" outlineLevel="0" collapsed="false">
      <c r="A51" s="0" t="s">
        <v>65</v>
      </c>
      <c r="B51" s="5" t="s">
        <v>229</v>
      </c>
      <c r="C51" s="0" t="s">
        <v>63</v>
      </c>
      <c r="D51" s="0" t="s">
        <v>198</v>
      </c>
      <c r="E51" s="0" t="s">
        <v>230</v>
      </c>
      <c r="F51" s="0" t="s">
        <v>196</v>
      </c>
    </row>
    <row r="52" customFormat="false" ht="16" hidden="false" customHeight="false" outlineLevel="0" collapsed="false">
      <c r="A52" s="0" t="s">
        <v>65</v>
      </c>
      <c r="B52" s="5" t="s">
        <v>229</v>
      </c>
      <c r="C52" s="0" t="s">
        <v>69</v>
      </c>
      <c r="D52" s="0" t="s">
        <v>198</v>
      </c>
      <c r="E52" s="0" t="s">
        <v>230</v>
      </c>
      <c r="F52" s="0" t="s">
        <v>196</v>
      </c>
    </row>
    <row r="53" customFormat="false" ht="16" hidden="false" customHeight="false" outlineLevel="0" collapsed="false">
      <c r="A53" s="0" t="s">
        <v>65</v>
      </c>
      <c r="B53" s="5" t="s">
        <v>229</v>
      </c>
      <c r="C53" s="0" t="s">
        <v>102</v>
      </c>
      <c r="D53" s="0" t="s">
        <v>198</v>
      </c>
      <c r="E53" s="0" t="s">
        <v>230</v>
      </c>
      <c r="F53" s="0" t="s">
        <v>196</v>
      </c>
    </row>
    <row r="54" customFormat="false" ht="16" hidden="false" customHeight="false" outlineLevel="0" collapsed="false">
      <c r="A54" s="0" t="s">
        <v>65</v>
      </c>
      <c r="B54" s="5" t="s">
        <v>229</v>
      </c>
      <c r="C54" s="0" t="s">
        <v>77</v>
      </c>
      <c r="D54" s="0" t="s">
        <v>198</v>
      </c>
      <c r="E54" s="0" t="s">
        <v>230</v>
      </c>
      <c r="F54" s="0" t="s">
        <v>196</v>
      </c>
    </row>
    <row r="55" customFormat="false" ht="16" hidden="false" customHeight="false" outlineLevel="0" collapsed="false">
      <c r="A55" s="0" t="s">
        <v>40</v>
      </c>
      <c r="B55" s="5" t="s">
        <v>231</v>
      </c>
      <c r="C55" s="0" t="s">
        <v>135</v>
      </c>
      <c r="D55" s="0" t="s">
        <v>194</v>
      </c>
      <c r="E55" s="0" t="s">
        <v>219</v>
      </c>
      <c r="F55" s="0" t="s">
        <v>196</v>
      </c>
    </row>
    <row r="56" customFormat="false" ht="16" hidden="false" customHeight="false" outlineLevel="0" collapsed="false">
      <c r="A56" s="0" t="s">
        <v>40</v>
      </c>
      <c r="B56" s="5" t="s">
        <v>231</v>
      </c>
      <c r="C56" s="0" t="s">
        <v>151</v>
      </c>
      <c r="D56" s="0" t="s">
        <v>198</v>
      </c>
      <c r="E56" s="0" t="s">
        <v>232</v>
      </c>
      <c r="F56" s="0" t="s">
        <v>196</v>
      </c>
    </row>
    <row r="57" customFormat="false" ht="16" hidden="false" customHeight="false" outlineLevel="0" collapsed="false">
      <c r="A57" s="0" t="s">
        <v>40</v>
      </c>
      <c r="B57" s="5" t="s">
        <v>231</v>
      </c>
      <c r="C57" s="0" t="s">
        <v>133</v>
      </c>
      <c r="D57" s="0" t="s">
        <v>194</v>
      </c>
      <c r="E57" s="0" t="s">
        <v>233</v>
      </c>
      <c r="F57" s="0" t="s">
        <v>196</v>
      </c>
    </row>
    <row r="58" customFormat="false" ht="16" hidden="false" customHeight="false" outlineLevel="0" collapsed="false">
      <c r="A58" s="0" t="s">
        <v>40</v>
      </c>
      <c r="B58" s="5" t="s">
        <v>231</v>
      </c>
      <c r="C58" s="0" t="s">
        <v>183</v>
      </c>
      <c r="D58" s="0" t="s">
        <v>194</v>
      </c>
      <c r="E58" s="0" t="s">
        <v>227</v>
      </c>
      <c r="F58" s="0" t="s">
        <v>196</v>
      </c>
    </row>
    <row r="59" customFormat="false" ht="16" hidden="false" customHeight="false" outlineLevel="0" collapsed="false">
      <c r="A59" s="0" t="s">
        <v>40</v>
      </c>
      <c r="B59" s="5" t="s">
        <v>231</v>
      </c>
      <c r="C59" s="0" t="s">
        <v>149</v>
      </c>
      <c r="D59" s="0" t="s">
        <v>194</v>
      </c>
      <c r="E59" s="0" t="s">
        <v>227</v>
      </c>
      <c r="F59" s="0" t="s">
        <v>196</v>
      </c>
    </row>
    <row r="60" customFormat="false" ht="16" hidden="false" customHeight="false" outlineLevel="0" collapsed="false">
      <c r="A60" s="0" t="s">
        <v>40</v>
      </c>
      <c r="B60" s="5" t="s">
        <v>231</v>
      </c>
      <c r="C60" s="0" t="s">
        <v>141</v>
      </c>
      <c r="D60" s="0" t="s">
        <v>194</v>
      </c>
      <c r="E60" s="0" t="s">
        <v>227</v>
      </c>
      <c r="F60" s="0" t="s">
        <v>200</v>
      </c>
    </row>
    <row r="61" customFormat="false" ht="16" hidden="false" customHeight="false" outlineLevel="0" collapsed="false">
      <c r="A61" s="0" t="s">
        <v>40</v>
      </c>
      <c r="B61" s="5" t="s">
        <v>231</v>
      </c>
      <c r="C61" s="0" t="s">
        <v>191</v>
      </c>
      <c r="D61" s="0" t="s">
        <v>194</v>
      </c>
      <c r="E61" s="0" t="s">
        <v>205</v>
      </c>
      <c r="F61" s="0" t="s">
        <v>200</v>
      </c>
    </row>
    <row r="62" customFormat="false" ht="16" hidden="false" customHeight="false" outlineLevel="0" collapsed="false">
      <c r="A62" s="0" t="s">
        <v>40</v>
      </c>
      <c r="B62" s="5" t="s">
        <v>231</v>
      </c>
      <c r="C62" s="0" t="s">
        <v>13</v>
      </c>
      <c r="D62" s="0" t="s">
        <v>194</v>
      </c>
      <c r="E62" s="0" t="s">
        <v>227</v>
      </c>
      <c r="F62" s="0" t="s">
        <v>200</v>
      </c>
    </row>
    <row r="63" customFormat="false" ht="16" hidden="false" customHeight="false" outlineLevel="0" collapsed="false">
      <c r="A63" s="0" t="s">
        <v>40</v>
      </c>
      <c r="B63" s="5" t="s">
        <v>231</v>
      </c>
      <c r="C63" s="0" t="s">
        <v>38</v>
      </c>
      <c r="D63" s="0" t="s">
        <v>194</v>
      </c>
      <c r="E63" s="0" t="s">
        <v>220</v>
      </c>
      <c r="F63" s="0" t="s">
        <v>234</v>
      </c>
    </row>
    <row r="64" customFormat="false" ht="16" hidden="false" customHeight="false" outlineLevel="0" collapsed="false">
      <c r="A64" s="0" t="s">
        <v>21</v>
      </c>
      <c r="B64" s="5" t="s">
        <v>235</v>
      </c>
      <c r="C64" s="0" t="s">
        <v>155</v>
      </c>
      <c r="D64" s="0" t="s">
        <v>194</v>
      </c>
      <c r="E64" s="0" t="s">
        <v>221</v>
      </c>
      <c r="F64" s="0" t="s">
        <v>210</v>
      </c>
    </row>
    <row r="65" customFormat="false" ht="16" hidden="false" customHeight="false" outlineLevel="0" collapsed="false">
      <c r="A65" s="0" t="s">
        <v>21</v>
      </c>
      <c r="B65" s="5" t="s">
        <v>235</v>
      </c>
      <c r="C65" s="0" t="s">
        <v>169</v>
      </c>
      <c r="D65" s="0" t="s">
        <v>194</v>
      </c>
      <c r="E65" s="0" t="s">
        <v>221</v>
      </c>
      <c r="F65" s="0" t="s">
        <v>208</v>
      </c>
    </row>
    <row r="66" customFormat="false" ht="16" hidden="false" customHeight="false" outlineLevel="0" collapsed="false">
      <c r="A66" s="0" t="s">
        <v>21</v>
      </c>
      <c r="B66" s="5" t="s">
        <v>235</v>
      </c>
      <c r="C66" s="0" t="s">
        <v>10</v>
      </c>
      <c r="D66" s="0" t="s">
        <v>194</v>
      </c>
      <c r="E66" s="0" t="s">
        <v>221</v>
      </c>
      <c r="F66" s="0" t="s">
        <v>208</v>
      </c>
    </row>
    <row r="67" customFormat="false" ht="16" hidden="false" customHeight="false" outlineLevel="0" collapsed="false">
      <c r="A67" s="0" t="s">
        <v>21</v>
      </c>
      <c r="B67" s="5" t="s">
        <v>235</v>
      </c>
      <c r="C67" s="0" t="s">
        <v>111</v>
      </c>
      <c r="D67" s="0" t="s">
        <v>198</v>
      </c>
      <c r="E67" s="0" t="s">
        <v>206</v>
      </c>
      <c r="F67" s="0" t="s">
        <v>208</v>
      </c>
    </row>
    <row r="68" customFormat="false" ht="16" hidden="false" customHeight="false" outlineLevel="0" collapsed="false">
      <c r="A68" s="0" t="s">
        <v>21</v>
      </c>
      <c r="B68" s="5" t="s">
        <v>235</v>
      </c>
      <c r="C68" s="0" t="s">
        <v>19</v>
      </c>
      <c r="D68" s="0" t="s">
        <v>194</v>
      </c>
      <c r="E68" s="0" t="s">
        <v>222</v>
      </c>
      <c r="F68" s="0" t="s">
        <v>208</v>
      </c>
    </row>
    <row r="69" customFormat="false" ht="16" hidden="false" customHeight="false" outlineLevel="0" collapsed="false">
      <c r="A69" s="0" t="s">
        <v>106</v>
      </c>
      <c r="B69" s="5" t="s">
        <v>236</v>
      </c>
      <c r="C69" s="0" t="s">
        <v>153</v>
      </c>
      <c r="D69" s="0" t="s">
        <v>194</v>
      </c>
      <c r="E69" s="0" t="s">
        <v>205</v>
      </c>
      <c r="F69" s="0" t="s">
        <v>208</v>
      </c>
    </row>
    <row r="70" customFormat="false" ht="16" hidden="false" customHeight="false" outlineLevel="0" collapsed="false">
      <c r="A70" s="0" t="s">
        <v>106</v>
      </c>
      <c r="B70" s="5" t="s">
        <v>236</v>
      </c>
      <c r="C70" s="0" t="s">
        <v>104</v>
      </c>
      <c r="D70" s="0" t="s">
        <v>194</v>
      </c>
      <c r="E70" s="0" t="s">
        <v>237</v>
      </c>
      <c r="F70" s="0" t="s">
        <v>208</v>
      </c>
    </row>
    <row r="71" customFormat="false" ht="16" hidden="false" customHeight="false" outlineLevel="0" collapsed="false">
      <c r="A71" s="0" t="s">
        <v>52</v>
      </c>
      <c r="B71" s="5" t="s">
        <v>238</v>
      </c>
      <c r="C71" s="0" t="s">
        <v>147</v>
      </c>
      <c r="D71" s="0" t="s">
        <v>194</v>
      </c>
      <c r="E71" s="0" t="s">
        <v>227</v>
      </c>
      <c r="F71" s="0" t="s">
        <v>208</v>
      </c>
    </row>
    <row r="72" customFormat="false" ht="16" hidden="false" customHeight="false" outlineLevel="0" collapsed="false">
      <c r="A72" s="0" t="s">
        <v>52</v>
      </c>
      <c r="B72" s="5" t="s">
        <v>238</v>
      </c>
      <c r="C72" s="0" t="s">
        <v>50</v>
      </c>
      <c r="D72" s="0" t="s">
        <v>194</v>
      </c>
      <c r="E72" s="0" t="s">
        <v>227</v>
      </c>
      <c r="F72" s="0" t="s">
        <v>208</v>
      </c>
    </row>
    <row r="73" customFormat="false" ht="16" hidden="false" customHeight="false" outlineLevel="0" collapsed="false">
      <c r="A73" s="0" t="s">
        <v>6</v>
      </c>
      <c r="B73" s="5" t="s">
        <v>239</v>
      </c>
      <c r="C73" s="0" t="s">
        <v>175</v>
      </c>
      <c r="D73" s="0" t="s">
        <v>194</v>
      </c>
      <c r="E73" s="0" t="s">
        <v>205</v>
      </c>
      <c r="F73" s="0" t="s">
        <v>208</v>
      </c>
    </row>
    <row r="74" customFormat="false" ht="16" hidden="false" customHeight="false" outlineLevel="0" collapsed="false">
      <c r="A74" s="0" t="s">
        <v>6</v>
      </c>
      <c r="B74" s="5" t="s">
        <v>239</v>
      </c>
      <c r="C74" s="0" t="s">
        <v>89</v>
      </c>
      <c r="D74" s="0" t="s">
        <v>194</v>
      </c>
      <c r="E74" s="0" t="s">
        <v>222</v>
      </c>
      <c r="F74" s="0" t="s">
        <v>208</v>
      </c>
    </row>
    <row r="75" customFormat="false" ht="16" hidden="false" customHeight="false" outlineLevel="0" collapsed="false">
      <c r="A75" s="0" t="s">
        <v>6</v>
      </c>
      <c r="B75" s="5" t="s">
        <v>239</v>
      </c>
      <c r="C75" s="0" t="s">
        <v>159</v>
      </c>
      <c r="D75" s="0" t="s">
        <v>194</v>
      </c>
      <c r="E75" s="0" t="s">
        <v>222</v>
      </c>
      <c r="F75" s="0" t="s">
        <v>208</v>
      </c>
    </row>
    <row r="76" s="6" customFormat="true" ht="16" hidden="false" customHeight="false" outlineLevel="0" collapsed="false">
      <c r="A76" s="6" t="s">
        <v>240</v>
      </c>
      <c r="B76" s="5" t="s">
        <v>239</v>
      </c>
      <c r="C76" s="6" t="s">
        <v>4</v>
      </c>
      <c r="D76" s="6" t="s">
        <v>198</v>
      </c>
      <c r="E76" s="6" t="s">
        <v>206</v>
      </c>
      <c r="F76" s="6" t="s">
        <v>208</v>
      </c>
    </row>
    <row r="77" s="7" customFormat="true" ht="16" hidden="false" customHeight="false" outlineLevel="0" collapsed="false">
      <c r="A77" s="7" t="s">
        <v>240</v>
      </c>
      <c r="B77" s="8" t="s">
        <v>239</v>
      </c>
      <c r="C77" s="7" t="s">
        <v>79</v>
      </c>
      <c r="D77" s="7" t="s">
        <v>198</v>
      </c>
      <c r="E77" s="7" t="s">
        <v>206</v>
      </c>
      <c r="F77" s="7" t="s">
        <v>208</v>
      </c>
    </row>
    <row r="78" customFormat="false" ht="16" hidden="false" customHeight="false" outlineLevel="0" collapsed="false">
      <c r="A78" s="0" t="s">
        <v>6</v>
      </c>
      <c r="B78" s="5" t="s">
        <v>239</v>
      </c>
      <c r="C78" s="0" t="s">
        <v>93</v>
      </c>
      <c r="D78" s="0" t="s">
        <v>194</v>
      </c>
      <c r="E78" s="0" t="s">
        <v>206</v>
      </c>
      <c r="F78" s="0" t="s">
        <v>208</v>
      </c>
    </row>
    <row r="79" customFormat="false" ht="16" hidden="false" customHeight="false" outlineLevel="0" collapsed="false">
      <c r="A79" s="0" t="s">
        <v>55</v>
      </c>
      <c r="B79" s="5" t="s">
        <v>241</v>
      </c>
      <c r="C79" s="0" t="s">
        <v>163</v>
      </c>
      <c r="D79" s="0" t="s">
        <v>194</v>
      </c>
      <c r="E79" s="0" t="s">
        <v>242</v>
      </c>
      <c r="F79" s="0" t="s">
        <v>208</v>
      </c>
    </row>
    <row r="80" customFormat="false" ht="16" hidden="false" customHeight="false" outlineLevel="0" collapsed="false">
      <c r="A80" s="0" t="s">
        <v>55</v>
      </c>
      <c r="B80" s="5" t="s">
        <v>241</v>
      </c>
      <c r="C80" s="0" t="s">
        <v>53</v>
      </c>
      <c r="D80" s="0" t="s">
        <v>194</v>
      </c>
      <c r="E80" s="0" t="s">
        <v>243</v>
      </c>
      <c r="F80" s="0" t="s">
        <v>208</v>
      </c>
    </row>
    <row r="81" customFormat="false" ht="16" hidden="false" customHeight="false" outlineLevel="0" collapsed="false">
      <c r="A81" s="0" t="s">
        <v>55</v>
      </c>
      <c r="B81" s="5" t="s">
        <v>241</v>
      </c>
      <c r="C81" s="0" t="s">
        <v>107</v>
      </c>
      <c r="D81" s="0" t="s">
        <v>194</v>
      </c>
      <c r="E81" s="0" t="s">
        <v>220</v>
      </c>
      <c r="F81" s="0" t="s">
        <v>208</v>
      </c>
    </row>
    <row r="82" customFormat="false" ht="16" hidden="false" customHeight="false" outlineLevel="0" collapsed="false">
      <c r="A82" s="0" t="s">
        <v>76</v>
      </c>
      <c r="B82" s="5" t="s">
        <v>244</v>
      </c>
      <c r="C82" s="0" t="s">
        <v>83</v>
      </c>
      <c r="D82" s="0" t="s">
        <v>194</v>
      </c>
      <c r="E82" s="0" t="s">
        <v>245</v>
      </c>
      <c r="F82" s="0" t="s">
        <v>200</v>
      </c>
    </row>
    <row r="83" customFormat="false" ht="16" hidden="false" customHeight="false" outlineLevel="0" collapsed="false">
      <c r="A83" s="0" t="s">
        <v>76</v>
      </c>
      <c r="B83" s="5" t="s">
        <v>244</v>
      </c>
      <c r="C83" s="0" t="s">
        <v>109</v>
      </c>
      <c r="D83" s="0" t="s">
        <v>194</v>
      </c>
      <c r="E83" s="0" t="s">
        <v>246</v>
      </c>
      <c r="F83" s="0" t="s">
        <v>200</v>
      </c>
    </row>
    <row r="84" customFormat="false" ht="16" hidden="false" customHeight="false" outlineLevel="0" collapsed="false">
      <c r="A84" s="0" t="s">
        <v>76</v>
      </c>
      <c r="B84" s="5" t="s">
        <v>244</v>
      </c>
      <c r="C84" s="0" t="s">
        <v>74</v>
      </c>
      <c r="D84" s="0" t="s">
        <v>194</v>
      </c>
      <c r="E84" s="0" t="s">
        <v>215</v>
      </c>
      <c r="F84" s="0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7"/>
  <sheetViews>
    <sheetView windowProtection="false"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J1" activeCellId="0" sqref="J1"/>
    </sheetView>
  </sheetViews>
  <sheetFormatPr defaultRowHeight="16"/>
  <cols>
    <col collapsed="false" hidden="false" max="1" min="1" style="1" width="12.5444444444444"/>
    <col collapsed="false" hidden="false" max="2" min="2" style="1" width="6.27037037037037"/>
    <col collapsed="false" hidden="false" max="3" min="3" style="0" width="6.27037037037037"/>
    <col collapsed="false" hidden="false" max="4" min="4" style="1" width="11.2703703703704"/>
    <col collapsed="false" hidden="false" max="5" min="5" style="1" width="6.27037037037037"/>
    <col collapsed="false" hidden="false" max="6" min="6" style="0" width="6.27037037037037"/>
    <col collapsed="false" hidden="false" max="7" min="7" style="1" width="12.5444444444444"/>
    <col collapsed="false" hidden="false" max="8" min="8" style="1" width="6.27037037037037"/>
    <col collapsed="false" hidden="false" max="9" min="9" style="0" width="6.27037037037037"/>
    <col collapsed="false" hidden="false" max="12" min="10" style="0" width="4.21481481481482"/>
    <col collapsed="false" hidden="false" max="13" min="13" style="0" width="4.8"/>
    <col collapsed="false" hidden="false" max="14" min="14" style="0" width="8.81851851851852"/>
    <col collapsed="false" hidden="false" max="15" min="15" style="0" width="3.23333333333333"/>
    <col collapsed="false" hidden="false" max="17" min="16" style="0" width="3.13703703703704"/>
    <col collapsed="false" hidden="false" max="1025" min="18" style="0" width="8.81851851851852"/>
  </cols>
  <sheetData>
    <row r="1" customFormat="false" ht="137.2" hidden="false" customHeight="false" outlineLevel="0" collapsed="false">
      <c r="A1" s="9" t="s">
        <v>247</v>
      </c>
      <c r="B1" s="9" t="s">
        <v>248</v>
      </c>
      <c r="C1" s="10" t="s">
        <v>249</v>
      </c>
      <c r="D1" s="11" t="s">
        <v>250</v>
      </c>
      <c r="E1" s="11" t="s">
        <v>251</v>
      </c>
      <c r="F1" s="12" t="s">
        <v>252</v>
      </c>
      <c r="G1" s="13" t="s">
        <v>253</v>
      </c>
      <c r="H1" s="13" t="s">
        <v>254</v>
      </c>
      <c r="I1" s="14" t="s">
        <v>255</v>
      </c>
      <c r="J1" s="15" t="s">
        <v>256</v>
      </c>
      <c r="K1" s="15" t="s">
        <v>257</v>
      </c>
      <c r="L1" s="15" t="s">
        <v>258</v>
      </c>
      <c r="M1" s="15"/>
      <c r="N1" s="16"/>
      <c r="O1" s="17" t="s">
        <v>259</v>
      </c>
      <c r="P1" s="17" t="s">
        <v>260</v>
      </c>
      <c r="Q1" s="17" t="s">
        <v>261</v>
      </c>
      <c r="R1" s="16"/>
      <c r="S1" s="1"/>
      <c r="T1" s="1"/>
    </row>
    <row r="2" customFormat="false" ht="15" hidden="false" customHeight="false" outlineLevel="0" collapsed="false">
      <c r="A2" s="18" t="s">
        <v>181</v>
      </c>
      <c r="B2" s="19" t="s">
        <v>182</v>
      </c>
      <c r="C2" s="20" t="s">
        <v>37</v>
      </c>
      <c r="D2" s="18" t="s">
        <v>171</v>
      </c>
      <c r="E2" s="19" t="s">
        <v>172</v>
      </c>
      <c r="F2" s="20" t="s">
        <v>37</v>
      </c>
      <c r="G2" s="18" t="s">
        <v>16</v>
      </c>
      <c r="H2" s="19" t="s">
        <v>17</v>
      </c>
      <c r="I2" s="18" t="s">
        <v>18</v>
      </c>
      <c r="J2" s="20" t="n">
        <f aca="false">VLOOKUP(A2,'Chosen words'!$C$2:$F$85,4,0)</f>
        <v>226</v>
      </c>
      <c r="K2" s="20" t="n">
        <f aca="false">VLOOKUP(D2,'Chosen words'!$C$2:$F$85,4,0)</f>
        <v>621</v>
      </c>
      <c r="L2" s="20" t="n">
        <f aca="false">VLOOKUP(G2,'Chosen words'!$C$2:$F$85,4,0)</f>
        <v>386</v>
      </c>
      <c r="M2" s="21"/>
      <c r="N2" s="21" t="str">
        <f aca="false">CONCATENATE("{stimulus: {cue: './img/",J2,".png', targetA: './img/",K2,".png' , targetB: './img/",L2,".png'}},")</f>
        <v>{stimulus: {cue: './img/226.png', targetA: './img/621.png' , targetB: './img/386.png'}},</v>
      </c>
      <c r="O2" s="20" t="n">
        <f aca="false">COUNTIF($A$2:$A$145,A2)</f>
        <v>1</v>
      </c>
      <c r="P2" s="20" t="n">
        <f aca="false">COUNTIF($D$2:$D$145,D2)</f>
        <v>1</v>
      </c>
      <c r="Q2" s="20" t="n">
        <f aca="false">COUNTIF($G$2:$G$145,G2)</f>
        <v>2</v>
      </c>
    </row>
    <row r="3" s="6" customFormat="true" ht="15" hidden="false" customHeight="false" outlineLevel="0" collapsed="false">
      <c r="A3" s="18" t="s">
        <v>47</v>
      </c>
      <c r="B3" s="19" t="s">
        <v>48</v>
      </c>
      <c r="C3" s="20" t="s">
        <v>49</v>
      </c>
      <c r="D3" s="18" t="s">
        <v>137</v>
      </c>
      <c r="E3" s="19" t="s">
        <v>138</v>
      </c>
      <c r="F3" s="20" t="s">
        <v>49</v>
      </c>
      <c r="G3" s="18" t="s">
        <v>79</v>
      </c>
      <c r="H3" s="19" t="s">
        <v>80</v>
      </c>
      <c r="I3" s="18" t="s">
        <v>34</v>
      </c>
      <c r="J3" s="20" t="n">
        <f aca="false">VLOOKUP(A3,'Chosen words'!$C$2:$F$85,4,0)</f>
        <v>599</v>
      </c>
      <c r="K3" s="20" t="n">
        <f aca="false">VLOOKUP(D3,'Chosen words'!$C$2:$F$85,4,0)</f>
        <v>480</v>
      </c>
      <c r="L3" s="20" t="n">
        <f aca="false">VLOOKUP(G3,'Chosen words'!$C$2:$F$85,4,0)</f>
        <v>97</v>
      </c>
      <c r="N3" s="21" t="str">
        <f aca="false">CONCATENATE("{stimulus: {cue: './img/",J3,".png', targetA: './img/",K3,".png' , targetB: './img/",L3,".png'}},")</f>
        <v>{stimulus: {cue: './img/599.png', targetA: './img/480.png' , targetB: './img/97.png'}},</v>
      </c>
      <c r="O3" s="20" t="n">
        <f aca="false">COUNTIF($A$2:$A$145,A3)</f>
        <v>1</v>
      </c>
      <c r="P3" s="20" t="n">
        <f aca="false">COUNTIF($D$2:$D$145,D3)</f>
        <v>1</v>
      </c>
      <c r="Q3" s="20" t="n">
        <f aca="false">COUNTIF($G$2:$G$145,G3)</f>
        <v>2</v>
      </c>
    </row>
    <row r="4" customFormat="false" ht="15" hidden="false" customHeight="false" outlineLevel="0" collapsed="false">
      <c r="A4" s="18" t="s">
        <v>173</v>
      </c>
      <c r="B4" s="19" t="s">
        <v>174</v>
      </c>
      <c r="C4" s="20" t="s">
        <v>68</v>
      </c>
      <c r="D4" s="18" t="s">
        <v>115</v>
      </c>
      <c r="E4" s="19" t="s">
        <v>116</v>
      </c>
      <c r="F4" s="20" t="s">
        <v>68</v>
      </c>
      <c r="G4" s="18" t="s">
        <v>139</v>
      </c>
      <c r="H4" s="19" t="s">
        <v>140</v>
      </c>
      <c r="I4" s="18" t="s">
        <v>24</v>
      </c>
      <c r="J4" s="20" t="n">
        <f aca="false">VLOOKUP(A4,'Chosen words'!$C$2:$F$85,4,0)</f>
        <v>434</v>
      </c>
      <c r="K4" s="20" t="n">
        <f aca="false">VLOOKUP(D4,'Chosen words'!$C$2:$F$85,4,0)</f>
        <v>580</v>
      </c>
      <c r="L4" s="20" t="n">
        <f aca="false">VLOOKUP(G4,'Chosen words'!$C$2:$F$85,4,0)</f>
        <v>336</v>
      </c>
      <c r="N4" s="21" t="str">
        <f aca="false">CONCATENATE("{stimulus: {cue: './img/",J4,".png', targetA: './img/",K4,".png' , targetB: './img/",L4,".png'}},")</f>
        <v>{stimulus: {cue: './img/434.png', targetA: './img/580.png' , targetB: './img/336.png'}},</v>
      </c>
      <c r="O4" s="20" t="n">
        <f aca="false">COUNTIF($A$2:$A$145,A4)</f>
        <v>1</v>
      </c>
      <c r="P4" s="20" t="n">
        <f aca="false">COUNTIF($D$2:$D$145,D4)</f>
        <v>1</v>
      </c>
      <c r="Q4" s="20" t="n">
        <f aca="false">COUNTIF($G$2:$G$145,G4)</f>
        <v>6</v>
      </c>
    </row>
    <row r="5" s="6" customFormat="true" ht="15" hidden="false" customHeight="false" outlineLevel="0" collapsed="false">
      <c r="A5" s="18" t="s">
        <v>66</v>
      </c>
      <c r="B5" s="19" t="s">
        <v>67</v>
      </c>
      <c r="C5" s="20" t="s">
        <v>68</v>
      </c>
      <c r="D5" s="18" t="s">
        <v>129</v>
      </c>
      <c r="E5" s="19" t="s">
        <v>130</v>
      </c>
      <c r="F5" s="20" t="s">
        <v>68</v>
      </c>
      <c r="G5" s="18" t="s">
        <v>173</v>
      </c>
      <c r="H5" s="19" t="s">
        <v>174</v>
      </c>
      <c r="I5" s="20" t="s">
        <v>68</v>
      </c>
      <c r="J5" s="20" t="n">
        <f aca="false">VLOOKUP(A5,'Chosen words'!$C$2:$F$85,4,0)</f>
        <v>544</v>
      </c>
      <c r="K5" s="20" t="n">
        <f aca="false">VLOOKUP(D5,'Chosen words'!$C$2:$F$85,4,0)</f>
        <v>669</v>
      </c>
      <c r="L5" s="20" t="n">
        <f aca="false">VLOOKUP(G5,'Chosen words'!$C$2:$F$85,4,0)</f>
        <v>434</v>
      </c>
      <c r="N5" s="21" t="str">
        <f aca="false">CONCATENATE("{stimulus: {cue: './img/",J5,".png', targetA: './img/",K5,".png' , targetB: './img/",L5,".png'}},")</f>
        <v>{stimulus: {cue: './img/544.png', targetA: './img/669.png' , targetB: './img/434.png'}},</v>
      </c>
      <c r="O5" s="20" t="n">
        <f aca="false">COUNTIF($A$2:$A$145,A5)</f>
        <v>1</v>
      </c>
      <c r="P5" s="20" t="n">
        <f aca="false">COUNTIF($D$2:$D$145,D5)</f>
        <v>1</v>
      </c>
      <c r="Q5" s="20" t="n">
        <f aca="false">COUNTIF($G$2:$G$145,G5)</f>
        <v>3</v>
      </c>
    </row>
    <row r="6" customFormat="false" ht="15" hidden="false" customHeight="false" outlineLevel="0" collapsed="false">
      <c r="A6" s="18" t="s">
        <v>32</v>
      </c>
      <c r="B6" s="19" t="s">
        <v>33</v>
      </c>
      <c r="C6" s="20" t="s">
        <v>34</v>
      </c>
      <c r="D6" s="18" t="s">
        <v>81</v>
      </c>
      <c r="E6" s="19" t="s">
        <v>82</v>
      </c>
      <c r="F6" s="20" t="s">
        <v>34</v>
      </c>
      <c r="G6" s="18" t="s">
        <v>98</v>
      </c>
      <c r="H6" s="19" t="s">
        <v>99</v>
      </c>
      <c r="I6" s="20" t="s">
        <v>24</v>
      </c>
      <c r="J6" s="20" t="n">
        <f aca="false">VLOOKUP(A6,'Chosen words'!$C$2:$F$85,4,0)</f>
        <v>68</v>
      </c>
      <c r="K6" s="20" t="n">
        <f aca="false">VLOOKUP(D6,'Chosen words'!$C$2:$F$85,4,0)</f>
        <v>408</v>
      </c>
      <c r="L6" s="20" t="n">
        <f aca="false">VLOOKUP(G6,'Chosen words'!$C$2:$F$85,4,0)</f>
        <v>78</v>
      </c>
      <c r="N6" s="21" t="str">
        <f aca="false">CONCATENATE("{stimulus: {cue: './img/",J6,".png', targetA: './img/",K6,".png' , targetB: './img/",L6,".png'}},")</f>
        <v>{stimulus: {cue: './img/68.png', targetA: './img/408.png' , targetB: './img/78.png'}},</v>
      </c>
      <c r="O6" s="20" t="n">
        <f aca="false">COUNTIF($A$2:$A$145,A6)</f>
        <v>6</v>
      </c>
      <c r="P6" s="20" t="n">
        <f aca="false">COUNTIF($D$2:$D$145,D6)</f>
        <v>1</v>
      </c>
      <c r="Q6" s="20" t="n">
        <f aca="false">COUNTIF($G$2:$G$145,G6)</f>
        <v>3</v>
      </c>
    </row>
    <row r="7" customFormat="false" ht="15" hidden="false" customHeight="false" outlineLevel="0" collapsed="false">
      <c r="A7" s="18" t="s">
        <v>32</v>
      </c>
      <c r="B7" s="19" t="s">
        <v>33</v>
      </c>
      <c r="C7" s="20" t="s">
        <v>34</v>
      </c>
      <c r="D7" s="18" t="s">
        <v>113</v>
      </c>
      <c r="E7" s="19" t="s">
        <v>114</v>
      </c>
      <c r="F7" s="20" t="s">
        <v>34</v>
      </c>
      <c r="G7" s="18" t="s">
        <v>58</v>
      </c>
      <c r="H7" s="19" t="s">
        <v>59</v>
      </c>
      <c r="I7" s="18" t="s">
        <v>60</v>
      </c>
      <c r="J7" s="20" t="n">
        <f aca="false">VLOOKUP(A7,'Chosen words'!$C$2:$F$85,4,0)</f>
        <v>68</v>
      </c>
      <c r="K7" s="20" t="n">
        <f aca="false">VLOOKUP(D7,'Chosen words'!$C$2:$F$85,4,0)</f>
        <v>235</v>
      </c>
      <c r="L7" s="20" t="n">
        <f aca="false">VLOOKUP(G7,'Chosen words'!$C$2:$F$85,4,0)</f>
        <v>196</v>
      </c>
      <c r="N7" s="21" t="str">
        <f aca="false">CONCATENATE("{stimulus: {cue: './img/",J7,".png', targetA: './img/",K7,".png' , targetB: './img/",L7,".png'}},")</f>
        <v>{stimulus: {cue: './img/68.png', targetA: './img/235.png' , targetB: './img/196.png'}},</v>
      </c>
      <c r="O7" s="20" t="n">
        <f aca="false">COUNTIF($A$2:$A$145,A7)</f>
        <v>6</v>
      </c>
      <c r="P7" s="20" t="n">
        <f aca="false">COUNTIF($D$2:$D$145,D7)</f>
        <v>2</v>
      </c>
      <c r="Q7" s="20" t="n">
        <f aca="false">COUNTIF($G$2:$G$145,G7)</f>
        <v>1</v>
      </c>
    </row>
    <row r="8" customFormat="false" ht="15" hidden="false" customHeight="false" outlineLevel="0" collapsed="false">
      <c r="A8" s="18" t="s">
        <v>32</v>
      </c>
      <c r="B8" s="19" t="s">
        <v>33</v>
      </c>
      <c r="C8" s="20" t="s">
        <v>34</v>
      </c>
      <c r="D8" s="18" t="s">
        <v>119</v>
      </c>
      <c r="E8" s="19" t="s">
        <v>120</v>
      </c>
      <c r="F8" s="20" t="s">
        <v>34</v>
      </c>
      <c r="G8" s="18" t="s">
        <v>135</v>
      </c>
      <c r="H8" s="19" t="s">
        <v>136</v>
      </c>
      <c r="I8" s="18" t="s">
        <v>40</v>
      </c>
      <c r="J8" s="20" t="n">
        <f aca="false">VLOOKUP(A8,'Chosen words'!$C$2:$F$85,4,0)</f>
        <v>68</v>
      </c>
      <c r="K8" s="20" t="n">
        <f aca="false">VLOOKUP(D8,'Chosen words'!$C$2:$F$85,4,0)</f>
        <v>654</v>
      </c>
      <c r="L8" s="20" t="n">
        <f aca="false">VLOOKUP(G8,'Chosen words'!$C$2:$F$85,4,0)</f>
        <v>517</v>
      </c>
      <c r="N8" s="21" t="str">
        <f aca="false">CONCATENATE("{stimulus: {cue: './img/",J8,".png', targetA: './img/",K8,".png' , targetB: './img/",L8,".png'}},")</f>
        <v>{stimulus: {cue: './img/68.png', targetA: './img/654.png' , targetB: './img/517.png'}},</v>
      </c>
      <c r="O8" s="20" t="n">
        <f aca="false">COUNTIF($A$2:$A$145,A8)</f>
        <v>6</v>
      </c>
      <c r="P8" s="20" t="n">
        <f aca="false">COUNTIF($D$2:$D$145,D8)</f>
        <v>2</v>
      </c>
      <c r="Q8" s="20" t="n">
        <f aca="false">COUNTIF($G$2:$G$145,G8)</f>
        <v>3</v>
      </c>
    </row>
    <row r="9" s="6" customFormat="true" ht="15" hidden="false" customHeight="false" outlineLevel="0" collapsed="false">
      <c r="A9" s="18" t="s">
        <v>32</v>
      </c>
      <c r="B9" s="19" t="s">
        <v>33</v>
      </c>
      <c r="C9" s="20" t="s">
        <v>34</v>
      </c>
      <c r="D9" s="18" t="s">
        <v>127</v>
      </c>
      <c r="E9" s="19" t="s">
        <v>128</v>
      </c>
      <c r="F9" s="20" t="s">
        <v>34</v>
      </c>
      <c r="G9" s="18" t="s">
        <v>159</v>
      </c>
      <c r="H9" s="19" t="s">
        <v>160</v>
      </c>
      <c r="I9" s="20" t="s">
        <v>6</v>
      </c>
      <c r="J9" s="20" t="n">
        <f aca="false">VLOOKUP(A9,'Chosen words'!$C$2:$F$85,4,0)</f>
        <v>68</v>
      </c>
      <c r="K9" s="20" t="n">
        <f aca="false">VLOOKUP(D9,'Chosen words'!$C$2:$F$85,4,0)</f>
        <v>663</v>
      </c>
      <c r="L9" s="20" t="n">
        <f aca="false">VLOOKUP(G9,'Chosen words'!$C$2:$F$85,4,0)</f>
        <v>367</v>
      </c>
      <c r="N9" s="21" t="str">
        <f aca="false">CONCATENATE("{stimulus: {cue: './img/",J9,".png', targetA: './img/",K9,".png' , targetB: './img/",L9,".png'}},")</f>
        <v>{stimulus: {cue: './img/68.png', targetA: './img/663.png' , targetB: './img/367.png'}},</v>
      </c>
      <c r="O9" s="20" t="n">
        <f aca="false">COUNTIF($A$2:$A$145,A9)</f>
        <v>6</v>
      </c>
      <c r="P9" s="20" t="n">
        <f aca="false">COUNTIF($D$2:$D$145,D9)</f>
        <v>4</v>
      </c>
      <c r="Q9" s="20" t="n">
        <f aca="false">COUNTIF($G$2:$G$145,G9)</f>
        <v>3</v>
      </c>
    </row>
    <row r="10" customFormat="false" ht="15" hidden="false" customHeight="false" outlineLevel="0" collapsed="false">
      <c r="A10" s="18" t="s">
        <v>32</v>
      </c>
      <c r="B10" s="19" t="s">
        <v>33</v>
      </c>
      <c r="C10" s="20" t="s">
        <v>34</v>
      </c>
      <c r="D10" s="18" t="s">
        <v>7</v>
      </c>
      <c r="E10" s="19" t="s">
        <v>8</v>
      </c>
      <c r="F10" s="20" t="s">
        <v>34</v>
      </c>
      <c r="G10" s="18" t="s">
        <v>98</v>
      </c>
      <c r="H10" s="19" t="s">
        <v>99</v>
      </c>
      <c r="I10" s="20" t="s">
        <v>24</v>
      </c>
      <c r="J10" s="20" t="n">
        <f aca="false">VLOOKUP(A10,'Chosen words'!$C$2:$F$85,4,0)</f>
        <v>68</v>
      </c>
      <c r="K10" s="20" t="n">
        <f aca="false">VLOOKUP(D10,'Chosen words'!$C$2:$F$85,4,0)</f>
        <v>69</v>
      </c>
      <c r="L10" s="20" t="n">
        <f aca="false">VLOOKUP(G10,'Chosen words'!$C$2:$F$85,4,0)</f>
        <v>78</v>
      </c>
      <c r="N10" s="21" t="str">
        <f aca="false">CONCATENATE("{stimulus: {cue: './img/",J10,".png', targetA: './img/",K10,".png' , targetB: './img/",L10,".png'}},")</f>
        <v>{stimulus: {cue: './img/68.png', targetA: './img/69.png' , targetB: './img/78.png'}},</v>
      </c>
      <c r="O10" s="20" t="n">
        <f aca="false">COUNTIF($A$2:$A$145,A10)</f>
        <v>6</v>
      </c>
      <c r="P10" s="20" t="n">
        <f aca="false">COUNTIF($D$2:$D$145,D10)</f>
        <v>5</v>
      </c>
      <c r="Q10" s="20" t="n">
        <f aca="false">COUNTIF($G$2:$G$145,G10)</f>
        <v>3</v>
      </c>
    </row>
    <row r="11" customFormat="false" ht="15" hidden="false" customHeight="false" outlineLevel="0" collapsed="false">
      <c r="A11" s="18" t="s">
        <v>32</v>
      </c>
      <c r="B11" s="19" t="s">
        <v>33</v>
      </c>
      <c r="C11" s="20" t="s">
        <v>34</v>
      </c>
      <c r="D11" s="18" t="s">
        <v>43</v>
      </c>
      <c r="E11" s="19" t="s">
        <v>44</v>
      </c>
      <c r="F11" s="20" t="s">
        <v>34</v>
      </c>
      <c r="G11" s="18" t="s">
        <v>143</v>
      </c>
      <c r="H11" s="19" t="s">
        <v>144</v>
      </c>
      <c r="I11" s="20" t="s">
        <v>24</v>
      </c>
      <c r="J11" s="20" t="n">
        <f aca="false">VLOOKUP(A11,'Chosen words'!$C$2:$F$85,4,0)</f>
        <v>68</v>
      </c>
      <c r="K11" s="20" t="n">
        <f aca="false">VLOOKUP(D11,'Chosen words'!$C$2:$F$85,4,0)</f>
        <v>622</v>
      </c>
      <c r="L11" s="20" t="n">
        <f aca="false">VLOOKUP(G11,'Chosen words'!$C$2:$F$85,4,0)</f>
        <v>453</v>
      </c>
      <c r="N11" s="21" t="str">
        <f aca="false">CONCATENATE("{stimulus: {cue: './img/",J11,".png', targetA: './img/",K11,".png' , targetB: './img/",L11,".png'}},")</f>
        <v>{stimulus: {cue: './img/68.png', targetA: './img/622.png' , targetB: './img/453.png'}},</v>
      </c>
      <c r="O11" s="20" t="n">
        <f aca="false">COUNTIF($A$2:$A$145,A11)</f>
        <v>6</v>
      </c>
      <c r="P11" s="20" t="n">
        <f aca="false">COUNTIF($D$2:$D$145,D11)</f>
        <v>5</v>
      </c>
      <c r="Q11" s="20" t="n">
        <f aca="false">COUNTIF($G$2:$G$145,G11)</f>
        <v>1</v>
      </c>
    </row>
    <row r="12" customFormat="false" ht="15" hidden="false" customHeight="false" outlineLevel="0" collapsed="false">
      <c r="A12" s="18" t="s">
        <v>81</v>
      </c>
      <c r="B12" s="19" t="s">
        <v>82</v>
      </c>
      <c r="C12" s="20" t="s">
        <v>34</v>
      </c>
      <c r="D12" s="18" t="s">
        <v>113</v>
      </c>
      <c r="E12" s="19" t="s">
        <v>114</v>
      </c>
      <c r="F12" s="20" t="s">
        <v>34</v>
      </c>
      <c r="G12" s="18" t="s">
        <v>161</v>
      </c>
      <c r="H12" s="19" t="s">
        <v>162</v>
      </c>
      <c r="I12" s="20" t="s">
        <v>24</v>
      </c>
      <c r="J12" s="20" t="n">
        <f aca="false">VLOOKUP(A12,'Chosen words'!$C$2:$F$85,4,0)</f>
        <v>408</v>
      </c>
      <c r="K12" s="20" t="n">
        <f aca="false">VLOOKUP(D12,'Chosen words'!$C$2:$F$85,4,0)</f>
        <v>235</v>
      </c>
      <c r="L12" s="20" t="n">
        <f aca="false">VLOOKUP(G12,'Chosen words'!$C$2:$F$85,4,0)</f>
        <v>564</v>
      </c>
      <c r="N12" s="21" t="str">
        <f aca="false">CONCATENATE("{stimulus: {cue: './img/",J12,".png', targetA: './img/",K12,".png' , targetB: './img/",L12,".png'}},")</f>
        <v>{stimulus: {cue: './img/408.png', targetA: './img/235.png' , targetB: './img/564.png'}},</v>
      </c>
      <c r="O12" s="20" t="n">
        <f aca="false">COUNTIF($A$2:$A$145,A12)</f>
        <v>4</v>
      </c>
      <c r="P12" s="20" t="n">
        <f aca="false">COUNTIF($D$2:$D$145,D12)</f>
        <v>2</v>
      </c>
      <c r="Q12" s="20" t="n">
        <f aca="false">COUNTIF($G$2:$G$145,G12)</f>
        <v>1</v>
      </c>
    </row>
    <row r="13" customFormat="false" ht="15" hidden="false" customHeight="false" outlineLevel="0" collapsed="false">
      <c r="A13" s="18" t="s">
        <v>81</v>
      </c>
      <c r="B13" s="19" t="s">
        <v>82</v>
      </c>
      <c r="C13" s="20" t="s">
        <v>34</v>
      </c>
      <c r="D13" s="18" t="s">
        <v>127</v>
      </c>
      <c r="E13" s="19" t="s">
        <v>128</v>
      </c>
      <c r="F13" s="20" t="s">
        <v>34</v>
      </c>
      <c r="G13" s="18" t="s">
        <v>100</v>
      </c>
      <c r="H13" s="19" t="s">
        <v>101</v>
      </c>
      <c r="I13" s="20" t="s">
        <v>24</v>
      </c>
      <c r="J13" s="20" t="n">
        <f aca="false">VLOOKUP(A13,'Chosen words'!$C$2:$F$85,4,0)</f>
        <v>408</v>
      </c>
      <c r="K13" s="20" t="n">
        <f aca="false">VLOOKUP(D13,'Chosen words'!$C$2:$F$85,4,0)</f>
        <v>663</v>
      </c>
      <c r="L13" s="20" t="n">
        <f aca="false">VLOOKUP(G13,'Chosen words'!$C$2:$F$85,4,0)</f>
        <v>359</v>
      </c>
      <c r="N13" s="21" t="str">
        <f aca="false">CONCATENATE("{stimulus: {cue: './img/",J13,".png', targetA: './img/",K13,".png' , targetB: './img/",L13,".png'}},")</f>
        <v>{stimulus: {cue: './img/408.png', targetA: './img/663.png' , targetB: './img/359.png'}},</v>
      </c>
      <c r="O13" s="20" t="n">
        <f aca="false">COUNTIF($A$2:$A$145,A13)</f>
        <v>4</v>
      </c>
      <c r="P13" s="20" t="n">
        <f aca="false">COUNTIF($D$2:$D$145,D13)</f>
        <v>4</v>
      </c>
      <c r="Q13" s="20" t="n">
        <f aca="false">COUNTIF($G$2:$G$145,G13)</f>
        <v>5</v>
      </c>
    </row>
    <row r="14" customFormat="false" ht="15" hidden="false" customHeight="false" outlineLevel="0" collapsed="false">
      <c r="A14" s="18" t="s">
        <v>81</v>
      </c>
      <c r="B14" s="19" t="s">
        <v>82</v>
      </c>
      <c r="C14" s="20" t="s">
        <v>34</v>
      </c>
      <c r="D14" s="18" t="s">
        <v>7</v>
      </c>
      <c r="E14" s="19" t="s">
        <v>8</v>
      </c>
      <c r="F14" s="20" t="s">
        <v>34</v>
      </c>
      <c r="G14" s="18" t="s">
        <v>47</v>
      </c>
      <c r="H14" s="19" t="s">
        <v>48</v>
      </c>
      <c r="I14" s="20" t="s">
        <v>49</v>
      </c>
      <c r="J14" s="20" t="n">
        <f aca="false">VLOOKUP(A14,'Chosen words'!$C$2:$F$85,4,0)</f>
        <v>408</v>
      </c>
      <c r="K14" s="20" t="n">
        <f aca="false">VLOOKUP(D14,'Chosen words'!$C$2:$F$85,4,0)</f>
        <v>69</v>
      </c>
      <c r="L14" s="20" t="n">
        <f aca="false">VLOOKUP(G14,'Chosen words'!$C$2:$F$85,4,0)</f>
        <v>599</v>
      </c>
      <c r="N14" s="21" t="str">
        <f aca="false">CONCATENATE("{stimulus: {cue: './img/",J14,".png', targetA: './img/",K14,".png' , targetB: './img/",L14,".png'}},")</f>
        <v>{stimulus: {cue: './img/408.png', targetA: './img/69.png' , targetB: './img/599.png'}},</v>
      </c>
      <c r="O14" s="20" t="n">
        <f aca="false">COUNTIF($A$2:$A$145,A14)</f>
        <v>4</v>
      </c>
      <c r="P14" s="20" t="n">
        <f aca="false">COUNTIF($D$2:$D$145,D14)</f>
        <v>5</v>
      </c>
      <c r="Q14" s="20" t="n">
        <f aca="false">COUNTIF($G$2:$G$145,G14)</f>
        <v>2</v>
      </c>
    </row>
    <row r="15" customFormat="false" ht="15" hidden="false" customHeight="false" outlineLevel="0" collapsed="false">
      <c r="A15" s="18" t="s">
        <v>81</v>
      </c>
      <c r="B15" s="19" t="s">
        <v>82</v>
      </c>
      <c r="C15" s="20" t="s">
        <v>34</v>
      </c>
      <c r="D15" s="18" t="s">
        <v>43</v>
      </c>
      <c r="E15" s="19" t="s">
        <v>44</v>
      </c>
      <c r="F15" s="20" t="s">
        <v>34</v>
      </c>
      <c r="G15" s="18" t="s">
        <v>115</v>
      </c>
      <c r="H15" s="19" t="s">
        <v>116</v>
      </c>
      <c r="I15" s="20" t="s">
        <v>68</v>
      </c>
      <c r="J15" s="20" t="n">
        <f aca="false">VLOOKUP(A15,'Chosen words'!$C$2:$F$85,4,0)</f>
        <v>408</v>
      </c>
      <c r="K15" s="20" t="n">
        <f aca="false">VLOOKUP(D15,'Chosen words'!$C$2:$F$85,4,0)</f>
        <v>622</v>
      </c>
      <c r="L15" s="20" t="n">
        <f aca="false">VLOOKUP(G15,'Chosen words'!$C$2:$F$85,4,0)</f>
        <v>580</v>
      </c>
      <c r="N15" s="21" t="str">
        <f aca="false">CONCATENATE("{stimulus: {cue: './img/",J15,".png', targetA: './img/",K15,".png' , targetB: './img/",L15,".png'}},")</f>
        <v>{stimulus: {cue: './img/408.png', targetA: './img/622.png' , targetB: './img/580.png'}},</v>
      </c>
      <c r="O15" s="20" t="n">
        <f aca="false">COUNTIF($A$2:$A$145,A15)</f>
        <v>4</v>
      </c>
      <c r="P15" s="20" t="n">
        <f aca="false">COUNTIF($D$2:$D$145,D15)</f>
        <v>5</v>
      </c>
      <c r="Q15" s="20" t="n">
        <f aca="false">COUNTIF($G$2:$G$145,G15)</f>
        <v>2</v>
      </c>
    </row>
    <row r="16" s="6" customFormat="true" ht="15" hidden="false" customHeight="false" outlineLevel="0" collapsed="false">
      <c r="A16" s="18" t="s">
        <v>113</v>
      </c>
      <c r="B16" s="19" t="s">
        <v>114</v>
      </c>
      <c r="C16" s="20" t="s">
        <v>34</v>
      </c>
      <c r="D16" s="18" t="s">
        <v>119</v>
      </c>
      <c r="E16" s="19" t="s">
        <v>120</v>
      </c>
      <c r="F16" s="20" t="s">
        <v>34</v>
      </c>
      <c r="G16" s="18" t="s">
        <v>175</v>
      </c>
      <c r="H16" s="19" t="s">
        <v>176</v>
      </c>
      <c r="I16" s="20" t="s">
        <v>6</v>
      </c>
      <c r="J16" s="20" t="n">
        <f aca="false">VLOOKUP(A16,'Chosen words'!$C$2:$F$85,4,0)</f>
        <v>235</v>
      </c>
      <c r="K16" s="20" t="n">
        <f aca="false">VLOOKUP(D16,'Chosen words'!$C$2:$F$85,4,0)</f>
        <v>654</v>
      </c>
      <c r="L16" s="20" t="n">
        <f aca="false">VLOOKUP(G16,'Chosen words'!$C$2:$F$85,4,0)</f>
        <v>192</v>
      </c>
      <c r="N16" s="21" t="str">
        <f aca="false">CONCATENATE("{stimulus: {cue: './img/",J16,".png', targetA: './img/",K16,".png' , targetB: './img/",L16,".png'}},")</f>
        <v>{stimulus: {cue: './img/235.png', targetA: './img/654.png' , targetB: './img/192.png'}},</v>
      </c>
      <c r="O16" s="20" t="n">
        <f aca="false">COUNTIF($A$2:$A$145,A16)</f>
        <v>4</v>
      </c>
      <c r="P16" s="20" t="n">
        <f aca="false">COUNTIF($D$2:$D$145,D16)</f>
        <v>2</v>
      </c>
      <c r="Q16" s="20" t="n">
        <f aca="false">COUNTIF($G$2:$G$145,G16)</f>
        <v>1</v>
      </c>
    </row>
    <row r="17" s="6" customFormat="true" ht="15" hidden="false" customHeight="false" outlineLevel="0" collapsed="false">
      <c r="A17" s="18" t="s">
        <v>113</v>
      </c>
      <c r="B17" s="19" t="s">
        <v>114</v>
      </c>
      <c r="C17" s="20" t="s">
        <v>34</v>
      </c>
      <c r="D17" s="18" t="s">
        <v>127</v>
      </c>
      <c r="E17" s="19" t="s">
        <v>128</v>
      </c>
      <c r="F17" s="20" t="s">
        <v>34</v>
      </c>
      <c r="G17" s="18" t="s">
        <v>4</v>
      </c>
      <c r="H17" s="19" t="s">
        <v>5</v>
      </c>
      <c r="I17" s="20" t="s">
        <v>6</v>
      </c>
      <c r="J17" s="20" t="n">
        <f aca="false">VLOOKUP(A17,'Chosen words'!$C$2:$F$85,4,0)</f>
        <v>235</v>
      </c>
      <c r="K17" s="20" t="n">
        <f aca="false">VLOOKUP(D17,'Chosen words'!$C$2:$F$85,4,0)</f>
        <v>663</v>
      </c>
      <c r="L17" s="20" t="n">
        <f aca="false">VLOOKUP(G17,'Chosen words'!$C$2:$F$85,4,0)</f>
        <v>473</v>
      </c>
      <c r="N17" s="21" t="str">
        <f aca="false">CONCATENATE("{stimulus: {cue: './img/",J17,".png', targetA: './img/",K17,".png' , targetB: './img/",L17,".png'}},")</f>
        <v>{stimulus: {cue: './img/235.png', targetA: './img/663.png' , targetB: './img/473.png'}},</v>
      </c>
      <c r="O17" s="20" t="n">
        <f aca="false">COUNTIF($A$2:$A$145,A17)</f>
        <v>4</v>
      </c>
      <c r="P17" s="20" t="n">
        <f aca="false">COUNTIF($D$2:$D$145,D17)</f>
        <v>4</v>
      </c>
      <c r="Q17" s="20" t="n">
        <f aca="false">COUNTIF($G$2:$G$145,G17)</f>
        <v>2</v>
      </c>
    </row>
    <row r="18" customFormat="false" ht="15" hidden="false" customHeight="false" outlineLevel="0" collapsed="false">
      <c r="A18" s="18" t="s">
        <v>113</v>
      </c>
      <c r="B18" s="19" t="s">
        <v>114</v>
      </c>
      <c r="C18" s="20" t="s">
        <v>34</v>
      </c>
      <c r="D18" s="18" t="s">
        <v>7</v>
      </c>
      <c r="E18" s="19" t="s">
        <v>8</v>
      </c>
      <c r="F18" s="20" t="s">
        <v>34</v>
      </c>
      <c r="G18" s="18" t="s">
        <v>91</v>
      </c>
      <c r="H18" s="19" t="s">
        <v>92</v>
      </c>
      <c r="I18" s="20" t="s">
        <v>24</v>
      </c>
      <c r="J18" s="20" t="n">
        <f aca="false">VLOOKUP(A18,'Chosen words'!$C$2:$F$85,4,0)</f>
        <v>235</v>
      </c>
      <c r="K18" s="20" t="n">
        <f aca="false">VLOOKUP(D18,'Chosen words'!$C$2:$F$85,4,0)</f>
        <v>69</v>
      </c>
      <c r="L18" s="20" t="n">
        <f aca="false">VLOOKUP(G18,'Chosen words'!$C$2:$F$85,4,0)</f>
        <v>216</v>
      </c>
      <c r="N18" s="21" t="str">
        <f aca="false">CONCATENATE("{stimulus: {cue: './img/",J18,".png', targetA: './img/",K18,".png' , targetB: './img/",L18,".png'}},")</f>
        <v>{stimulus: {cue: './img/235.png', targetA: './img/69.png' , targetB: './img/216.png'}},</v>
      </c>
      <c r="O18" s="20" t="n">
        <f aca="false">COUNTIF($A$2:$A$145,A18)</f>
        <v>4</v>
      </c>
      <c r="P18" s="20" t="n">
        <f aca="false">COUNTIF($D$2:$D$145,D18)</f>
        <v>5</v>
      </c>
      <c r="Q18" s="20" t="n">
        <f aca="false">COUNTIF($G$2:$G$145,G18)</f>
        <v>1</v>
      </c>
    </row>
    <row r="19" customFormat="false" ht="15" hidden="false" customHeight="false" outlineLevel="0" collapsed="false">
      <c r="A19" s="18" t="s">
        <v>113</v>
      </c>
      <c r="B19" s="19" t="s">
        <v>114</v>
      </c>
      <c r="C19" s="20" t="s">
        <v>34</v>
      </c>
      <c r="D19" s="18" t="s">
        <v>43</v>
      </c>
      <c r="E19" s="19" t="s">
        <v>44</v>
      </c>
      <c r="F19" s="20" t="s">
        <v>34</v>
      </c>
      <c r="G19" s="18" t="s">
        <v>56</v>
      </c>
      <c r="H19" s="19" t="s">
        <v>57</v>
      </c>
      <c r="I19" s="20" t="s">
        <v>24</v>
      </c>
      <c r="J19" s="20" t="n">
        <f aca="false">VLOOKUP(A19,'Chosen words'!$C$2:$F$85,4,0)</f>
        <v>235</v>
      </c>
      <c r="K19" s="20" t="n">
        <f aca="false">VLOOKUP(D19,'Chosen words'!$C$2:$F$85,4,0)</f>
        <v>622</v>
      </c>
      <c r="L19" s="20" t="n">
        <f aca="false">VLOOKUP(G19,'Chosen words'!$C$2:$F$85,4,0)</f>
        <v>426</v>
      </c>
      <c r="N19" s="21" t="str">
        <f aca="false">CONCATENATE("{stimulus: {cue: './img/",J19,".png', targetA: './img/",K19,".png' , targetB: './img/",L19,".png'}},")</f>
        <v>{stimulus: {cue: './img/235.png', targetA: './img/622.png' , targetB: './img/426.png'}},</v>
      </c>
      <c r="O19" s="20" t="n">
        <f aca="false">COUNTIF($A$2:$A$145,A19)</f>
        <v>4</v>
      </c>
      <c r="P19" s="20" t="n">
        <f aca="false">COUNTIF($D$2:$D$145,D19)</f>
        <v>5</v>
      </c>
      <c r="Q19" s="20" t="n">
        <f aca="false">COUNTIF($G$2:$G$145,G19)</f>
        <v>3</v>
      </c>
    </row>
    <row r="20" customFormat="false" ht="15" hidden="false" customHeight="false" outlineLevel="0" collapsed="false">
      <c r="A20" s="18" t="s">
        <v>119</v>
      </c>
      <c r="B20" s="19" t="s">
        <v>120</v>
      </c>
      <c r="C20" s="20" t="s">
        <v>34</v>
      </c>
      <c r="D20" s="18" t="s">
        <v>127</v>
      </c>
      <c r="E20" s="19" t="s">
        <v>128</v>
      </c>
      <c r="F20" s="20" t="s">
        <v>34</v>
      </c>
      <c r="G20" s="18" t="s">
        <v>189</v>
      </c>
      <c r="H20" s="19" t="s">
        <v>190</v>
      </c>
      <c r="I20" s="20" t="s">
        <v>76</v>
      </c>
      <c r="J20" s="20" t="n">
        <f aca="false">VLOOKUP(A20,'Chosen words'!$C$2:$F$85,4,0)</f>
        <v>654</v>
      </c>
      <c r="K20" s="20" t="n">
        <f aca="false">VLOOKUP(D20,'Chosen words'!$C$2:$F$85,4,0)</f>
        <v>663</v>
      </c>
      <c r="L20" s="20" t="n">
        <f aca="false">VLOOKUP(G20,'Chosen words'!$C$2:$F$85,4,0)</f>
        <v>227</v>
      </c>
      <c r="N20" s="21" t="str">
        <f aca="false">CONCATENATE("{stimulus: {cue: './img/",J20,".png', targetA: './img/",K20,".png' , targetB: './img/",L20,".png'}},")</f>
        <v>{stimulus: {cue: './img/654.png', targetA: './img/663.png' , targetB: './img/227.png'}},</v>
      </c>
      <c r="O20" s="20" t="n">
        <f aca="false">COUNTIF($A$2:$A$145,A20)</f>
        <v>2</v>
      </c>
      <c r="P20" s="20" t="n">
        <f aca="false">COUNTIF($D$2:$D$145,D20)</f>
        <v>4</v>
      </c>
      <c r="Q20" s="20" t="n">
        <f aca="false">COUNTIF($G$2:$G$145,G20)</f>
        <v>3</v>
      </c>
    </row>
    <row r="21" customFormat="false" ht="15" hidden="false" customHeight="false" outlineLevel="0" collapsed="false">
      <c r="A21" s="18" t="s">
        <v>119</v>
      </c>
      <c r="B21" s="19" t="s">
        <v>120</v>
      </c>
      <c r="C21" s="20" t="s">
        <v>34</v>
      </c>
      <c r="D21" s="18" t="s">
        <v>7</v>
      </c>
      <c r="E21" s="19" t="s">
        <v>8</v>
      </c>
      <c r="F21" s="20" t="s">
        <v>34</v>
      </c>
      <c r="G21" s="18" t="s">
        <v>139</v>
      </c>
      <c r="H21" s="19" t="s">
        <v>140</v>
      </c>
      <c r="I21" s="20" t="s">
        <v>24</v>
      </c>
      <c r="J21" s="20" t="n">
        <f aca="false">VLOOKUP(A21,'Chosen words'!$C$2:$F$85,4,0)</f>
        <v>654</v>
      </c>
      <c r="K21" s="20" t="n">
        <f aca="false">VLOOKUP(D21,'Chosen words'!$C$2:$F$85,4,0)</f>
        <v>69</v>
      </c>
      <c r="L21" s="20" t="n">
        <f aca="false">VLOOKUP(G21,'Chosen words'!$C$2:$F$85,4,0)</f>
        <v>336</v>
      </c>
      <c r="N21" s="21" t="str">
        <f aca="false">CONCATENATE("{stimulus: {cue: './img/",J21,".png', targetA: './img/",K21,".png' , targetB: './img/",L21,".png'}},")</f>
        <v>{stimulus: {cue: './img/654.png', targetA: './img/69.png' , targetB: './img/336.png'}},</v>
      </c>
      <c r="O21" s="20" t="n">
        <f aca="false">COUNTIF($A$2:$A$145,A21)</f>
        <v>2</v>
      </c>
      <c r="P21" s="20" t="n">
        <f aca="false">COUNTIF($D$2:$D$145,D21)</f>
        <v>5</v>
      </c>
      <c r="Q21" s="20" t="n">
        <f aca="false">COUNTIF($G$2:$G$145,G21)</f>
        <v>6</v>
      </c>
    </row>
    <row r="22" customFormat="false" ht="15" hidden="false" customHeight="false" outlineLevel="0" collapsed="false">
      <c r="A22" s="18" t="s">
        <v>127</v>
      </c>
      <c r="B22" s="19" t="s">
        <v>128</v>
      </c>
      <c r="C22" s="20" t="s">
        <v>34</v>
      </c>
      <c r="D22" s="18" t="s">
        <v>7</v>
      </c>
      <c r="E22" s="19" t="s">
        <v>8</v>
      </c>
      <c r="F22" s="20" t="s">
        <v>34</v>
      </c>
      <c r="G22" s="18" t="s">
        <v>27</v>
      </c>
      <c r="H22" s="19" t="s">
        <v>28</v>
      </c>
      <c r="I22" s="20" t="s">
        <v>18</v>
      </c>
      <c r="J22" s="20" t="n">
        <f aca="false">VLOOKUP(A22,'Chosen words'!$C$2:$F$85,4,0)</f>
        <v>663</v>
      </c>
      <c r="K22" s="20" t="n">
        <f aca="false">VLOOKUP(D22,'Chosen words'!$C$2:$F$85,4,0)</f>
        <v>69</v>
      </c>
      <c r="L22" s="20" t="n">
        <f aca="false">VLOOKUP(G22,'Chosen words'!$C$2:$F$85,4,0)</f>
        <v>64</v>
      </c>
      <c r="N22" s="21" t="str">
        <f aca="false">CONCATENATE("{stimulus: {cue: './img/",J22,".png', targetA: './img/",K22,".png' , targetB: './img/",L22,".png'}},")</f>
        <v>{stimulus: {cue: './img/663.png', targetA: './img/69.png' , targetB: './img/64.png'}},</v>
      </c>
      <c r="O22" s="20" t="n">
        <f aca="false">COUNTIF($A$2:$A$145,A22)</f>
        <v>2</v>
      </c>
      <c r="P22" s="20" t="n">
        <f aca="false">COUNTIF($D$2:$D$145,D22)</f>
        <v>5</v>
      </c>
      <c r="Q22" s="20" t="n">
        <f aca="false">COUNTIF($G$2:$G$145,G22)</f>
        <v>6</v>
      </c>
    </row>
    <row r="23" customFormat="false" ht="15" hidden="false" customHeight="false" outlineLevel="0" collapsed="false">
      <c r="A23" s="18" t="s">
        <v>127</v>
      </c>
      <c r="B23" s="19" t="s">
        <v>128</v>
      </c>
      <c r="C23" s="20" t="s">
        <v>34</v>
      </c>
      <c r="D23" s="18" t="s">
        <v>43</v>
      </c>
      <c r="E23" s="19" t="s">
        <v>44</v>
      </c>
      <c r="F23" s="20" t="s">
        <v>34</v>
      </c>
      <c r="G23" s="18" t="s">
        <v>131</v>
      </c>
      <c r="H23" s="19" t="s">
        <v>132</v>
      </c>
      <c r="I23" s="20" t="s">
        <v>60</v>
      </c>
      <c r="J23" s="20" t="n">
        <f aca="false">VLOOKUP(A23,'Chosen words'!$C$2:$F$85,4,0)</f>
        <v>663</v>
      </c>
      <c r="K23" s="20" t="n">
        <f aca="false">VLOOKUP(D23,'Chosen words'!$C$2:$F$85,4,0)</f>
        <v>622</v>
      </c>
      <c r="L23" s="20" t="n">
        <f aca="false">VLOOKUP(G23,'Chosen words'!$C$2:$F$85,4,0)</f>
        <v>659</v>
      </c>
      <c r="N23" s="21" t="str">
        <f aca="false">CONCATENATE("{stimulus: {cue: './img/",J23,".png', targetA: './img/",K23,".png' , targetB: './img/",L23,".png'}},")</f>
        <v>{stimulus: {cue: './img/663.png', targetA: './img/622.png' , targetB: './img/659.png'}},</v>
      </c>
      <c r="O23" s="20" t="n">
        <f aca="false">COUNTIF($A$2:$A$145,A23)</f>
        <v>2</v>
      </c>
      <c r="P23" s="20" t="n">
        <f aca="false">COUNTIF($D$2:$D$145,D23)</f>
        <v>5</v>
      </c>
      <c r="Q23" s="20" t="n">
        <f aca="false">COUNTIF($G$2:$G$145,G23)</f>
        <v>3</v>
      </c>
    </row>
    <row r="24" customFormat="false" ht="15" hidden="false" customHeight="false" outlineLevel="0" collapsed="false">
      <c r="A24" s="18" t="s">
        <v>7</v>
      </c>
      <c r="B24" s="19" t="s">
        <v>8</v>
      </c>
      <c r="C24" s="20" t="s">
        <v>34</v>
      </c>
      <c r="D24" s="18" t="s">
        <v>43</v>
      </c>
      <c r="E24" s="19" t="s">
        <v>44</v>
      </c>
      <c r="F24" s="20" t="s">
        <v>34</v>
      </c>
      <c r="G24" s="18" t="s">
        <v>16</v>
      </c>
      <c r="H24" s="19" t="s">
        <v>17</v>
      </c>
      <c r="I24" s="20" t="s">
        <v>18</v>
      </c>
      <c r="J24" s="20" t="n">
        <f aca="false">VLOOKUP(A24,'Chosen words'!$C$2:$F$85,4,0)</f>
        <v>69</v>
      </c>
      <c r="K24" s="20" t="n">
        <f aca="false">VLOOKUP(D24,'Chosen words'!$C$2:$F$85,4,0)</f>
        <v>622</v>
      </c>
      <c r="L24" s="20" t="n">
        <f aca="false">VLOOKUP(G24,'Chosen words'!$C$2:$F$85,4,0)</f>
        <v>386</v>
      </c>
      <c r="N24" s="21" t="str">
        <f aca="false">CONCATENATE("{stimulus: {cue: './img/",J24,".png', targetA: './img/",K24,".png' , targetB: './img/",L24,".png'}},")</f>
        <v>{stimulus: {cue: './img/69.png', targetA: './img/622.png' , targetB: './img/386.png'}},</v>
      </c>
      <c r="O24" s="20" t="n">
        <f aca="false">COUNTIF($A$2:$A$145,A24)</f>
        <v>1</v>
      </c>
      <c r="P24" s="20" t="n">
        <f aca="false">COUNTIF($D$2:$D$145,D24)</f>
        <v>5</v>
      </c>
      <c r="Q24" s="20" t="n">
        <f aca="false">COUNTIF($G$2:$G$145,G24)</f>
        <v>2</v>
      </c>
    </row>
    <row r="25" customFormat="false" ht="15" hidden="false" customHeight="false" outlineLevel="0" collapsed="false">
      <c r="A25" s="18" t="s">
        <v>29</v>
      </c>
      <c r="B25" s="19" t="s">
        <v>30</v>
      </c>
      <c r="C25" s="20" t="s">
        <v>97</v>
      </c>
      <c r="D25" s="18" t="s">
        <v>95</v>
      </c>
      <c r="E25" s="19" t="s">
        <v>96</v>
      </c>
      <c r="F25" s="20" t="s">
        <v>97</v>
      </c>
      <c r="G25" s="18" t="s">
        <v>98</v>
      </c>
      <c r="H25" s="19" t="s">
        <v>99</v>
      </c>
      <c r="I25" s="20" t="s">
        <v>24</v>
      </c>
      <c r="J25" s="20" t="n">
        <f aca="false">VLOOKUP(A25,'Chosen words'!$C$2:$F$85,4,0)</f>
        <v>721</v>
      </c>
      <c r="K25" s="20" t="n">
        <f aca="false">VLOOKUP(D25,'Chosen words'!$C$2:$F$85,4,0)</f>
        <v>80</v>
      </c>
      <c r="L25" s="20" t="n">
        <f aca="false">VLOOKUP(G25,'Chosen words'!$C$2:$F$85,4,0)</f>
        <v>78</v>
      </c>
      <c r="N25" s="21" t="str">
        <f aca="false">CONCATENATE("{stimulus: {cue: './img/",J25,".png', targetA: './img/",K25,".png' , targetB: './img/",L25,".png'}},")</f>
        <v>{stimulus: {cue: './img/721.png', targetA: './img/80.png' , targetB: './img/78.png'}},</v>
      </c>
      <c r="O25" s="20" t="n">
        <f aca="false">COUNTIF($A$2:$A$145,A25)</f>
        <v>1</v>
      </c>
      <c r="P25" s="20" t="n">
        <f aca="false">COUNTIF($D$2:$D$145,D25)</f>
        <v>2</v>
      </c>
      <c r="Q25" s="20" t="n">
        <f aca="false">COUNTIF($G$2:$G$145,G25)</f>
        <v>3</v>
      </c>
    </row>
    <row r="26" s="6" customFormat="true" ht="15" hidden="false" customHeight="false" outlineLevel="0" collapsed="false">
      <c r="A26" s="18" t="s">
        <v>121</v>
      </c>
      <c r="B26" s="19" t="s">
        <v>122</v>
      </c>
      <c r="C26" s="20" t="s">
        <v>97</v>
      </c>
      <c r="D26" s="18" t="s">
        <v>95</v>
      </c>
      <c r="E26" s="19" t="s">
        <v>96</v>
      </c>
      <c r="F26" s="20" t="s">
        <v>97</v>
      </c>
      <c r="G26" s="18" t="s">
        <v>155</v>
      </c>
      <c r="H26" s="19" t="s">
        <v>156</v>
      </c>
      <c r="I26" s="20" t="s">
        <v>21</v>
      </c>
      <c r="J26" s="20" t="n">
        <f aca="false">VLOOKUP(A26,'Chosen words'!$C$2:$F$85,4,0)</f>
        <v>626</v>
      </c>
      <c r="K26" s="20" t="n">
        <f aca="false">VLOOKUP(D26,'Chosen words'!$C$2:$F$85,4,0)</f>
        <v>80</v>
      </c>
      <c r="L26" s="20" t="n">
        <f aca="false">VLOOKUP(G26,'Chosen words'!$C$2:$F$85,4,0)</f>
        <v>67</v>
      </c>
      <c r="N26" s="21" t="str">
        <f aca="false">CONCATENATE("{stimulus: {cue: './img/",J26,".png', targetA: './img/",K26,".png' , targetB: './img/",L26,".png'}},")</f>
        <v>{stimulus: {cue: './img/626.png', targetA: './img/80.png' , targetB: './img/67.png'}},</v>
      </c>
      <c r="O26" s="20" t="n">
        <f aca="false">COUNTIF($A$2:$A$145,A26)</f>
        <v>1</v>
      </c>
      <c r="P26" s="20" t="n">
        <f aca="false">COUNTIF($D$2:$D$145,D26)</f>
        <v>2</v>
      </c>
      <c r="Q26" s="20" t="n">
        <f aca="false">COUNTIF($G$2:$G$145,G26)</f>
        <v>3</v>
      </c>
    </row>
    <row r="27" customFormat="false" ht="15" hidden="false" customHeight="false" outlineLevel="0" collapsed="false">
      <c r="A27" s="18" t="s">
        <v>143</v>
      </c>
      <c r="B27" s="19" t="s">
        <v>144</v>
      </c>
      <c r="C27" s="20" t="s">
        <v>24</v>
      </c>
      <c r="D27" s="18" t="s">
        <v>100</v>
      </c>
      <c r="E27" s="19" t="s">
        <v>101</v>
      </c>
      <c r="F27" s="20" t="s">
        <v>24</v>
      </c>
      <c r="G27" s="18" t="s">
        <v>89</v>
      </c>
      <c r="H27" s="19" t="s">
        <v>90</v>
      </c>
      <c r="I27" s="20" t="s">
        <v>6</v>
      </c>
      <c r="J27" s="20" t="n">
        <f aca="false">VLOOKUP(A27,'Chosen words'!$C$2:$F$85,4,0)</f>
        <v>453</v>
      </c>
      <c r="K27" s="20" t="n">
        <f aca="false">VLOOKUP(D27,'Chosen words'!$C$2:$F$85,4,0)</f>
        <v>359</v>
      </c>
      <c r="L27" s="20" t="n">
        <f aca="false">VLOOKUP(G27,'Chosen words'!$C$2:$F$85,4,0)</f>
        <v>461</v>
      </c>
      <c r="N27" s="21" t="str">
        <f aca="false">CONCATENATE("{stimulus: {cue: './img/",J27,".png', targetA: './img/",K27,".png' , targetB: './img/",L27,".png'}},")</f>
        <v>{stimulus: {cue: './img/453.png', targetA: './img/359.png' , targetB: './img/461.png'}},</v>
      </c>
      <c r="O27" s="20" t="n">
        <f aca="false">COUNTIF($A$2:$A$145,A27)</f>
        <v>9</v>
      </c>
      <c r="P27" s="20" t="n">
        <f aca="false">COUNTIF($D$2:$D$145,D27)</f>
        <v>1</v>
      </c>
      <c r="Q27" s="20" t="n">
        <f aca="false">COUNTIF($G$2:$G$145,G27)</f>
        <v>3</v>
      </c>
    </row>
    <row r="28" customFormat="false" ht="15" hidden="false" customHeight="false" outlineLevel="0" collapsed="false">
      <c r="A28" s="18" t="s">
        <v>143</v>
      </c>
      <c r="B28" s="19" t="s">
        <v>144</v>
      </c>
      <c r="C28" s="20" t="s">
        <v>24</v>
      </c>
      <c r="D28" s="18" t="s">
        <v>85</v>
      </c>
      <c r="E28" s="19" t="s">
        <v>86</v>
      </c>
      <c r="F28" s="20" t="s">
        <v>24</v>
      </c>
      <c r="G28" s="18" t="s">
        <v>159</v>
      </c>
      <c r="H28" s="19" t="s">
        <v>160</v>
      </c>
      <c r="I28" s="20" t="s">
        <v>6</v>
      </c>
      <c r="J28" s="20" t="n">
        <f aca="false">VLOOKUP(A28,'Chosen words'!$C$2:$F$85,4,0)</f>
        <v>453</v>
      </c>
      <c r="K28" s="20" t="n">
        <f aca="false">VLOOKUP(D28,'Chosen words'!$C$2:$F$85,4,0)</f>
        <v>673</v>
      </c>
      <c r="L28" s="20" t="n">
        <f aca="false">VLOOKUP(G28,'Chosen words'!$C$2:$F$85,4,0)</f>
        <v>367</v>
      </c>
      <c r="N28" s="21" t="str">
        <f aca="false">CONCATENATE("{stimulus: {cue: './img/",J28,".png', targetA: './img/",K28,".png' , targetB: './img/",L28,".png'}},")</f>
        <v>{stimulus: {cue: './img/453.png', targetA: './img/673.png' , targetB: './img/367.png'}},</v>
      </c>
      <c r="O28" s="20" t="n">
        <f aca="false">COUNTIF($A$2:$A$145,A28)</f>
        <v>9</v>
      </c>
      <c r="P28" s="20" t="n">
        <f aca="false">COUNTIF($D$2:$D$145,D28)</f>
        <v>2</v>
      </c>
      <c r="Q28" s="20" t="n">
        <f aca="false">COUNTIF($G$2:$G$145,G28)</f>
        <v>3</v>
      </c>
    </row>
    <row r="29" customFormat="false" ht="15" hidden="false" customHeight="false" outlineLevel="0" collapsed="false">
      <c r="A29" s="18" t="s">
        <v>143</v>
      </c>
      <c r="B29" s="19" t="s">
        <v>144</v>
      </c>
      <c r="C29" s="20" t="s">
        <v>24</v>
      </c>
      <c r="D29" s="18" t="s">
        <v>98</v>
      </c>
      <c r="E29" s="19" t="s">
        <v>99</v>
      </c>
      <c r="F29" s="20" t="s">
        <v>24</v>
      </c>
      <c r="G29" s="18" t="s">
        <v>25</v>
      </c>
      <c r="H29" s="19" t="s">
        <v>26</v>
      </c>
      <c r="I29" s="20" t="s">
        <v>18</v>
      </c>
      <c r="J29" s="20" t="n">
        <f aca="false">VLOOKUP(A29,'Chosen words'!$C$2:$F$85,4,0)</f>
        <v>453</v>
      </c>
      <c r="K29" s="20" t="n">
        <f aca="false">VLOOKUP(D29,'Chosen words'!$C$2:$F$85,4,0)</f>
        <v>78</v>
      </c>
      <c r="L29" s="20" t="n">
        <f aca="false">VLOOKUP(G29,'Chosen words'!$C$2:$F$85,4,0)</f>
        <v>155</v>
      </c>
      <c r="N29" s="21" t="str">
        <f aca="false">CONCATENATE("{stimulus: {cue: './img/",J29,".png', targetA: './img/",K29,".png' , targetB: './img/",L29,".png'}},")</f>
        <v>{stimulus: {cue: './img/453.png', targetA: './img/78.png' , targetB: './img/155.png'}},</v>
      </c>
      <c r="O29" s="20" t="n">
        <f aca="false">COUNTIF($A$2:$A$145,A29)</f>
        <v>9</v>
      </c>
      <c r="P29" s="20" t="n">
        <f aca="false">COUNTIF($D$2:$D$145,D29)</f>
        <v>3</v>
      </c>
      <c r="Q29" s="20" t="n">
        <f aca="false">COUNTIF($G$2:$G$145,G29)</f>
        <v>3</v>
      </c>
    </row>
    <row r="30" customFormat="false" ht="15" hidden="false" customHeight="false" outlineLevel="0" collapsed="false">
      <c r="A30" s="18" t="s">
        <v>143</v>
      </c>
      <c r="B30" s="19" t="s">
        <v>144</v>
      </c>
      <c r="C30" s="20" t="s">
        <v>24</v>
      </c>
      <c r="D30" s="18" t="s">
        <v>22</v>
      </c>
      <c r="E30" s="19" t="s">
        <v>23</v>
      </c>
      <c r="F30" s="20" t="s">
        <v>24</v>
      </c>
      <c r="G30" s="18" t="s">
        <v>27</v>
      </c>
      <c r="H30" s="19" t="s">
        <v>28</v>
      </c>
      <c r="I30" s="20" t="s">
        <v>18</v>
      </c>
      <c r="J30" s="20" t="n">
        <f aca="false">VLOOKUP(A30,'Chosen words'!$C$2:$F$85,4,0)</f>
        <v>453</v>
      </c>
      <c r="K30" s="20" t="n">
        <f aca="false">VLOOKUP(D30,'Chosen words'!$C$2:$F$85,4,0)</f>
        <v>590</v>
      </c>
      <c r="L30" s="20" t="n">
        <f aca="false">VLOOKUP(G30,'Chosen words'!$C$2:$F$85,4,0)</f>
        <v>64</v>
      </c>
      <c r="N30" s="21" t="str">
        <f aca="false">CONCATENATE("{stimulus: {cue: './img/",J30,".png', targetA: './img/",K30,".png' , targetB: './img/",L30,".png'}},")</f>
        <v>{stimulus: {cue: './img/453.png', targetA: './img/590.png' , targetB: './img/64.png'}},</v>
      </c>
      <c r="O30" s="20" t="n">
        <f aca="false">COUNTIF($A$2:$A$145,A30)</f>
        <v>9</v>
      </c>
      <c r="P30" s="20" t="n">
        <f aca="false">COUNTIF($D$2:$D$145,D30)</f>
        <v>3</v>
      </c>
      <c r="Q30" s="20" t="n">
        <f aca="false">COUNTIF($G$2:$G$145,G30)</f>
        <v>6</v>
      </c>
    </row>
    <row r="31" customFormat="false" ht="15" hidden="false" customHeight="false" outlineLevel="0" collapsed="false">
      <c r="A31" s="18" t="s">
        <v>143</v>
      </c>
      <c r="B31" s="19" t="s">
        <v>144</v>
      </c>
      <c r="C31" s="20" t="s">
        <v>24</v>
      </c>
      <c r="D31" s="18" t="s">
        <v>91</v>
      </c>
      <c r="E31" s="19" t="s">
        <v>92</v>
      </c>
      <c r="F31" s="20" t="s">
        <v>24</v>
      </c>
      <c r="G31" s="18" t="s">
        <v>127</v>
      </c>
      <c r="H31" s="19" t="s">
        <v>128</v>
      </c>
      <c r="I31" s="20" t="s">
        <v>34</v>
      </c>
      <c r="J31" s="20" t="n">
        <f aca="false">VLOOKUP(A31,'Chosen words'!$C$2:$F$85,4,0)</f>
        <v>453</v>
      </c>
      <c r="K31" s="20" t="n">
        <f aca="false">VLOOKUP(D31,'Chosen words'!$C$2:$F$85,4,0)</f>
        <v>216</v>
      </c>
      <c r="L31" s="20" t="n">
        <f aca="false">VLOOKUP(G31,'Chosen words'!$C$2:$F$85,4,0)</f>
        <v>663</v>
      </c>
      <c r="N31" s="21" t="str">
        <f aca="false">CONCATENATE("{stimulus: {cue: './img/",J31,".png', targetA: './img/",K31,".png' , targetB: './img/",L31,".png'}},")</f>
        <v>{stimulus: {cue: './img/453.png', targetA: './img/216.png' , targetB: './img/663.png'}},</v>
      </c>
      <c r="O31" s="20" t="n">
        <f aca="false">COUNTIF($A$2:$A$145,A31)</f>
        <v>9</v>
      </c>
      <c r="P31" s="20" t="n">
        <f aca="false">COUNTIF($D$2:$D$145,D31)</f>
        <v>4</v>
      </c>
      <c r="Q31" s="20" t="n">
        <f aca="false">COUNTIF($G$2:$G$145,G31)</f>
        <v>3</v>
      </c>
    </row>
    <row r="32" customFormat="false" ht="15" hidden="false" customHeight="false" outlineLevel="0" collapsed="false">
      <c r="A32" s="18" t="s">
        <v>143</v>
      </c>
      <c r="B32" s="19" t="s">
        <v>144</v>
      </c>
      <c r="C32" s="20" t="s">
        <v>24</v>
      </c>
      <c r="D32" s="18" t="s">
        <v>161</v>
      </c>
      <c r="E32" s="19" t="s">
        <v>162</v>
      </c>
      <c r="F32" s="20" t="s">
        <v>24</v>
      </c>
      <c r="G32" s="18" t="s">
        <v>137</v>
      </c>
      <c r="H32" s="19" t="s">
        <v>138</v>
      </c>
      <c r="I32" s="20" t="s">
        <v>49</v>
      </c>
      <c r="J32" s="20" t="n">
        <f aca="false">VLOOKUP(A32,'Chosen words'!$C$2:$F$85,4,0)</f>
        <v>453</v>
      </c>
      <c r="K32" s="20" t="n">
        <f aca="false">VLOOKUP(D32,'Chosen words'!$C$2:$F$85,4,0)</f>
        <v>564</v>
      </c>
      <c r="L32" s="20" t="n">
        <f aca="false">VLOOKUP(G32,'Chosen words'!$C$2:$F$85,4,0)</f>
        <v>480</v>
      </c>
      <c r="N32" s="21" t="str">
        <f aca="false">CONCATENATE("{stimulus: {cue: './img/",J32,".png', targetA: './img/",K32,".png' , targetB: './img/",L32,".png'}},")</f>
        <v>{stimulus: {cue: './img/453.png', targetA: './img/564.png' , targetB: './img/480.png'}},</v>
      </c>
      <c r="O32" s="20" t="n">
        <f aca="false">COUNTIF($A$2:$A$145,A32)</f>
        <v>9</v>
      </c>
      <c r="P32" s="20" t="n">
        <f aca="false">COUNTIF($D$2:$D$145,D32)</f>
        <v>4</v>
      </c>
      <c r="Q32" s="20" t="n">
        <f aca="false">COUNTIF($G$2:$G$145,G32)</f>
        <v>2</v>
      </c>
    </row>
    <row r="33" s="6" customFormat="true" ht="15" hidden="false" customHeight="false" outlineLevel="0" collapsed="false">
      <c r="A33" s="18" t="s">
        <v>143</v>
      </c>
      <c r="B33" s="19" t="s">
        <v>144</v>
      </c>
      <c r="C33" s="20" t="s">
        <v>24</v>
      </c>
      <c r="D33" s="18" t="s">
        <v>139</v>
      </c>
      <c r="E33" s="19" t="s">
        <v>140</v>
      </c>
      <c r="F33" s="20" t="s">
        <v>24</v>
      </c>
      <c r="G33" s="18" t="s">
        <v>119</v>
      </c>
      <c r="H33" s="19" t="s">
        <v>120</v>
      </c>
      <c r="I33" s="20" t="s">
        <v>34</v>
      </c>
      <c r="J33" s="20" t="n">
        <f aca="false">VLOOKUP(A33,'Chosen words'!$C$2:$F$85,4,0)</f>
        <v>453</v>
      </c>
      <c r="K33" s="20" t="n">
        <f aca="false">VLOOKUP(D33,'Chosen words'!$C$2:$F$85,4,0)</f>
        <v>336</v>
      </c>
      <c r="L33" s="20" t="n">
        <f aca="false">VLOOKUP(G33,'Chosen words'!$C$2:$F$85,4,0)</f>
        <v>654</v>
      </c>
      <c r="N33" s="21" t="str">
        <f aca="false">CONCATENATE("{stimulus: {cue: './img/",J33,".png', targetA: './img/",K33,".png' , targetB: './img/",L33,".png'}},")</f>
        <v>{stimulus: {cue: './img/453.png', targetA: './img/336.png' , targetB: './img/654.png'}},</v>
      </c>
      <c r="O33" s="20" t="n">
        <f aca="false">COUNTIF($A$2:$A$145,A33)</f>
        <v>9</v>
      </c>
      <c r="P33" s="20" t="n">
        <f aca="false">COUNTIF($D$2:$D$145,D33)</f>
        <v>5</v>
      </c>
      <c r="Q33" s="20" t="n">
        <f aca="false">COUNTIF($G$2:$G$145,G33)</f>
        <v>6</v>
      </c>
    </row>
    <row r="34" customFormat="false" ht="15" hidden="false" customHeight="false" outlineLevel="0" collapsed="false">
      <c r="A34" s="18" t="s">
        <v>143</v>
      </c>
      <c r="B34" s="19" t="s">
        <v>144</v>
      </c>
      <c r="C34" s="20" t="s">
        <v>24</v>
      </c>
      <c r="D34" s="18" t="s">
        <v>87</v>
      </c>
      <c r="E34" s="19" t="s">
        <v>88</v>
      </c>
      <c r="F34" s="20" t="s">
        <v>24</v>
      </c>
      <c r="G34" s="18" t="s">
        <v>19</v>
      </c>
      <c r="H34" s="19" t="s">
        <v>20</v>
      </c>
      <c r="I34" s="20" t="s">
        <v>21</v>
      </c>
      <c r="J34" s="20" t="n">
        <f aca="false">VLOOKUP(A34,'Chosen words'!$C$2:$F$85,4,0)</f>
        <v>453</v>
      </c>
      <c r="K34" s="20" t="n">
        <f aca="false">VLOOKUP(D34,'Chosen words'!$C$2:$F$85,4,0)</f>
        <v>357</v>
      </c>
      <c r="L34" s="20" t="n">
        <f aca="false">VLOOKUP(G34,'Chosen words'!$C$2:$F$85,4,0)</f>
        <v>680</v>
      </c>
      <c r="N34" s="21" t="str">
        <f aca="false">CONCATENATE("{stimulus: {cue: './img/",J34,".png', targetA: './img/",K34,".png' , targetB: './img/",L34,".png'}},")</f>
        <v>{stimulus: {cue: './img/453.png', targetA: './img/357.png' , targetB: './img/680.png'}},</v>
      </c>
      <c r="O34" s="20" t="n">
        <f aca="false">COUNTIF($A$2:$A$145,A34)</f>
        <v>9</v>
      </c>
      <c r="P34" s="20" t="n">
        <f aca="false">COUNTIF($D$2:$D$145,D34)</f>
        <v>5</v>
      </c>
      <c r="Q34" s="20" t="n">
        <f aca="false">COUNTIF($G$2:$G$145,G34)</f>
        <v>1</v>
      </c>
    </row>
    <row r="35" customFormat="false" ht="15" hidden="false" customHeight="false" outlineLevel="0" collapsed="false">
      <c r="A35" s="18" t="s">
        <v>143</v>
      </c>
      <c r="B35" s="19" t="s">
        <v>144</v>
      </c>
      <c r="C35" s="20" t="s">
        <v>24</v>
      </c>
      <c r="D35" s="18" t="s">
        <v>145</v>
      </c>
      <c r="E35" s="19" t="s">
        <v>146</v>
      </c>
      <c r="F35" s="20" t="s">
        <v>24</v>
      </c>
      <c r="G35" s="18" t="s">
        <v>89</v>
      </c>
      <c r="H35" s="19" t="s">
        <v>90</v>
      </c>
      <c r="I35" s="20" t="s">
        <v>6</v>
      </c>
      <c r="J35" s="20" t="n">
        <f aca="false">VLOOKUP(A35,'Chosen words'!$C$2:$F$85,4,0)</f>
        <v>453</v>
      </c>
      <c r="K35" s="20" t="n">
        <f aca="false">VLOOKUP(D35,'Chosen words'!$C$2:$F$85,4,0)</f>
        <v>46</v>
      </c>
      <c r="L35" s="20" t="n">
        <f aca="false">VLOOKUP(G35,'Chosen words'!$C$2:$F$85,4,0)</f>
        <v>461</v>
      </c>
      <c r="N35" s="21" t="str">
        <f aca="false">CONCATENATE("{stimulus: {cue: './img/",J35,".png', targetA: './img/",K35,".png' , targetB: './img/",L35,".png'}},")</f>
        <v>{stimulus: {cue: './img/453.png', targetA: './img/46.png' , targetB: './img/461.png'}},</v>
      </c>
      <c r="O35" s="20" t="n">
        <f aca="false">COUNTIF($A$2:$A$145,A35)</f>
        <v>9</v>
      </c>
      <c r="P35" s="20" t="n">
        <f aca="false">COUNTIF($D$2:$D$145,D35)</f>
        <v>7</v>
      </c>
      <c r="Q35" s="20" t="n">
        <f aca="false">COUNTIF($G$2:$G$145,G35)</f>
        <v>3</v>
      </c>
    </row>
    <row r="36" customFormat="false" ht="15" hidden="false" customHeight="false" outlineLevel="0" collapsed="false">
      <c r="A36" s="18" t="s">
        <v>100</v>
      </c>
      <c r="B36" s="19" t="s">
        <v>101</v>
      </c>
      <c r="C36" s="20" t="s">
        <v>24</v>
      </c>
      <c r="D36" s="18" t="s">
        <v>85</v>
      </c>
      <c r="E36" s="19" t="s">
        <v>86</v>
      </c>
      <c r="F36" s="20" t="s">
        <v>24</v>
      </c>
      <c r="G36" s="18" t="s">
        <v>169</v>
      </c>
      <c r="H36" s="19" t="s">
        <v>170</v>
      </c>
      <c r="I36" s="20" t="s">
        <v>21</v>
      </c>
      <c r="J36" s="20" t="n">
        <f aca="false">VLOOKUP(A36,'Chosen words'!$C$2:$F$85,4,0)</f>
        <v>359</v>
      </c>
      <c r="K36" s="20" t="n">
        <f aca="false">VLOOKUP(D36,'Chosen words'!$C$2:$F$85,4,0)</f>
        <v>673</v>
      </c>
      <c r="L36" s="20" t="n">
        <f aca="false">VLOOKUP(G36,'Chosen words'!$C$2:$F$85,4,0)</f>
        <v>110</v>
      </c>
      <c r="N36" s="21" t="str">
        <f aca="false">CONCATENATE("{stimulus: {cue: './img/",J36,".png', targetA: './img/",K36,".png' , targetB: './img/",L36,".png'}},")</f>
        <v>{stimulus: {cue: './img/359.png', targetA: './img/673.png' , targetB: './img/110.png'}},</v>
      </c>
      <c r="O36" s="20" t="n">
        <f aca="false">COUNTIF($A$2:$A$145,A36)</f>
        <v>11</v>
      </c>
      <c r="P36" s="20" t="n">
        <f aca="false">COUNTIF($D$2:$D$145,D36)</f>
        <v>2</v>
      </c>
      <c r="Q36" s="20" t="n">
        <f aca="false">COUNTIF($G$2:$G$145,G36)</f>
        <v>1</v>
      </c>
    </row>
    <row r="37" customFormat="false" ht="15" hidden="false" customHeight="false" outlineLevel="0" collapsed="false">
      <c r="A37" s="18" t="s">
        <v>100</v>
      </c>
      <c r="B37" s="19" t="s">
        <v>101</v>
      </c>
      <c r="C37" s="20" t="s">
        <v>24</v>
      </c>
      <c r="D37" s="18" t="s">
        <v>98</v>
      </c>
      <c r="E37" s="19" t="s">
        <v>99</v>
      </c>
      <c r="F37" s="20" t="s">
        <v>24</v>
      </c>
      <c r="G37" s="18" t="s">
        <v>119</v>
      </c>
      <c r="H37" s="19" t="s">
        <v>120</v>
      </c>
      <c r="I37" s="20" t="s">
        <v>34</v>
      </c>
      <c r="J37" s="20" t="n">
        <f aca="false">VLOOKUP(A37,'Chosen words'!$C$2:$F$85,4,0)</f>
        <v>359</v>
      </c>
      <c r="K37" s="20" t="n">
        <f aca="false">VLOOKUP(D37,'Chosen words'!$C$2:$F$85,4,0)</f>
        <v>78</v>
      </c>
      <c r="L37" s="20" t="n">
        <f aca="false">VLOOKUP(G37,'Chosen words'!$C$2:$F$85,4,0)</f>
        <v>654</v>
      </c>
      <c r="N37" s="21" t="str">
        <f aca="false">CONCATENATE("{stimulus: {cue: './img/",J37,".png', targetA: './img/",K37,".png' , targetB: './img/",L37,".png'}},")</f>
        <v>{stimulus: {cue: './img/359.png', targetA: './img/78.png' , targetB: './img/654.png'}},</v>
      </c>
      <c r="O37" s="20" t="n">
        <f aca="false">COUNTIF($A$2:$A$145,A37)</f>
        <v>11</v>
      </c>
      <c r="P37" s="20" t="n">
        <f aca="false">COUNTIF($D$2:$D$145,D37)</f>
        <v>3</v>
      </c>
      <c r="Q37" s="20" t="n">
        <f aca="false">COUNTIF($G$2:$G$145,G37)</f>
        <v>6</v>
      </c>
    </row>
    <row r="38" customFormat="false" ht="15" hidden="false" customHeight="false" outlineLevel="0" collapsed="false">
      <c r="A38" s="18" t="s">
        <v>100</v>
      </c>
      <c r="B38" s="19" t="s">
        <v>101</v>
      </c>
      <c r="C38" s="20" t="s">
        <v>24</v>
      </c>
      <c r="D38" s="18" t="s">
        <v>22</v>
      </c>
      <c r="E38" s="19" t="s">
        <v>23</v>
      </c>
      <c r="F38" s="20" t="s">
        <v>24</v>
      </c>
      <c r="G38" s="18" t="s">
        <v>32</v>
      </c>
      <c r="H38" s="19" t="s">
        <v>33</v>
      </c>
      <c r="I38" s="20" t="s">
        <v>34</v>
      </c>
      <c r="J38" s="20" t="n">
        <f aca="false">VLOOKUP(A38,'Chosen words'!$C$2:$F$85,4,0)</f>
        <v>359</v>
      </c>
      <c r="K38" s="20" t="n">
        <f aca="false">VLOOKUP(D38,'Chosen words'!$C$2:$F$85,4,0)</f>
        <v>590</v>
      </c>
      <c r="L38" s="20" t="n">
        <f aca="false">VLOOKUP(G38,'Chosen words'!$C$2:$F$85,4,0)</f>
        <v>68</v>
      </c>
      <c r="N38" s="21" t="str">
        <f aca="false">CONCATENATE("{stimulus: {cue: './img/",J38,".png', targetA: './img/",K38,".png' , targetB: './img/",L38,".png'}},")</f>
        <v>{stimulus: {cue: './img/359.png', targetA: './img/590.png' , targetB: './img/68.png'}},</v>
      </c>
      <c r="O38" s="20" t="n">
        <f aca="false">COUNTIF($A$2:$A$145,A38)</f>
        <v>11</v>
      </c>
      <c r="P38" s="20" t="n">
        <f aca="false">COUNTIF($D$2:$D$145,D38)</f>
        <v>3</v>
      </c>
      <c r="Q38" s="20" t="n">
        <f aca="false">COUNTIF($G$2:$G$145,G38)</f>
        <v>4</v>
      </c>
    </row>
    <row r="39" customFormat="false" ht="15" hidden="false" customHeight="false" outlineLevel="0" collapsed="false">
      <c r="A39" s="18" t="s">
        <v>100</v>
      </c>
      <c r="B39" s="19" t="s">
        <v>101</v>
      </c>
      <c r="C39" s="20" t="s">
        <v>24</v>
      </c>
      <c r="D39" s="18" t="s">
        <v>91</v>
      </c>
      <c r="E39" s="19" t="s">
        <v>92</v>
      </c>
      <c r="F39" s="20" t="s">
        <v>24</v>
      </c>
      <c r="G39" s="18" t="s">
        <v>125</v>
      </c>
      <c r="H39" s="19" t="s">
        <v>126</v>
      </c>
      <c r="I39" s="20" t="s">
        <v>18</v>
      </c>
      <c r="J39" s="20" t="n">
        <f aca="false">VLOOKUP(A39,'Chosen words'!$C$2:$F$85,4,0)</f>
        <v>359</v>
      </c>
      <c r="K39" s="20" t="n">
        <f aca="false">VLOOKUP(D39,'Chosen words'!$C$2:$F$85,4,0)</f>
        <v>216</v>
      </c>
      <c r="L39" s="20" t="n">
        <f aca="false">VLOOKUP(G39,'Chosen words'!$C$2:$F$85,4,0)</f>
        <v>556</v>
      </c>
      <c r="N39" s="21" t="str">
        <f aca="false">CONCATENATE("{stimulus: {cue: './img/",J39,".png', targetA: './img/",K39,".png' , targetB: './img/",L39,".png'}},")</f>
        <v>{stimulus: {cue: './img/359.png', targetA: './img/216.png' , targetB: './img/556.png'}},</v>
      </c>
      <c r="O39" s="20" t="n">
        <f aca="false">COUNTIF($A$2:$A$145,A39)</f>
        <v>11</v>
      </c>
      <c r="P39" s="20" t="n">
        <f aca="false">COUNTIF($D$2:$D$145,D39)</f>
        <v>4</v>
      </c>
      <c r="Q39" s="20" t="n">
        <f aca="false">COUNTIF($G$2:$G$145,G39)</f>
        <v>5</v>
      </c>
    </row>
    <row r="40" customFormat="false" ht="15" hidden="false" customHeight="false" outlineLevel="0" collapsed="false">
      <c r="A40" s="18" t="s">
        <v>100</v>
      </c>
      <c r="B40" s="19" t="s">
        <v>101</v>
      </c>
      <c r="C40" s="20" t="s">
        <v>24</v>
      </c>
      <c r="D40" s="18" t="s">
        <v>56</v>
      </c>
      <c r="E40" s="19" t="s">
        <v>57</v>
      </c>
      <c r="F40" s="20" t="s">
        <v>24</v>
      </c>
      <c r="G40" s="18" t="s">
        <v>71</v>
      </c>
      <c r="H40" s="19" t="s">
        <v>72</v>
      </c>
      <c r="I40" s="20" t="s">
        <v>73</v>
      </c>
      <c r="J40" s="20" t="n">
        <f aca="false">VLOOKUP(A40,'Chosen words'!$C$2:$F$85,4,0)</f>
        <v>359</v>
      </c>
      <c r="K40" s="20" t="n">
        <f aca="false">VLOOKUP(D40,'Chosen words'!$C$2:$F$85,4,0)</f>
        <v>426</v>
      </c>
      <c r="L40" s="20" t="n">
        <f aca="false">VLOOKUP(G40,'Chosen words'!$C$2:$F$85,4,0)</f>
        <v>546</v>
      </c>
      <c r="N40" s="21" t="str">
        <f aca="false">CONCATENATE("{stimulus: {cue: './img/",J40,".png', targetA: './img/",K40,".png' , targetB: './img/",L40,".png'}},")</f>
        <v>{stimulus: {cue: './img/359.png', targetA: './img/426.png' , targetB: './img/546.png'}},</v>
      </c>
      <c r="O40" s="20" t="n">
        <f aca="false">COUNTIF($A$2:$A$145,A40)</f>
        <v>11</v>
      </c>
      <c r="P40" s="20" t="n">
        <f aca="false">COUNTIF($D$2:$D$145,D40)</f>
        <v>2</v>
      </c>
      <c r="Q40" s="20" t="n">
        <f aca="false">COUNTIF($G$2:$G$145,G40)</f>
        <v>1</v>
      </c>
    </row>
    <row r="41" s="6" customFormat="true" ht="15" hidden="false" customHeight="false" outlineLevel="0" collapsed="false">
      <c r="A41" s="18" t="s">
        <v>100</v>
      </c>
      <c r="B41" s="19" t="s">
        <v>101</v>
      </c>
      <c r="C41" s="20" t="s">
        <v>24</v>
      </c>
      <c r="D41" s="18" t="s">
        <v>161</v>
      </c>
      <c r="E41" s="19" t="s">
        <v>162</v>
      </c>
      <c r="F41" s="20" t="s">
        <v>24</v>
      </c>
      <c r="G41" s="18" t="s">
        <v>38</v>
      </c>
      <c r="H41" s="19" t="s">
        <v>39</v>
      </c>
      <c r="I41" s="20" t="s">
        <v>40</v>
      </c>
      <c r="J41" s="20" t="n">
        <f aca="false">VLOOKUP(A41,'Chosen words'!$C$2:$F$85,4,0)</f>
        <v>359</v>
      </c>
      <c r="K41" s="20" t="n">
        <f aca="false">VLOOKUP(D41,'Chosen words'!$C$2:$F$85,4,0)</f>
        <v>564</v>
      </c>
      <c r="L41" s="20" t="n">
        <f aca="false">VLOOKUP(G41,'Chosen words'!$C$2:$F$85,4,0)</f>
        <v>391</v>
      </c>
      <c r="N41" s="21" t="str">
        <f aca="false">CONCATENATE("{stimulus: {cue: './img/",J41,".png', targetA: './img/",K41,".png' , targetB: './img/",L41,".png'}},")</f>
        <v>{stimulus: {cue: './img/359.png', targetA: './img/564.png' , targetB: './img/391.png'}},</v>
      </c>
      <c r="O41" s="20" t="n">
        <f aca="false">COUNTIF($A$2:$A$145,A41)</f>
        <v>11</v>
      </c>
      <c r="P41" s="20" t="n">
        <f aca="false">COUNTIF($D$2:$D$145,D41)</f>
        <v>4</v>
      </c>
      <c r="Q41" s="20" t="n">
        <f aca="false">COUNTIF($G$2:$G$145,G41)</f>
        <v>1</v>
      </c>
    </row>
    <row r="42" customFormat="false" ht="15" hidden="false" customHeight="false" outlineLevel="0" collapsed="false">
      <c r="A42" s="18" t="s">
        <v>100</v>
      </c>
      <c r="B42" s="19" t="s">
        <v>101</v>
      </c>
      <c r="C42" s="20" t="s">
        <v>24</v>
      </c>
      <c r="D42" s="18" t="s">
        <v>185</v>
      </c>
      <c r="E42" s="19" t="s">
        <v>186</v>
      </c>
      <c r="F42" s="20" t="s">
        <v>24</v>
      </c>
      <c r="G42" s="18" t="s">
        <v>125</v>
      </c>
      <c r="H42" s="19" t="s">
        <v>126</v>
      </c>
      <c r="I42" s="20" t="s">
        <v>18</v>
      </c>
      <c r="J42" s="20" t="n">
        <f aca="false">VLOOKUP(A42,'Chosen words'!$C$2:$F$85,4,0)</f>
        <v>359</v>
      </c>
      <c r="K42" s="20" t="n">
        <f aca="false">VLOOKUP(D42,'Chosen words'!$C$2:$F$85,4,0)</f>
        <v>653</v>
      </c>
      <c r="L42" s="20" t="n">
        <f aca="false">VLOOKUP(G42,'Chosen words'!$C$2:$F$85,4,0)</f>
        <v>556</v>
      </c>
      <c r="N42" s="21" t="str">
        <f aca="false">CONCATENATE("{stimulus: {cue: './img/",J42,".png', targetA: './img/",K42,".png' , targetB: './img/",L42,".png'}},")</f>
        <v>{stimulus: {cue: './img/359.png', targetA: './img/653.png' , targetB: './img/556.png'}},</v>
      </c>
      <c r="O42" s="20" t="n">
        <f aca="false">COUNTIF($A$2:$A$145,A42)</f>
        <v>11</v>
      </c>
      <c r="P42" s="20" t="n">
        <f aca="false">COUNTIF($D$2:$D$145,D42)</f>
        <v>6</v>
      </c>
      <c r="Q42" s="20" t="n">
        <f aca="false">COUNTIF($G$2:$G$145,G42)</f>
        <v>5</v>
      </c>
    </row>
    <row r="43" s="6" customFormat="true" ht="15" hidden="false" customHeight="false" outlineLevel="0" collapsed="false">
      <c r="A43" s="18" t="s">
        <v>100</v>
      </c>
      <c r="B43" s="19" t="s">
        <v>101</v>
      </c>
      <c r="C43" s="20" t="s">
        <v>24</v>
      </c>
      <c r="D43" s="18" t="s">
        <v>139</v>
      </c>
      <c r="E43" s="19" t="s">
        <v>140</v>
      </c>
      <c r="F43" s="20" t="s">
        <v>24</v>
      </c>
      <c r="G43" s="18" t="s">
        <v>27</v>
      </c>
      <c r="H43" s="19" t="s">
        <v>28</v>
      </c>
      <c r="I43" s="20" t="s">
        <v>18</v>
      </c>
      <c r="J43" s="20" t="n">
        <f aca="false">VLOOKUP(A43,'Chosen words'!$C$2:$F$85,4,0)</f>
        <v>359</v>
      </c>
      <c r="K43" s="20" t="n">
        <f aca="false">VLOOKUP(D43,'Chosen words'!$C$2:$F$85,4,0)</f>
        <v>336</v>
      </c>
      <c r="L43" s="20" t="n">
        <f aca="false">VLOOKUP(G43,'Chosen words'!$C$2:$F$85,4,0)</f>
        <v>64</v>
      </c>
      <c r="N43" s="21" t="str">
        <f aca="false">CONCATENATE("{stimulus: {cue: './img/",J43,".png', targetA: './img/",K43,".png' , targetB: './img/",L43,".png'}},")</f>
        <v>{stimulus: {cue: './img/359.png', targetA: './img/336.png' , targetB: './img/64.png'}},</v>
      </c>
      <c r="O43" s="20" t="n">
        <f aca="false">COUNTIF($A$2:$A$145,A43)</f>
        <v>11</v>
      </c>
      <c r="P43" s="20" t="n">
        <f aca="false">COUNTIF($D$2:$D$145,D43)</f>
        <v>5</v>
      </c>
      <c r="Q43" s="20" t="n">
        <f aca="false">COUNTIF($G$2:$G$145,G43)</f>
        <v>6</v>
      </c>
    </row>
    <row r="44" customFormat="false" ht="15" hidden="false" customHeight="false" outlineLevel="0" collapsed="false">
      <c r="A44" s="18" t="s">
        <v>100</v>
      </c>
      <c r="B44" s="19" t="s">
        <v>101</v>
      </c>
      <c r="C44" s="20" t="s">
        <v>24</v>
      </c>
      <c r="D44" s="18" t="s">
        <v>167</v>
      </c>
      <c r="E44" s="19" t="s">
        <v>168</v>
      </c>
      <c r="F44" s="20" t="s">
        <v>24</v>
      </c>
      <c r="G44" s="18" t="s">
        <v>66</v>
      </c>
      <c r="H44" s="19" t="s">
        <v>67</v>
      </c>
      <c r="I44" s="20" t="s">
        <v>68</v>
      </c>
      <c r="J44" s="20" t="n">
        <f aca="false">VLOOKUP(A44,'Chosen words'!$C$2:$F$85,4,0)</f>
        <v>359</v>
      </c>
      <c r="K44" s="20" t="n">
        <f aca="false">VLOOKUP(D44,'Chosen words'!$C$2:$F$85,4,0)</f>
        <v>301</v>
      </c>
      <c r="L44" s="20" t="n">
        <f aca="false">VLOOKUP(G44,'Chosen words'!$C$2:$F$85,4,0)</f>
        <v>544</v>
      </c>
      <c r="N44" s="21" t="str">
        <f aca="false">CONCATENATE("{stimulus: {cue: './img/",J44,".png', targetA: './img/",K44,".png' , targetB: './img/",L44,".png'}},")</f>
        <v>{stimulus: {cue: './img/359.png', targetA: './img/301.png' , targetB: './img/544.png'}},</v>
      </c>
      <c r="O44" s="20" t="n">
        <f aca="false">COUNTIF($A$2:$A$145,A44)</f>
        <v>11</v>
      </c>
      <c r="P44" s="20" t="n">
        <f aca="false">COUNTIF($D$2:$D$145,D44)</f>
        <v>5</v>
      </c>
      <c r="Q44" s="20" t="n">
        <f aca="false">COUNTIF($G$2:$G$145,G44)</f>
        <v>1</v>
      </c>
    </row>
    <row r="45" s="6" customFormat="true" ht="15" hidden="false" customHeight="false" outlineLevel="0" collapsed="false">
      <c r="A45" s="18" t="s">
        <v>100</v>
      </c>
      <c r="B45" s="19" t="s">
        <v>101</v>
      </c>
      <c r="C45" s="20" t="s">
        <v>24</v>
      </c>
      <c r="D45" s="18" t="s">
        <v>87</v>
      </c>
      <c r="E45" s="19" t="s">
        <v>88</v>
      </c>
      <c r="F45" s="20" t="s">
        <v>24</v>
      </c>
      <c r="G45" s="18" t="s">
        <v>155</v>
      </c>
      <c r="H45" s="19" t="s">
        <v>156</v>
      </c>
      <c r="I45" s="20" t="s">
        <v>21</v>
      </c>
      <c r="J45" s="20" t="n">
        <f aca="false">VLOOKUP(A45,'Chosen words'!$C$2:$F$85,4,0)</f>
        <v>359</v>
      </c>
      <c r="K45" s="20" t="n">
        <f aca="false">VLOOKUP(D45,'Chosen words'!$C$2:$F$85,4,0)</f>
        <v>357</v>
      </c>
      <c r="L45" s="20" t="n">
        <f aca="false">VLOOKUP(G45,'Chosen words'!$C$2:$F$85,4,0)</f>
        <v>67</v>
      </c>
      <c r="N45" s="21" t="str">
        <f aca="false">CONCATENATE("{stimulus: {cue: './img/",J45,".png', targetA: './img/",K45,".png' , targetB: './img/",L45,".png'}},")</f>
        <v>{stimulus: {cue: './img/359.png', targetA: './img/357.png' , targetB: './img/67.png'}},</v>
      </c>
      <c r="O45" s="20" t="n">
        <f aca="false">COUNTIF($A$2:$A$145,A45)</f>
        <v>11</v>
      </c>
      <c r="P45" s="20" t="n">
        <f aca="false">COUNTIF($D$2:$D$145,D45)</f>
        <v>5</v>
      </c>
      <c r="Q45" s="20" t="n">
        <f aca="false">COUNTIF($G$2:$G$145,G45)</f>
        <v>3</v>
      </c>
    </row>
    <row r="46" customFormat="false" ht="15" hidden="false" customHeight="false" outlineLevel="0" collapsed="false">
      <c r="A46" s="18" t="s">
        <v>100</v>
      </c>
      <c r="B46" s="19" t="s">
        <v>101</v>
      </c>
      <c r="C46" s="20" t="s">
        <v>24</v>
      </c>
      <c r="D46" s="18" t="s">
        <v>145</v>
      </c>
      <c r="E46" s="19" t="s">
        <v>146</v>
      </c>
      <c r="F46" s="20" t="s">
        <v>24</v>
      </c>
      <c r="G46" s="18" t="s">
        <v>159</v>
      </c>
      <c r="H46" s="19" t="s">
        <v>160</v>
      </c>
      <c r="I46" s="20" t="s">
        <v>6</v>
      </c>
      <c r="J46" s="20" t="n">
        <f aca="false">VLOOKUP(A46,'Chosen words'!$C$2:$F$85,4,0)</f>
        <v>359</v>
      </c>
      <c r="K46" s="20" t="n">
        <f aca="false">VLOOKUP(D46,'Chosen words'!$C$2:$F$85,4,0)</f>
        <v>46</v>
      </c>
      <c r="L46" s="20" t="n">
        <f aca="false">VLOOKUP(G46,'Chosen words'!$C$2:$F$85,4,0)</f>
        <v>367</v>
      </c>
      <c r="N46" s="21" t="str">
        <f aca="false">CONCATENATE("{stimulus: {cue: './img/",J46,".png', targetA: './img/",K46,".png' , targetB: './img/",L46,".png'}},")</f>
        <v>{stimulus: {cue: './img/359.png', targetA: './img/46.png' , targetB: './img/367.png'}},</v>
      </c>
      <c r="O46" s="20" t="n">
        <f aca="false">COUNTIF($A$2:$A$145,A46)</f>
        <v>11</v>
      </c>
      <c r="P46" s="20" t="n">
        <f aca="false">COUNTIF($D$2:$D$145,D46)</f>
        <v>7</v>
      </c>
      <c r="Q46" s="20" t="n">
        <f aca="false">COUNTIF($G$2:$G$145,G46)</f>
        <v>3</v>
      </c>
    </row>
    <row r="47" customFormat="false" ht="15" hidden="false" customHeight="false" outlineLevel="0" collapsed="false">
      <c r="A47" s="18" t="s">
        <v>85</v>
      </c>
      <c r="B47" s="19" t="s">
        <v>86</v>
      </c>
      <c r="C47" s="20" t="s">
        <v>24</v>
      </c>
      <c r="D47" s="18" t="s">
        <v>98</v>
      </c>
      <c r="E47" s="19" t="s">
        <v>99</v>
      </c>
      <c r="F47" s="20" t="s">
        <v>24</v>
      </c>
      <c r="G47" s="18" t="s">
        <v>181</v>
      </c>
      <c r="H47" s="19" t="s">
        <v>182</v>
      </c>
      <c r="I47" s="20" t="s">
        <v>37</v>
      </c>
      <c r="J47" s="20" t="n">
        <f aca="false">VLOOKUP(A47,'Chosen words'!$C$2:$F$85,4,0)</f>
        <v>673</v>
      </c>
      <c r="K47" s="20" t="n">
        <f aca="false">VLOOKUP(D47,'Chosen words'!$C$2:$F$85,4,0)</f>
        <v>78</v>
      </c>
      <c r="L47" s="20" t="n">
        <f aca="false">VLOOKUP(G47,'Chosen words'!$C$2:$F$85,4,0)</f>
        <v>226</v>
      </c>
      <c r="N47" s="21" t="str">
        <f aca="false">CONCATENATE("{stimulus: {cue: './img/",J47,".png', targetA: './img/",K47,".png' , targetB: './img/",L47,".png'}},")</f>
        <v>{stimulus: {cue: './img/673.png', targetA: './img/78.png' , targetB: './img/226.png'}},</v>
      </c>
      <c r="O47" s="20" t="n">
        <f aca="false">COUNTIF($A$2:$A$145,A47)</f>
        <v>9</v>
      </c>
      <c r="P47" s="20" t="n">
        <f aca="false">COUNTIF($D$2:$D$145,D47)</f>
        <v>3</v>
      </c>
      <c r="Q47" s="20" t="n">
        <f aca="false">COUNTIF($G$2:$G$145,G47)</f>
        <v>1</v>
      </c>
    </row>
    <row r="48" customFormat="false" ht="15" hidden="false" customHeight="false" outlineLevel="0" collapsed="false">
      <c r="A48" s="18" t="s">
        <v>85</v>
      </c>
      <c r="B48" s="19" t="s">
        <v>86</v>
      </c>
      <c r="C48" s="20" t="s">
        <v>24</v>
      </c>
      <c r="D48" s="18" t="s">
        <v>22</v>
      </c>
      <c r="E48" s="19" t="s">
        <v>23</v>
      </c>
      <c r="F48" s="20" t="s">
        <v>24</v>
      </c>
      <c r="G48" s="18" t="s">
        <v>115</v>
      </c>
      <c r="H48" s="19" t="s">
        <v>116</v>
      </c>
      <c r="I48" s="20" t="s">
        <v>68</v>
      </c>
      <c r="J48" s="20" t="n">
        <f aca="false">VLOOKUP(A48,'Chosen words'!$C$2:$F$85,4,0)</f>
        <v>673</v>
      </c>
      <c r="K48" s="20" t="n">
        <f aca="false">VLOOKUP(D48,'Chosen words'!$C$2:$F$85,4,0)</f>
        <v>590</v>
      </c>
      <c r="L48" s="20" t="n">
        <f aca="false">VLOOKUP(G48,'Chosen words'!$C$2:$F$85,4,0)</f>
        <v>580</v>
      </c>
      <c r="N48" s="21" t="str">
        <f aca="false">CONCATENATE("{stimulus: {cue: './img/",J48,".png', targetA: './img/",K48,".png' , targetB: './img/",L48,".png'}},")</f>
        <v>{stimulus: {cue: './img/673.png', targetA: './img/590.png' , targetB: './img/580.png'}},</v>
      </c>
      <c r="O48" s="20" t="n">
        <f aca="false">COUNTIF($A$2:$A$145,A48)</f>
        <v>9</v>
      </c>
      <c r="P48" s="20" t="n">
        <f aca="false">COUNTIF($D$2:$D$145,D48)</f>
        <v>3</v>
      </c>
      <c r="Q48" s="20" t="n">
        <f aca="false">COUNTIF($G$2:$G$145,G48)</f>
        <v>2</v>
      </c>
    </row>
    <row r="49" customFormat="false" ht="15" hidden="false" customHeight="false" outlineLevel="0" collapsed="false">
      <c r="A49" s="18" t="s">
        <v>85</v>
      </c>
      <c r="B49" s="19" t="s">
        <v>86</v>
      </c>
      <c r="C49" s="20" t="s">
        <v>24</v>
      </c>
      <c r="D49" s="18" t="s">
        <v>56</v>
      </c>
      <c r="E49" s="19" t="s">
        <v>57</v>
      </c>
      <c r="F49" s="20" t="s">
        <v>24</v>
      </c>
      <c r="G49" s="18" t="s">
        <v>177</v>
      </c>
      <c r="H49" s="19" t="s">
        <v>178</v>
      </c>
      <c r="I49" s="20" t="s">
        <v>18</v>
      </c>
      <c r="J49" s="20" t="n">
        <f aca="false">VLOOKUP(A49,'Chosen words'!$C$2:$F$85,4,0)</f>
        <v>673</v>
      </c>
      <c r="K49" s="20" t="n">
        <f aca="false">VLOOKUP(D49,'Chosen words'!$C$2:$F$85,4,0)</f>
        <v>426</v>
      </c>
      <c r="L49" s="20" t="n">
        <f aca="false">VLOOKUP(G49,'Chosen words'!$C$2:$F$85,4,0)</f>
        <v>569</v>
      </c>
      <c r="N49" s="21" t="str">
        <f aca="false">CONCATENATE("{stimulus: {cue: './img/",J49,".png', targetA: './img/",K49,".png' , targetB: './img/",L49,".png'}},")</f>
        <v>{stimulus: {cue: './img/673.png', targetA: './img/426.png' , targetB: './img/569.png'}},</v>
      </c>
      <c r="O49" s="20" t="n">
        <f aca="false">COUNTIF($A$2:$A$145,A49)</f>
        <v>9</v>
      </c>
      <c r="P49" s="20" t="n">
        <f aca="false">COUNTIF($D$2:$D$145,D49)</f>
        <v>2</v>
      </c>
      <c r="Q49" s="20" t="n">
        <f aca="false">COUNTIF($G$2:$G$145,G49)</f>
        <v>1</v>
      </c>
    </row>
    <row r="50" s="6" customFormat="true" ht="15" hidden="false" customHeight="false" outlineLevel="0" collapsed="false">
      <c r="A50" s="18" t="s">
        <v>85</v>
      </c>
      <c r="B50" s="19" t="s">
        <v>86</v>
      </c>
      <c r="C50" s="20" t="s">
        <v>24</v>
      </c>
      <c r="D50" s="18" t="s">
        <v>161</v>
      </c>
      <c r="E50" s="19" t="s">
        <v>162</v>
      </c>
      <c r="F50" s="20" t="s">
        <v>24</v>
      </c>
      <c r="G50" s="18" t="s">
        <v>10</v>
      </c>
      <c r="H50" s="19" t="s">
        <v>11</v>
      </c>
      <c r="I50" s="20" t="s">
        <v>21</v>
      </c>
      <c r="J50" s="20" t="n">
        <f aca="false">VLOOKUP(A50,'Chosen words'!$C$2:$F$85,4,0)</f>
        <v>673</v>
      </c>
      <c r="K50" s="20" t="n">
        <f aca="false">VLOOKUP(D50,'Chosen words'!$C$2:$F$85,4,0)</f>
        <v>564</v>
      </c>
      <c r="L50" s="20" t="n">
        <f aca="false">VLOOKUP(G50,'Chosen words'!$C$2:$F$85,4,0)</f>
        <v>268</v>
      </c>
      <c r="N50" s="21" t="str">
        <f aca="false">CONCATENATE("{stimulus: {cue: './img/",J50,".png', targetA: './img/",K50,".png' , targetB: './img/",L50,".png'}},")</f>
        <v>{stimulus: {cue: './img/673.png', targetA: './img/564.png' , targetB: './img/268.png'}},</v>
      </c>
      <c r="O50" s="20" t="n">
        <f aca="false">COUNTIF($A$2:$A$145,A50)</f>
        <v>9</v>
      </c>
      <c r="P50" s="20" t="n">
        <f aca="false">COUNTIF($D$2:$D$145,D50)</f>
        <v>4</v>
      </c>
      <c r="Q50" s="20" t="n">
        <f aca="false">COUNTIF($G$2:$G$145,G50)</f>
        <v>1</v>
      </c>
    </row>
    <row r="51" customFormat="false" ht="15" hidden="false" customHeight="false" outlineLevel="0" collapsed="false">
      <c r="A51" s="18" t="s">
        <v>85</v>
      </c>
      <c r="B51" s="19" t="s">
        <v>86</v>
      </c>
      <c r="C51" s="20" t="s">
        <v>24</v>
      </c>
      <c r="D51" s="18" t="s">
        <v>185</v>
      </c>
      <c r="E51" s="19" t="s">
        <v>186</v>
      </c>
      <c r="F51" s="20" t="s">
        <v>24</v>
      </c>
      <c r="G51" s="18" t="s">
        <v>125</v>
      </c>
      <c r="H51" s="19" t="s">
        <v>126</v>
      </c>
      <c r="I51" s="20" t="s">
        <v>18</v>
      </c>
      <c r="J51" s="20" t="n">
        <f aca="false">VLOOKUP(A51,'Chosen words'!$C$2:$F$85,4,0)</f>
        <v>673</v>
      </c>
      <c r="K51" s="20" t="n">
        <f aca="false">VLOOKUP(D51,'Chosen words'!$C$2:$F$85,4,0)</f>
        <v>653</v>
      </c>
      <c r="L51" s="20" t="n">
        <f aca="false">VLOOKUP(G51,'Chosen words'!$C$2:$F$85,4,0)</f>
        <v>556</v>
      </c>
      <c r="N51" s="21" t="str">
        <f aca="false">CONCATENATE("{stimulus: {cue: './img/",J51,".png', targetA: './img/",K51,".png' , targetB: './img/",L51,".png'}},")</f>
        <v>{stimulus: {cue: './img/673.png', targetA: './img/653.png' , targetB: './img/556.png'}},</v>
      </c>
      <c r="O51" s="20" t="n">
        <f aca="false">COUNTIF($A$2:$A$145,A51)</f>
        <v>9</v>
      </c>
      <c r="P51" s="20" t="n">
        <f aca="false">COUNTIF($D$2:$D$145,D51)</f>
        <v>6</v>
      </c>
      <c r="Q51" s="20" t="n">
        <f aca="false">COUNTIF($G$2:$G$145,G51)</f>
        <v>5</v>
      </c>
    </row>
    <row r="52" customFormat="false" ht="15" hidden="false" customHeight="false" outlineLevel="0" collapsed="false">
      <c r="A52" s="18" t="s">
        <v>85</v>
      </c>
      <c r="B52" s="19" t="s">
        <v>86</v>
      </c>
      <c r="C52" s="20" t="s">
        <v>24</v>
      </c>
      <c r="D52" s="18" t="s">
        <v>41</v>
      </c>
      <c r="E52" s="19" t="s">
        <v>42</v>
      </c>
      <c r="F52" s="20" t="s">
        <v>24</v>
      </c>
      <c r="G52" s="18" t="s">
        <v>173</v>
      </c>
      <c r="H52" s="19" t="s">
        <v>174</v>
      </c>
      <c r="I52" s="20" t="s">
        <v>68</v>
      </c>
      <c r="J52" s="20" t="n">
        <f aca="false">VLOOKUP(A52,'Chosen words'!$C$2:$F$85,4,0)</f>
        <v>673</v>
      </c>
      <c r="K52" s="20" t="n">
        <f aca="false">VLOOKUP(D52,'Chosen words'!$C$2:$F$85,4,0)</f>
        <v>122</v>
      </c>
      <c r="L52" s="20" t="n">
        <f aca="false">VLOOKUP(G52,'Chosen words'!$C$2:$F$85,4,0)</f>
        <v>434</v>
      </c>
      <c r="N52" s="21" t="str">
        <f aca="false">CONCATENATE("{stimulus: {cue: './img/",J52,".png', targetA: './img/",K52,".png' , targetB: './img/",L52,".png'}},")</f>
        <v>{stimulus: {cue: './img/673.png', targetA: './img/122.png' , targetB: './img/434.png'}},</v>
      </c>
      <c r="O52" s="20" t="n">
        <f aca="false">COUNTIF($A$2:$A$145,A52)</f>
        <v>9</v>
      </c>
      <c r="P52" s="20" t="n">
        <f aca="false">COUNTIF($D$2:$D$145,D52)</f>
        <v>4</v>
      </c>
      <c r="Q52" s="20" t="n">
        <f aca="false">COUNTIF($G$2:$G$145,G52)</f>
        <v>3</v>
      </c>
    </row>
    <row r="53" s="6" customFormat="true" ht="15" hidden="false" customHeight="false" outlineLevel="0" collapsed="false">
      <c r="A53" s="18" t="s">
        <v>85</v>
      </c>
      <c r="B53" s="19" t="s">
        <v>86</v>
      </c>
      <c r="C53" s="20" t="s">
        <v>24</v>
      </c>
      <c r="D53" s="18" t="s">
        <v>139</v>
      </c>
      <c r="E53" s="19" t="s">
        <v>140</v>
      </c>
      <c r="F53" s="20" t="s">
        <v>24</v>
      </c>
      <c r="G53" s="18" t="s">
        <v>29</v>
      </c>
      <c r="H53" s="19" t="s">
        <v>30</v>
      </c>
      <c r="I53" s="20" t="s">
        <v>97</v>
      </c>
      <c r="J53" s="20" t="n">
        <f aca="false">VLOOKUP(A53,'Chosen words'!$C$2:$F$85,4,0)</f>
        <v>673</v>
      </c>
      <c r="K53" s="20" t="n">
        <f aca="false">VLOOKUP(D53,'Chosen words'!$C$2:$F$85,4,0)</f>
        <v>336</v>
      </c>
      <c r="L53" s="20" t="n">
        <f aca="false">VLOOKUP(G53,'Chosen words'!$C$2:$F$85,4,0)</f>
        <v>721</v>
      </c>
      <c r="N53" s="21" t="str">
        <f aca="false">CONCATENATE("{stimulus: {cue: './img/",J53,".png', targetA: './img/",K53,".png' , targetB: './img/",L53,".png'}},")</f>
        <v>{stimulus: {cue: './img/673.png', targetA: './img/336.png' , targetB: './img/721.png'}},</v>
      </c>
      <c r="O53" s="20" t="n">
        <f aca="false">COUNTIF($A$2:$A$145,A53)</f>
        <v>9</v>
      </c>
      <c r="P53" s="20" t="n">
        <f aca="false">COUNTIF($D$2:$D$145,D53)</f>
        <v>5</v>
      </c>
      <c r="Q53" s="20" t="n">
        <f aca="false">COUNTIF($G$2:$G$145,G53)</f>
        <v>5</v>
      </c>
    </row>
    <row r="54" customFormat="false" ht="15" hidden="false" customHeight="false" outlineLevel="0" collapsed="false">
      <c r="A54" s="18" t="s">
        <v>85</v>
      </c>
      <c r="B54" s="19" t="s">
        <v>86</v>
      </c>
      <c r="C54" s="20" t="s">
        <v>24</v>
      </c>
      <c r="D54" s="18" t="s">
        <v>167</v>
      </c>
      <c r="E54" s="19" t="s">
        <v>168</v>
      </c>
      <c r="F54" s="20" t="s">
        <v>24</v>
      </c>
      <c r="G54" s="18" t="s">
        <v>117</v>
      </c>
      <c r="H54" s="19" t="s">
        <v>118</v>
      </c>
      <c r="I54" s="20" t="s">
        <v>18</v>
      </c>
      <c r="J54" s="20" t="n">
        <f aca="false">VLOOKUP(A54,'Chosen words'!$C$2:$F$85,4,0)</f>
        <v>673</v>
      </c>
      <c r="K54" s="20" t="n">
        <f aca="false">VLOOKUP(D54,'Chosen words'!$C$2:$F$85,4,0)</f>
        <v>301</v>
      </c>
      <c r="L54" s="20" t="n">
        <f aca="false">VLOOKUP(G54,'Chosen words'!$C$2:$F$85,4,0)</f>
        <v>166</v>
      </c>
      <c r="N54" s="21" t="str">
        <f aca="false">CONCATENATE("{stimulus: {cue: './img/",J54,".png', targetA: './img/",K54,".png' , targetB: './img/",L54,".png'}},")</f>
        <v>{stimulus: {cue: './img/673.png', targetA: './img/301.png' , targetB: './img/166.png'}},</v>
      </c>
      <c r="O54" s="20" t="n">
        <f aca="false">COUNTIF($A$2:$A$145,A54)</f>
        <v>9</v>
      </c>
      <c r="P54" s="20" t="n">
        <f aca="false">COUNTIF($D$2:$D$145,D54)</f>
        <v>5</v>
      </c>
      <c r="Q54" s="20" t="n">
        <f aca="false">COUNTIF($G$2:$G$145,G54)</f>
        <v>4</v>
      </c>
    </row>
    <row r="55" customFormat="false" ht="15" hidden="false" customHeight="false" outlineLevel="0" collapsed="false">
      <c r="A55" s="18" t="s">
        <v>85</v>
      </c>
      <c r="B55" s="19" t="s">
        <v>86</v>
      </c>
      <c r="C55" s="20" t="s">
        <v>24</v>
      </c>
      <c r="D55" s="18" t="s">
        <v>145</v>
      </c>
      <c r="E55" s="19" t="s">
        <v>146</v>
      </c>
      <c r="F55" s="20" t="s">
        <v>24</v>
      </c>
      <c r="G55" s="18" t="s">
        <v>121</v>
      </c>
      <c r="H55" s="19" t="s">
        <v>122</v>
      </c>
      <c r="I55" s="20" t="s">
        <v>97</v>
      </c>
      <c r="J55" s="20" t="n">
        <f aca="false">VLOOKUP(A55,'Chosen words'!$C$2:$F$85,4,0)</f>
        <v>673</v>
      </c>
      <c r="K55" s="20" t="n">
        <f aca="false">VLOOKUP(D55,'Chosen words'!$C$2:$F$85,4,0)</f>
        <v>46</v>
      </c>
      <c r="L55" s="20" t="n">
        <f aca="false">VLOOKUP(G55,'Chosen words'!$C$2:$F$85,4,0)</f>
        <v>626</v>
      </c>
      <c r="N55" s="21" t="str">
        <f aca="false">CONCATENATE("{stimulus: {cue: './img/",J55,".png', targetA: './img/",K55,".png' , targetB: './img/",L55,".png'}},")</f>
        <v>{stimulus: {cue: './img/673.png', targetA: './img/46.png' , targetB: './img/626.png'}},</v>
      </c>
      <c r="O55" s="20" t="n">
        <f aca="false">COUNTIF($A$2:$A$145,A55)</f>
        <v>9</v>
      </c>
      <c r="P55" s="20" t="n">
        <f aca="false">COUNTIF($D$2:$D$145,D55)</f>
        <v>7</v>
      </c>
      <c r="Q55" s="20" t="n">
        <f aca="false">COUNTIF($G$2:$G$145,G55)</f>
        <v>2</v>
      </c>
    </row>
    <row r="56" customFormat="false" ht="15" hidden="false" customHeight="false" outlineLevel="0" collapsed="false">
      <c r="A56" s="18" t="s">
        <v>98</v>
      </c>
      <c r="B56" s="19" t="s">
        <v>99</v>
      </c>
      <c r="C56" s="20" t="s">
        <v>24</v>
      </c>
      <c r="D56" s="18" t="s">
        <v>91</v>
      </c>
      <c r="E56" s="19" t="s">
        <v>92</v>
      </c>
      <c r="F56" s="20" t="s">
        <v>24</v>
      </c>
      <c r="G56" s="18" t="s">
        <v>32</v>
      </c>
      <c r="H56" s="19" t="s">
        <v>33</v>
      </c>
      <c r="I56" s="20" t="s">
        <v>34</v>
      </c>
      <c r="J56" s="20" t="n">
        <f aca="false">VLOOKUP(A56,'Chosen words'!$C$2:$F$85,4,0)</f>
        <v>78</v>
      </c>
      <c r="K56" s="20" t="n">
        <f aca="false">VLOOKUP(D56,'Chosen words'!$C$2:$F$85,4,0)</f>
        <v>216</v>
      </c>
      <c r="L56" s="20" t="n">
        <f aca="false">VLOOKUP(G56,'Chosen words'!$C$2:$F$85,4,0)</f>
        <v>68</v>
      </c>
      <c r="N56" s="21" t="str">
        <f aca="false">CONCATENATE("{stimulus: {cue: './img/",J56,".png', targetA: './img/",K56,".png' , targetB: './img/",L56,".png'}},")</f>
        <v>{stimulus: {cue: './img/78.png', targetA: './img/216.png' , targetB: './img/68.png'}},</v>
      </c>
      <c r="O56" s="20" t="n">
        <f aca="false">COUNTIF($A$2:$A$145,A56)</f>
        <v>6</v>
      </c>
      <c r="P56" s="20" t="n">
        <f aca="false">COUNTIF($D$2:$D$145,D56)</f>
        <v>4</v>
      </c>
      <c r="Q56" s="20" t="n">
        <f aca="false">COUNTIF($G$2:$G$145,G56)</f>
        <v>4</v>
      </c>
    </row>
    <row r="57" s="24" customFormat="true" ht="15" hidden="false" customHeight="false" outlineLevel="0" collapsed="false">
      <c r="A57" s="18" t="s">
        <v>98</v>
      </c>
      <c r="B57" s="22" t="s">
        <v>99</v>
      </c>
      <c r="C57" s="23" t="s">
        <v>24</v>
      </c>
      <c r="D57" s="18" t="s">
        <v>185</v>
      </c>
      <c r="E57" s="19" t="s">
        <v>186</v>
      </c>
      <c r="F57" s="23" t="s">
        <v>24</v>
      </c>
      <c r="G57" s="23" t="s">
        <v>35</v>
      </c>
      <c r="H57" s="19" t="s">
        <v>36</v>
      </c>
      <c r="I57" s="18" t="s">
        <v>37</v>
      </c>
      <c r="J57" s="20" t="n">
        <f aca="false">VLOOKUP(A57,'Chosen words'!$C$2:$F$85,4,0)</f>
        <v>78</v>
      </c>
      <c r="K57" s="20" t="n">
        <f aca="false">VLOOKUP(D57,'Chosen words'!$C$2:$F$85,4,0)</f>
        <v>653</v>
      </c>
      <c r="L57" s="20" t="n">
        <f aca="false">VLOOKUP(G57,'Chosen words'!$C$2:$F$85,4,0)</f>
        <v>358</v>
      </c>
      <c r="N57" s="21" t="str">
        <f aca="false">CONCATENATE("{stimulus: {cue: './img/",J57,".png', targetA: './img/",K57,".png' , targetB: './img/",L57,".png'}},")</f>
        <v>{stimulus: {cue: './img/78.png', targetA: './img/653.png' , targetB: './img/358.png'}},</v>
      </c>
      <c r="O57" s="20" t="n">
        <f aca="false">COUNTIF($A$2:$A$145,A57)</f>
        <v>6</v>
      </c>
      <c r="P57" s="20" t="n">
        <f aca="false">COUNTIF($D$2:$D$145,D57)</f>
        <v>6</v>
      </c>
      <c r="Q57" s="20" t="n">
        <f aca="false">COUNTIF($G$2:$G$145,G57)</f>
        <v>2</v>
      </c>
    </row>
    <row r="58" customFormat="false" ht="15" hidden="false" customHeight="false" outlineLevel="0" collapsed="false">
      <c r="A58" s="18" t="s">
        <v>98</v>
      </c>
      <c r="B58" s="19" t="s">
        <v>99</v>
      </c>
      <c r="C58" s="20" t="s">
        <v>24</v>
      </c>
      <c r="D58" s="18" t="s">
        <v>161</v>
      </c>
      <c r="E58" s="19" t="s">
        <v>162</v>
      </c>
      <c r="F58" s="20" t="s">
        <v>24</v>
      </c>
      <c r="G58" s="18" t="s">
        <v>173</v>
      </c>
      <c r="H58" s="19" t="s">
        <v>174</v>
      </c>
      <c r="I58" s="20" t="s">
        <v>68</v>
      </c>
      <c r="J58" s="20" t="n">
        <f aca="false">VLOOKUP(A58,'Chosen words'!$C$2:$F$85,4,0)</f>
        <v>78</v>
      </c>
      <c r="K58" s="20" t="n">
        <f aca="false">VLOOKUP(D58,'Chosen words'!$C$2:$F$85,4,0)</f>
        <v>564</v>
      </c>
      <c r="L58" s="20" t="n">
        <f aca="false">VLOOKUP(G58,'Chosen words'!$C$2:$F$85,4,0)</f>
        <v>434</v>
      </c>
      <c r="N58" s="21" t="str">
        <f aca="false">CONCATENATE("{stimulus: {cue: './img/",J58,".png', targetA: './img/",K58,".png' , targetB: './img/",L58,".png'}},")</f>
        <v>{stimulus: {cue: './img/78.png', targetA: './img/564.png' , targetB: './img/434.png'}},</v>
      </c>
      <c r="O58" s="20" t="n">
        <f aca="false">COUNTIF($A$2:$A$145,A58)</f>
        <v>6</v>
      </c>
      <c r="P58" s="20" t="n">
        <f aca="false">COUNTIF($D$2:$D$145,D58)</f>
        <v>4</v>
      </c>
      <c r="Q58" s="20" t="n">
        <f aca="false">COUNTIF($G$2:$G$145,G58)</f>
        <v>3</v>
      </c>
    </row>
    <row r="59" customFormat="false" ht="15" hidden="false" customHeight="false" outlineLevel="0" collapsed="false">
      <c r="A59" s="18" t="s">
        <v>98</v>
      </c>
      <c r="B59" s="19" t="s">
        <v>99</v>
      </c>
      <c r="C59" s="20" t="s">
        <v>24</v>
      </c>
      <c r="D59" s="18" t="s">
        <v>139</v>
      </c>
      <c r="E59" s="19" t="s">
        <v>140</v>
      </c>
      <c r="F59" s="20" t="s">
        <v>24</v>
      </c>
      <c r="G59" s="18" t="s">
        <v>45</v>
      </c>
      <c r="H59" s="19" t="s">
        <v>46</v>
      </c>
      <c r="I59" s="20" t="s">
        <v>34</v>
      </c>
      <c r="J59" s="20" t="n">
        <f aca="false">VLOOKUP(A59,'Chosen words'!$C$2:$F$85,4,0)</f>
        <v>78</v>
      </c>
      <c r="K59" s="20" t="n">
        <f aca="false">VLOOKUP(D59,'Chosen words'!$C$2:$F$85,4,0)</f>
        <v>336</v>
      </c>
      <c r="L59" s="20" t="n">
        <f aca="false">VLOOKUP(G59,'Chosen words'!$C$2:$F$85,4,0)</f>
        <v>725</v>
      </c>
      <c r="N59" s="21" t="str">
        <f aca="false">CONCATENATE("{stimulus: {cue: './img/",J59,".png', targetA: './img/",K59,".png' , targetB: './img/",L59,".png'}},")</f>
        <v>{stimulus: {cue: './img/78.png', targetA: './img/336.png' , targetB: './img/725.png'}},</v>
      </c>
      <c r="O59" s="20" t="n">
        <f aca="false">COUNTIF($A$2:$A$145,A59)</f>
        <v>6</v>
      </c>
      <c r="P59" s="20" t="n">
        <f aca="false">COUNTIF($D$2:$D$145,D59)</f>
        <v>5</v>
      </c>
      <c r="Q59" s="20" t="n">
        <f aca="false">COUNTIF($G$2:$G$145,G59)</f>
        <v>2</v>
      </c>
    </row>
    <row r="60" s="6" customFormat="true" ht="15" hidden="false" customHeight="false" outlineLevel="0" collapsed="false">
      <c r="A60" s="18" t="s">
        <v>98</v>
      </c>
      <c r="B60" s="19" t="s">
        <v>99</v>
      </c>
      <c r="C60" s="20" t="s">
        <v>24</v>
      </c>
      <c r="D60" s="18" t="s">
        <v>167</v>
      </c>
      <c r="E60" s="19" t="s">
        <v>168</v>
      </c>
      <c r="F60" s="20" t="s">
        <v>24</v>
      </c>
      <c r="G60" s="18" t="s">
        <v>4</v>
      </c>
      <c r="H60" s="19" t="s">
        <v>5</v>
      </c>
      <c r="I60" s="20" t="s">
        <v>6</v>
      </c>
      <c r="J60" s="20" t="n">
        <f aca="false">VLOOKUP(A60,'Chosen words'!$C$2:$F$85,4,0)</f>
        <v>78</v>
      </c>
      <c r="K60" s="20" t="n">
        <f aca="false">VLOOKUP(D60,'Chosen words'!$C$2:$F$85,4,0)</f>
        <v>301</v>
      </c>
      <c r="L60" s="20" t="n">
        <f aca="false">VLOOKUP(G60,'Chosen words'!$C$2:$F$85,4,0)</f>
        <v>473</v>
      </c>
      <c r="N60" s="21" t="str">
        <f aca="false">CONCATENATE("{stimulus: {cue: './img/",J60,".png', targetA: './img/",K60,".png' , targetB: './img/",L60,".png'}},")</f>
        <v>{stimulus: {cue: './img/78.png', targetA: './img/301.png' , targetB: './img/473.png'}},</v>
      </c>
      <c r="O60" s="20" t="n">
        <f aca="false">COUNTIF($A$2:$A$145,A60)</f>
        <v>6</v>
      </c>
      <c r="P60" s="20" t="n">
        <f aca="false">COUNTIF($D$2:$D$145,D60)</f>
        <v>5</v>
      </c>
      <c r="Q60" s="20" t="n">
        <f aca="false">COUNTIF($G$2:$G$145,G60)</f>
        <v>2</v>
      </c>
    </row>
    <row r="61" s="6" customFormat="true" ht="15" hidden="false" customHeight="false" outlineLevel="0" collapsed="false">
      <c r="A61" s="18" t="s">
        <v>98</v>
      </c>
      <c r="B61" s="19" t="s">
        <v>99</v>
      </c>
      <c r="C61" s="20" t="s">
        <v>24</v>
      </c>
      <c r="D61" s="18" t="s">
        <v>145</v>
      </c>
      <c r="E61" s="19" t="s">
        <v>146</v>
      </c>
      <c r="F61" s="20" t="s">
        <v>24</v>
      </c>
      <c r="G61" s="18" t="s">
        <v>81</v>
      </c>
      <c r="H61" s="19" t="s">
        <v>82</v>
      </c>
      <c r="I61" s="20" t="s">
        <v>34</v>
      </c>
      <c r="J61" s="20" t="n">
        <f aca="false">VLOOKUP(A61,'Chosen words'!$C$2:$F$85,4,0)</f>
        <v>78</v>
      </c>
      <c r="K61" s="20" t="n">
        <f aca="false">VLOOKUP(D61,'Chosen words'!$C$2:$F$85,4,0)</f>
        <v>46</v>
      </c>
      <c r="L61" s="20" t="n">
        <f aca="false">VLOOKUP(G61,'Chosen words'!$C$2:$F$85,4,0)</f>
        <v>408</v>
      </c>
      <c r="N61" s="21" t="str">
        <f aca="false">CONCATENATE("{stimulus: {cue: './img/",J61,".png', targetA: './img/",K61,".png' , targetB: './img/",L61,".png'}},")</f>
        <v>{stimulus: {cue: './img/78.png', targetA: './img/46.png' , targetB: './img/408.png'}},</v>
      </c>
      <c r="O61" s="20" t="n">
        <f aca="false">COUNTIF($A$2:$A$145,A61)</f>
        <v>6</v>
      </c>
      <c r="P61" s="20" t="n">
        <f aca="false">COUNTIF($D$2:$D$145,D61)</f>
        <v>7</v>
      </c>
      <c r="Q61" s="20" t="n">
        <f aca="false">COUNTIF($G$2:$G$145,G61)</f>
        <v>4</v>
      </c>
    </row>
    <row r="62" customFormat="false" ht="15" hidden="false" customHeight="false" outlineLevel="0" collapsed="false">
      <c r="A62" s="18" t="s">
        <v>22</v>
      </c>
      <c r="B62" s="19" t="s">
        <v>23</v>
      </c>
      <c r="C62" s="20" t="s">
        <v>24</v>
      </c>
      <c r="D62" s="18" t="s">
        <v>91</v>
      </c>
      <c r="E62" s="19" t="s">
        <v>92</v>
      </c>
      <c r="F62" s="20" t="s">
        <v>24</v>
      </c>
      <c r="G62" s="18" t="s">
        <v>119</v>
      </c>
      <c r="H62" s="19" t="s">
        <v>120</v>
      </c>
      <c r="I62" s="20" t="s">
        <v>34</v>
      </c>
      <c r="J62" s="20" t="n">
        <f aca="false">VLOOKUP(A62,'Chosen words'!$C$2:$F$85,4,0)</f>
        <v>590</v>
      </c>
      <c r="K62" s="20" t="n">
        <f aca="false">VLOOKUP(D62,'Chosen words'!$C$2:$F$85,4,0)</f>
        <v>216</v>
      </c>
      <c r="L62" s="20" t="n">
        <f aca="false">VLOOKUP(G62,'Chosen words'!$C$2:$F$85,4,0)</f>
        <v>654</v>
      </c>
      <c r="N62" s="21" t="str">
        <f aca="false">CONCATENATE("{stimulus: {cue: './img/",J62,".png', targetA: './img/",K62,".png' , targetB: './img/",L62,".png'}},")</f>
        <v>{stimulus: {cue: './img/590.png', targetA: './img/216.png' , targetB: './img/654.png'}},</v>
      </c>
      <c r="O62" s="20" t="n">
        <f aca="false">COUNTIF($A$2:$A$145,A62)</f>
        <v>4</v>
      </c>
      <c r="P62" s="20" t="n">
        <f aca="false">COUNTIF($D$2:$D$145,D62)</f>
        <v>4</v>
      </c>
      <c r="Q62" s="20" t="n">
        <f aca="false">COUNTIF($G$2:$G$145,G62)</f>
        <v>6</v>
      </c>
    </row>
    <row r="63" customFormat="false" ht="15" hidden="false" customHeight="false" outlineLevel="0" collapsed="false">
      <c r="A63" s="18" t="s">
        <v>22</v>
      </c>
      <c r="B63" s="19" t="s">
        <v>23</v>
      </c>
      <c r="C63" s="20" t="s">
        <v>24</v>
      </c>
      <c r="D63" s="18" t="s">
        <v>41</v>
      </c>
      <c r="E63" s="19" t="s">
        <v>42</v>
      </c>
      <c r="F63" s="20" t="s">
        <v>24</v>
      </c>
      <c r="G63" s="18" t="s">
        <v>27</v>
      </c>
      <c r="H63" s="19" t="s">
        <v>28</v>
      </c>
      <c r="I63" s="18" t="s">
        <v>18</v>
      </c>
      <c r="J63" s="20" t="n">
        <f aca="false">VLOOKUP(A63,'Chosen words'!$C$2:$F$85,4,0)</f>
        <v>590</v>
      </c>
      <c r="K63" s="20" t="n">
        <f aca="false">VLOOKUP(D63,'Chosen words'!$C$2:$F$85,4,0)</f>
        <v>122</v>
      </c>
      <c r="L63" s="20" t="n">
        <f aca="false">VLOOKUP(G63,'Chosen words'!$C$2:$F$85,4,0)</f>
        <v>64</v>
      </c>
      <c r="N63" s="21" t="str">
        <f aca="false">CONCATENATE("{stimulus: {cue: './img/",J63,".png', targetA: './img/",K63,".png' , targetB: './img/",L63,".png'}},")</f>
        <v>{stimulus: {cue: './img/590.png', targetA: './img/122.png' , targetB: './img/64.png'}},</v>
      </c>
      <c r="O63" s="20" t="n">
        <f aca="false">COUNTIF($A$2:$A$145,A63)</f>
        <v>4</v>
      </c>
      <c r="P63" s="20" t="n">
        <f aca="false">COUNTIF($D$2:$D$145,D63)</f>
        <v>4</v>
      </c>
      <c r="Q63" s="20" t="n">
        <f aca="false">COUNTIF($G$2:$G$145,G63)</f>
        <v>6</v>
      </c>
    </row>
    <row r="64" customFormat="false" ht="15" hidden="false" customHeight="false" outlineLevel="0" collapsed="false">
      <c r="A64" s="18" t="s">
        <v>22</v>
      </c>
      <c r="B64" s="19" t="s">
        <v>23</v>
      </c>
      <c r="C64" s="20" t="s">
        <v>24</v>
      </c>
      <c r="D64" s="18" t="s">
        <v>187</v>
      </c>
      <c r="E64" s="19" t="s">
        <v>188</v>
      </c>
      <c r="F64" s="20" t="s">
        <v>24</v>
      </c>
      <c r="G64" s="18" t="s">
        <v>117</v>
      </c>
      <c r="H64" s="19" t="s">
        <v>118</v>
      </c>
      <c r="I64" s="18" t="s">
        <v>18</v>
      </c>
      <c r="J64" s="20" t="n">
        <f aca="false">VLOOKUP(A64,'Chosen words'!$C$2:$F$85,4,0)</f>
        <v>590</v>
      </c>
      <c r="K64" s="20" t="n">
        <f aca="false">VLOOKUP(D64,'Chosen words'!$C$2:$F$85,4,0)</f>
        <v>566</v>
      </c>
      <c r="L64" s="20" t="n">
        <f aca="false">VLOOKUP(G64,'Chosen words'!$C$2:$F$85,4,0)</f>
        <v>166</v>
      </c>
      <c r="N64" s="21" t="str">
        <f aca="false">CONCATENATE("{stimulus: {cue: './img/",J64,".png', targetA: './img/",K64,".png' , targetB: './img/",L64,".png'}},")</f>
        <v>{stimulus: {cue: './img/590.png', targetA: './img/566.png' , targetB: './img/166.png'}},</v>
      </c>
      <c r="O64" s="20" t="n">
        <f aca="false">COUNTIF($A$2:$A$145,A64)</f>
        <v>4</v>
      </c>
      <c r="P64" s="20" t="n">
        <f aca="false">COUNTIF($D$2:$D$145,D64)</f>
        <v>4</v>
      </c>
      <c r="Q64" s="20" t="n">
        <f aca="false">COUNTIF($G$2:$G$145,G64)</f>
        <v>4</v>
      </c>
    </row>
    <row r="65" customFormat="false" ht="15" hidden="false" customHeight="false" outlineLevel="0" collapsed="false">
      <c r="A65" s="18" t="s">
        <v>22</v>
      </c>
      <c r="B65" s="19" t="s">
        <v>23</v>
      </c>
      <c r="C65" s="20" t="s">
        <v>24</v>
      </c>
      <c r="D65" s="18" t="s">
        <v>145</v>
      </c>
      <c r="E65" s="19" t="s">
        <v>146</v>
      </c>
      <c r="F65" s="20" t="s">
        <v>24</v>
      </c>
      <c r="G65" s="18" t="s">
        <v>119</v>
      </c>
      <c r="H65" s="19" t="s">
        <v>120</v>
      </c>
      <c r="I65" s="18" t="s">
        <v>34</v>
      </c>
      <c r="J65" s="20" t="n">
        <f aca="false">VLOOKUP(A65,'Chosen words'!$C$2:$F$85,4,0)</f>
        <v>590</v>
      </c>
      <c r="K65" s="20" t="n">
        <f aca="false">VLOOKUP(D65,'Chosen words'!$C$2:$F$85,4,0)</f>
        <v>46</v>
      </c>
      <c r="L65" s="20" t="n">
        <f aca="false">VLOOKUP(G65,'Chosen words'!$C$2:$F$85,4,0)</f>
        <v>654</v>
      </c>
      <c r="N65" s="21" t="str">
        <f aca="false">CONCATENATE("{stimulus: {cue: './img/",J65,".png', targetA: './img/",K65,".png' , targetB: './img/",L65,".png'}},")</f>
        <v>{stimulus: {cue: './img/590.png', targetA: './img/46.png' , targetB: './img/654.png'}},</v>
      </c>
      <c r="O65" s="20" t="n">
        <f aca="false">COUNTIF($A$2:$A$145,A65)</f>
        <v>4</v>
      </c>
      <c r="P65" s="20" t="n">
        <f aca="false">COUNTIF($D$2:$D$145,D65)</f>
        <v>7</v>
      </c>
      <c r="Q65" s="20" t="n">
        <f aca="false">COUNTIF($G$2:$G$145,G65)</f>
        <v>6</v>
      </c>
    </row>
    <row r="66" customFormat="false" ht="15" hidden="false" customHeight="false" outlineLevel="0" collapsed="false">
      <c r="A66" s="18" t="s">
        <v>91</v>
      </c>
      <c r="B66" s="19" t="s">
        <v>92</v>
      </c>
      <c r="C66" s="20" t="s">
        <v>24</v>
      </c>
      <c r="D66" s="18" t="s">
        <v>185</v>
      </c>
      <c r="E66" s="19" t="s">
        <v>186</v>
      </c>
      <c r="F66" s="20" t="s">
        <v>24</v>
      </c>
      <c r="G66" s="18" t="s">
        <v>179</v>
      </c>
      <c r="H66" s="19" t="s">
        <v>180</v>
      </c>
      <c r="I66" s="18" t="s">
        <v>37</v>
      </c>
      <c r="J66" s="20" t="n">
        <f aca="false">VLOOKUP(A66,'Chosen words'!$C$2:$F$85,4,0)</f>
        <v>216</v>
      </c>
      <c r="K66" s="20" t="n">
        <f aca="false">VLOOKUP(D66,'Chosen words'!$C$2:$F$85,4,0)</f>
        <v>653</v>
      </c>
      <c r="L66" s="20" t="n">
        <f aca="false">VLOOKUP(G66,'Chosen words'!$C$2:$F$85,4,0)</f>
        <v>74</v>
      </c>
      <c r="N66" s="21" t="str">
        <f aca="false">CONCATENATE("{stimulus: {cue: './img/",J66,".png', targetA: './img/",K66,".png' , targetB: './img/",L66,".png'}},")</f>
        <v>{stimulus: {cue: './img/216.png', targetA: './img/653.png' , targetB: './img/74.png'}},</v>
      </c>
      <c r="O66" s="20" t="n">
        <f aca="false">COUNTIF($A$2:$A$145,A66)</f>
        <v>4</v>
      </c>
      <c r="P66" s="20" t="n">
        <f aca="false">COUNTIF($D$2:$D$145,D66)</f>
        <v>6</v>
      </c>
      <c r="Q66" s="20" t="n">
        <f aca="false">COUNTIF($G$2:$G$145,G66)</f>
        <v>3</v>
      </c>
    </row>
    <row r="67" customFormat="false" ht="15" hidden="false" customHeight="false" outlineLevel="0" collapsed="false">
      <c r="A67" s="18" t="s">
        <v>91</v>
      </c>
      <c r="B67" s="19" t="s">
        <v>92</v>
      </c>
      <c r="C67" s="20" t="s">
        <v>24</v>
      </c>
      <c r="D67" s="18" t="s">
        <v>187</v>
      </c>
      <c r="E67" s="19" t="s">
        <v>188</v>
      </c>
      <c r="F67" s="20" t="s">
        <v>24</v>
      </c>
      <c r="G67" s="18" t="s">
        <v>131</v>
      </c>
      <c r="H67" s="19" t="s">
        <v>132</v>
      </c>
      <c r="I67" s="18" t="s">
        <v>60</v>
      </c>
      <c r="J67" s="20" t="n">
        <f aca="false">VLOOKUP(A67,'Chosen words'!$C$2:$F$85,4,0)</f>
        <v>216</v>
      </c>
      <c r="K67" s="20" t="n">
        <f aca="false">VLOOKUP(D67,'Chosen words'!$C$2:$F$85,4,0)</f>
        <v>566</v>
      </c>
      <c r="L67" s="20" t="n">
        <f aca="false">VLOOKUP(G67,'Chosen words'!$C$2:$F$85,4,0)</f>
        <v>659</v>
      </c>
      <c r="N67" s="21" t="str">
        <f aca="false">CONCATENATE("{stimulus: {cue: './img/",J67,".png', targetA: './img/",K67,".png' , targetB: './img/",L67,".png'}},")</f>
        <v>{stimulus: {cue: './img/216.png', targetA: './img/566.png' , targetB: './img/659.png'}},</v>
      </c>
      <c r="O67" s="20" t="n">
        <f aca="false">COUNTIF($A$2:$A$145,A67)</f>
        <v>4</v>
      </c>
      <c r="P67" s="20" t="n">
        <f aca="false">COUNTIF($D$2:$D$145,D67)</f>
        <v>4</v>
      </c>
      <c r="Q67" s="20" t="n">
        <f aca="false">COUNTIF($G$2:$G$145,G67)</f>
        <v>3</v>
      </c>
    </row>
    <row r="68" customFormat="false" ht="15" hidden="false" customHeight="false" outlineLevel="0" collapsed="false">
      <c r="A68" s="18" t="s">
        <v>91</v>
      </c>
      <c r="B68" s="19" t="s">
        <v>92</v>
      </c>
      <c r="C68" s="20" t="s">
        <v>24</v>
      </c>
      <c r="D68" s="18" t="s">
        <v>139</v>
      </c>
      <c r="E68" s="19" t="s">
        <v>140</v>
      </c>
      <c r="F68" s="20" t="s">
        <v>24</v>
      </c>
      <c r="G68" s="18" t="s">
        <v>43</v>
      </c>
      <c r="H68" s="19" t="s">
        <v>44</v>
      </c>
      <c r="I68" s="18" t="s">
        <v>34</v>
      </c>
      <c r="J68" s="20" t="n">
        <f aca="false">VLOOKUP(A68,'Chosen words'!$C$2:$F$85,4,0)</f>
        <v>216</v>
      </c>
      <c r="K68" s="20" t="n">
        <f aca="false">VLOOKUP(D68,'Chosen words'!$C$2:$F$85,4,0)</f>
        <v>336</v>
      </c>
      <c r="L68" s="20" t="n">
        <f aca="false">VLOOKUP(G68,'Chosen words'!$C$2:$F$85,4,0)</f>
        <v>622</v>
      </c>
      <c r="N68" s="21" t="str">
        <f aca="false">CONCATENATE("{stimulus: {cue: './img/",J68,".png', targetA: './img/",K68,".png' , targetB: './img/",L68,".png'}},")</f>
        <v>{stimulus: {cue: './img/216.png', targetA: './img/336.png' , targetB: './img/622.png'}},</v>
      </c>
      <c r="O68" s="20" t="n">
        <f aca="false">COUNTIF($A$2:$A$145,A68)</f>
        <v>4</v>
      </c>
      <c r="P68" s="20" t="n">
        <f aca="false">COUNTIF($D$2:$D$145,D68)</f>
        <v>5</v>
      </c>
      <c r="Q68" s="20" t="n">
        <f aca="false">COUNTIF($G$2:$G$145,G68)</f>
        <v>1</v>
      </c>
    </row>
    <row r="69" customFormat="false" ht="15" hidden="false" customHeight="false" outlineLevel="0" collapsed="false">
      <c r="A69" s="18" t="s">
        <v>91</v>
      </c>
      <c r="B69" s="19" t="s">
        <v>92</v>
      </c>
      <c r="C69" s="20" t="s">
        <v>24</v>
      </c>
      <c r="D69" s="18" t="s">
        <v>87</v>
      </c>
      <c r="E69" s="19" t="s">
        <v>88</v>
      </c>
      <c r="F69" s="20" t="s">
        <v>24</v>
      </c>
      <c r="G69" s="18" t="s">
        <v>27</v>
      </c>
      <c r="H69" s="19" t="s">
        <v>28</v>
      </c>
      <c r="I69" s="18" t="s">
        <v>18</v>
      </c>
      <c r="J69" s="20" t="n">
        <f aca="false">VLOOKUP(A69,'Chosen words'!$C$2:$F$85,4,0)</f>
        <v>216</v>
      </c>
      <c r="K69" s="20" t="n">
        <f aca="false">VLOOKUP(D69,'Chosen words'!$C$2:$F$85,4,0)</f>
        <v>357</v>
      </c>
      <c r="L69" s="20" t="n">
        <f aca="false">VLOOKUP(G69,'Chosen words'!$C$2:$F$85,4,0)</f>
        <v>64</v>
      </c>
      <c r="N69" s="21" t="str">
        <f aca="false">CONCATENATE("{stimulus: {cue: './img/",J69,".png', targetA: './img/",K69,".png' , targetB: './img/",L69,".png'}},")</f>
        <v>{stimulus: {cue: './img/216.png', targetA: './img/357.png' , targetB: './img/64.png'}},</v>
      </c>
      <c r="O69" s="20" t="n">
        <f aca="false">COUNTIF($A$2:$A$145,A69)</f>
        <v>4</v>
      </c>
      <c r="P69" s="20" t="n">
        <f aca="false">COUNTIF($D$2:$D$145,D69)</f>
        <v>5</v>
      </c>
      <c r="Q69" s="20" t="n">
        <f aca="false">COUNTIF($G$2:$G$145,G69)</f>
        <v>6</v>
      </c>
    </row>
    <row r="70" customFormat="false" ht="15" hidden="false" customHeight="false" outlineLevel="0" collapsed="false">
      <c r="A70" s="18" t="s">
        <v>56</v>
      </c>
      <c r="B70" s="19" t="s">
        <v>57</v>
      </c>
      <c r="C70" s="20" t="s">
        <v>24</v>
      </c>
      <c r="D70" s="18" t="s">
        <v>185</v>
      </c>
      <c r="E70" s="19" t="s">
        <v>186</v>
      </c>
      <c r="F70" s="20" t="s">
        <v>24</v>
      </c>
      <c r="G70" s="18" t="s">
        <v>125</v>
      </c>
      <c r="H70" s="19" t="s">
        <v>126</v>
      </c>
      <c r="I70" s="18" t="s">
        <v>18</v>
      </c>
      <c r="J70" s="20" t="n">
        <f aca="false">VLOOKUP(A70,'Chosen words'!$C$2:$F$85,4,0)</f>
        <v>426</v>
      </c>
      <c r="K70" s="20" t="n">
        <f aca="false">VLOOKUP(D70,'Chosen words'!$C$2:$F$85,4,0)</f>
        <v>653</v>
      </c>
      <c r="L70" s="20" t="n">
        <f aca="false">VLOOKUP(G70,'Chosen words'!$C$2:$F$85,4,0)</f>
        <v>556</v>
      </c>
      <c r="N70" s="21" t="str">
        <f aca="false">CONCATENATE("{stimulus: {cue: './img/",J70,".png', targetA: './img/",K70,".png' , targetB: './img/",L70,".png'}},")</f>
        <v>{stimulus: {cue: './img/426.png', targetA: './img/653.png' , targetB: './img/556.png'}},</v>
      </c>
      <c r="O70" s="20" t="n">
        <f aca="false">COUNTIF($A$2:$A$145,A70)</f>
        <v>1</v>
      </c>
      <c r="P70" s="20" t="n">
        <f aca="false">COUNTIF($D$2:$D$145,D70)</f>
        <v>6</v>
      </c>
      <c r="Q70" s="20" t="n">
        <f aca="false">COUNTIF($G$2:$G$145,G70)</f>
        <v>5</v>
      </c>
    </row>
    <row r="71" customFormat="false" ht="15" hidden="false" customHeight="false" outlineLevel="0" collapsed="false">
      <c r="A71" s="18" t="s">
        <v>161</v>
      </c>
      <c r="B71" s="19" t="s">
        <v>162</v>
      </c>
      <c r="C71" s="20" t="s">
        <v>24</v>
      </c>
      <c r="D71" s="18" t="s">
        <v>185</v>
      </c>
      <c r="E71" s="19" t="s">
        <v>186</v>
      </c>
      <c r="F71" s="20" t="s">
        <v>24</v>
      </c>
      <c r="G71" s="18" t="s">
        <v>171</v>
      </c>
      <c r="H71" s="19" t="s">
        <v>172</v>
      </c>
      <c r="I71" s="18" t="s">
        <v>37</v>
      </c>
      <c r="J71" s="20" t="n">
        <f aca="false">VLOOKUP(A71,'Chosen words'!$C$2:$F$85,4,0)</f>
        <v>564</v>
      </c>
      <c r="K71" s="20" t="n">
        <f aca="false">VLOOKUP(D71,'Chosen words'!$C$2:$F$85,4,0)</f>
        <v>653</v>
      </c>
      <c r="L71" s="20" t="n">
        <f aca="false">VLOOKUP(G71,'Chosen words'!$C$2:$F$85,4,0)</f>
        <v>621</v>
      </c>
      <c r="N71" s="21" t="str">
        <f aca="false">CONCATENATE("{stimulus: {cue: './img/",J71,".png', targetA: './img/",K71,".png' , targetB: './img/",L71,".png'}},")</f>
        <v>{stimulus: {cue: './img/564.png', targetA: './img/653.png' , targetB: './img/621.png'}},</v>
      </c>
      <c r="O71" s="20" t="n">
        <f aca="false">COUNTIF($A$2:$A$145,A71)</f>
        <v>2</v>
      </c>
      <c r="P71" s="20" t="n">
        <f aca="false">COUNTIF($D$2:$D$145,D71)</f>
        <v>6</v>
      </c>
      <c r="Q71" s="20" t="n">
        <f aca="false">COUNTIF($G$2:$G$145,G71)</f>
        <v>1</v>
      </c>
    </row>
    <row r="72" customFormat="false" ht="15" hidden="false" customHeight="false" outlineLevel="0" collapsed="false">
      <c r="A72" s="18" t="s">
        <v>161</v>
      </c>
      <c r="B72" s="19" t="s">
        <v>162</v>
      </c>
      <c r="C72" s="20" t="s">
        <v>24</v>
      </c>
      <c r="D72" s="18" t="s">
        <v>41</v>
      </c>
      <c r="E72" s="19" t="s">
        <v>42</v>
      </c>
      <c r="F72" s="20" t="s">
        <v>24</v>
      </c>
      <c r="G72" s="18" t="s">
        <v>7</v>
      </c>
      <c r="H72" s="19" t="s">
        <v>8</v>
      </c>
      <c r="I72" s="18" t="s">
        <v>34</v>
      </c>
      <c r="J72" s="20" t="n">
        <f aca="false">VLOOKUP(A72,'Chosen words'!$C$2:$F$85,4,0)</f>
        <v>564</v>
      </c>
      <c r="K72" s="20" t="n">
        <f aca="false">VLOOKUP(D72,'Chosen words'!$C$2:$F$85,4,0)</f>
        <v>122</v>
      </c>
      <c r="L72" s="20" t="n">
        <f aca="false">VLOOKUP(G72,'Chosen words'!$C$2:$F$85,4,0)</f>
        <v>69</v>
      </c>
      <c r="N72" s="21" t="str">
        <f aca="false">CONCATENATE("{stimulus: {cue: './img/",J72,".png', targetA: './img/",K72,".png' , targetB: './img/",L72,".png'}},")</f>
        <v>{stimulus: {cue: './img/564.png', targetA: './img/122.png' , targetB: './img/69.png'}},</v>
      </c>
      <c r="O72" s="20" t="n">
        <f aca="false">COUNTIF($A$2:$A$145,A72)</f>
        <v>2</v>
      </c>
      <c r="P72" s="20" t="n">
        <f aca="false">COUNTIF($D$2:$D$145,D72)</f>
        <v>4</v>
      </c>
      <c r="Q72" s="20" t="n">
        <f aca="false">COUNTIF($G$2:$G$145,G72)</f>
        <v>1</v>
      </c>
    </row>
    <row r="73" customFormat="false" ht="15" hidden="false" customHeight="false" outlineLevel="0" collapsed="false">
      <c r="A73" s="18" t="s">
        <v>185</v>
      </c>
      <c r="B73" s="19" t="s">
        <v>186</v>
      </c>
      <c r="C73" s="20" t="s">
        <v>24</v>
      </c>
      <c r="D73" s="18" t="s">
        <v>41</v>
      </c>
      <c r="E73" s="19" t="s">
        <v>42</v>
      </c>
      <c r="F73" s="20" t="s">
        <v>24</v>
      </c>
      <c r="G73" s="18" t="s">
        <v>29</v>
      </c>
      <c r="H73" s="19" t="s">
        <v>30</v>
      </c>
      <c r="I73" s="18" t="s">
        <v>97</v>
      </c>
      <c r="J73" s="20" t="n">
        <f aca="false">VLOOKUP(A73,'Chosen words'!$C$2:$F$85,4,0)</f>
        <v>653</v>
      </c>
      <c r="K73" s="20" t="n">
        <f aca="false">VLOOKUP(D73,'Chosen words'!$C$2:$F$85,4,0)</f>
        <v>122</v>
      </c>
      <c r="L73" s="20" t="n">
        <f aca="false">VLOOKUP(G73,'Chosen words'!$C$2:$F$85,4,0)</f>
        <v>721</v>
      </c>
      <c r="N73" s="21" t="str">
        <f aca="false">CONCATENATE("{stimulus: {cue: './img/",J73,".png', targetA: './img/",K73,".png' , targetB: './img/",L73,".png'}},")</f>
        <v>{stimulus: {cue: './img/653.png', targetA: './img/122.png' , targetB: './img/721.png'}},</v>
      </c>
      <c r="O73" s="20" t="n">
        <f aca="false">COUNTIF($A$2:$A$145,A73)</f>
        <v>5</v>
      </c>
      <c r="P73" s="20" t="n">
        <f aca="false">COUNTIF($D$2:$D$145,D73)</f>
        <v>4</v>
      </c>
      <c r="Q73" s="20" t="n">
        <f aca="false">COUNTIF($G$2:$G$145,G73)</f>
        <v>5</v>
      </c>
    </row>
    <row r="74" s="6" customFormat="true" ht="15" hidden="false" customHeight="false" outlineLevel="0" collapsed="false">
      <c r="A74" s="18" t="s">
        <v>185</v>
      </c>
      <c r="B74" s="19" t="s">
        <v>186</v>
      </c>
      <c r="C74" s="20" t="s">
        <v>24</v>
      </c>
      <c r="D74" s="18" t="s">
        <v>187</v>
      </c>
      <c r="E74" s="19" t="s">
        <v>188</v>
      </c>
      <c r="F74" s="20" t="s">
        <v>24</v>
      </c>
      <c r="G74" s="18" t="s">
        <v>109</v>
      </c>
      <c r="H74" s="19" t="s">
        <v>110</v>
      </c>
      <c r="I74" s="20" t="s">
        <v>76</v>
      </c>
      <c r="J74" s="20" t="n">
        <f aca="false">VLOOKUP(A74,'Chosen words'!$C$2:$F$85,4,0)</f>
        <v>653</v>
      </c>
      <c r="K74" s="20" t="n">
        <f aca="false">VLOOKUP(D74,'Chosen words'!$C$2:$F$85,4,0)</f>
        <v>566</v>
      </c>
      <c r="L74" s="20" t="n">
        <f aca="false">VLOOKUP(G74,'Chosen words'!$C$2:$F$85,4,0)</f>
        <v>340</v>
      </c>
      <c r="N74" s="21" t="str">
        <f aca="false">CONCATENATE("{stimulus: {cue: './img/",J74,".png', targetA: './img/",K74,".png' , targetB: './img/",L74,".png'}},")</f>
        <v>{stimulus: {cue: './img/653.png', targetA: './img/566.png' , targetB: './img/340.png'}},</v>
      </c>
      <c r="O74" s="20" t="n">
        <f aca="false">COUNTIF($A$2:$A$145,A74)</f>
        <v>5</v>
      </c>
      <c r="P74" s="20" t="n">
        <f aca="false">COUNTIF($D$2:$D$145,D74)</f>
        <v>4</v>
      </c>
      <c r="Q74" s="20" t="n">
        <f aca="false">COUNTIF($G$2:$G$145,G74)</f>
        <v>1</v>
      </c>
    </row>
    <row r="75" customFormat="false" ht="15" hidden="false" customHeight="false" outlineLevel="0" collapsed="false">
      <c r="A75" s="18" t="s">
        <v>185</v>
      </c>
      <c r="B75" s="19" t="s">
        <v>186</v>
      </c>
      <c r="C75" s="20" t="s">
        <v>24</v>
      </c>
      <c r="D75" s="18" t="s">
        <v>167</v>
      </c>
      <c r="E75" s="19" t="s">
        <v>168</v>
      </c>
      <c r="F75" s="20" t="s">
        <v>24</v>
      </c>
      <c r="G75" s="18" t="s">
        <v>163</v>
      </c>
      <c r="H75" s="19" t="s">
        <v>164</v>
      </c>
      <c r="I75" s="20" t="s">
        <v>55</v>
      </c>
      <c r="J75" s="20" t="n">
        <f aca="false">VLOOKUP(A75,'Chosen words'!$C$2:$F$85,4,0)</f>
        <v>653</v>
      </c>
      <c r="K75" s="20" t="n">
        <f aca="false">VLOOKUP(D75,'Chosen words'!$C$2:$F$85,4,0)</f>
        <v>301</v>
      </c>
      <c r="L75" s="20" t="n">
        <f aca="false">VLOOKUP(G75,'Chosen words'!$C$2:$F$85,4,0)</f>
        <v>57</v>
      </c>
      <c r="N75" s="21" t="str">
        <f aca="false">CONCATENATE("{stimulus: {cue: './img/",J75,".png', targetA: './img/",K75,".png' , targetB: './img/",L75,".png'}},")</f>
        <v>{stimulus: {cue: './img/653.png', targetA: './img/301.png' , targetB: './img/57.png'}},</v>
      </c>
      <c r="O75" s="20" t="n">
        <f aca="false">COUNTIF($A$2:$A$145,A75)</f>
        <v>5</v>
      </c>
      <c r="P75" s="20" t="n">
        <f aca="false">COUNTIF($D$2:$D$145,D75)</f>
        <v>5</v>
      </c>
      <c r="Q75" s="20" t="n">
        <f aca="false">COUNTIF($G$2:$G$145,G75)</f>
        <v>1</v>
      </c>
    </row>
    <row r="76" customFormat="false" ht="15" hidden="false" customHeight="false" outlineLevel="0" collapsed="false">
      <c r="A76" s="18" t="s">
        <v>185</v>
      </c>
      <c r="B76" s="19" t="s">
        <v>186</v>
      </c>
      <c r="C76" s="20" t="s">
        <v>24</v>
      </c>
      <c r="D76" s="18" t="s">
        <v>87</v>
      </c>
      <c r="E76" s="19" t="s">
        <v>88</v>
      </c>
      <c r="F76" s="20" t="s">
        <v>24</v>
      </c>
      <c r="G76" s="18" t="s">
        <v>153</v>
      </c>
      <c r="H76" s="19" t="s">
        <v>154</v>
      </c>
      <c r="I76" s="20" t="s">
        <v>106</v>
      </c>
      <c r="J76" s="20" t="n">
        <f aca="false">VLOOKUP(A76,'Chosen words'!$C$2:$F$85,4,0)</f>
        <v>653</v>
      </c>
      <c r="K76" s="20" t="n">
        <f aca="false">VLOOKUP(D76,'Chosen words'!$C$2:$F$85,4,0)</f>
        <v>357</v>
      </c>
      <c r="L76" s="20" t="n">
        <f aca="false">VLOOKUP(G76,'Chosen words'!$C$2:$F$85,4,0)</f>
        <v>619</v>
      </c>
      <c r="N76" s="21" t="str">
        <f aca="false">CONCATENATE("{stimulus: {cue: './img/",J76,".png', targetA: './img/",K76,".png' , targetB: './img/",L76,".png'}},")</f>
        <v>{stimulus: {cue: './img/653.png', targetA: './img/357.png' , targetB: './img/619.png'}},</v>
      </c>
      <c r="O76" s="20" t="n">
        <f aca="false">COUNTIF($A$2:$A$145,A76)</f>
        <v>5</v>
      </c>
      <c r="P76" s="20" t="n">
        <f aca="false">COUNTIF($D$2:$D$145,D76)</f>
        <v>5</v>
      </c>
      <c r="Q76" s="20" t="n">
        <f aca="false">COUNTIF($G$2:$G$145,G76)</f>
        <v>1</v>
      </c>
    </row>
    <row r="77" customFormat="false" ht="15" hidden="false" customHeight="false" outlineLevel="0" collapsed="false">
      <c r="A77" s="18" t="s">
        <v>185</v>
      </c>
      <c r="B77" s="19" t="s">
        <v>186</v>
      </c>
      <c r="C77" s="20" t="s">
        <v>24</v>
      </c>
      <c r="D77" s="18" t="s">
        <v>145</v>
      </c>
      <c r="E77" s="19" t="s">
        <v>146</v>
      </c>
      <c r="F77" s="20" t="s">
        <v>24</v>
      </c>
      <c r="G77" s="18" t="s">
        <v>165</v>
      </c>
      <c r="H77" s="19" t="s">
        <v>166</v>
      </c>
      <c r="I77" s="20" t="s">
        <v>18</v>
      </c>
      <c r="J77" s="20" t="n">
        <f aca="false">VLOOKUP(A77,'Chosen words'!$C$2:$F$85,4,0)</f>
        <v>653</v>
      </c>
      <c r="K77" s="20" t="n">
        <f aca="false">VLOOKUP(D77,'Chosen words'!$C$2:$F$85,4,0)</f>
        <v>46</v>
      </c>
      <c r="L77" s="20" t="n">
        <f aca="false">VLOOKUP(G77,'Chosen words'!$C$2:$F$85,4,0)</f>
        <v>447</v>
      </c>
      <c r="N77" s="21" t="str">
        <f aca="false">CONCATENATE("{stimulus: {cue: './img/",J77,".png', targetA: './img/",K77,".png' , targetB: './img/",L77,".png'}},")</f>
        <v>{stimulus: {cue: './img/653.png', targetA: './img/46.png' , targetB: './img/447.png'}},</v>
      </c>
      <c r="O77" s="20" t="n">
        <f aca="false">COUNTIF($A$2:$A$145,A77)</f>
        <v>5</v>
      </c>
      <c r="P77" s="20" t="n">
        <f aca="false">COUNTIF($D$2:$D$145,D77)</f>
        <v>7</v>
      </c>
      <c r="Q77" s="20" t="n">
        <f aca="false">COUNTIF($G$2:$G$145,G77)</f>
        <v>2</v>
      </c>
    </row>
    <row r="78" customFormat="false" ht="15" hidden="false" customHeight="false" outlineLevel="0" collapsed="false">
      <c r="A78" s="18" t="s">
        <v>41</v>
      </c>
      <c r="B78" s="19" t="s">
        <v>42</v>
      </c>
      <c r="C78" s="20" t="s">
        <v>24</v>
      </c>
      <c r="D78" s="18" t="s">
        <v>187</v>
      </c>
      <c r="E78" s="19" t="s">
        <v>188</v>
      </c>
      <c r="F78" s="20" t="s">
        <v>24</v>
      </c>
      <c r="G78" s="18" t="s">
        <v>121</v>
      </c>
      <c r="H78" s="19" t="s">
        <v>122</v>
      </c>
      <c r="I78" s="20" t="s">
        <v>97</v>
      </c>
      <c r="J78" s="20" t="n">
        <f aca="false">VLOOKUP(A78,'Chosen words'!$C$2:$F$85,4,0)</f>
        <v>122</v>
      </c>
      <c r="K78" s="20" t="n">
        <f aca="false">VLOOKUP(D78,'Chosen words'!$C$2:$F$85,4,0)</f>
        <v>566</v>
      </c>
      <c r="L78" s="20" t="n">
        <f aca="false">VLOOKUP(G78,'Chosen words'!$C$2:$F$85,4,0)</f>
        <v>626</v>
      </c>
      <c r="N78" s="21" t="str">
        <f aca="false">CONCATENATE("{stimulus: {cue: './img/",J78,".png', targetA: './img/",K78,".png' , targetB: './img/",L78,".png'}},")</f>
        <v>{stimulus: {cue: './img/122.png', targetA: './img/566.png' , targetB: './img/626.png'}},</v>
      </c>
      <c r="O78" s="20" t="n">
        <f aca="false">COUNTIF($A$2:$A$145,A78)</f>
        <v>4</v>
      </c>
      <c r="P78" s="20" t="n">
        <f aca="false">COUNTIF($D$2:$D$145,D78)</f>
        <v>4</v>
      </c>
      <c r="Q78" s="20" t="n">
        <f aca="false">COUNTIF($G$2:$G$145,G78)</f>
        <v>2</v>
      </c>
    </row>
    <row r="79" customFormat="false" ht="15" hidden="false" customHeight="false" outlineLevel="0" collapsed="false">
      <c r="A79" s="18" t="s">
        <v>41</v>
      </c>
      <c r="B79" s="19" t="s">
        <v>42</v>
      </c>
      <c r="C79" s="20" t="s">
        <v>24</v>
      </c>
      <c r="D79" s="18" t="s">
        <v>167</v>
      </c>
      <c r="E79" s="19" t="s">
        <v>168</v>
      </c>
      <c r="F79" s="20" t="s">
        <v>24</v>
      </c>
      <c r="G79" s="18" t="s">
        <v>100</v>
      </c>
      <c r="H79" s="19" t="s">
        <v>101</v>
      </c>
      <c r="I79" s="20" t="s">
        <v>24</v>
      </c>
      <c r="J79" s="20" t="n">
        <f aca="false">VLOOKUP(A79,'Chosen words'!$C$2:$F$85,4,0)</f>
        <v>122</v>
      </c>
      <c r="K79" s="20" t="n">
        <f aca="false">VLOOKUP(D79,'Chosen words'!$C$2:$F$85,4,0)</f>
        <v>301</v>
      </c>
      <c r="L79" s="20" t="n">
        <f aca="false">VLOOKUP(G79,'Chosen words'!$C$2:$F$85,4,0)</f>
        <v>359</v>
      </c>
      <c r="N79" s="21" t="str">
        <f aca="false">CONCATENATE("{stimulus: {cue: './img/",J79,".png', targetA: './img/",K79,".png' , targetB: './img/",L79,".png'}},")</f>
        <v>{stimulus: {cue: './img/122.png', targetA: './img/301.png' , targetB: './img/359.png'}},</v>
      </c>
      <c r="O79" s="20" t="n">
        <f aca="false">COUNTIF($A$2:$A$145,A79)</f>
        <v>4</v>
      </c>
      <c r="P79" s="20" t="n">
        <f aca="false">COUNTIF($D$2:$D$145,D79)</f>
        <v>5</v>
      </c>
      <c r="Q79" s="20" t="n">
        <f aca="false">COUNTIF($G$2:$G$145,G79)</f>
        <v>5</v>
      </c>
    </row>
    <row r="80" customFormat="false" ht="15" hidden="false" customHeight="false" outlineLevel="0" collapsed="false">
      <c r="A80" s="18" t="s">
        <v>41</v>
      </c>
      <c r="B80" s="19" t="s">
        <v>42</v>
      </c>
      <c r="C80" s="20" t="s">
        <v>24</v>
      </c>
      <c r="D80" s="18" t="s">
        <v>87</v>
      </c>
      <c r="E80" s="19" t="s">
        <v>88</v>
      </c>
      <c r="F80" s="20" t="s">
        <v>24</v>
      </c>
      <c r="G80" s="18" t="s">
        <v>89</v>
      </c>
      <c r="H80" s="19" t="s">
        <v>90</v>
      </c>
      <c r="I80" s="20" t="s">
        <v>6</v>
      </c>
      <c r="J80" s="20" t="n">
        <f aca="false">VLOOKUP(A80,'Chosen words'!$C$2:$F$85,4,0)</f>
        <v>122</v>
      </c>
      <c r="K80" s="20" t="n">
        <f aca="false">VLOOKUP(D80,'Chosen words'!$C$2:$F$85,4,0)</f>
        <v>357</v>
      </c>
      <c r="L80" s="20" t="n">
        <f aca="false">VLOOKUP(G80,'Chosen words'!$C$2:$F$85,4,0)</f>
        <v>461</v>
      </c>
      <c r="N80" s="21" t="str">
        <f aca="false">CONCATENATE("{stimulus: {cue: './img/",J80,".png', targetA: './img/",K80,".png' , targetB: './img/",L80,".png'}},")</f>
        <v>{stimulus: {cue: './img/122.png', targetA: './img/357.png' , targetB: './img/461.png'}},</v>
      </c>
      <c r="O80" s="20" t="n">
        <f aca="false">COUNTIF($A$2:$A$145,A80)</f>
        <v>4</v>
      </c>
      <c r="P80" s="20" t="n">
        <f aca="false">COUNTIF($D$2:$D$145,D80)</f>
        <v>5</v>
      </c>
      <c r="Q80" s="20" t="n">
        <f aca="false">COUNTIF($G$2:$G$145,G80)</f>
        <v>3</v>
      </c>
    </row>
    <row r="81" s="6" customFormat="true" ht="15" hidden="false" customHeight="false" outlineLevel="0" collapsed="false">
      <c r="A81" s="18" t="s">
        <v>41</v>
      </c>
      <c r="B81" s="19" t="s">
        <v>42</v>
      </c>
      <c r="C81" s="20" t="s">
        <v>24</v>
      </c>
      <c r="D81" s="18" t="s">
        <v>145</v>
      </c>
      <c r="E81" s="19" t="s">
        <v>146</v>
      </c>
      <c r="F81" s="20" t="s">
        <v>24</v>
      </c>
      <c r="G81" s="18" t="s">
        <v>113</v>
      </c>
      <c r="H81" s="19" t="s">
        <v>114</v>
      </c>
      <c r="I81" s="20" t="s">
        <v>34</v>
      </c>
      <c r="J81" s="20" t="n">
        <f aca="false">VLOOKUP(A81,'Chosen words'!$C$2:$F$85,4,0)</f>
        <v>122</v>
      </c>
      <c r="K81" s="20" t="n">
        <f aca="false">VLOOKUP(D81,'Chosen words'!$C$2:$F$85,4,0)</f>
        <v>46</v>
      </c>
      <c r="L81" s="20" t="n">
        <f aca="false">VLOOKUP(G81,'Chosen words'!$C$2:$F$85,4,0)</f>
        <v>235</v>
      </c>
      <c r="N81" s="21" t="str">
        <f aca="false">CONCATENATE("{stimulus: {cue: './img/",J81,".png', targetA: './img/",K81,".png' , targetB: './img/",L81,".png'}},")</f>
        <v>{stimulus: {cue: './img/122.png', targetA: './img/46.png' , targetB: './img/235.png'}},</v>
      </c>
      <c r="O81" s="20" t="n">
        <f aca="false">COUNTIF($A$2:$A$145,A81)</f>
        <v>4</v>
      </c>
      <c r="P81" s="20" t="n">
        <f aca="false">COUNTIF($D$2:$D$145,D81)</f>
        <v>7</v>
      </c>
      <c r="Q81" s="20" t="n">
        <f aca="false">COUNTIF($G$2:$G$145,G81)</f>
        <v>1</v>
      </c>
    </row>
    <row r="82" customFormat="false" ht="15" hidden="false" customHeight="false" outlineLevel="0" collapsed="false">
      <c r="A82" s="18" t="s">
        <v>117</v>
      </c>
      <c r="B82" s="19" t="s">
        <v>118</v>
      </c>
      <c r="C82" s="20" t="s">
        <v>18</v>
      </c>
      <c r="D82" s="18" t="s">
        <v>25</v>
      </c>
      <c r="E82" s="19" t="s">
        <v>26</v>
      </c>
      <c r="F82" s="20" t="s">
        <v>18</v>
      </c>
      <c r="G82" s="18" t="s">
        <v>107</v>
      </c>
      <c r="H82" s="19" t="s">
        <v>108</v>
      </c>
      <c r="I82" s="20" t="s">
        <v>55</v>
      </c>
      <c r="J82" s="20" t="n">
        <f aca="false">VLOOKUP(A82,'Chosen words'!$C$2:$F$85,4,0)</f>
        <v>166</v>
      </c>
      <c r="K82" s="20" t="n">
        <f aca="false">VLOOKUP(D82,'Chosen words'!$C$2:$F$85,4,0)</f>
        <v>155</v>
      </c>
      <c r="L82" s="20" t="n">
        <f aca="false">VLOOKUP(G82,'Chosen words'!$C$2:$F$85,4,0)</f>
        <v>657</v>
      </c>
      <c r="N82" s="21" t="str">
        <f aca="false">CONCATENATE("{stimulus: {cue: './img/",J82,".png', targetA: './img/",K82,".png' , targetB: './img/",L82,".png'}},")</f>
        <v>{stimulus: {cue: './img/166.png', targetA: './img/155.png' , targetB: './img/657.png'}},</v>
      </c>
      <c r="O82" s="20" t="n">
        <f aca="false">COUNTIF($A$2:$A$145,A82)</f>
        <v>3</v>
      </c>
      <c r="P82" s="20" t="n">
        <f aca="false">COUNTIF($D$2:$D$145,D82)</f>
        <v>2</v>
      </c>
      <c r="Q82" s="20" t="n">
        <f aca="false">COUNTIF($G$2:$G$145,G82)</f>
        <v>2</v>
      </c>
    </row>
    <row r="83" customFormat="false" ht="15" hidden="false" customHeight="false" outlineLevel="0" collapsed="false">
      <c r="A83" s="18" t="s">
        <v>117</v>
      </c>
      <c r="B83" s="19" t="s">
        <v>118</v>
      </c>
      <c r="C83" s="20" t="s">
        <v>18</v>
      </c>
      <c r="D83" s="18" t="s">
        <v>16</v>
      </c>
      <c r="E83" s="19" t="s">
        <v>17</v>
      </c>
      <c r="F83" s="20" t="s">
        <v>18</v>
      </c>
      <c r="G83" s="18" t="s">
        <v>119</v>
      </c>
      <c r="H83" s="19" t="s">
        <v>120</v>
      </c>
      <c r="I83" s="20" t="s">
        <v>34</v>
      </c>
      <c r="J83" s="20" t="n">
        <f aca="false">VLOOKUP(A83,'Chosen words'!$C$2:$F$85,4,0)</f>
        <v>166</v>
      </c>
      <c r="K83" s="20" t="n">
        <f aca="false">VLOOKUP(D83,'Chosen words'!$C$2:$F$85,4,0)</f>
        <v>386</v>
      </c>
      <c r="L83" s="20" t="n">
        <f aca="false">VLOOKUP(G83,'Chosen words'!$C$2:$F$85,4,0)</f>
        <v>654</v>
      </c>
      <c r="N83" s="21" t="str">
        <f aca="false">CONCATENATE("{stimulus: {cue: './img/",J83,".png', targetA: './img/",K83,".png' , targetB: './img/",L83,".png'}},")</f>
        <v>{stimulus: {cue: './img/166.png', targetA: './img/386.png' , targetB: './img/654.png'}},</v>
      </c>
      <c r="O83" s="20" t="n">
        <f aca="false">COUNTIF($A$2:$A$145,A83)</f>
        <v>3</v>
      </c>
      <c r="P83" s="20" t="n">
        <f aca="false">COUNTIF($D$2:$D$145,D83)</f>
        <v>3</v>
      </c>
      <c r="Q83" s="20" t="n">
        <f aca="false">COUNTIF($G$2:$G$145,G83)</f>
        <v>6</v>
      </c>
    </row>
    <row r="84" customFormat="false" ht="15" hidden="false" customHeight="false" outlineLevel="0" collapsed="false">
      <c r="A84" s="18" t="s">
        <v>117</v>
      </c>
      <c r="B84" s="19" t="s">
        <v>118</v>
      </c>
      <c r="C84" s="20" t="s">
        <v>18</v>
      </c>
      <c r="D84" s="18" t="s">
        <v>125</v>
      </c>
      <c r="E84" s="19" t="s">
        <v>126</v>
      </c>
      <c r="F84" s="20" t="s">
        <v>18</v>
      </c>
      <c r="G84" s="18" t="s">
        <v>45</v>
      </c>
      <c r="H84" s="19" t="s">
        <v>46</v>
      </c>
      <c r="I84" s="20" t="s">
        <v>34</v>
      </c>
      <c r="J84" s="20" t="n">
        <f aca="false">VLOOKUP(A84,'Chosen words'!$C$2:$F$85,4,0)</f>
        <v>166</v>
      </c>
      <c r="K84" s="20" t="n">
        <f aca="false">VLOOKUP(D84,'Chosen words'!$C$2:$F$85,4,0)</f>
        <v>556</v>
      </c>
      <c r="L84" s="20" t="n">
        <f aca="false">VLOOKUP(G84,'Chosen words'!$C$2:$F$85,4,0)</f>
        <v>725</v>
      </c>
      <c r="N84" s="21" t="str">
        <f aca="false">CONCATENATE("{stimulus: {cue: './img/",J84,".png', targetA: './img/",K84,".png' , targetB: './img/",L84,".png'}},")</f>
        <v>{stimulus: {cue: './img/166.png', targetA: './img/556.png' , targetB: './img/725.png'}},</v>
      </c>
      <c r="O84" s="20" t="n">
        <f aca="false">COUNTIF($A$2:$A$145,A84)</f>
        <v>3</v>
      </c>
      <c r="P84" s="20" t="n">
        <f aca="false">COUNTIF($D$2:$D$145,D84)</f>
        <v>7</v>
      </c>
      <c r="Q84" s="20" t="n">
        <f aca="false">COUNTIF($G$2:$G$145,G84)</f>
        <v>2</v>
      </c>
    </row>
    <row r="85" customFormat="false" ht="15" hidden="false" customHeight="false" outlineLevel="0" collapsed="false">
      <c r="A85" s="18" t="s">
        <v>27</v>
      </c>
      <c r="B85" s="19" t="s">
        <v>28</v>
      </c>
      <c r="C85" s="20" t="s">
        <v>18</v>
      </c>
      <c r="D85" s="18" t="s">
        <v>25</v>
      </c>
      <c r="E85" s="19" t="s">
        <v>26</v>
      </c>
      <c r="F85" s="20" t="s">
        <v>18</v>
      </c>
      <c r="G85" s="18" t="s">
        <v>85</v>
      </c>
      <c r="H85" s="19" t="s">
        <v>86</v>
      </c>
      <c r="I85" s="20" t="s">
        <v>24</v>
      </c>
      <c r="J85" s="20" t="n">
        <f aca="false">VLOOKUP(A85,'Chosen words'!$C$2:$F$85,4,0)</f>
        <v>64</v>
      </c>
      <c r="K85" s="20" t="n">
        <f aca="false">VLOOKUP(D85,'Chosen words'!$C$2:$F$85,4,0)</f>
        <v>155</v>
      </c>
      <c r="L85" s="20" t="n">
        <f aca="false">VLOOKUP(G85,'Chosen words'!$C$2:$F$85,4,0)</f>
        <v>673</v>
      </c>
      <c r="N85" s="21" t="str">
        <f aca="false">CONCATENATE("{stimulus: {cue: './img/",J85,".png', targetA: './img/",K85,".png' , targetB: './img/",L85,".png'}},")</f>
        <v>{stimulus: {cue: './img/64.png', targetA: './img/155.png' , targetB: './img/673.png'}},</v>
      </c>
      <c r="O85" s="20" t="n">
        <f aca="false">COUNTIF($A$2:$A$145,A85)</f>
        <v>4</v>
      </c>
      <c r="P85" s="20" t="n">
        <f aca="false">COUNTIF($D$2:$D$145,D85)</f>
        <v>2</v>
      </c>
      <c r="Q85" s="20" t="n">
        <f aca="false">COUNTIF($G$2:$G$145,G85)</f>
        <v>2</v>
      </c>
    </row>
    <row r="86" customFormat="false" ht="15" hidden="false" customHeight="false" outlineLevel="0" collapsed="false">
      <c r="A86" s="18" t="s">
        <v>27</v>
      </c>
      <c r="B86" s="19" t="s">
        <v>28</v>
      </c>
      <c r="C86" s="20" t="s">
        <v>18</v>
      </c>
      <c r="D86" s="18" t="s">
        <v>16</v>
      </c>
      <c r="E86" s="19" t="s">
        <v>17</v>
      </c>
      <c r="F86" s="20" t="s">
        <v>18</v>
      </c>
      <c r="G86" s="18" t="s">
        <v>56</v>
      </c>
      <c r="H86" s="19" t="s">
        <v>57</v>
      </c>
      <c r="I86" s="20" t="s">
        <v>24</v>
      </c>
      <c r="J86" s="20" t="n">
        <f aca="false">VLOOKUP(A86,'Chosen words'!$C$2:$F$85,4,0)</f>
        <v>64</v>
      </c>
      <c r="K86" s="20" t="n">
        <f aca="false">VLOOKUP(D86,'Chosen words'!$C$2:$F$85,4,0)</f>
        <v>386</v>
      </c>
      <c r="L86" s="20" t="n">
        <f aca="false">VLOOKUP(G86,'Chosen words'!$C$2:$F$85,4,0)</f>
        <v>426</v>
      </c>
      <c r="N86" s="21" t="str">
        <f aca="false">CONCATENATE("{stimulus: {cue: './img/",J86,".png', targetA: './img/",K86,".png' , targetB: './img/",L86,".png'}},")</f>
        <v>{stimulus: {cue: './img/64.png', targetA: './img/386.png' , targetB: './img/426.png'}},</v>
      </c>
      <c r="O86" s="20" t="n">
        <f aca="false">COUNTIF($A$2:$A$145,A86)</f>
        <v>4</v>
      </c>
      <c r="P86" s="20" t="n">
        <f aca="false">COUNTIF($D$2:$D$145,D86)</f>
        <v>3</v>
      </c>
      <c r="Q86" s="20" t="n">
        <f aca="false">COUNTIF($G$2:$G$145,G86)</f>
        <v>3</v>
      </c>
    </row>
    <row r="87" s="6" customFormat="true" ht="15" hidden="false" customHeight="false" outlineLevel="0" collapsed="false">
      <c r="A87" s="18" t="s">
        <v>27</v>
      </c>
      <c r="B87" s="19" t="s">
        <v>28</v>
      </c>
      <c r="C87" s="20" t="s">
        <v>18</v>
      </c>
      <c r="D87" s="18" t="s">
        <v>61</v>
      </c>
      <c r="E87" s="19" t="s">
        <v>62</v>
      </c>
      <c r="F87" s="20" t="s">
        <v>18</v>
      </c>
      <c r="G87" s="18" t="s">
        <v>111</v>
      </c>
      <c r="H87" s="19" t="s">
        <v>112</v>
      </c>
      <c r="I87" s="20" t="s">
        <v>21</v>
      </c>
      <c r="J87" s="20" t="n">
        <f aca="false">VLOOKUP(A87,'Chosen words'!$C$2:$F$85,4,0)</f>
        <v>64</v>
      </c>
      <c r="K87" s="20" t="n">
        <f aca="false">VLOOKUP(D87,'Chosen words'!$C$2:$F$85,4,0)</f>
        <v>587</v>
      </c>
      <c r="L87" s="20" t="n">
        <f aca="false">VLOOKUP(G87,'Chosen words'!$C$2:$F$85,4,0)</f>
        <v>91</v>
      </c>
      <c r="N87" s="21" t="str">
        <f aca="false">CONCATENATE("{stimulus: {cue: './img/",J87,".png', targetA: './img/",K87,".png' , targetB: './img/",L87,".png'}},")</f>
        <v>{stimulus: {cue: './img/64.png', targetA: './img/587.png' , targetB: './img/91.png'}},</v>
      </c>
      <c r="O87" s="20" t="n">
        <f aca="false">COUNTIF($A$2:$A$145,A87)</f>
        <v>4</v>
      </c>
      <c r="P87" s="20" t="n">
        <f aca="false">COUNTIF($D$2:$D$145,D87)</f>
        <v>5</v>
      </c>
      <c r="Q87" s="20" t="n">
        <f aca="false">COUNTIF($G$2:$G$145,G87)</f>
        <v>1</v>
      </c>
    </row>
    <row r="88" customFormat="false" ht="15" hidden="false" customHeight="false" outlineLevel="0" collapsed="false">
      <c r="A88" s="18" t="s">
        <v>27</v>
      </c>
      <c r="B88" s="19" t="s">
        <v>28</v>
      </c>
      <c r="C88" s="20" t="s">
        <v>18</v>
      </c>
      <c r="D88" s="18" t="s">
        <v>125</v>
      </c>
      <c r="E88" s="19" t="s">
        <v>126</v>
      </c>
      <c r="F88" s="20" t="s">
        <v>18</v>
      </c>
      <c r="G88" s="18" t="s">
        <v>139</v>
      </c>
      <c r="H88" s="19" t="s">
        <v>140</v>
      </c>
      <c r="I88" s="20" t="s">
        <v>24</v>
      </c>
      <c r="J88" s="20" t="n">
        <f aca="false">VLOOKUP(A88,'Chosen words'!$C$2:$F$85,4,0)</f>
        <v>64</v>
      </c>
      <c r="K88" s="20" t="n">
        <f aca="false">VLOOKUP(D88,'Chosen words'!$C$2:$F$85,4,0)</f>
        <v>556</v>
      </c>
      <c r="L88" s="20" t="n">
        <f aca="false">VLOOKUP(G88,'Chosen words'!$C$2:$F$85,4,0)</f>
        <v>336</v>
      </c>
      <c r="N88" s="21" t="str">
        <f aca="false">CONCATENATE("{stimulus: {cue: './img/",J88,".png', targetA: './img/",K88,".png' , targetB: './img/",L88,".png'}},")</f>
        <v>{stimulus: {cue: './img/64.png', targetA: './img/556.png' , targetB: './img/336.png'}},</v>
      </c>
      <c r="O88" s="20" t="n">
        <f aca="false">COUNTIF($A$2:$A$145,A88)</f>
        <v>4</v>
      </c>
      <c r="P88" s="20" t="n">
        <f aca="false">COUNTIF($D$2:$D$145,D88)</f>
        <v>7</v>
      </c>
      <c r="Q88" s="20" t="n">
        <f aca="false">COUNTIF($G$2:$G$145,G88)</f>
        <v>6</v>
      </c>
    </row>
    <row r="89" customFormat="false" ht="15" hidden="false" customHeight="false" outlineLevel="0" collapsed="false">
      <c r="A89" s="18" t="s">
        <v>177</v>
      </c>
      <c r="B89" s="19" t="s">
        <v>178</v>
      </c>
      <c r="C89" s="20" t="s">
        <v>18</v>
      </c>
      <c r="D89" s="18" t="s">
        <v>16</v>
      </c>
      <c r="E89" s="19" t="s">
        <v>17</v>
      </c>
      <c r="F89" s="20" t="s">
        <v>18</v>
      </c>
      <c r="G89" s="18" t="s">
        <v>131</v>
      </c>
      <c r="H89" s="19" t="s">
        <v>132</v>
      </c>
      <c r="I89" s="20" t="s">
        <v>60</v>
      </c>
      <c r="J89" s="20" t="n">
        <f aca="false">VLOOKUP(A89,'Chosen words'!$C$2:$F$85,4,0)</f>
        <v>569</v>
      </c>
      <c r="K89" s="20" t="n">
        <f aca="false">VLOOKUP(D89,'Chosen words'!$C$2:$F$85,4,0)</f>
        <v>386</v>
      </c>
      <c r="L89" s="20" t="n">
        <f aca="false">VLOOKUP(G89,'Chosen words'!$C$2:$F$85,4,0)</f>
        <v>659</v>
      </c>
      <c r="N89" s="21" t="str">
        <f aca="false">CONCATENATE("{stimulus: {cue: './img/",J89,".png', targetA: './img/",K89,".png' , targetB: './img/",L89,".png'}},")</f>
        <v>{stimulus: {cue: './img/569.png', targetA: './img/386.png' , targetB: './img/659.png'}},</v>
      </c>
      <c r="O89" s="20" t="n">
        <f aca="false">COUNTIF($A$2:$A$145,A89)</f>
        <v>4</v>
      </c>
      <c r="P89" s="20" t="n">
        <f aca="false">COUNTIF($D$2:$D$145,D89)</f>
        <v>3</v>
      </c>
      <c r="Q89" s="20" t="n">
        <f aca="false">COUNTIF($G$2:$G$145,G89)</f>
        <v>3</v>
      </c>
    </row>
    <row r="90" customFormat="false" ht="15" hidden="false" customHeight="false" outlineLevel="0" collapsed="false">
      <c r="A90" s="18" t="s">
        <v>177</v>
      </c>
      <c r="B90" s="19" t="s">
        <v>178</v>
      </c>
      <c r="C90" s="20" t="s">
        <v>18</v>
      </c>
      <c r="D90" s="18" t="s">
        <v>165</v>
      </c>
      <c r="E90" s="19" t="s">
        <v>166</v>
      </c>
      <c r="F90" s="20" t="s">
        <v>18</v>
      </c>
      <c r="G90" s="18" t="s">
        <v>87</v>
      </c>
      <c r="H90" s="19" t="s">
        <v>88</v>
      </c>
      <c r="I90" s="20" t="s">
        <v>24</v>
      </c>
      <c r="J90" s="20" t="n">
        <f aca="false">VLOOKUP(A90,'Chosen words'!$C$2:$F$85,4,0)</f>
        <v>569</v>
      </c>
      <c r="K90" s="20" t="n">
        <f aca="false">VLOOKUP(D90,'Chosen words'!$C$2:$F$85,4,0)</f>
        <v>447</v>
      </c>
      <c r="L90" s="20" t="n">
        <f aca="false">VLOOKUP(G90,'Chosen words'!$C$2:$F$85,4,0)</f>
        <v>357</v>
      </c>
      <c r="N90" s="21" t="str">
        <f aca="false">CONCATENATE("{stimulus: {cue: './img/",J90,".png', targetA: './img/",K90,".png' , targetB: './img/",L90,".png'}},")</f>
        <v>{stimulus: {cue: './img/569.png', targetA: './img/447.png' , targetB: './img/357.png'}},</v>
      </c>
      <c r="O90" s="20" t="n">
        <f aca="false">COUNTIF($A$2:$A$145,A90)</f>
        <v>4</v>
      </c>
      <c r="P90" s="20" t="n">
        <f aca="false">COUNTIF($D$2:$D$145,D90)</f>
        <v>3</v>
      </c>
      <c r="Q90" s="20" t="n">
        <f aca="false">COUNTIF($G$2:$G$145,G90)</f>
        <v>2</v>
      </c>
    </row>
    <row r="91" customFormat="false" ht="15" hidden="false" customHeight="false" outlineLevel="0" collapsed="false">
      <c r="A91" s="18" t="s">
        <v>177</v>
      </c>
      <c r="B91" s="19" t="s">
        <v>178</v>
      </c>
      <c r="C91" s="20" t="s">
        <v>18</v>
      </c>
      <c r="D91" s="18" t="s">
        <v>61</v>
      </c>
      <c r="E91" s="19" t="s">
        <v>62</v>
      </c>
      <c r="F91" s="20" t="s">
        <v>18</v>
      </c>
      <c r="G91" s="18" t="s">
        <v>135</v>
      </c>
      <c r="H91" s="19" t="s">
        <v>136</v>
      </c>
      <c r="I91" s="20" t="s">
        <v>40</v>
      </c>
      <c r="J91" s="20" t="n">
        <f aca="false">VLOOKUP(A91,'Chosen words'!$C$2:$F$85,4,0)</f>
        <v>569</v>
      </c>
      <c r="K91" s="20" t="n">
        <f aca="false">VLOOKUP(D91,'Chosen words'!$C$2:$F$85,4,0)</f>
        <v>587</v>
      </c>
      <c r="L91" s="20" t="n">
        <f aca="false">VLOOKUP(G91,'Chosen words'!$C$2:$F$85,4,0)</f>
        <v>517</v>
      </c>
      <c r="N91" s="21" t="str">
        <f aca="false">CONCATENATE("{stimulus: {cue: './img/",J91,".png', targetA: './img/",K91,".png' , targetB: './img/",L91,".png'}},")</f>
        <v>{stimulus: {cue: './img/569.png', targetA: './img/587.png' , targetB: './img/517.png'}},</v>
      </c>
      <c r="O91" s="20" t="n">
        <f aca="false">COUNTIF($A$2:$A$145,A91)</f>
        <v>4</v>
      </c>
      <c r="P91" s="20" t="n">
        <f aca="false">COUNTIF($D$2:$D$145,D91)</f>
        <v>5</v>
      </c>
      <c r="Q91" s="20" t="n">
        <f aca="false">COUNTIF($G$2:$G$145,G91)</f>
        <v>3</v>
      </c>
    </row>
    <row r="92" customFormat="false" ht="15" hidden="false" customHeight="false" outlineLevel="0" collapsed="false">
      <c r="A92" s="18" t="s">
        <v>177</v>
      </c>
      <c r="B92" s="19" t="s">
        <v>178</v>
      </c>
      <c r="C92" s="20" t="s">
        <v>18</v>
      </c>
      <c r="D92" s="18" t="s">
        <v>125</v>
      </c>
      <c r="E92" s="19" t="s">
        <v>126</v>
      </c>
      <c r="F92" s="20" t="s">
        <v>18</v>
      </c>
      <c r="G92" s="18" t="s">
        <v>29</v>
      </c>
      <c r="H92" s="19" t="s">
        <v>30</v>
      </c>
      <c r="I92" s="20" t="s">
        <v>97</v>
      </c>
      <c r="J92" s="20" t="n">
        <f aca="false">VLOOKUP(A92,'Chosen words'!$C$2:$F$85,4,0)</f>
        <v>569</v>
      </c>
      <c r="K92" s="20" t="n">
        <f aca="false">VLOOKUP(D92,'Chosen words'!$C$2:$F$85,4,0)</f>
        <v>556</v>
      </c>
      <c r="L92" s="20" t="n">
        <f aca="false">VLOOKUP(G92,'Chosen words'!$C$2:$F$85,4,0)</f>
        <v>721</v>
      </c>
      <c r="N92" s="21" t="str">
        <f aca="false">CONCATENATE("{stimulus: {cue: './img/",J92,".png', targetA: './img/",K92,".png' , targetB: './img/",L92,".png'}},")</f>
        <v>{stimulus: {cue: './img/569.png', targetA: './img/556.png' , targetB: './img/721.png'}},</v>
      </c>
      <c r="O92" s="20" t="n">
        <f aca="false">COUNTIF($A$2:$A$145,A92)</f>
        <v>4</v>
      </c>
      <c r="P92" s="20" t="n">
        <f aca="false">COUNTIF($D$2:$D$145,D92)</f>
        <v>7</v>
      </c>
      <c r="Q92" s="20" t="n">
        <f aca="false">COUNTIF($G$2:$G$145,G92)</f>
        <v>5</v>
      </c>
    </row>
    <row r="93" customFormat="false" ht="15" hidden="false" customHeight="false" outlineLevel="0" collapsed="false">
      <c r="A93" s="18" t="s">
        <v>25</v>
      </c>
      <c r="B93" s="19" t="s">
        <v>26</v>
      </c>
      <c r="C93" s="20" t="s">
        <v>18</v>
      </c>
      <c r="D93" s="18" t="s">
        <v>165</v>
      </c>
      <c r="E93" s="19" t="s">
        <v>166</v>
      </c>
      <c r="F93" s="20" t="s">
        <v>18</v>
      </c>
      <c r="G93" s="18" t="s">
        <v>56</v>
      </c>
      <c r="H93" s="19" t="s">
        <v>57</v>
      </c>
      <c r="I93" s="20" t="s">
        <v>24</v>
      </c>
      <c r="J93" s="20" t="n">
        <f aca="false">VLOOKUP(A93,'Chosen words'!$C$2:$F$85,4,0)</f>
        <v>155</v>
      </c>
      <c r="K93" s="20" t="n">
        <f aca="false">VLOOKUP(D93,'Chosen words'!$C$2:$F$85,4,0)</f>
        <v>447</v>
      </c>
      <c r="L93" s="20" t="n">
        <f aca="false">VLOOKUP(G93,'Chosen words'!$C$2:$F$85,4,0)</f>
        <v>426</v>
      </c>
      <c r="N93" s="21" t="str">
        <f aca="false">CONCATENATE("{stimulus: {cue: './img/",J93,".png', targetA: './img/",K93,".png' , targetB: './img/",L93,".png'}},")</f>
        <v>{stimulus: {cue: './img/155.png', targetA: './img/447.png' , targetB: './img/426.png'}},</v>
      </c>
      <c r="O93" s="20" t="n">
        <f aca="false">COUNTIF($A$2:$A$145,A93)</f>
        <v>3</v>
      </c>
      <c r="P93" s="20" t="n">
        <f aca="false">COUNTIF($D$2:$D$145,D93)</f>
        <v>3</v>
      </c>
      <c r="Q93" s="20" t="n">
        <f aca="false">COUNTIF($G$2:$G$145,G93)</f>
        <v>3</v>
      </c>
    </row>
    <row r="94" s="6" customFormat="true" ht="15" hidden="false" customHeight="false" outlineLevel="0" collapsed="false">
      <c r="A94" s="18" t="s">
        <v>25</v>
      </c>
      <c r="B94" s="19" t="s">
        <v>26</v>
      </c>
      <c r="C94" s="20" t="s">
        <v>18</v>
      </c>
      <c r="D94" s="18" t="s">
        <v>61</v>
      </c>
      <c r="E94" s="19" t="s">
        <v>62</v>
      </c>
      <c r="F94" s="20" t="s">
        <v>18</v>
      </c>
      <c r="G94" s="18" t="s">
        <v>179</v>
      </c>
      <c r="H94" s="19" t="s">
        <v>180</v>
      </c>
      <c r="I94" s="20" t="s">
        <v>37</v>
      </c>
      <c r="J94" s="20" t="n">
        <f aca="false">VLOOKUP(A94,'Chosen words'!$C$2:$F$85,4,0)</f>
        <v>155</v>
      </c>
      <c r="K94" s="20" t="n">
        <f aca="false">VLOOKUP(D94,'Chosen words'!$C$2:$F$85,4,0)</f>
        <v>587</v>
      </c>
      <c r="L94" s="20" t="n">
        <f aca="false">VLOOKUP(G94,'Chosen words'!$C$2:$F$85,4,0)</f>
        <v>74</v>
      </c>
      <c r="N94" s="21" t="str">
        <f aca="false">CONCATENATE("{stimulus: {cue: './img/",J94,".png', targetA: './img/",K94,".png' , targetB: './img/",L94,".png'}},")</f>
        <v>{stimulus: {cue: './img/155.png', targetA: './img/587.png' , targetB: './img/74.png'}},</v>
      </c>
      <c r="O94" s="20" t="n">
        <f aca="false">COUNTIF($A$2:$A$145,A94)</f>
        <v>3</v>
      </c>
      <c r="P94" s="20" t="n">
        <f aca="false">COUNTIF($D$2:$D$145,D94)</f>
        <v>5</v>
      </c>
      <c r="Q94" s="20" t="n">
        <f aca="false">COUNTIF($G$2:$G$145,G94)</f>
        <v>3</v>
      </c>
    </row>
    <row r="95" customFormat="false" ht="15" hidden="false" customHeight="false" outlineLevel="0" collapsed="false">
      <c r="A95" s="18" t="s">
        <v>25</v>
      </c>
      <c r="B95" s="19" t="s">
        <v>26</v>
      </c>
      <c r="C95" s="20" t="s">
        <v>18</v>
      </c>
      <c r="D95" s="18" t="s">
        <v>125</v>
      </c>
      <c r="E95" s="19" t="s">
        <v>126</v>
      </c>
      <c r="F95" s="20" t="s">
        <v>18</v>
      </c>
      <c r="G95" s="18" t="s">
        <v>135</v>
      </c>
      <c r="H95" s="19" t="s">
        <v>136</v>
      </c>
      <c r="I95" s="20" t="s">
        <v>40</v>
      </c>
      <c r="J95" s="20" t="n">
        <f aca="false">VLOOKUP(A95,'Chosen words'!$C$2:$F$85,4,0)</f>
        <v>155</v>
      </c>
      <c r="K95" s="20" t="n">
        <f aca="false">VLOOKUP(D95,'Chosen words'!$C$2:$F$85,4,0)</f>
        <v>556</v>
      </c>
      <c r="L95" s="20" t="n">
        <f aca="false">VLOOKUP(G95,'Chosen words'!$C$2:$F$85,4,0)</f>
        <v>517</v>
      </c>
      <c r="N95" s="21" t="str">
        <f aca="false">CONCATENATE("{stimulus: {cue: './img/",J95,".png', targetA: './img/",K95,".png' , targetB: './img/",L95,".png'}},")</f>
        <v>{stimulus: {cue: './img/155.png', targetA: './img/556.png' , targetB: './img/517.png'}},</v>
      </c>
      <c r="O95" s="20" t="n">
        <f aca="false">COUNTIF($A$2:$A$145,A95)</f>
        <v>3</v>
      </c>
      <c r="P95" s="20" t="n">
        <f aca="false">COUNTIF($D$2:$D$145,D95)</f>
        <v>7</v>
      </c>
      <c r="Q95" s="20" t="n">
        <f aca="false">COUNTIF($G$2:$G$145,G95)</f>
        <v>3</v>
      </c>
    </row>
    <row r="96" customFormat="false" ht="15" hidden="false" customHeight="false" outlineLevel="0" collapsed="false">
      <c r="A96" s="18" t="s">
        <v>16</v>
      </c>
      <c r="B96" s="19" t="s">
        <v>17</v>
      </c>
      <c r="C96" s="20" t="s">
        <v>18</v>
      </c>
      <c r="D96" s="18" t="s">
        <v>165</v>
      </c>
      <c r="E96" s="19" t="s">
        <v>166</v>
      </c>
      <c r="F96" s="20" t="s">
        <v>18</v>
      </c>
      <c r="G96" s="18" t="s">
        <v>77</v>
      </c>
      <c r="H96" s="19" t="s">
        <v>78</v>
      </c>
      <c r="I96" s="20" t="s">
        <v>65</v>
      </c>
      <c r="J96" s="20" t="n">
        <f aca="false">VLOOKUP(A96,'Chosen words'!$C$2:$F$85,4,0)</f>
        <v>386</v>
      </c>
      <c r="K96" s="20" t="n">
        <f aca="false">VLOOKUP(D96,'Chosen words'!$C$2:$F$85,4,0)</f>
        <v>447</v>
      </c>
      <c r="L96" s="20" t="n">
        <f aca="false">VLOOKUP(G96,'Chosen words'!$C$2:$F$85,4,0)</f>
        <v>579</v>
      </c>
      <c r="N96" s="21" t="str">
        <f aca="false">CONCATENATE("{stimulus: {cue: './img/",J96,".png', targetA: './img/",K96,".png' , targetB: './img/",L96,".png'}},")</f>
        <v>{stimulus: {cue: './img/386.png', targetA: './img/447.png' , targetB: './img/579.png'}},</v>
      </c>
      <c r="O96" s="20" t="n">
        <f aca="false">COUNTIF($A$2:$A$145,A96)</f>
        <v>3</v>
      </c>
      <c r="P96" s="20" t="n">
        <f aca="false">COUNTIF($D$2:$D$145,D96)</f>
        <v>3</v>
      </c>
      <c r="Q96" s="20" t="n">
        <f aca="false">COUNTIF($G$2:$G$145,G96)</f>
        <v>1</v>
      </c>
    </row>
    <row r="97" customFormat="false" ht="15" hidden="false" customHeight="false" outlineLevel="0" collapsed="false">
      <c r="A97" s="18" t="s">
        <v>16</v>
      </c>
      <c r="B97" s="19" t="s">
        <v>17</v>
      </c>
      <c r="C97" s="20" t="s">
        <v>18</v>
      </c>
      <c r="D97" s="18" t="s">
        <v>61</v>
      </c>
      <c r="E97" s="19" t="s">
        <v>62</v>
      </c>
      <c r="F97" s="20" t="s">
        <v>18</v>
      </c>
      <c r="G97" s="18" t="s">
        <v>167</v>
      </c>
      <c r="H97" s="19" t="s">
        <v>168</v>
      </c>
      <c r="I97" s="20" t="s">
        <v>24</v>
      </c>
      <c r="J97" s="20" t="n">
        <f aca="false">VLOOKUP(A97,'Chosen words'!$C$2:$F$85,4,0)</f>
        <v>386</v>
      </c>
      <c r="K97" s="20" t="n">
        <f aca="false">VLOOKUP(D97,'Chosen words'!$C$2:$F$85,4,0)</f>
        <v>587</v>
      </c>
      <c r="L97" s="20" t="n">
        <f aca="false">VLOOKUP(G97,'Chosen words'!$C$2:$F$85,4,0)</f>
        <v>301</v>
      </c>
      <c r="N97" s="21" t="str">
        <f aca="false">CONCATENATE("{stimulus: {cue: './img/",J97,".png', targetA: './img/",K97,".png' , targetB: './img/",L97,".png'}},")</f>
        <v>{stimulus: {cue: './img/386.png', targetA: './img/587.png' , targetB: './img/301.png'}},</v>
      </c>
      <c r="O97" s="20" t="n">
        <f aca="false">COUNTIF($A$2:$A$145,A97)</f>
        <v>3</v>
      </c>
      <c r="P97" s="20" t="n">
        <f aca="false">COUNTIF($D$2:$D$145,D97)</f>
        <v>5</v>
      </c>
      <c r="Q97" s="20" t="n">
        <f aca="false">COUNTIF($G$2:$G$145,G97)</f>
        <v>1</v>
      </c>
    </row>
    <row r="98" customFormat="false" ht="15" hidden="false" customHeight="false" outlineLevel="0" collapsed="false">
      <c r="A98" s="18" t="s">
        <v>16</v>
      </c>
      <c r="B98" s="19" t="s">
        <v>17</v>
      </c>
      <c r="C98" s="20" t="s">
        <v>18</v>
      </c>
      <c r="D98" s="18" t="s">
        <v>125</v>
      </c>
      <c r="E98" s="19" t="s">
        <v>126</v>
      </c>
      <c r="F98" s="20" t="s">
        <v>18</v>
      </c>
      <c r="G98" s="18" t="s">
        <v>145</v>
      </c>
      <c r="H98" s="19" t="s">
        <v>146</v>
      </c>
      <c r="I98" s="20" t="s">
        <v>24</v>
      </c>
      <c r="J98" s="20" t="n">
        <f aca="false">VLOOKUP(A98,'Chosen words'!$C$2:$F$85,4,0)</f>
        <v>386</v>
      </c>
      <c r="K98" s="20" t="n">
        <f aca="false">VLOOKUP(D98,'Chosen words'!$C$2:$F$85,4,0)</f>
        <v>556</v>
      </c>
      <c r="L98" s="20" t="n">
        <f aca="false">VLOOKUP(G98,'Chosen words'!$C$2:$F$85,4,0)</f>
        <v>46</v>
      </c>
      <c r="N98" s="21" t="str">
        <f aca="false">CONCATENATE("{stimulus: {cue: './img/",J98,".png', targetA: './img/",K98,".png' , targetB: './img/",L98,".png'}},")</f>
        <v>{stimulus: {cue: './img/386.png', targetA: './img/556.png' , targetB: './img/46.png'}},</v>
      </c>
      <c r="O98" s="20" t="n">
        <f aca="false">COUNTIF($A$2:$A$145,A98)</f>
        <v>3</v>
      </c>
      <c r="P98" s="20" t="n">
        <f aca="false">COUNTIF($D$2:$D$145,D98)</f>
        <v>7</v>
      </c>
      <c r="Q98" s="20" t="n">
        <f aca="false">COUNTIF($G$2:$G$145,G98)</f>
        <v>1</v>
      </c>
    </row>
    <row r="99" customFormat="false" ht="15" hidden="false" customHeight="false" outlineLevel="0" collapsed="false">
      <c r="A99" s="18" t="s">
        <v>165</v>
      </c>
      <c r="B99" s="19" t="s">
        <v>166</v>
      </c>
      <c r="C99" s="20" t="s">
        <v>18</v>
      </c>
      <c r="D99" s="18" t="s">
        <v>61</v>
      </c>
      <c r="E99" s="19" t="s">
        <v>62</v>
      </c>
      <c r="F99" s="20" t="s">
        <v>18</v>
      </c>
      <c r="G99" s="18" t="s">
        <v>149</v>
      </c>
      <c r="H99" s="19" t="s">
        <v>150</v>
      </c>
      <c r="I99" s="20" t="s">
        <v>40</v>
      </c>
      <c r="J99" s="20" t="n">
        <f aca="false">VLOOKUP(A99,'Chosen words'!$C$2:$F$85,4,0)</f>
        <v>447</v>
      </c>
      <c r="K99" s="20" t="n">
        <f aca="false">VLOOKUP(D99,'Chosen words'!$C$2:$F$85,4,0)</f>
        <v>587</v>
      </c>
      <c r="L99" s="20" t="n">
        <f aca="false">VLOOKUP(G99,'Chosen words'!$C$2:$F$85,4,0)</f>
        <v>199</v>
      </c>
      <c r="N99" s="21" t="str">
        <f aca="false">CONCATENATE("{stimulus: {cue: './img/",J99,".png', targetA: './img/",K99,".png' , targetB: './img/",L99,".png'}},")</f>
        <v>{stimulus: {cue: './img/447.png', targetA: './img/587.png' , targetB: './img/199.png'}},</v>
      </c>
      <c r="O99" s="20" t="n">
        <f aca="false">COUNTIF($A$2:$A$145,A99)</f>
        <v>2</v>
      </c>
      <c r="P99" s="20" t="n">
        <f aca="false">COUNTIF($D$2:$D$145,D99)</f>
        <v>5</v>
      </c>
      <c r="Q99" s="20" t="n">
        <f aca="false">COUNTIF($G$2:$G$145,G99)</f>
        <v>1</v>
      </c>
    </row>
    <row r="100" customFormat="false" ht="15" hidden="false" customHeight="false" outlineLevel="0" collapsed="false">
      <c r="A100" s="18" t="s">
        <v>165</v>
      </c>
      <c r="B100" s="19" t="s">
        <v>166</v>
      </c>
      <c r="C100" s="20" t="s">
        <v>18</v>
      </c>
      <c r="D100" s="18" t="s">
        <v>125</v>
      </c>
      <c r="E100" s="19" t="s">
        <v>126</v>
      </c>
      <c r="F100" s="20" t="s">
        <v>18</v>
      </c>
      <c r="G100" s="18" t="s">
        <v>157</v>
      </c>
      <c r="H100" s="19" t="s">
        <v>158</v>
      </c>
      <c r="I100" s="20" t="s">
        <v>68</v>
      </c>
      <c r="J100" s="20" t="n">
        <f aca="false">VLOOKUP(A100,'Chosen words'!$C$2:$F$85,4,0)</f>
        <v>447</v>
      </c>
      <c r="K100" s="20" t="n">
        <f aca="false">VLOOKUP(D100,'Chosen words'!$C$2:$F$85,4,0)</f>
        <v>556</v>
      </c>
      <c r="L100" s="20" t="n">
        <f aca="false">VLOOKUP(G100,'Chosen words'!$C$2:$F$85,4,0)</f>
        <v>317</v>
      </c>
      <c r="N100" s="21" t="str">
        <f aca="false">CONCATENATE("{stimulus: {cue: './img/",J100,".png', targetA: './img/",K100,".png' , targetB: './img/",L100,".png'}},")</f>
        <v>{stimulus: {cue: './img/447.png', targetA: './img/556.png' , targetB: './img/317.png'}},</v>
      </c>
      <c r="O100" s="20" t="n">
        <f aca="false">COUNTIF($A$2:$A$145,A100)</f>
        <v>2</v>
      </c>
      <c r="P100" s="20" t="n">
        <f aca="false">COUNTIF($D$2:$D$145,D100)</f>
        <v>7</v>
      </c>
      <c r="Q100" s="20" t="n">
        <f aca="false">COUNTIF($G$2:$G$145,G100)</f>
        <v>2</v>
      </c>
    </row>
    <row r="101" customFormat="false" ht="15" hidden="false" customHeight="false" outlineLevel="0" collapsed="false">
      <c r="A101" s="18" t="s">
        <v>61</v>
      </c>
      <c r="B101" s="19" t="s">
        <v>62</v>
      </c>
      <c r="C101" s="20" t="s">
        <v>18</v>
      </c>
      <c r="D101" s="18" t="s">
        <v>125</v>
      </c>
      <c r="E101" s="19" t="s">
        <v>126</v>
      </c>
      <c r="F101" s="20" t="s">
        <v>18</v>
      </c>
      <c r="G101" s="18" t="s">
        <v>100</v>
      </c>
      <c r="H101" s="19" t="s">
        <v>101</v>
      </c>
      <c r="I101" s="20" t="s">
        <v>24</v>
      </c>
      <c r="J101" s="20" t="n">
        <f aca="false">VLOOKUP(A101,'Chosen words'!$C$2:$F$85,4,0)</f>
        <v>587</v>
      </c>
      <c r="K101" s="20" t="n">
        <f aca="false">VLOOKUP(D101,'Chosen words'!$C$2:$F$85,4,0)</f>
        <v>556</v>
      </c>
      <c r="L101" s="20" t="n">
        <f aca="false">VLOOKUP(G101,'Chosen words'!$C$2:$F$85,4,0)</f>
        <v>359</v>
      </c>
      <c r="N101" s="21" t="str">
        <f aca="false">CONCATENATE("{stimulus: {cue: './img/",J101,".png', targetA: './img/",K101,".png' , targetB: './img/",L101,".png'}},")</f>
        <v>{stimulus: {cue: './img/587.png', targetA: './img/556.png' , targetB: './img/359.png'}},</v>
      </c>
      <c r="O101" s="20" t="n">
        <f aca="false">COUNTIF($A$2:$A$145,A101)</f>
        <v>1</v>
      </c>
      <c r="P101" s="20" t="n">
        <f aca="false">COUNTIF($D$2:$D$145,D101)</f>
        <v>7</v>
      </c>
      <c r="Q101" s="20" t="n">
        <f aca="false">COUNTIF($G$2:$G$145,G101)</f>
        <v>5</v>
      </c>
    </row>
    <row r="102" customFormat="false" ht="15" hidden="false" customHeight="false" outlineLevel="0" collapsed="false">
      <c r="A102" s="18" t="s">
        <v>123</v>
      </c>
      <c r="B102" s="19" t="s">
        <v>124</v>
      </c>
      <c r="C102" s="20" t="s">
        <v>65</v>
      </c>
      <c r="D102" s="18" t="s">
        <v>63</v>
      </c>
      <c r="E102" s="19" t="s">
        <v>64</v>
      </c>
      <c r="F102" s="20" t="s">
        <v>65</v>
      </c>
      <c r="G102" s="18" t="s">
        <v>151</v>
      </c>
      <c r="H102" s="19" t="s">
        <v>152</v>
      </c>
      <c r="I102" s="20" t="s">
        <v>40</v>
      </c>
      <c r="J102" s="20" t="n">
        <f aca="false">VLOOKUP(A102,'Chosen words'!$C$2:$F$85,4,0)</f>
        <v>446</v>
      </c>
      <c r="K102" s="20" t="n">
        <f aca="false">VLOOKUP(D102,'Chosen words'!$C$2:$F$85,4,0)</f>
        <v>355</v>
      </c>
      <c r="L102" s="20" t="n">
        <f aca="false">VLOOKUP(G102,'Chosen words'!$C$2:$F$85,4,0)</f>
        <v>549</v>
      </c>
      <c r="N102" s="21" t="str">
        <f aca="false">CONCATENATE("{stimulus: {cue: './img/",J102,".png', targetA: './img/",K102,".png' , targetB: './img/",L102,".png'}},")</f>
        <v>{stimulus: {cue: './img/446.png', targetA: './img/355.png' , targetB: './img/549.png'}},</v>
      </c>
      <c r="O102" s="20" t="n">
        <f aca="false">COUNTIF($A$2:$A$145,A102)</f>
        <v>1</v>
      </c>
      <c r="P102" s="20" t="n">
        <f aca="false">COUNTIF($D$2:$D$145,D102)</f>
        <v>1</v>
      </c>
      <c r="Q102" s="20" t="n">
        <f aca="false">COUNTIF($G$2:$G$145,G102)</f>
        <v>2</v>
      </c>
    </row>
    <row r="103" customFormat="false" ht="15" hidden="false" customHeight="false" outlineLevel="0" collapsed="false">
      <c r="A103" s="18" t="s">
        <v>63</v>
      </c>
      <c r="B103" s="19" t="s">
        <v>64</v>
      </c>
      <c r="C103" s="20" t="s">
        <v>65</v>
      </c>
      <c r="D103" s="18" t="s">
        <v>77</v>
      </c>
      <c r="E103" s="19" t="s">
        <v>78</v>
      </c>
      <c r="F103" s="20" t="s">
        <v>65</v>
      </c>
      <c r="G103" s="18" t="s">
        <v>104</v>
      </c>
      <c r="H103" s="19" t="s">
        <v>105</v>
      </c>
      <c r="I103" s="20" t="s">
        <v>106</v>
      </c>
      <c r="J103" s="20" t="n">
        <f aca="false">VLOOKUP(A103,'Chosen words'!$C$2:$F$85,4,0)</f>
        <v>355</v>
      </c>
      <c r="K103" s="20" t="n">
        <f aca="false">VLOOKUP(D103,'Chosen words'!$C$2:$F$85,4,0)</f>
        <v>579</v>
      </c>
      <c r="L103" s="20" t="n">
        <f aca="false">VLOOKUP(G103,'Chosen words'!$C$2:$F$85,4,0)</f>
        <v>81</v>
      </c>
      <c r="N103" s="21" t="str">
        <f aca="false">CONCATENATE("{stimulus: {cue: './img/",J103,".png', targetA: './img/",K103,".png' , targetB: './img/",L103,".png'}},")</f>
        <v>{stimulus: {cue: './img/355.png', targetA: './img/579.png' , targetB: './img/81.png'}},</v>
      </c>
      <c r="O103" s="20" t="n">
        <f aca="false">COUNTIF($A$2:$A$145,A103)</f>
        <v>1</v>
      </c>
      <c r="P103" s="20" t="n">
        <f aca="false">COUNTIF($D$2:$D$145,D103)</f>
        <v>3</v>
      </c>
      <c r="Q103" s="20" t="n">
        <f aca="false">COUNTIF($G$2:$G$145,G103)</f>
        <v>1</v>
      </c>
    </row>
    <row r="104" customFormat="false" ht="15" hidden="false" customHeight="false" outlineLevel="0" collapsed="false">
      <c r="A104" s="18" t="s">
        <v>69</v>
      </c>
      <c r="B104" s="19" t="s">
        <v>70</v>
      </c>
      <c r="C104" s="20" t="s">
        <v>65</v>
      </c>
      <c r="D104" s="18" t="s">
        <v>102</v>
      </c>
      <c r="E104" s="19" t="s">
        <v>103</v>
      </c>
      <c r="F104" s="20" t="s">
        <v>65</v>
      </c>
      <c r="G104" s="18" t="s">
        <v>79</v>
      </c>
      <c r="H104" s="19" t="s">
        <v>80</v>
      </c>
      <c r="I104" s="20" t="s">
        <v>6</v>
      </c>
      <c r="J104" s="20" t="n">
        <f aca="false">VLOOKUP(A104,'Chosen words'!$C$2:$F$85,4,0)</f>
        <v>624</v>
      </c>
      <c r="K104" s="20" t="n">
        <f aca="false">VLOOKUP(D104,'Chosen words'!$C$2:$F$85,4,0)</f>
        <v>15</v>
      </c>
      <c r="L104" s="20" t="n">
        <f aca="false">VLOOKUP(G104,'Chosen words'!$C$2:$F$85,4,0)</f>
        <v>97</v>
      </c>
      <c r="N104" s="21" t="str">
        <f aca="false">CONCATENATE("{stimulus: {cue: './img/",J104,".png', targetA: './img/",K104,".png' , targetB: './img/",L104,".png'}},")</f>
        <v>{stimulus: {cue: './img/624.png', targetA: './img/15.png' , targetB: './img/97.png'}},</v>
      </c>
      <c r="O104" s="20" t="n">
        <f aca="false">COUNTIF($A$2:$A$145,A104)</f>
        <v>2</v>
      </c>
      <c r="P104" s="20" t="n">
        <f aca="false">COUNTIF($D$2:$D$145,D104)</f>
        <v>1</v>
      </c>
      <c r="Q104" s="20" t="n">
        <f aca="false">COUNTIF($G$2:$G$145,G104)</f>
        <v>2</v>
      </c>
    </row>
    <row r="105" customFormat="false" ht="15" hidden="false" customHeight="false" outlineLevel="0" collapsed="false">
      <c r="A105" s="18" t="s">
        <v>69</v>
      </c>
      <c r="B105" s="19" t="s">
        <v>70</v>
      </c>
      <c r="C105" s="20" t="s">
        <v>65</v>
      </c>
      <c r="D105" s="18" t="s">
        <v>77</v>
      </c>
      <c r="E105" s="19" t="s">
        <v>78</v>
      </c>
      <c r="F105" s="20" t="s">
        <v>65</v>
      </c>
      <c r="G105" s="18" t="s">
        <v>189</v>
      </c>
      <c r="H105" s="19" t="s">
        <v>190</v>
      </c>
      <c r="I105" s="20" t="s">
        <v>76</v>
      </c>
      <c r="J105" s="20" t="n">
        <f aca="false">VLOOKUP(A105,'Chosen words'!$C$2:$F$85,4,0)</f>
        <v>624</v>
      </c>
      <c r="K105" s="20" t="n">
        <f aca="false">VLOOKUP(D105,'Chosen words'!$C$2:$F$85,4,0)</f>
        <v>579</v>
      </c>
      <c r="L105" s="20" t="n">
        <f aca="false">VLOOKUP(G105,'Chosen words'!$C$2:$F$85,4,0)</f>
        <v>227</v>
      </c>
      <c r="N105" s="21" t="str">
        <f aca="false">CONCATENATE("{stimulus: {cue: './img/",J105,".png', targetA: './img/",K105,".png' , targetB: './img/",L105,".png'}},")</f>
        <v>{stimulus: {cue: './img/624.png', targetA: './img/579.png' , targetB: './img/227.png'}},</v>
      </c>
      <c r="O105" s="20" t="n">
        <f aca="false">COUNTIF($A$2:$A$145,A105)</f>
        <v>2</v>
      </c>
      <c r="P105" s="20" t="n">
        <f aca="false">COUNTIF($D$2:$D$145,D105)</f>
        <v>3</v>
      </c>
      <c r="Q105" s="20" t="n">
        <f aca="false">COUNTIF($G$2:$G$145,G105)</f>
        <v>3</v>
      </c>
    </row>
    <row r="106" customFormat="false" ht="15" hidden="false" customHeight="false" outlineLevel="0" collapsed="false">
      <c r="A106" s="18" t="s">
        <v>102</v>
      </c>
      <c r="B106" s="19" t="s">
        <v>103</v>
      </c>
      <c r="C106" s="20" t="s">
        <v>65</v>
      </c>
      <c r="D106" s="18" t="s">
        <v>77</v>
      </c>
      <c r="E106" s="19" t="s">
        <v>78</v>
      </c>
      <c r="F106" s="20" t="s">
        <v>65</v>
      </c>
      <c r="G106" s="18" t="s">
        <v>151</v>
      </c>
      <c r="H106" s="19" t="s">
        <v>152</v>
      </c>
      <c r="I106" s="20" t="s">
        <v>40</v>
      </c>
      <c r="J106" s="20" t="n">
        <f aca="false">VLOOKUP(A106,'Chosen words'!$C$2:$F$85,4,0)</f>
        <v>15</v>
      </c>
      <c r="K106" s="20" t="n">
        <f aca="false">VLOOKUP(D106,'Chosen words'!$C$2:$F$85,4,0)</f>
        <v>579</v>
      </c>
      <c r="L106" s="20" t="n">
        <f aca="false">VLOOKUP(G106,'Chosen words'!$C$2:$F$85,4,0)</f>
        <v>549</v>
      </c>
      <c r="N106" s="21" t="str">
        <f aca="false">CONCATENATE("{stimulus: {cue: './img/",J106,".png', targetA: './img/",K106,".png' , targetB: './img/",L106,".png'}},")</f>
        <v>{stimulus: {cue: './img/15.png', targetA: './img/579.png' , targetB: './img/549.png'}},</v>
      </c>
      <c r="O106" s="20" t="n">
        <f aca="false">COUNTIF($A$2:$A$145,A106)</f>
        <v>1</v>
      </c>
      <c r="P106" s="20" t="n">
        <f aca="false">COUNTIF($D$2:$D$145,D106)</f>
        <v>3</v>
      </c>
      <c r="Q106" s="20" t="n">
        <f aca="false">COUNTIF($G$2:$G$145,G106)</f>
        <v>2</v>
      </c>
    </row>
    <row r="107" customFormat="false" ht="15" hidden="false" customHeight="false" outlineLevel="0" collapsed="false">
      <c r="A107" s="18" t="s">
        <v>135</v>
      </c>
      <c r="B107" s="19" t="s">
        <v>136</v>
      </c>
      <c r="C107" s="20" t="s">
        <v>40</v>
      </c>
      <c r="D107" s="18" t="s">
        <v>151</v>
      </c>
      <c r="E107" s="19" t="s">
        <v>152</v>
      </c>
      <c r="F107" s="20" t="s">
        <v>40</v>
      </c>
      <c r="G107" s="18" t="s">
        <v>47</v>
      </c>
      <c r="H107" s="19" t="s">
        <v>48</v>
      </c>
      <c r="I107" s="20" t="s">
        <v>49</v>
      </c>
      <c r="J107" s="20" t="n">
        <f aca="false">VLOOKUP(A107,'Chosen words'!$C$2:$F$85,4,0)</f>
        <v>517</v>
      </c>
      <c r="K107" s="20" t="n">
        <f aca="false">VLOOKUP(D107,'Chosen words'!$C$2:$F$85,4,0)</f>
        <v>549</v>
      </c>
      <c r="L107" s="20" t="n">
        <f aca="false">VLOOKUP(G107,'Chosen words'!$C$2:$F$85,4,0)</f>
        <v>599</v>
      </c>
      <c r="N107" s="21" t="str">
        <f aca="false">CONCATENATE("{stimulus: {cue: './img/",J107,".png', targetA: './img/",K107,".png' , targetB: './img/",L107,".png'}},")</f>
        <v>{stimulus: {cue: './img/517.png', targetA: './img/549.png' , targetB: './img/599.png'}},</v>
      </c>
      <c r="O107" s="20" t="n">
        <f aca="false">COUNTIF($A$2:$A$145,A107)</f>
        <v>5</v>
      </c>
      <c r="P107" s="20" t="n">
        <f aca="false">COUNTIF($D$2:$D$145,D107)</f>
        <v>1</v>
      </c>
      <c r="Q107" s="20" t="n">
        <f aca="false">COUNTIF($G$2:$G$145,G107)</f>
        <v>2</v>
      </c>
    </row>
    <row r="108" customFormat="false" ht="15" hidden="false" customHeight="false" outlineLevel="0" collapsed="false">
      <c r="A108" s="18" t="s">
        <v>135</v>
      </c>
      <c r="B108" s="19" t="s">
        <v>136</v>
      </c>
      <c r="C108" s="20" t="s">
        <v>40</v>
      </c>
      <c r="D108" s="18" t="s">
        <v>133</v>
      </c>
      <c r="E108" s="19" t="s">
        <v>134</v>
      </c>
      <c r="F108" s="20" t="s">
        <v>40</v>
      </c>
      <c r="G108" s="18" t="s">
        <v>81</v>
      </c>
      <c r="H108" s="19" t="s">
        <v>82</v>
      </c>
      <c r="I108" s="20" t="s">
        <v>34</v>
      </c>
      <c r="J108" s="20" t="n">
        <f aca="false">VLOOKUP(A108,'Chosen words'!$C$2:$F$85,4,0)</f>
        <v>517</v>
      </c>
      <c r="K108" s="20" t="n">
        <f aca="false">VLOOKUP(D108,'Chosen words'!$C$2:$F$85,4,0)</f>
        <v>164</v>
      </c>
      <c r="L108" s="20" t="n">
        <f aca="false">VLOOKUP(G108,'Chosen words'!$C$2:$F$85,4,0)</f>
        <v>408</v>
      </c>
      <c r="N108" s="21" t="str">
        <f aca="false">CONCATENATE("{stimulus: {cue: './img/",J108,".png', targetA: './img/",K108,".png' , targetB: './img/",L108,".png'}},")</f>
        <v>{stimulus: {cue: './img/517.png', targetA: './img/164.png' , targetB: './img/408.png'}},</v>
      </c>
      <c r="O108" s="20" t="n">
        <f aca="false">COUNTIF($A$2:$A$145,A108)</f>
        <v>5</v>
      </c>
      <c r="P108" s="20" t="n">
        <f aca="false">COUNTIF($D$2:$D$145,D108)</f>
        <v>2</v>
      </c>
      <c r="Q108" s="20" t="n">
        <f aca="false">COUNTIF($G$2:$G$145,G108)</f>
        <v>4</v>
      </c>
    </row>
    <row r="109" customFormat="false" ht="15" hidden="false" customHeight="false" outlineLevel="0" collapsed="false">
      <c r="A109" s="18" t="s">
        <v>135</v>
      </c>
      <c r="B109" s="19" t="s">
        <v>136</v>
      </c>
      <c r="C109" s="20" t="s">
        <v>40</v>
      </c>
      <c r="D109" s="18" t="s">
        <v>183</v>
      </c>
      <c r="E109" s="19" t="s">
        <v>184</v>
      </c>
      <c r="F109" s="20" t="s">
        <v>40</v>
      </c>
      <c r="G109" s="18" t="s">
        <v>32</v>
      </c>
      <c r="H109" s="19" t="s">
        <v>33</v>
      </c>
      <c r="I109" s="20" t="s">
        <v>34</v>
      </c>
      <c r="J109" s="20" t="n">
        <f aca="false">VLOOKUP(A109,'Chosen words'!$C$2:$F$85,4,0)</f>
        <v>517</v>
      </c>
      <c r="K109" s="20" t="n">
        <f aca="false">VLOOKUP(D109,'Chosen words'!$C$2:$F$85,4,0)</f>
        <v>718</v>
      </c>
      <c r="L109" s="20" t="n">
        <f aca="false">VLOOKUP(G109,'Chosen words'!$C$2:$F$85,4,0)</f>
        <v>68</v>
      </c>
      <c r="N109" s="21" t="str">
        <f aca="false">CONCATENATE("{stimulus: {cue: './img/",J109,".png', targetA: './img/",K109,".png' , targetB: './img/",L109,".png'}},")</f>
        <v>{stimulus: {cue: './img/517.png', targetA: './img/718.png' , targetB: './img/68.png'}},</v>
      </c>
      <c r="O109" s="20" t="n">
        <f aca="false">COUNTIF($A$2:$A$145,A109)</f>
        <v>5</v>
      </c>
      <c r="P109" s="20" t="n">
        <f aca="false">COUNTIF($D$2:$D$145,D109)</f>
        <v>3</v>
      </c>
      <c r="Q109" s="20" t="n">
        <f aca="false">COUNTIF($G$2:$G$145,G109)</f>
        <v>4</v>
      </c>
    </row>
    <row r="110" customFormat="false" ht="15" hidden="false" customHeight="false" outlineLevel="0" collapsed="false">
      <c r="A110" s="18" t="s">
        <v>135</v>
      </c>
      <c r="B110" s="19" t="s">
        <v>136</v>
      </c>
      <c r="C110" s="20" t="s">
        <v>40</v>
      </c>
      <c r="D110" s="18" t="s">
        <v>149</v>
      </c>
      <c r="E110" s="19" t="s">
        <v>150</v>
      </c>
      <c r="F110" s="20" t="s">
        <v>40</v>
      </c>
      <c r="G110" s="18" t="s">
        <v>139</v>
      </c>
      <c r="H110" s="19" t="s">
        <v>140</v>
      </c>
      <c r="I110" s="20" t="s">
        <v>24</v>
      </c>
      <c r="J110" s="20" t="n">
        <f aca="false">VLOOKUP(A110,'Chosen words'!$C$2:$F$85,4,0)</f>
        <v>517</v>
      </c>
      <c r="K110" s="20" t="n">
        <f aca="false">VLOOKUP(D110,'Chosen words'!$C$2:$F$85,4,0)</f>
        <v>199</v>
      </c>
      <c r="L110" s="20" t="n">
        <f aca="false">VLOOKUP(G110,'Chosen words'!$C$2:$F$85,4,0)</f>
        <v>336</v>
      </c>
      <c r="N110" s="21" t="str">
        <f aca="false">CONCATENATE("{stimulus: {cue: './img/",J110,".png', targetA: './img/",K110,".png' , targetB: './img/",L110,".png'}},")</f>
        <v>{stimulus: {cue: './img/517.png', targetA: './img/199.png' , targetB: './img/336.png'}},</v>
      </c>
      <c r="O110" s="20" t="n">
        <f aca="false">COUNTIF($A$2:$A$145,A110)</f>
        <v>5</v>
      </c>
      <c r="P110" s="20" t="n">
        <f aca="false">COUNTIF($D$2:$D$145,D110)</f>
        <v>3</v>
      </c>
      <c r="Q110" s="20" t="n">
        <f aca="false">COUNTIF($G$2:$G$145,G110)</f>
        <v>6</v>
      </c>
    </row>
    <row r="111" customFormat="false" ht="15" hidden="false" customHeight="false" outlineLevel="0" collapsed="false">
      <c r="A111" s="18" t="s">
        <v>135</v>
      </c>
      <c r="B111" s="19" t="s">
        <v>136</v>
      </c>
      <c r="C111" s="20" t="s">
        <v>40</v>
      </c>
      <c r="D111" s="18" t="s">
        <v>141</v>
      </c>
      <c r="E111" s="19" t="s">
        <v>142</v>
      </c>
      <c r="F111" s="20" t="s">
        <v>40</v>
      </c>
      <c r="G111" s="18" t="s">
        <v>81</v>
      </c>
      <c r="H111" s="19" t="s">
        <v>82</v>
      </c>
      <c r="I111" s="20" t="s">
        <v>34</v>
      </c>
      <c r="J111" s="20" t="n">
        <f aca="false">VLOOKUP(A111,'Chosen words'!$C$2:$F$85,4,0)</f>
        <v>517</v>
      </c>
      <c r="K111" s="20" t="n">
        <f aca="false">VLOOKUP(D111,'Chosen words'!$C$2:$F$85,4,0)</f>
        <v>628</v>
      </c>
      <c r="L111" s="20" t="n">
        <f aca="false">VLOOKUP(G111,'Chosen words'!$C$2:$F$85,4,0)</f>
        <v>408</v>
      </c>
      <c r="N111" s="21" t="str">
        <f aca="false">CONCATENATE("{stimulus: {cue: './img/",J111,".png', targetA: './img/",K111,".png' , targetB: './img/",L111,".png'}},")</f>
        <v>{stimulus: {cue: './img/517.png', targetA: './img/628.png' , targetB: './img/408.png'}},</v>
      </c>
      <c r="O111" s="20" t="n">
        <f aca="false">COUNTIF($A$2:$A$145,A111)</f>
        <v>5</v>
      </c>
      <c r="P111" s="20" t="n">
        <f aca="false">COUNTIF($D$2:$D$145,D111)</f>
        <v>2</v>
      </c>
      <c r="Q111" s="20" t="n">
        <f aca="false">COUNTIF($G$2:$G$145,G111)</f>
        <v>4</v>
      </c>
    </row>
    <row r="112" s="6" customFormat="true" ht="15" hidden="false" customHeight="false" outlineLevel="0" collapsed="false">
      <c r="A112" s="18" t="s">
        <v>151</v>
      </c>
      <c r="B112" s="19" t="s">
        <v>152</v>
      </c>
      <c r="C112" s="20" t="s">
        <v>40</v>
      </c>
      <c r="D112" s="18" t="s">
        <v>133</v>
      </c>
      <c r="E112" s="19" t="s">
        <v>134</v>
      </c>
      <c r="F112" s="20" t="s">
        <v>40</v>
      </c>
      <c r="G112" s="18" t="s">
        <v>85</v>
      </c>
      <c r="H112" s="19" t="s">
        <v>86</v>
      </c>
      <c r="I112" s="20" t="s">
        <v>24</v>
      </c>
      <c r="J112" s="20" t="n">
        <f aca="false">VLOOKUP(A112,'Chosen words'!$C$2:$F$85,4,0)</f>
        <v>549</v>
      </c>
      <c r="K112" s="20" t="n">
        <f aca="false">VLOOKUP(D112,'Chosen words'!$C$2:$F$85,4,0)</f>
        <v>164</v>
      </c>
      <c r="L112" s="20" t="n">
        <f aca="false">VLOOKUP(G112,'Chosen words'!$C$2:$F$85,4,0)</f>
        <v>673</v>
      </c>
      <c r="N112" s="21" t="str">
        <f aca="false">CONCATENATE("{stimulus: {cue: './img/",J112,".png', targetA: './img/",K112,".png' , targetB: './img/",L112,".png'}},")</f>
        <v>{stimulus: {cue: './img/549.png', targetA: './img/164.png' , targetB: './img/673.png'}},</v>
      </c>
      <c r="O112" s="20" t="n">
        <f aca="false">COUNTIF($A$2:$A$145,A112)</f>
        <v>3</v>
      </c>
      <c r="P112" s="20" t="n">
        <f aca="false">COUNTIF($D$2:$D$145,D112)</f>
        <v>2</v>
      </c>
      <c r="Q112" s="20" t="n">
        <f aca="false">COUNTIF($G$2:$G$145,G112)</f>
        <v>2</v>
      </c>
    </row>
    <row r="113" customFormat="false" ht="15" hidden="false" customHeight="false" outlineLevel="0" collapsed="false">
      <c r="A113" s="18" t="s">
        <v>151</v>
      </c>
      <c r="B113" s="19" t="s">
        <v>152</v>
      </c>
      <c r="C113" s="20" t="s">
        <v>40</v>
      </c>
      <c r="D113" s="18" t="s">
        <v>183</v>
      </c>
      <c r="E113" s="19" t="s">
        <v>184</v>
      </c>
      <c r="F113" s="20" t="s">
        <v>40</v>
      </c>
      <c r="G113" s="18" t="s">
        <v>139</v>
      </c>
      <c r="H113" s="19" t="s">
        <v>140</v>
      </c>
      <c r="I113" s="20" t="s">
        <v>24</v>
      </c>
      <c r="J113" s="20" t="n">
        <f aca="false">VLOOKUP(A113,'Chosen words'!$C$2:$F$85,4,0)</f>
        <v>549</v>
      </c>
      <c r="K113" s="20" t="n">
        <f aca="false">VLOOKUP(D113,'Chosen words'!$C$2:$F$85,4,0)</f>
        <v>718</v>
      </c>
      <c r="L113" s="20" t="n">
        <f aca="false">VLOOKUP(G113,'Chosen words'!$C$2:$F$85,4,0)</f>
        <v>336</v>
      </c>
      <c r="N113" s="21" t="str">
        <f aca="false">CONCATENATE("{stimulus: {cue: './img/",J113,".png', targetA: './img/",K113,".png' , targetB: './img/",L113,".png'}},")</f>
        <v>{stimulus: {cue: './img/549.png', targetA: './img/718.png' , targetB: './img/336.png'}},</v>
      </c>
      <c r="O113" s="20" t="n">
        <f aca="false">COUNTIF($A$2:$A$145,A113)</f>
        <v>3</v>
      </c>
      <c r="P113" s="20" t="n">
        <f aca="false">COUNTIF($D$2:$D$145,D113)</f>
        <v>3</v>
      </c>
      <c r="Q113" s="20" t="n">
        <f aca="false">COUNTIF($G$2:$G$145,G113)</f>
        <v>6</v>
      </c>
    </row>
    <row r="114" customFormat="false" ht="15" hidden="false" customHeight="false" outlineLevel="0" collapsed="false">
      <c r="A114" s="18" t="s">
        <v>151</v>
      </c>
      <c r="B114" s="19" t="s">
        <v>152</v>
      </c>
      <c r="C114" s="20" t="s">
        <v>40</v>
      </c>
      <c r="D114" s="18" t="s">
        <v>149</v>
      </c>
      <c r="E114" s="19" t="s">
        <v>150</v>
      </c>
      <c r="F114" s="20" t="s">
        <v>40</v>
      </c>
      <c r="G114" s="18" t="s">
        <v>35</v>
      </c>
      <c r="H114" s="19" t="s">
        <v>36</v>
      </c>
      <c r="I114" s="20" t="s">
        <v>37</v>
      </c>
      <c r="J114" s="20" t="n">
        <f aca="false">VLOOKUP(A114,'Chosen words'!$C$2:$F$85,4,0)</f>
        <v>549</v>
      </c>
      <c r="K114" s="20" t="n">
        <f aca="false">VLOOKUP(D114,'Chosen words'!$C$2:$F$85,4,0)</f>
        <v>199</v>
      </c>
      <c r="L114" s="20" t="n">
        <f aca="false">VLOOKUP(G114,'Chosen words'!$C$2:$F$85,4,0)</f>
        <v>358</v>
      </c>
      <c r="N114" s="21" t="str">
        <f aca="false">CONCATENATE("{stimulus: {cue: './img/",J114,".png', targetA: './img/",K114,".png' , targetB: './img/",L114,".png'}},")</f>
        <v>{stimulus: {cue: './img/549.png', targetA: './img/199.png' , targetB: './img/358.png'}},</v>
      </c>
      <c r="O114" s="20" t="n">
        <f aca="false">COUNTIF($A$2:$A$145,A114)</f>
        <v>3</v>
      </c>
      <c r="P114" s="20" t="n">
        <f aca="false">COUNTIF($D$2:$D$145,D114)</f>
        <v>3</v>
      </c>
      <c r="Q114" s="20" t="n">
        <f aca="false">COUNTIF($G$2:$G$145,G114)</f>
        <v>2</v>
      </c>
    </row>
    <row r="115" customFormat="false" ht="15" hidden="false" customHeight="false" outlineLevel="0" collapsed="false">
      <c r="A115" s="18" t="s">
        <v>133</v>
      </c>
      <c r="B115" s="19" t="s">
        <v>134</v>
      </c>
      <c r="C115" s="20" t="s">
        <v>40</v>
      </c>
      <c r="D115" s="18" t="s">
        <v>183</v>
      </c>
      <c r="E115" s="19" t="s">
        <v>184</v>
      </c>
      <c r="F115" s="20" t="s">
        <v>40</v>
      </c>
      <c r="G115" s="18" t="s">
        <v>107</v>
      </c>
      <c r="H115" s="19" t="s">
        <v>108</v>
      </c>
      <c r="I115" s="20" t="s">
        <v>55</v>
      </c>
      <c r="J115" s="20" t="n">
        <f aca="false">VLOOKUP(A115,'Chosen words'!$C$2:$F$85,4,0)</f>
        <v>164</v>
      </c>
      <c r="K115" s="20" t="n">
        <f aca="false">VLOOKUP(D115,'Chosen words'!$C$2:$F$85,4,0)</f>
        <v>718</v>
      </c>
      <c r="L115" s="20" t="n">
        <f aca="false">VLOOKUP(G115,'Chosen words'!$C$2:$F$85,4,0)</f>
        <v>657</v>
      </c>
      <c r="N115" s="21" t="str">
        <f aca="false">CONCATENATE("{stimulus: {cue: './img/",J115,".png', targetA: './img/",K115,".png' , targetB: './img/",L115,".png'}},")</f>
        <v>{stimulus: {cue: './img/164.png', targetA: './img/718.png' , targetB: './img/657.png'}},</v>
      </c>
      <c r="O115" s="20" t="n">
        <f aca="false">COUNTIF($A$2:$A$145,A115)</f>
        <v>4</v>
      </c>
      <c r="P115" s="20" t="n">
        <f aca="false">COUNTIF($D$2:$D$145,D115)</f>
        <v>3</v>
      </c>
      <c r="Q115" s="20" t="n">
        <f aca="false">COUNTIF($G$2:$G$145,G115)</f>
        <v>2</v>
      </c>
    </row>
    <row r="116" customFormat="false" ht="15" hidden="false" customHeight="false" outlineLevel="0" collapsed="false">
      <c r="A116" s="18" t="s">
        <v>133</v>
      </c>
      <c r="B116" s="19" t="s">
        <v>134</v>
      </c>
      <c r="C116" s="20" t="s">
        <v>40</v>
      </c>
      <c r="D116" s="18" t="s">
        <v>149</v>
      </c>
      <c r="E116" s="19" t="s">
        <v>150</v>
      </c>
      <c r="F116" s="20" t="s">
        <v>40</v>
      </c>
      <c r="G116" s="18" t="s">
        <v>100</v>
      </c>
      <c r="H116" s="19" t="s">
        <v>101</v>
      </c>
      <c r="I116" s="20" t="s">
        <v>24</v>
      </c>
      <c r="J116" s="20" t="n">
        <f aca="false">VLOOKUP(A116,'Chosen words'!$C$2:$F$85,4,0)</f>
        <v>164</v>
      </c>
      <c r="K116" s="20" t="n">
        <f aca="false">VLOOKUP(D116,'Chosen words'!$C$2:$F$85,4,0)</f>
        <v>199</v>
      </c>
      <c r="L116" s="20" t="n">
        <f aca="false">VLOOKUP(G116,'Chosen words'!$C$2:$F$85,4,0)</f>
        <v>359</v>
      </c>
      <c r="N116" s="21" t="str">
        <f aca="false">CONCATENATE("{stimulus: {cue: './img/",J116,".png', targetA: './img/",K116,".png' , targetB: './img/",L116,".png'}},")</f>
        <v>{stimulus: {cue: './img/164.png', targetA: './img/199.png' , targetB: './img/359.png'}},</v>
      </c>
      <c r="O116" s="20" t="n">
        <f aca="false">COUNTIF($A$2:$A$145,A116)</f>
        <v>4</v>
      </c>
      <c r="P116" s="20" t="n">
        <f aca="false">COUNTIF($D$2:$D$145,D116)</f>
        <v>3</v>
      </c>
      <c r="Q116" s="20" t="n">
        <f aca="false">COUNTIF($G$2:$G$145,G116)</f>
        <v>5</v>
      </c>
    </row>
    <row r="117" customFormat="false" ht="15" hidden="false" customHeight="false" outlineLevel="0" collapsed="false">
      <c r="A117" s="18" t="s">
        <v>133</v>
      </c>
      <c r="B117" s="19" t="s">
        <v>134</v>
      </c>
      <c r="C117" s="20" t="s">
        <v>40</v>
      </c>
      <c r="D117" s="18" t="s">
        <v>141</v>
      </c>
      <c r="E117" s="19" t="s">
        <v>142</v>
      </c>
      <c r="F117" s="20" t="s">
        <v>40</v>
      </c>
      <c r="G117" s="18" t="s">
        <v>187</v>
      </c>
      <c r="H117" s="19" t="s">
        <v>188</v>
      </c>
      <c r="I117" s="20" t="s">
        <v>24</v>
      </c>
      <c r="J117" s="20" t="n">
        <f aca="false">VLOOKUP(A117,'Chosen words'!$C$2:$F$85,4,0)</f>
        <v>164</v>
      </c>
      <c r="K117" s="20" t="n">
        <f aca="false">VLOOKUP(D117,'Chosen words'!$C$2:$F$85,4,0)</f>
        <v>628</v>
      </c>
      <c r="L117" s="20" t="n">
        <f aca="false">VLOOKUP(G117,'Chosen words'!$C$2:$F$85,4,0)</f>
        <v>566</v>
      </c>
      <c r="N117" s="21" t="str">
        <f aca="false">CONCATENATE("{stimulus: {cue: './img/",J117,".png', targetA: './img/",K117,".png' , targetB: './img/",L117,".png'}},")</f>
        <v>{stimulus: {cue: './img/164.png', targetA: './img/628.png' , targetB: './img/566.png'}},</v>
      </c>
      <c r="O117" s="20" t="n">
        <f aca="false">COUNTIF($A$2:$A$145,A117)</f>
        <v>4</v>
      </c>
      <c r="P117" s="20" t="n">
        <f aca="false">COUNTIF($D$2:$D$145,D117)</f>
        <v>2</v>
      </c>
      <c r="Q117" s="20" t="n">
        <f aca="false">COUNTIF($G$2:$G$145,G117)</f>
        <v>2</v>
      </c>
    </row>
    <row r="118" customFormat="false" ht="15" hidden="false" customHeight="false" outlineLevel="0" collapsed="false">
      <c r="A118" s="18" t="s">
        <v>133</v>
      </c>
      <c r="B118" s="19" t="s">
        <v>134</v>
      </c>
      <c r="C118" s="20" t="s">
        <v>40</v>
      </c>
      <c r="D118" s="18" t="s">
        <v>13</v>
      </c>
      <c r="E118" s="19" t="s">
        <v>14</v>
      </c>
      <c r="F118" s="20" t="s">
        <v>40</v>
      </c>
      <c r="G118" s="18" t="s">
        <v>165</v>
      </c>
      <c r="H118" s="19" t="s">
        <v>166</v>
      </c>
      <c r="I118" s="20" t="s">
        <v>18</v>
      </c>
      <c r="J118" s="20" t="n">
        <f aca="false">VLOOKUP(A118,'Chosen words'!$C$2:$F$85,4,0)</f>
        <v>164</v>
      </c>
      <c r="K118" s="20" t="n">
        <f aca="false">VLOOKUP(D118,'Chosen words'!$C$2:$F$85,4,0)</f>
        <v>165</v>
      </c>
      <c r="L118" s="20" t="n">
        <f aca="false">VLOOKUP(G118,'Chosen words'!$C$2:$F$85,4,0)</f>
        <v>447</v>
      </c>
      <c r="N118" s="21" t="str">
        <f aca="false">CONCATENATE("{stimulus: {cue: './img/",J118,".png', targetA: './img/",K118,".png' , targetB: './img/",L118,".png'}},")</f>
        <v>{stimulus: {cue: './img/164.png', targetA: './img/165.png' , targetB: './img/447.png'}},</v>
      </c>
      <c r="O118" s="20" t="n">
        <f aca="false">COUNTIF($A$2:$A$145,A118)</f>
        <v>4</v>
      </c>
      <c r="P118" s="20" t="n">
        <f aca="false">COUNTIF($D$2:$D$145,D118)</f>
        <v>1</v>
      </c>
      <c r="Q118" s="20" t="n">
        <f aca="false">COUNTIF($G$2:$G$145,G118)</f>
        <v>2</v>
      </c>
    </row>
    <row r="119" customFormat="false" ht="15" hidden="false" customHeight="false" outlineLevel="0" collapsed="false">
      <c r="A119" s="18" t="s">
        <v>183</v>
      </c>
      <c r="B119" s="19" t="s">
        <v>184</v>
      </c>
      <c r="C119" s="20" t="s">
        <v>40</v>
      </c>
      <c r="D119" s="18" t="s">
        <v>191</v>
      </c>
      <c r="E119" s="19" t="s">
        <v>192</v>
      </c>
      <c r="F119" s="20" t="s">
        <v>40</v>
      </c>
      <c r="G119" s="18" t="s">
        <v>127</v>
      </c>
      <c r="H119" s="19" t="s">
        <v>128</v>
      </c>
      <c r="I119" s="20" t="s">
        <v>34</v>
      </c>
      <c r="J119" s="20" t="n">
        <f aca="false">VLOOKUP(A119,'Chosen words'!$C$2:$F$85,4,0)</f>
        <v>718</v>
      </c>
      <c r="K119" s="20" t="n">
        <f aca="false">VLOOKUP(D119,'Chosen words'!$C$2:$F$85,4,0)</f>
        <v>523</v>
      </c>
      <c r="L119" s="20" t="n">
        <f aca="false">VLOOKUP(G119,'Chosen words'!$C$2:$F$85,4,0)</f>
        <v>663</v>
      </c>
      <c r="N119" s="21" t="str">
        <f aca="false">CONCATENATE("{stimulus: {cue: './img/",J119,".png', targetA: './img/",K119,".png' , targetB: './img/",L119,".png'}},")</f>
        <v>{stimulus: {cue: './img/718.png', targetA: './img/523.png' , targetB: './img/663.png'}},</v>
      </c>
      <c r="O119" s="20" t="n">
        <f aca="false">COUNTIF($A$2:$A$145,A119)</f>
        <v>2</v>
      </c>
      <c r="P119" s="20" t="n">
        <f aca="false">COUNTIF($D$2:$D$145,D119)</f>
        <v>3</v>
      </c>
      <c r="Q119" s="20" t="n">
        <f aca="false">COUNTIF($G$2:$G$145,G119)</f>
        <v>3</v>
      </c>
    </row>
    <row r="120" customFormat="false" ht="15" hidden="false" customHeight="false" outlineLevel="0" collapsed="false">
      <c r="A120" s="18" t="s">
        <v>183</v>
      </c>
      <c r="B120" s="19" t="s">
        <v>184</v>
      </c>
      <c r="C120" s="20" t="s">
        <v>40</v>
      </c>
      <c r="D120" s="18" t="s">
        <v>38</v>
      </c>
      <c r="E120" s="19" t="s">
        <v>39</v>
      </c>
      <c r="F120" s="20" t="s">
        <v>40</v>
      </c>
      <c r="G120" s="18" t="s">
        <v>119</v>
      </c>
      <c r="H120" s="19" t="s">
        <v>120</v>
      </c>
      <c r="I120" s="20" t="s">
        <v>34</v>
      </c>
      <c r="J120" s="20" t="n">
        <f aca="false">VLOOKUP(A120,'Chosen words'!$C$2:$F$85,4,0)</f>
        <v>718</v>
      </c>
      <c r="K120" s="20" t="n">
        <f aca="false">VLOOKUP(D120,'Chosen words'!$C$2:$F$85,4,0)</f>
        <v>391</v>
      </c>
      <c r="L120" s="20" t="n">
        <f aca="false">VLOOKUP(G120,'Chosen words'!$C$2:$F$85,4,0)</f>
        <v>654</v>
      </c>
      <c r="N120" s="21" t="str">
        <f aca="false">CONCATENATE("{stimulus: {cue: './img/",J120,".png', targetA: './img/",K120,".png' , targetB: './img/",L120,".png'}},")</f>
        <v>{stimulus: {cue: './img/718.png', targetA: './img/391.png' , targetB: './img/654.png'}},</v>
      </c>
      <c r="O120" s="20" t="n">
        <f aca="false">COUNTIF($A$2:$A$145,A120)</f>
        <v>2</v>
      </c>
      <c r="P120" s="20" t="n">
        <f aca="false">COUNTIF($D$2:$D$145,D120)</f>
        <v>4</v>
      </c>
      <c r="Q120" s="20" t="n">
        <f aca="false">COUNTIF($G$2:$G$145,G120)</f>
        <v>6</v>
      </c>
    </row>
    <row r="121" customFormat="false" ht="15" hidden="false" customHeight="false" outlineLevel="0" collapsed="false">
      <c r="A121" s="18" t="s">
        <v>149</v>
      </c>
      <c r="B121" s="19" t="s">
        <v>150</v>
      </c>
      <c r="C121" s="20" t="s">
        <v>40</v>
      </c>
      <c r="D121" s="18" t="s">
        <v>191</v>
      </c>
      <c r="E121" s="19" t="s">
        <v>192</v>
      </c>
      <c r="F121" s="20" t="s">
        <v>40</v>
      </c>
      <c r="G121" s="18" t="s">
        <v>81</v>
      </c>
      <c r="H121" s="19" t="s">
        <v>82</v>
      </c>
      <c r="I121" s="20" t="s">
        <v>34</v>
      </c>
      <c r="J121" s="20" t="n">
        <f aca="false">VLOOKUP(A121,'Chosen words'!$C$2:$F$85,4,0)</f>
        <v>199</v>
      </c>
      <c r="K121" s="20" t="n">
        <f aca="false">VLOOKUP(D121,'Chosen words'!$C$2:$F$85,4,0)</f>
        <v>523</v>
      </c>
      <c r="L121" s="20" t="n">
        <f aca="false">VLOOKUP(G121,'Chosen words'!$C$2:$F$85,4,0)</f>
        <v>408</v>
      </c>
      <c r="N121" s="21" t="str">
        <f aca="false">CONCATENATE("{stimulus: {cue: './img/",J121,".png', targetA: './img/",K121,".png' , targetB: './img/",L121,".png'}},")</f>
        <v>{stimulus: {cue: './img/199.png', targetA: './img/523.png' , targetB: './img/408.png'}},</v>
      </c>
      <c r="O121" s="20" t="n">
        <f aca="false">COUNTIF($A$2:$A$145,A121)</f>
        <v>2</v>
      </c>
      <c r="P121" s="20" t="n">
        <f aca="false">COUNTIF($D$2:$D$145,D121)</f>
        <v>3</v>
      </c>
      <c r="Q121" s="20" t="n">
        <f aca="false">COUNTIF($G$2:$G$145,G121)</f>
        <v>4</v>
      </c>
    </row>
    <row r="122" customFormat="false" ht="15" hidden="false" customHeight="false" outlineLevel="0" collapsed="false">
      <c r="A122" s="18" t="s">
        <v>149</v>
      </c>
      <c r="B122" s="19" t="s">
        <v>150</v>
      </c>
      <c r="C122" s="20" t="s">
        <v>40</v>
      </c>
      <c r="D122" s="18" t="s">
        <v>38</v>
      </c>
      <c r="E122" s="19" t="s">
        <v>39</v>
      </c>
      <c r="F122" s="20" t="s">
        <v>40</v>
      </c>
      <c r="G122" s="18" t="s">
        <v>117</v>
      </c>
      <c r="H122" s="19" t="s">
        <v>118</v>
      </c>
      <c r="I122" s="20" t="s">
        <v>18</v>
      </c>
      <c r="J122" s="20" t="n">
        <f aca="false">VLOOKUP(A122,'Chosen words'!$C$2:$F$85,4,0)</f>
        <v>199</v>
      </c>
      <c r="K122" s="20" t="n">
        <f aca="false">VLOOKUP(D122,'Chosen words'!$C$2:$F$85,4,0)</f>
        <v>391</v>
      </c>
      <c r="L122" s="20" t="n">
        <f aca="false">VLOOKUP(G122,'Chosen words'!$C$2:$F$85,4,0)</f>
        <v>166</v>
      </c>
      <c r="N122" s="21" t="str">
        <f aca="false">CONCATENATE("{stimulus: {cue: './img/",J122,".png', targetA: './img/",K122,".png' , targetB: './img/",L122,".png'}},")</f>
        <v>{stimulus: {cue: './img/199.png', targetA: './img/391.png' , targetB: './img/166.png'}},</v>
      </c>
      <c r="O122" s="20" t="n">
        <f aca="false">COUNTIF($A$2:$A$145,A122)</f>
        <v>2</v>
      </c>
      <c r="P122" s="20" t="n">
        <f aca="false">COUNTIF($D$2:$D$145,D122)</f>
        <v>4</v>
      </c>
      <c r="Q122" s="20" t="n">
        <f aca="false">COUNTIF($G$2:$G$145,G122)</f>
        <v>4</v>
      </c>
    </row>
    <row r="123" customFormat="false" ht="15" hidden="false" customHeight="false" outlineLevel="0" collapsed="false">
      <c r="A123" s="18" t="s">
        <v>141</v>
      </c>
      <c r="B123" s="19" t="s">
        <v>142</v>
      </c>
      <c r="C123" s="20" t="s">
        <v>40</v>
      </c>
      <c r="D123" s="18" t="s">
        <v>191</v>
      </c>
      <c r="E123" s="19" t="s">
        <v>192</v>
      </c>
      <c r="F123" s="20" t="s">
        <v>40</v>
      </c>
      <c r="G123" s="18" t="s">
        <v>25</v>
      </c>
      <c r="H123" s="19" t="s">
        <v>26</v>
      </c>
      <c r="I123" s="20" t="s">
        <v>18</v>
      </c>
      <c r="J123" s="20" t="n">
        <f aca="false">VLOOKUP(A123,'Chosen words'!$C$2:$F$85,4,0)</f>
        <v>628</v>
      </c>
      <c r="K123" s="20" t="n">
        <f aca="false">VLOOKUP(D123,'Chosen words'!$C$2:$F$85,4,0)</f>
        <v>523</v>
      </c>
      <c r="L123" s="20" t="n">
        <f aca="false">VLOOKUP(G123,'Chosen words'!$C$2:$F$85,4,0)</f>
        <v>155</v>
      </c>
      <c r="N123" s="21" t="str">
        <f aca="false">CONCATENATE("{stimulus: {cue: './img/",J123,".png', targetA: './img/",K123,".png' , targetB: './img/",L123,".png'}},")</f>
        <v>{stimulus: {cue: './img/628.png', targetA: './img/523.png' , targetB: './img/155.png'}},</v>
      </c>
      <c r="O123" s="20" t="n">
        <f aca="false">COUNTIF($A$2:$A$145,A123)</f>
        <v>2</v>
      </c>
      <c r="P123" s="20" t="n">
        <f aca="false">COUNTIF($D$2:$D$145,D123)</f>
        <v>3</v>
      </c>
      <c r="Q123" s="20" t="n">
        <f aca="false">COUNTIF($G$2:$G$145,G123)</f>
        <v>3</v>
      </c>
    </row>
    <row r="124" customFormat="false" ht="15" hidden="false" customHeight="false" outlineLevel="0" collapsed="false">
      <c r="A124" s="18" t="s">
        <v>141</v>
      </c>
      <c r="B124" s="19" t="s">
        <v>142</v>
      </c>
      <c r="C124" s="20" t="s">
        <v>40</v>
      </c>
      <c r="D124" s="18" t="s">
        <v>38</v>
      </c>
      <c r="E124" s="19" t="s">
        <v>39</v>
      </c>
      <c r="F124" s="20" t="s">
        <v>40</v>
      </c>
      <c r="G124" s="18" t="s">
        <v>137</v>
      </c>
      <c r="H124" s="19" t="s">
        <v>138</v>
      </c>
      <c r="I124" s="20" t="s">
        <v>49</v>
      </c>
      <c r="J124" s="20" t="n">
        <f aca="false">VLOOKUP(A124,'Chosen words'!$C$2:$F$85,4,0)</f>
        <v>628</v>
      </c>
      <c r="K124" s="20" t="n">
        <f aca="false">VLOOKUP(D124,'Chosen words'!$C$2:$F$85,4,0)</f>
        <v>391</v>
      </c>
      <c r="L124" s="20" t="n">
        <f aca="false">VLOOKUP(G124,'Chosen words'!$C$2:$F$85,4,0)</f>
        <v>480</v>
      </c>
      <c r="N124" s="21" t="str">
        <f aca="false">CONCATENATE("{stimulus: {cue: './img/",J124,".png', targetA: './img/",K124,".png' , targetB: './img/",L124,".png'}},")</f>
        <v>{stimulus: {cue: './img/628.png', targetA: './img/391.png' , targetB: './img/480.png'}},</v>
      </c>
      <c r="O124" s="20" t="n">
        <f aca="false">COUNTIF($A$2:$A$145,A124)</f>
        <v>2</v>
      </c>
      <c r="P124" s="20" t="n">
        <f aca="false">COUNTIF($D$2:$D$145,D124)</f>
        <v>4</v>
      </c>
      <c r="Q124" s="20" t="n">
        <f aca="false">COUNTIF($G$2:$G$145,G124)</f>
        <v>2</v>
      </c>
    </row>
    <row r="125" customFormat="false" ht="15" hidden="false" customHeight="false" outlineLevel="0" collapsed="false">
      <c r="A125" s="18" t="s">
        <v>13</v>
      </c>
      <c r="B125" s="19" t="s">
        <v>14</v>
      </c>
      <c r="C125" s="20" t="s">
        <v>40</v>
      </c>
      <c r="D125" s="18" t="s">
        <v>38</v>
      </c>
      <c r="E125" s="19" t="s">
        <v>39</v>
      </c>
      <c r="F125" s="20" t="s">
        <v>40</v>
      </c>
      <c r="G125" s="18" t="s">
        <v>155</v>
      </c>
      <c r="H125" s="19" t="s">
        <v>156</v>
      </c>
      <c r="I125" s="20" t="s">
        <v>21</v>
      </c>
      <c r="J125" s="20" t="n">
        <f aca="false">VLOOKUP(A125,'Chosen words'!$C$2:$F$85,4,0)</f>
        <v>165</v>
      </c>
      <c r="K125" s="20" t="n">
        <f aca="false">VLOOKUP(D125,'Chosen words'!$C$2:$F$85,4,0)</f>
        <v>391</v>
      </c>
      <c r="L125" s="20" t="n">
        <f aca="false">VLOOKUP(G125,'Chosen words'!$C$2:$F$85,4,0)</f>
        <v>67</v>
      </c>
      <c r="N125" s="21" t="str">
        <f aca="false">CONCATENATE("{stimulus: {cue: './img/",J125,".png', targetA: './img/",K125,".png' , targetB: './img/",L125,".png'}},")</f>
        <v>{stimulus: {cue: './img/165.png', targetA: './img/391.png' , targetB: './img/67.png'}},</v>
      </c>
      <c r="O125" s="20" t="n">
        <f aca="false">COUNTIF($A$2:$A$145,A125)</f>
        <v>1</v>
      </c>
      <c r="P125" s="20" t="n">
        <f aca="false">COUNTIF($D$2:$D$145,D125)</f>
        <v>4</v>
      </c>
      <c r="Q125" s="20" t="n">
        <f aca="false">COUNTIF($G$2:$G$145,G125)</f>
        <v>3</v>
      </c>
    </row>
    <row r="126" customFormat="false" ht="15" hidden="false" customHeight="false" outlineLevel="0" collapsed="false">
      <c r="A126" s="18" t="s">
        <v>155</v>
      </c>
      <c r="B126" s="19" t="s">
        <v>156</v>
      </c>
      <c r="C126" s="20" t="s">
        <v>21</v>
      </c>
      <c r="D126" s="18" t="s">
        <v>111</v>
      </c>
      <c r="E126" s="19" t="s">
        <v>112</v>
      </c>
      <c r="F126" s="20" t="s">
        <v>21</v>
      </c>
      <c r="G126" s="18" t="s">
        <v>179</v>
      </c>
      <c r="H126" s="19" t="s">
        <v>180</v>
      </c>
      <c r="I126" s="20" t="s">
        <v>37</v>
      </c>
      <c r="J126" s="20" t="n">
        <f aca="false">VLOOKUP(A126,'Chosen words'!$C$2:$F$85,4,0)</f>
        <v>67</v>
      </c>
      <c r="K126" s="20" t="n">
        <f aca="false">VLOOKUP(D126,'Chosen words'!$C$2:$F$85,4,0)</f>
        <v>91</v>
      </c>
      <c r="L126" s="20" t="n">
        <f aca="false">VLOOKUP(G126,'Chosen words'!$C$2:$F$85,4,0)</f>
        <v>74</v>
      </c>
      <c r="N126" s="21" t="str">
        <f aca="false">CONCATENATE("{stimulus: {cue: './img/",J126,".png', targetA: './img/",K126,".png' , targetB: './img/",L126,".png'}},")</f>
        <v>{stimulus: {cue: './img/67.png', targetA: './img/91.png' , targetB: './img/74.png'}},</v>
      </c>
      <c r="O126" s="20" t="n">
        <f aca="false">COUNTIF($A$2:$A$145,A126)</f>
        <v>2</v>
      </c>
      <c r="P126" s="20" t="n">
        <f aca="false">COUNTIF($D$2:$D$145,D126)</f>
        <v>3</v>
      </c>
      <c r="Q126" s="20" t="n">
        <f aca="false">COUNTIF($G$2:$G$145,G126)</f>
        <v>3</v>
      </c>
    </row>
    <row r="127" customFormat="false" ht="15" hidden="false" customHeight="false" outlineLevel="0" collapsed="false">
      <c r="A127" s="18" t="s">
        <v>155</v>
      </c>
      <c r="B127" s="19" t="s">
        <v>156</v>
      </c>
      <c r="C127" s="20" t="s">
        <v>21</v>
      </c>
      <c r="D127" s="18" t="s">
        <v>19</v>
      </c>
      <c r="E127" s="19" t="s">
        <v>20</v>
      </c>
      <c r="F127" s="20" t="s">
        <v>21</v>
      </c>
      <c r="G127" s="18" t="s">
        <v>32</v>
      </c>
      <c r="H127" s="19" t="s">
        <v>33</v>
      </c>
      <c r="I127" s="20" t="s">
        <v>34</v>
      </c>
      <c r="J127" s="20" t="n">
        <f aca="false">VLOOKUP(A127,'Chosen words'!$C$2:$F$85,4,0)</f>
        <v>67</v>
      </c>
      <c r="K127" s="20" t="n">
        <f aca="false">VLOOKUP(D127,'Chosen words'!$C$2:$F$85,4,0)</f>
        <v>680</v>
      </c>
      <c r="L127" s="20" t="n">
        <f aca="false">VLOOKUP(G127,'Chosen words'!$C$2:$F$85,4,0)</f>
        <v>68</v>
      </c>
      <c r="N127" s="21" t="str">
        <f aca="false">CONCATENATE("{stimulus: {cue: './img/",J127,".png', targetA: './img/",K127,".png' , targetB: './img/",L127,".png'}},")</f>
        <v>{stimulus: {cue: './img/67.png', targetA: './img/680.png' , targetB: './img/68.png'}},</v>
      </c>
      <c r="O127" s="20" t="n">
        <f aca="false">COUNTIF($A$2:$A$145,A127)</f>
        <v>2</v>
      </c>
      <c r="P127" s="20" t="n">
        <f aca="false">COUNTIF($D$2:$D$145,D127)</f>
        <v>4</v>
      </c>
      <c r="Q127" s="20" t="n">
        <f aca="false">COUNTIF($G$2:$G$145,G127)</f>
        <v>4</v>
      </c>
    </row>
    <row r="128" customFormat="false" ht="15" hidden="false" customHeight="false" outlineLevel="0" collapsed="false">
      <c r="A128" s="18" t="s">
        <v>169</v>
      </c>
      <c r="B128" s="19" t="s">
        <v>170</v>
      </c>
      <c r="C128" s="20" t="s">
        <v>21</v>
      </c>
      <c r="D128" s="18" t="s">
        <v>111</v>
      </c>
      <c r="E128" s="19" t="s">
        <v>112</v>
      </c>
      <c r="F128" s="20" t="s">
        <v>21</v>
      </c>
      <c r="G128" s="18" t="s">
        <v>123</v>
      </c>
      <c r="H128" s="19" t="s">
        <v>124</v>
      </c>
      <c r="I128" s="20" t="s">
        <v>65</v>
      </c>
      <c r="J128" s="20" t="n">
        <f aca="false">VLOOKUP(A128,'Chosen words'!$C$2:$F$85,4,0)</f>
        <v>110</v>
      </c>
      <c r="K128" s="20" t="n">
        <f aca="false">VLOOKUP(D128,'Chosen words'!$C$2:$F$85,4,0)</f>
        <v>91</v>
      </c>
      <c r="L128" s="20" t="n">
        <f aca="false">VLOOKUP(G128,'Chosen words'!$C$2:$F$85,4,0)</f>
        <v>446</v>
      </c>
      <c r="N128" s="21" t="str">
        <f aca="false">CONCATENATE("{stimulus: {cue: './img/",J128,".png', targetA: './img/",K128,".png' , targetB: './img/",L128,".png'}},")</f>
        <v>{stimulus: {cue: './img/110.png', targetA: './img/91.png' , targetB: './img/446.png'}},</v>
      </c>
      <c r="O128" s="20" t="n">
        <f aca="false">COUNTIF($A$2:$A$145,A128)</f>
        <v>2</v>
      </c>
      <c r="P128" s="20" t="n">
        <f aca="false">COUNTIF($D$2:$D$145,D128)</f>
        <v>3</v>
      </c>
      <c r="Q128" s="20" t="n">
        <f aca="false">COUNTIF($G$2:$G$145,G128)</f>
        <v>1</v>
      </c>
    </row>
    <row r="129" customFormat="false" ht="15" hidden="false" customHeight="false" outlineLevel="0" collapsed="false">
      <c r="A129" s="18" t="s">
        <v>169</v>
      </c>
      <c r="B129" s="19" t="s">
        <v>170</v>
      </c>
      <c r="C129" s="20" t="s">
        <v>21</v>
      </c>
      <c r="D129" s="18" t="s">
        <v>19</v>
      </c>
      <c r="E129" s="19" t="s">
        <v>20</v>
      </c>
      <c r="F129" s="20" t="s">
        <v>21</v>
      </c>
      <c r="G129" s="18" t="s">
        <v>29</v>
      </c>
      <c r="H129" s="19" t="s">
        <v>30</v>
      </c>
      <c r="I129" s="20" t="s">
        <v>97</v>
      </c>
      <c r="J129" s="20" t="n">
        <f aca="false">VLOOKUP(A129,'Chosen words'!$C$2:$F$85,4,0)</f>
        <v>110</v>
      </c>
      <c r="K129" s="20" t="n">
        <f aca="false">VLOOKUP(D129,'Chosen words'!$C$2:$F$85,4,0)</f>
        <v>680</v>
      </c>
      <c r="L129" s="20" t="n">
        <f aca="false">VLOOKUP(G129,'Chosen words'!$C$2:$F$85,4,0)</f>
        <v>721</v>
      </c>
      <c r="N129" s="21" t="str">
        <f aca="false">CONCATENATE("{stimulus: {cue: './img/",J129,".png', targetA: './img/",K129,".png' , targetB: './img/",L129,".png'}},")</f>
        <v>{stimulus: {cue: './img/110.png', targetA: './img/680.png' , targetB: './img/721.png'}},</v>
      </c>
      <c r="O129" s="20" t="n">
        <f aca="false">COUNTIF($A$2:$A$145,A129)</f>
        <v>2</v>
      </c>
      <c r="P129" s="20" t="n">
        <f aca="false">COUNTIF($D$2:$D$145,D129)</f>
        <v>4</v>
      </c>
      <c r="Q129" s="20" t="n">
        <f aca="false">COUNTIF($G$2:$G$145,G129)</f>
        <v>5</v>
      </c>
    </row>
    <row r="130" customFormat="false" ht="15" hidden="false" customHeight="false" outlineLevel="0" collapsed="false">
      <c r="A130" s="18" t="s">
        <v>10</v>
      </c>
      <c r="B130" s="19" t="s">
        <v>11</v>
      </c>
      <c r="C130" s="20" t="s">
        <v>21</v>
      </c>
      <c r="D130" s="18" t="s">
        <v>111</v>
      </c>
      <c r="E130" s="19" t="s">
        <v>112</v>
      </c>
      <c r="F130" s="20" t="s">
        <v>21</v>
      </c>
      <c r="G130" s="18" t="s">
        <v>117</v>
      </c>
      <c r="H130" s="19" t="s">
        <v>118</v>
      </c>
      <c r="I130" s="20" t="s">
        <v>18</v>
      </c>
      <c r="J130" s="20" t="n">
        <f aca="false">VLOOKUP(A130,'Chosen words'!$C$2:$F$85,4,0)</f>
        <v>268</v>
      </c>
      <c r="K130" s="20" t="n">
        <f aca="false">VLOOKUP(D130,'Chosen words'!$C$2:$F$85,4,0)</f>
        <v>91</v>
      </c>
      <c r="L130" s="20" t="n">
        <f aca="false">VLOOKUP(G130,'Chosen words'!$C$2:$F$85,4,0)</f>
        <v>166</v>
      </c>
      <c r="N130" s="21" t="str">
        <f aca="false">CONCATENATE("{stimulus: {cue: './img/",J130,".png', targetA: './img/",K130,".png' , targetB: './img/",L130,".png'}},")</f>
        <v>{stimulus: {cue: './img/268.png', targetA: './img/91.png' , targetB: './img/166.png'}},</v>
      </c>
      <c r="O130" s="20" t="n">
        <f aca="false">COUNTIF($A$2:$A$145,A130)</f>
        <v>2</v>
      </c>
      <c r="P130" s="20" t="n">
        <f aca="false">COUNTIF($D$2:$D$145,D130)</f>
        <v>3</v>
      </c>
      <c r="Q130" s="20" t="n">
        <f aca="false">COUNTIF($G$2:$G$145,G130)</f>
        <v>4</v>
      </c>
    </row>
    <row r="131" customFormat="false" ht="15" hidden="false" customHeight="false" outlineLevel="0" collapsed="false">
      <c r="A131" s="18" t="s">
        <v>10</v>
      </c>
      <c r="B131" s="19" t="s">
        <v>11</v>
      </c>
      <c r="C131" s="20" t="s">
        <v>21</v>
      </c>
      <c r="D131" s="18" t="s">
        <v>19</v>
      </c>
      <c r="E131" s="19" t="s">
        <v>20</v>
      </c>
      <c r="F131" s="20" t="s">
        <v>21</v>
      </c>
      <c r="G131" s="18" t="s">
        <v>87</v>
      </c>
      <c r="H131" s="19" t="s">
        <v>88</v>
      </c>
      <c r="I131" s="20" t="s">
        <v>24</v>
      </c>
      <c r="J131" s="20" t="n">
        <f aca="false">VLOOKUP(A131,'Chosen words'!$C$2:$F$85,4,0)</f>
        <v>268</v>
      </c>
      <c r="K131" s="20" t="n">
        <f aca="false">VLOOKUP(D131,'Chosen words'!$C$2:$F$85,4,0)</f>
        <v>680</v>
      </c>
      <c r="L131" s="20" t="n">
        <f aca="false">VLOOKUP(G131,'Chosen words'!$C$2:$F$85,4,0)</f>
        <v>357</v>
      </c>
      <c r="N131" s="21" t="str">
        <f aca="false">CONCATENATE("{stimulus: {cue: './img/",J131,".png', targetA: './img/",K131,".png' , targetB: './img/",L131,".png'}},")</f>
        <v>{stimulus: {cue: './img/268.png', targetA: './img/680.png' , targetB: './img/357.png'}},</v>
      </c>
      <c r="O131" s="20" t="n">
        <f aca="false">COUNTIF($A$2:$A$145,A131)</f>
        <v>2</v>
      </c>
      <c r="P131" s="20" t="n">
        <f aca="false">COUNTIF($D$2:$D$145,D131)</f>
        <v>4</v>
      </c>
      <c r="Q131" s="20" t="n">
        <f aca="false">COUNTIF($G$2:$G$145,G131)</f>
        <v>2</v>
      </c>
    </row>
    <row r="132" customFormat="false" ht="15" hidden="false" customHeight="false" outlineLevel="0" collapsed="false">
      <c r="A132" s="18" t="s">
        <v>111</v>
      </c>
      <c r="B132" s="19" t="s">
        <v>112</v>
      </c>
      <c r="C132" s="20" t="s">
        <v>21</v>
      </c>
      <c r="D132" s="18" t="s">
        <v>19</v>
      </c>
      <c r="E132" s="19" t="s">
        <v>20</v>
      </c>
      <c r="F132" s="20" t="s">
        <v>21</v>
      </c>
      <c r="G132" s="18" t="s">
        <v>63</v>
      </c>
      <c r="H132" s="19" t="s">
        <v>64</v>
      </c>
      <c r="I132" s="20" t="s">
        <v>65</v>
      </c>
      <c r="J132" s="20" t="n">
        <f aca="false">VLOOKUP(A132,'Chosen words'!$C$2:$F$85,4,0)</f>
        <v>91</v>
      </c>
      <c r="K132" s="20" t="n">
        <f aca="false">VLOOKUP(D132,'Chosen words'!$C$2:$F$85,4,0)</f>
        <v>680</v>
      </c>
      <c r="L132" s="20" t="n">
        <f aca="false">VLOOKUP(G132,'Chosen words'!$C$2:$F$85,4,0)</f>
        <v>355</v>
      </c>
      <c r="N132" s="21" t="str">
        <f aca="false">CONCATENATE("{stimulus: {cue: './img/",J132,".png', targetA: './img/",K132,".png' , targetB: './img/",L132,".png'}},")</f>
        <v>{stimulus: {cue: './img/91.png', targetA: './img/680.png' , targetB: './img/355.png'}},</v>
      </c>
      <c r="O132" s="20" t="n">
        <f aca="false">COUNTIF($A$2:$A$145,A132)</f>
        <v>1</v>
      </c>
      <c r="P132" s="20" t="n">
        <f aca="false">COUNTIF($D$2:$D$145,D132)</f>
        <v>4</v>
      </c>
      <c r="Q132" s="20" t="n">
        <f aca="false">COUNTIF($G$2:$G$145,G132)</f>
        <v>1</v>
      </c>
    </row>
    <row r="133" customFormat="false" ht="15" hidden="false" customHeight="false" outlineLevel="0" collapsed="false">
      <c r="A133" s="18" t="s">
        <v>153</v>
      </c>
      <c r="B133" s="19" t="s">
        <v>154</v>
      </c>
      <c r="C133" s="20" t="s">
        <v>106</v>
      </c>
      <c r="D133" s="18" t="s">
        <v>104</v>
      </c>
      <c r="E133" s="19" t="s">
        <v>105</v>
      </c>
      <c r="F133" s="20" t="s">
        <v>106</v>
      </c>
      <c r="G133" s="18" t="s">
        <v>29</v>
      </c>
      <c r="H133" s="19" t="s">
        <v>30</v>
      </c>
      <c r="I133" s="20" t="s">
        <v>97</v>
      </c>
      <c r="J133" s="20" t="n">
        <f aca="false">VLOOKUP(A133,'Chosen words'!$C$2:$F$85,4,0)</f>
        <v>619</v>
      </c>
      <c r="K133" s="20" t="n">
        <f aca="false">VLOOKUP(D133,'Chosen words'!$C$2:$F$85,4,0)</f>
        <v>81</v>
      </c>
      <c r="L133" s="20" t="n">
        <f aca="false">VLOOKUP(G133,'Chosen words'!$C$2:$F$85,4,0)</f>
        <v>721</v>
      </c>
      <c r="N133" s="21" t="str">
        <f aca="false">CONCATENATE("{stimulus: {cue: './img/",J133,".png', targetA: './img/",K133,".png' , targetB: './img/",L133,".png'}},")</f>
        <v>{stimulus: {cue: './img/619.png', targetA: './img/81.png' , targetB: './img/721.png'}},</v>
      </c>
      <c r="O133" s="20" t="n">
        <f aca="false">COUNTIF($A$2:$A$145,A133)</f>
        <v>1</v>
      </c>
      <c r="P133" s="20" t="n">
        <f aca="false">COUNTIF($D$2:$D$145,D133)</f>
        <v>1</v>
      </c>
      <c r="Q133" s="20" t="n">
        <f aca="false">COUNTIF($G$2:$G$145,G133)</f>
        <v>5</v>
      </c>
    </row>
    <row r="134" customFormat="false" ht="15" hidden="false" customHeight="false" outlineLevel="0" collapsed="false">
      <c r="A134" s="18" t="s">
        <v>175</v>
      </c>
      <c r="B134" s="19" t="s">
        <v>176</v>
      </c>
      <c r="C134" s="20" t="s">
        <v>6</v>
      </c>
      <c r="D134" s="18" t="s">
        <v>89</v>
      </c>
      <c r="E134" s="19" t="s">
        <v>90</v>
      </c>
      <c r="F134" s="20" t="s">
        <v>6</v>
      </c>
      <c r="G134" s="18" t="s">
        <v>100</v>
      </c>
      <c r="H134" s="19" t="s">
        <v>101</v>
      </c>
      <c r="I134" s="20" t="s">
        <v>24</v>
      </c>
      <c r="J134" s="20" t="n">
        <f aca="false">VLOOKUP(A134,'Chosen words'!$C$2:$F$85,4,0)</f>
        <v>192</v>
      </c>
      <c r="K134" s="20" t="n">
        <f aca="false">VLOOKUP(D134,'Chosen words'!$C$2:$F$85,4,0)</f>
        <v>461</v>
      </c>
      <c r="L134" s="20" t="n">
        <f aca="false">VLOOKUP(G134,'Chosen words'!$C$2:$F$85,4,0)</f>
        <v>359</v>
      </c>
      <c r="N134" s="21" t="str">
        <f aca="false">CONCATENATE("{stimulus: {cue: './img/",J134,".png', targetA: './img/",K134,".png' , targetB: './img/",L134,".png'}},")</f>
        <v>{stimulus: {cue: './img/192.png', targetA: './img/461.png' , targetB: './img/359.png'}},</v>
      </c>
      <c r="O134" s="20" t="n">
        <f aca="false">COUNTIF($A$2:$A$145,A134)</f>
        <v>3</v>
      </c>
      <c r="P134" s="20" t="n">
        <f aca="false">COUNTIF($D$2:$D$145,D134)</f>
        <v>1</v>
      </c>
      <c r="Q134" s="20" t="n">
        <f aca="false">COUNTIF($G$2:$G$145,G134)</f>
        <v>5</v>
      </c>
    </row>
    <row r="135" customFormat="false" ht="15" hidden="false" customHeight="false" outlineLevel="0" collapsed="false">
      <c r="A135" s="18" t="s">
        <v>175</v>
      </c>
      <c r="B135" s="19" t="s">
        <v>176</v>
      </c>
      <c r="C135" s="20" t="s">
        <v>6</v>
      </c>
      <c r="D135" s="18" t="s">
        <v>4</v>
      </c>
      <c r="E135" s="19" t="s">
        <v>5</v>
      </c>
      <c r="F135" s="20" t="s">
        <v>6</v>
      </c>
      <c r="G135" s="18" t="s">
        <v>41</v>
      </c>
      <c r="H135" s="19" t="s">
        <v>42</v>
      </c>
      <c r="I135" s="20" t="s">
        <v>24</v>
      </c>
      <c r="J135" s="20" t="n">
        <f aca="false">VLOOKUP(A135,'Chosen words'!$C$2:$F$85,4,0)</f>
        <v>192</v>
      </c>
      <c r="K135" s="20" t="n">
        <f aca="false">VLOOKUP(D135,'Chosen words'!$C$2:$F$85,4,0)</f>
        <v>473</v>
      </c>
      <c r="L135" s="20" t="n">
        <f aca="false">VLOOKUP(G135,'Chosen words'!$C$2:$F$85,4,0)</f>
        <v>122</v>
      </c>
      <c r="N135" s="21" t="str">
        <f aca="false">CONCATENATE("{stimulus: {cue: './img/",J135,".png', targetA: './img/",K135,".png' , targetB: './img/",L135,".png'}},")</f>
        <v>{stimulus: {cue: './img/192.png', targetA: './img/473.png' , targetB: './img/122.png'}},</v>
      </c>
      <c r="O135" s="20" t="n">
        <f aca="false">COUNTIF($A$2:$A$145,A135)</f>
        <v>3</v>
      </c>
      <c r="P135" s="20" t="n">
        <f aca="false">COUNTIF($D$2:$D$145,D135)</f>
        <v>2</v>
      </c>
      <c r="Q135" s="20" t="n">
        <f aca="false">COUNTIF($G$2:$G$145,G135)</f>
        <v>1</v>
      </c>
    </row>
    <row r="136" customFormat="false" ht="15" hidden="false" customHeight="false" outlineLevel="0" collapsed="false">
      <c r="A136" s="18" t="s">
        <v>175</v>
      </c>
      <c r="B136" s="19" t="s">
        <v>176</v>
      </c>
      <c r="C136" s="20" t="s">
        <v>6</v>
      </c>
      <c r="D136" s="18" t="s">
        <v>79</v>
      </c>
      <c r="E136" s="19" t="s">
        <v>80</v>
      </c>
      <c r="F136" s="20" t="s">
        <v>6</v>
      </c>
      <c r="G136" s="18" t="s">
        <v>129</v>
      </c>
      <c r="H136" s="19" t="s">
        <v>130</v>
      </c>
      <c r="I136" s="20" t="s">
        <v>68</v>
      </c>
      <c r="J136" s="20" t="n">
        <f aca="false">VLOOKUP(A136,'Chosen words'!$C$2:$F$85,4,0)</f>
        <v>192</v>
      </c>
      <c r="K136" s="20" t="n">
        <f aca="false">VLOOKUP(D136,'Chosen words'!$C$2:$F$85,4,0)</f>
        <v>97</v>
      </c>
      <c r="L136" s="20" t="n">
        <f aca="false">VLOOKUP(G136,'Chosen words'!$C$2:$F$85,4,0)</f>
        <v>669</v>
      </c>
      <c r="N136" s="21" t="str">
        <f aca="false">CONCATENATE("{stimulus: {cue: './img/",J136,".png', targetA: './img/",K136,".png' , targetB: './img/",L136,".png'}},")</f>
        <v>{stimulus: {cue: './img/192.png', targetA: './img/97.png' , targetB: './img/669.png'}},</v>
      </c>
      <c r="O136" s="20" t="n">
        <f aca="false">COUNTIF($A$2:$A$145,A136)</f>
        <v>3</v>
      </c>
      <c r="P136" s="20" t="n">
        <f aca="false">COUNTIF($D$2:$D$145,D136)</f>
        <v>4</v>
      </c>
      <c r="Q136" s="20" t="n">
        <f aca="false">COUNTIF($G$2:$G$145,G136)</f>
        <v>2</v>
      </c>
    </row>
    <row r="137" customFormat="false" ht="15" hidden="false" customHeight="false" outlineLevel="0" collapsed="false">
      <c r="A137" s="18" t="s">
        <v>89</v>
      </c>
      <c r="B137" s="19" t="s">
        <v>90</v>
      </c>
      <c r="C137" s="20" t="s">
        <v>6</v>
      </c>
      <c r="D137" s="18" t="s">
        <v>79</v>
      </c>
      <c r="E137" s="19" t="s">
        <v>80</v>
      </c>
      <c r="F137" s="20" t="s">
        <v>6</v>
      </c>
      <c r="G137" s="18" t="s">
        <v>125</v>
      </c>
      <c r="H137" s="19" t="s">
        <v>126</v>
      </c>
      <c r="I137" s="20" t="s">
        <v>18</v>
      </c>
      <c r="J137" s="20" t="n">
        <f aca="false">VLOOKUP(A137,'Chosen words'!$C$2:$F$85,4,0)</f>
        <v>461</v>
      </c>
      <c r="K137" s="20" t="n">
        <f aca="false">VLOOKUP(D137,'Chosen words'!$C$2:$F$85,4,0)</f>
        <v>97</v>
      </c>
      <c r="L137" s="20" t="n">
        <f aca="false">VLOOKUP(G137,'Chosen words'!$C$2:$F$85,4,0)</f>
        <v>556</v>
      </c>
      <c r="N137" s="21" t="str">
        <f aca="false">CONCATENATE("{stimulus: {cue: './img/",J137,".png', targetA: './img/",K137,".png' , targetB: './img/",L137,".png'}},")</f>
        <v>{stimulus: {cue: './img/461.png', targetA: './img/97.png' , targetB: './img/556.png'}},</v>
      </c>
      <c r="O137" s="20" t="n">
        <f aca="false">COUNTIF($A$2:$A$145,A137)</f>
        <v>1</v>
      </c>
      <c r="P137" s="20" t="n">
        <f aca="false">COUNTIF($D$2:$D$145,D137)</f>
        <v>4</v>
      </c>
      <c r="Q137" s="20" t="n">
        <f aca="false">COUNTIF($G$2:$G$145,G137)</f>
        <v>5</v>
      </c>
    </row>
    <row r="138" s="6" customFormat="true" ht="15" hidden="false" customHeight="false" outlineLevel="0" collapsed="false">
      <c r="A138" s="18" t="s">
        <v>159</v>
      </c>
      <c r="B138" s="19" t="s">
        <v>160</v>
      </c>
      <c r="C138" s="20" t="s">
        <v>6</v>
      </c>
      <c r="D138" s="18" t="s">
        <v>4</v>
      </c>
      <c r="E138" s="19" t="s">
        <v>5</v>
      </c>
      <c r="F138" s="20" t="s">
        <v>6</v>
      </c>
      <c r="G138" s="18" t="s">
        <v>139</v>
      </c>
      <c r="H138" s="19" t="s">
        <v>140</v>
      </c>
      <c r="I138" s="20" t="s">
        <v>24</v>
      </c>
      <c r="J138" s="20" t="n">
        <f aca="false">VLOOKUP(A138,'Chosen words'!$C$2:$F$85,4,0)</f>
        <v>367</v>
      </c>
      <c r="K138" s="20" t="n">
        <f aca="false">VLOOKUP(D138,'Chosen words'!$C$2:$F$85,4,0)</f>
        <v>473</v>
      </c>
      <c r="L138" s="20" t="n">
        <f aca="false">VLOOKUP(G138,'Chosen words'!$C$2:$F$85,4,0)</f>
        <v>336</v>
      </c>
      <c r="N138" s="21" t="str">
        <f aca="false">CONCATENATE("{stimulus: {cue: './img/",J138,".png', targetA: './img/",K138,".png' , targetB: './img/",L138,".png'}},")</f>
        <v>{stimulus: {cue: './img/367.png', targetA: './img/473.png' , targetB: './img/336.png'}},</v>
      </c>
      <c r="O138" s="20" t="n">
        <f aca="false">COUNTIF($A$2:$A$145,A138)</f>
        <v>3</v>
      </c>
      <c r="P138" s="20" t="n">
        <f aca="false">COUNTIF($D$2:$D$145,D138)</f>
        <v>2</v>
      </c>
      <c r="Q138" s="20" t="n">
        <f aca="false">COUNTIF($G$2:$G$145,G138)</f>
        <v>6</v>
      </c>
    </row>
    <row r="139" customFormat="false" ht="15" hidden="false" customHeight="false" outlineLevel="0" collapsed="false">
      <c r="A139" s="18" t="s">
        <v>159</v>
      </c>
      <c r="B139" s="19" t="s">
        <v>160</v>
      </c>
      <c r="C139" s="20" t="s">
        <v>6</v>
      </c>
      <c r="D139" s="18" t="s">
        <v>79</v>
      </c>
      <c r="E139" s="19" t="s">
        <v>80</v>
      </c>
      <c r="F139" s="20" t="s">
        <v>6</v>
      </c>
      <c r="G139" s="18" t="s">
        <v>127</v>
      </c>
      <c r="H139" s="19" t="s">
        <v>128</v>
      </c>
      <c r="I139" s="20" t="s">
        <v>34</v>
      </c>
      <c r="J139" s="20" t="n">
        <f aca="false">VLOOKUP(A139,'Chosen words'!$C$2:$F$85,4,0)</f>
        <v>367</v>
      </c>
      <c r="K139" s="20" t="n">
        <f aca="false">VLOOKUP(D139,'Chosen words'!$C$2:$F$85,4,0)</f>
        <v>97</v>
      </c>
      <c r="L139" s="20" t="n">
        <f aca="false">VLOOKUP(G139,'Chosen words'!$C$2:$F$85,4,0)</f>
        <v>663</v>
      </c>
      <c r="N139" s="21" t="str">
        <f aca="false">CONCATENATE("{stimulus: {cue: './img/",J139,".png', targetA: './img/",K139,".png' , targetB: './img/",L139,".png'}},")</f>
        <v>{stimulus: {cue: './img/367.png', targetA: './img/97.png' , targetB: './img/663.png'}},</v>
      </c>
      <c r="O139" s="20" t="n">
        <f aca="false">COUNTIF($A$2:$A$145,A139)</f>
        <v>3</v>
      </c>
      <c r="P139" s="20" t="n">
        <f aca="false">COUNTIF($D$2:$D$145,D139)</f>
        <v>4</v>
      </c>
      <c r="Q139" s="20" t="n">
        <f aca="false">COUNTIF($G$2:$G$145,G139)</f>
        <v>3</v>
      </c>
    </row>
    <row r="140" customFormat="false" ht="15" hidden="false" customHeight="false" outlineLevel="0" collapsed="false">
      <c r="A140" s="18" t="s">
        <v>159</v>
      </c>
      <c r="B140" s="19" t="s">
        <v>160</v>
      </c>
      <c r="C140" s="20" t="s">
        <v>6</v>
      </c>
      <c r="D140" s="18" t="s">
        <v>93</v>
      </c>
      <c r="E140" s="19" t="s">
        <v>94</v>
      </c>
      <c r="F140" s="20" t="s">
        <v>6</v>
      </c>
      <c r="G140" s="18" t="s">
        <v>25</v>
      </c>
      <c r="H140" s="19" t="s">
        <v>26</v>
      </c>
      <c r="I140" s="20" t="s">
        <v>18</v>
      </c>
      <c r="J140" s="20" t="n">
        <f aca="false">VLOOKUP(A140,'Chosen words'!$C$2:$F$85,4,0)</f>
        <v>367</v>
      </c>
      <c r="K140" s="20" t="n">
        <f aca="false">VLOOKUP(D140,'Chosen words'!$C$2:$F$85,4,0)</f>
        <v>264</v>
      </c>
      <c r="L140" s="20" t="n">
        <f aca="false">VLOOKUP(G140,'Chosen words'!$C$2:$F$85,4,0)</f>
        <v>155</v>
      </c>
      <c r="N140" s="21" t="str">
        <f aca="false">CONCATENATE("{stimulus: {cue: './img/",J140,".png', targetA: './img/",K140,".png' , targetB: './img/",L140,".png'}},")</f>
        <v>{stimulus: {cue: './img/367.png', targetA: './img/264.png' , targetB: './img/155.png'}},</v>
      </c>
      <c r="O140" s="20" t="n">
        <f aca="false">COUNTIF($A$2:$A$145,A140)</f>
        <v>3</v>
      </c>
      <c r="P140" s="20" t="n">
        <f aca="false">COUNTIF($D$2:$D$145,D140)</f>
        <v>3</v>
      </c>
      <c r="Q140" s="20" t="n">
        <f aca="false">COUNTIF($G$2:$G$145,G140)</f>
        <v>3</v>
      </c>
    </row>
    <row r="141" customFormat="false" ht="15" hidden="false" customHeight="false" outlineLevel="0" collapsed="false">
      <c r="A141" s="18" t="s">
        <v>4</v>
      </c>
      <c r="B141" s="19" t="s">
        <v>5</v>
      </c>
      <c r="C141" s="20" t="s">
        <v>6</v>
      </c>
      <c r="D141" s="18" t="s">
        <v>79</v>
      </c>
      <c r="E141" s="19" t="s">
        <v>80</v>
      </c>
      <c r="F141" s="20" t="s">
        <v>6</v>
      </c>
      <c r="G141" s="18" t="s">
        <v>189</v>
      </c>
      <c r="H141" s="19" t="s">
        <v>190</v>
      </c>
      <c r="I141" s="20" t="s">
        <v>76</v>
      </c>
      <c r="J141" s="20" t="n">
        <f aca="false">VLOOKUP(A141,'Chosen words'!$C$2:$F$85,4,0)</f>
        <v>473</v>
      </c>
      <c r="K141" s="20" t="n">
        <f aca="false">VLOOKUP(D141,'Chosen words'!$C$2:$F$85,4,0)</f>
        <v>97</v>
      </c>
      <c r="L141" s="20" t="n">
        <f aca="false">VLOOKUP(G141,'Chosen words'!$C$2:$F$85,4,0)</f>
        <v>227</v>
      </c>
      <c r="N141" s="21" t="str">
        <f aca="false">CONCATENATE("{stimulus: {cue: './img/",J141,".png', targetA: './img/",K141,".png' , targetB: './img/",L141,".png'}},")</f>
        <v>{stimulus: {cue: './img/473.png', targetA: './img/97.png' , targetB: './img/227.png'}},</v>
      </c>
      <c r="O141" s="20" t="n">
        <f aca="false">COUNTIF($A$2:$A$145,A141)</f>
        <v>2</v>
      </c>
      <c r="P141" s="20" t="n">
        <f aca="false">COUNTIF($D$2:$D$145,D141)</f>
        <v>4</v>
      </c>
      <c r="Q141" s="20" t="n">
        <f aca="false">COUNTIF($G$2:$G$145,G141)</f>
        <v>3</v>
      </c>
    </row>
    <row r="142" customFormat="false" ht="15" hidden="false" customHeight="false" outlineLevel="0" collapsed="false">
      <c r="A142" s="18" t="s">
        <v>4</v>
      </c>
      <c r="B142" s="19" t="s">
        <v>5</v>
      </c>
      <c r="C142" s="20" t="s">
        <v>6</v>
      </c>
      <c r="D142" s="18" t="s">
        <v>93</v>
      </c>
      <c r="E142" s="19" t="s">
        <v>94</v>
      </c>
      <c r="F142" s="20" t="s">
        <v>6</v>
      </c>
      <c r="G142" s="18" t="s">
        <v>129</v>
      </c>
      <c r="H142" s="19" t="s">
        <v>130</v>
      </c>
      <c r="I142" s="20" t="s">
        <v>68</v>
      </c>
      <c r="J142" s="20" t="n">
        <f aca="false">VLOOKUP(A142,'Chosen words'!$C$2:$F$85,4,0)</f>
        <v>473</v>
      </c>
      <c r="K142" s="20" t="n">
        <f aca="false">VLOOKUP(D142,'Chosen words'!$C$2:$F$85,4,0)</f>
        <v>264</v>
      </c>
      <c r="L142" s="20" t="n">
        <f aca="false">VLOOKUP(G142,'Chosen words'!$C$2:$F$85,4,0)</f>
        <v>669</v>
      </c>
      <c r="N142" s="21" t="str">
        <f aca="false">CONCATENATE("{stimulus: {cue: './img/",J142,".png', targetA: './img/",K142,".png' , targetB: './img/",L142,".png'}},")</f>
        <v>{stimulus: {cue: './img/473.png', targetA: './img/264.png' , targetB: './img/669.png'}},</v>
      </c>
      <c r="O142" s="20" t="n">
        <f aca="false">COUNTIF($A$2:$A$145,A142)</f>
        <v>2</v>
      </c>
      <c r="P142" s="20" t="n">
        <f aca="false">COUNTIF($D$2:$D$145,D142)</f>
        <v>3</v>
      </c>
      <c r="Q142" s="20" t="n">
        <f aca="false">COUNTIF($G$2:$G$145,G142)</f>
        <v>2</v>
      </c>
    </row>
    <row r="143" customFormat="false" ht="15" hidden="false" customHeight="false" outlineLevel="0" collapsed="false">
      <c r="A143" s="18" t="s">
        <v>79</v>
      </c>
      <c r="B143" s="19" t="s">
        <v>80</v>
      </c>
      <c r="C143" s="20" t="s">
        <v>6</v>
      </c>
      <c r="D143" s="18" t="s">
        <v>93</v>
      </c>
      <c r="E143" s="19" t="s">
        <v>94</v>
      </c>
      <c r="F143" s="20" t="s">
        <v>6</v>
      </c>
      <c r="G143" s="18" t="s">
        <v>27</v>
      </c>
      <c r="H143" s="19" t="s">
        <v>28</v>
      </c>
      <c r="I143" s="20" t="s">
        <v>18</v>
      </c>
      <c r="J143" s="20" t="n">
        <f aca="false">VLOOKUP(A143,'Chosen words'!$C$2:$F$85,4,0)</f>
        <v>97</v>
      </c>
      <c r="K143" s="20" t="n">
        <f aca="false">VLOOKUP(D143,'Chosen words'!$C$2:$F$85,4,0)</f>
        <v>264</v>
      </c>
      <c r="L143" s="20" t="n">
        <f aca="false">VLOOKUP(G143,'Chosen words'!$C$2:$F$85,4,0)</f>
        <v>64</v>
      </c>
      <c r="N143" s="21" t="str">
        <f aca="false">CONCATENATE("{stimulus: {cue: './img/",J143,".png', targetA: './img/",K143,".png' , targetB: './img/",L143,".png'}},")</f>
        <v>{stimulus: {cue: './img/97.png', targetA: './img/264.png' , targetB: './img/64.png'}},</v>
      </c>
      <c r="O143" s="20" t="n">
        <f aca="false">COUNTIF($A$2:$A$145,A143)</f>
        <v>1</v>
      </c>
      <c r="P143" s="20" t="n">
        <f aca="false">COUNTIF($D$2:$D$145,D143)</f>
        <v>3</v>
      </c>
      <c r="Q143" s="20" t="n">
        <f aca="false">COUNTIF($G$2:$G$145,G143)</f>
        <v>6</v>
      </c>
    </row>
    <row r="144" customFormat="false" ht="15" hidden="false" customHeight="false" outlineLevel="0" collapsed="false">
      <c r="A144" s="18" t="s">
        <v>83</v>
      </c>
      <c r="B144" s="19" t="s">
        <v>84</v>
      </c>
      <c r="C144" s="20" t="s">
        <v>76</v>
      </c>
      <c r="D144" s="18" t="s">
        <v>109</v>
      </c>
      <c r="E144" s="19" t="s">
        <v>110</v>
      </c>
      <c r="F144" s="20" t="s">
        <v>76</v>
      </c>
      <c r="G144" s="18" t="s">
        <v>187</v>
      </c>
      <c r="H144" s="19" t="s">
        <v>188</v>
      </c>
      <c r="I144" s="20" t="s">
        <v>24</v>
      </c>
      <c r="J144" s="20" t="n">
        <f aca="false">VLOOKUP(A144,'Chosen words'!$C$2:$F$85,4,0)</f>
        <v>295</v>
      </c>
      <c r="K144" s="20" t="n">
        <f aca="false">VLOOKUP(D144,'Chosen words'!$C$2:$F$85,4,0)</f>
        <v>340</v>
      </c>
      <c r="L144" s="20" t="n">
        <f aca="false">VLOOKUP(G144,'Chosen words'!$C$2:$F$85,4,0)</f>
        <v>566</v>
      </c>
      <c r="N144" s="21" t="str">
        <f aca="false">CONCATENATE("{stimulus: {cue: './img/",J144,".png', targetA: './img/",K144,".png' , targetB: './img/",L144,".png'}},")</f>
        <v>{stimulus: {cue: './img/295.png', targetA: './img/340.png' , targetB: './img/566.png'}},</v>
      </c>
      <c r="O144" s="20" t="n">
        <f aca="false">COUNTIF($A$2:$A$145,A144)</f>
        <v>2</v>
      </c>
      <c r="P144" s="20" t="n">
        <f aca="false">COUNTIF($D$2:$D$145,D144)</f>
        <v>1</v>
      </c>
      <c r="Q144" s="20" t="n">
        <f aca="false">COUNTIF($G$2:$G$145,G144)</f>
        <v>2</v>
      </c>
    </row>
    <row r="145" customFormat="false" ht="15" hidden="false" customHeight="false" outlineLevel="0" collapsed="false">
      <c r="A145" s="18" t="s">
        <v>83</v>
      </c>
      <c r="B145" s="19" t="s">
        <v>84</v>
      </c>
      <c r="C145" s="20" t="s">
        <v>76</v>
      </c>
      <c r="D145" s="18" t="s">
        <v>74</v>
      </c>
      <c r="E145" s="19" t="s">
        <v>75</v>
      </c>
      <c r="F145" s="20" t="s">
        <v>76</v>
      </c>
      <c r="G145" s="18" t="s">
        <v>157</v>
      </c>
      <c r="H145" s="19" t="s">
        <v>158</v>
      </c>
      <c r="I145" s="20" t="s">
        <v>68</v>
      </c>
      <c r="J145" s="20" t="n">
        <f aca="false">VLOOKUP(A145,'Chosen words'!$C$2:$F$85,4,0)</f>
        <v>295</v>
      </c>
      <c r="K145" s="20" t="n">
        <f aca="false">VLOOKUP(D145,'Chosen words'!$C$2:$F$85,4,0)</f>
        <v>278</v>
      </c>
      <c r="L145" s="20" t="n">
        <f aca="false">VLOOKUP(G145,'Chosen words'!$C$2:$F$85,4,0)</f>
        <v>317</v>
      </c>
      <c r="N145" s="21" t="str">
        <f aca="false">CONCATENATE("{stimulus: {cue: './img/",J145,".png', targetA: './img/",K145,".png' , targetB: './img/",L145,".png'}},")</f>
        <v>{stimulus: {cue: './img/295.png', targetA: './img/278.png' , targetB: './img/317.png'}},</v>
      </c>
      <c r="O145" s="20" t="n">
        <f aca="false">COUNTIF($A$2:$A$145,A145)</f>
        <v>2</v>
      </c>
      <c r="P145" s="20" t="n">
        <f aca="false">COUNTIF($D$2:$D$145,D145)</f>
        <v>1</v>
      </c>
      <c r="Q145" s="20" t="n">
        <f aca="false">COUNTIF($G$2:$G$145,G145)</f>
        <v>2</v>
      </c>
    </row>
    <row r="146" customFormat="false" ht="16" hidden="false" customHeight="false" outlineLevel="0" collapsed="false">
      <c r="A146" s="0"/>
      <c r="D146" s="0"/>
      <c r="G146" s="0"/>
    </row>
    <row r="147" customFormat="false" ht="15" hidden="false" customHeight="false" outlineLevel="0" collapsed="false">
      <c r="A147" s="1" t="n">
        <f aca="false">COUNTIF($A$2:$A$145,"soap")</f>
        <v>1</v>
      </c>
      <c r="D147" s="1" t="n">
        <f aca="false">COUNTIF($A$2:$A$145,"soap")</f>
        <v>1</v>
      </c>
      <c r="G147" s="1" t="n">
        <f aca="false">COUNTIF($A$2:$A$145,"soap")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7"/>
  <sheetViews>
    <sheetView windowProtection="false" showFormulas="false" showGridLines="true" showRowColHeaders="true" showZeros="true" rightToLeft="false" tabSelected="false" showOutlineSymbols="true" defaultGridColor="true" view="normal" topLeftCell="H98" colorId="64" zoomScale="150" zoomScaleNormal="150" zoomScalePageLayoutView="100" workbookViewId="0">
      <selection pane="topLeft" activeCell="J2" activeCellId="0" sqref="J2"/>
    </sheetView>
  </sheetViews>
  <sheetFormatPr defaultRowHeight="12.8"/>
  <cols>
    <col collapsed="false" hidden="false" max="13" min="1" style="0" width="8.81851851851852"/>
    <col collapsed="false" hidden="false" max="14" min="14" style="0" width="50.2703703703704"/>
    <col collapsed="false" hidden="false" max="17" min="15" style="0" width="2.94074074074074"/>
    <col collapsed="false" hidden="false" max="1025" min="18" style="0" width="8.81851851851852"/>
  </cols>
  <sheetData>
    <row r="1" customFormat="false" ht="108.45" hidden="false" customHeight="false" outlineLevel="0" collapsed="false">
      <c r="A1" s="25" t="s">
        <v>247</v>
      </c>
      <c r="B1" s="25" t="s">
        <v>248</v>
      </c>
      <c r="C1" s="26" t="s">
        <v>249</v>
      </c>
      <c r="D1" s="27" t="s">
        <v>250</v>
      </c>
      <c r="E1" s="27" t="s">
        <v>251</v>
      </c>
      <c r="F1" s="28" t="s">
        <v>252</v>
      </c>
      <c r="G1" s="29" t="s">
        <v>253</v>
      </c>
      <c r="H1" s="29" t="s">
        <v>254</v>
      </c>
      <c r="I1" s="30" t="s">
        <v>255</v>
      </c>
      <c r="J1" s="15" t="s">
        <v>256</v>
      </c>
      <c r="K1" s="15" t="s">
        <v>257</v>
      </c>
      <c r="L1" s="15" t="s">
        <v>258</v>
      </c>
      <c r="M1" s="15"/>
      <c r="N1" s="16"/>
      <c r="O1" s="17" t="s">
        <v>259</v>
      </c>
      <c r="P1" s="17" t="s">
        <v>260</v>
      </c>
      <c r="Q1" s="17" t="s">
        <v>261</v>
      </c>
    </row>
    <row r="2" customFormat="false" ht="15" hidden="false" customHeight="false" outlineLevel="0" collapsed="false">
      <c r="A2" s="1" t="s">
        <v>181</v>
      </c>
      <c r="B2" s="31" t="s">
        <v>182</v>
      </c>
      <c r="C2" s="0" t="s">
        <v>37</v>
      </c>
      <c r="D2" s="1" t="s">
        <v>171</v>
      </c>
      <c r="E2" s="31" t="s">
        <v>172</v>
      </c>
      <c r="F2" s="0" t="s">
        <v>37</v>
      </c>
      <c r="G2" s="1" t="s">
        <v>16</v>
      </c>
      <c r="H2" s="31" t="s">
        <v>17</v>
      </c>
      <c r="I2" s="1" t="s">
        <v>18</v>
      </c>
      <c r="J2" s="20" t="n">
        <f aca="false">VLOOKUP(A2,'Chosen words'!$C$2:$F$85,4,0)</f>
        <v>226</v>
      </c>
      <c r="K2" s="20" t="n">
        <f aca="false">VLOOKUP(D2,'Chosen words'!$C$2:$F$85,4,0)</f>
        <v>621</v>
      </c>
      <c r="L2" s="20" t="n">
        <f aca="false">VLOOKUP(G2,'Chosen words'!$C$2:$F$85,4,0)</f>
        <v>386</v>
      </c>
      <c r="M2" s="21"/>
      <c r="N2" s="21" t="str">
        <f aca="false">CONCATENATE("{stimulus: {cue: '/img/lingclass/",J2,".png', targetA: '/img/lingclass/",K2,".png' , targetB: '/img/lingclass/",L2,".png'}},")</f>
        <v>{stimulus: {cue: '/img/lingclass/226.png', targetA: '/img/lingclass/621.png' , targetB: '/img/lingclass/386.png'}},</v>
      </c>
      <c r="O2" s="20" t="n">
        <f aca="false">COUNTIF($A$2:$A$145,A2)</f>
        <v>1</v>
      </c>
      <c r="P2" s="20" t="n">
        <f aca="false">COUNTIF($D$2:$D$145,D2)</f>
        <v>1</v>
      </c>
      <c r="Q2" s="20" t="n">
        <f aca="false">COUNTIF($G$2:$G$145,G2)</f>
        <v>3</v>
      </c>
      <c r="R2" s="21" t="str">
        <f aca="false">CONCATENATE("{stimulus: {cue: '",A2,"', targetA: '",D2,"' , targetB: '",G2,"'}},")</f>
        <v>{stimulus: {cue: 'train', targetA: 'tank' , targetB: 'bomb'}},</v>
      </c>
      <c r="S2" s="21" t="str">
        <f aca="false">CONCATENATE("{stimulus: {cue: '",B2,"', targetA: '",E2,"' , targetB: '",H2,"'}},")</f>
        <v>{stimulus: {cue: '火车', targetA: '坦克' , targetB: '炸弹'}},</v>
      </c>
    </row>
    <row r="3" customFormat="false" ht="15" hidden="false" customHeight="false" outlineLevel="0" collapsed="false">
      <c r="A3" s="24" t="s">
        <v>47</v>
      </c>
      <c r="B3" s="31" t="s">
        <v>48</v>
      </c>
      <c r="C3" s="6" t="s">
        <v>49</v>
      </c>
      <c r="D3" s="24" t="s">
        <v>137</v>
      </c>
      <c r="E3" s="31" t="s">
        <v>138</v>
      </c>
      <c r="F3" s="6" t="s">
        <v>49</v>
      </c>
      <c r="G3" s="24" t="s">
        <v>79</v>
      </c>
      <c r="H3" s="31" t="s">
        <v>80</v>
      </c>
      <c r="I3" s="24" t="s">
        <v>34</v>
      </c>
      <c r="J3" s="20" t="n">
        <f aca="false">VLOOKUP(A3,'Chosen words'!$C$2:$F$85,4,0)</f>
        <v>599</v>
      </c>
      <c r="K3" s="20" t="n">
        <f aca="false">VLOOKUP(D3,'Chosen words'!$C$2:$F$85,4,0)</f>
        <v>480</v>
      </c>
      <c r="L3" s="20" t="n">
        <f aca="false">VLOOKUP(G3,'Chosen words'!$C$2:$F$85,4,0)</f>
        <v>97</v>
      </c>
      <c r="M3" s="6"/>
      <c r="N3" s="21" t="str">
        <f aca="false">CONCATENATE("{stimulus: {cue: '/img/lingclass/",J3,".png', targetA: '/img/lingclass/",K3,".png' , targetB: '/img/lingclass/",L3,".png'}},")</f>
        <v>{stimulus: {cue: '/img/lingclass/599.png', targetA: '/img/lingclass/480.png' , targetB: '/img/lingclass/97.png'}},</v>
      </c>
      <c r="O3" s="20" t="n">
        <f aca="false">COUNTIF($A$2:$A$145,A3)</f>
        <v>1</v>
      </c>
      <c r="P3" s="20" t="n">
        <f aca="false">COUNTIF($D$2:$D$145,D3)</f>
        <v>1</v>
      </c>
      <c r="Q3" s="20" t="n">
        <f aca="false">COUNTIF($G$2:$G$145,G3)</f>
        <v>1</v>
      </c>
      <c r="R3" s="21" t="str">
        <f aca="false">CONCATENATE("{stimulus: {cue: '",A3,"', targetA: '",D3,"' , targetB: '",G3,"'}},")</f>
        <v>{stimulus: {cue: 'cloud', targetA: 'rose' , targetB: 'feather'}},</v>
      </c>
      <c r="S3" s="21" t="str">
        <f aca="false">CONCATENATE("{stimulus: {cue: '",B3,"', targetA: '",E3,"' , targetB: '",H3,"'}},")</f>
        <v>{stimulus: {cue: '云', targetA: '玫瑰' , targetB: '羽毛'}},</v>
      </c>
    </row>
    <row r="4" customFormat="false" ht="15" hidden="false" customHeight="false" outlineLevel="0" collapsed="false">
      <c r="A4" s="1" t="s">
        <v>173</v>
      </c>
      <c r="B4" s="31" t="s">
        <v>174</v>
      </c>
      <c r="C4" s="0" t="s">
        <v>68</v>
      </c>
      <c r="D4" s="1" t="s">
        <v>115</v>
      </c>
      <c r="E4" s="31" t="s">
        <v>116</v>
      </c>
      <c r="F4" s="0" t="s">
        <v>68</v>
      </c>
      <c r="G4" s="1" t="s">
        <v>139</v>
      </c>
      <c r="H4" s="31" t="s">
        <v>140</v>
      </c>
      <c r="I4" s="1" t="s">
        <v>24</v>
      </c>
      <c r="J4" s="20" t="n">
        <f aca="false">VLOOKUP(A4,'Chosen words'!$C$2:$F$85,4,0)</f>
        <v>434</v>
      </c>
      <c r="K4" s="20" t="n">
        <f aca="false">VLOOKUP(D4,'Chosen words'!$C$2:$F$85,4,0)</f>
        <v>580</v>
      </c>
      <c r="L4" s="20" t="n">
        <f aca="false">VLOOKUP(G4,'Chosen words'!$C$2:$F$85,4,0)</f>
        <v>336</v>
      </c>
      <c r="N4" s="21" t="str">
        <f aca="false">CONCATENATE("{stimulus: {cue: '/img/lingclass/",J4,".png', targetA: '/img/lingclass/",K4,".png' , targetB: '/img/lingclass/",L4,".png'}},")</f>
        <v>{stimulus: {cue: '/img/lingclass/434.png', targetA: '/img/lingclass/580.png' , targetB: '/img/lingclass/336.png'}},</v>
      </c>
      <c r="O4" s="20" t="n">
        <f aca="false">COUNTIF($A$2:$A$145,A4)</f>
        <v>1</v>
      </c>
      <c r="P4" s="20" t="n">
        <f aca="false">COUNTIF($D$2:$D$145,D4)</f>
        <v>1</v>
      </c>
      <c r="Q4" s="20" t="n">
        <f aca="false">COUNTIF($G$2:$G$145,G4)</f>
        <v>6</v>
      </c>
      <c r="R4" s="21" t="str">
        <f aca="false">CONCATENATE("{stimulus: {cue: '",A4,"', targetA: '",D4,"' , targetB: '",G4,"'}},")</f>
        <v>{stimulus: {cue: 'teacher', targetA: 'nurse' , targetB: 'ruler'}},</v>
      </c>
      <c r="S4" s="21" t="str">
        <f aca="false">CONCATENATE("{stimulus: {cue: '",B4,"', targetA: '",E4,"' , targetB: '",H4,"'}},")</f>
        <v>{stimulus: {cue: '教师', targetA: '护士' , targetB: '尺'}},</v>
      </c>
    </row>
    <row r="5" customFormat="false" ht="15" hidden="false" customHeight="false" outlineLevel="0" collapsed="false">
      <c r="A5" s="24" t="s">
        <v>66</v>
      </c>
      <c r="B5" s="31" t="s">
        <v>67</v>
      </c>
      <c r="C5" s="6" t="s">
        <v>68</v>
      </c>
      <c r="D5" s="24" t="s">
        <v>129</v>
      </c>
      <c r="E5" s="31" t="s">
        <v>130</v>
      </c>
      <c r="F5" s="6" t="s">
        <v>68</v>
      </c>
      <c r="G5" s="24" t="s">
        <v>173</v>
      </c>
      <c r="H5" s="31" t="s">
        <v>174</v>
      </c>
      <c r="I5" s="6" t="s">
        <v>68</v>
      </c>
      <c r="J5" s="20" t="n">
        <f aca="false">VLOOKUP(A5,'Chosen words'!$C$2:$F$85,4,0)</f>
        <v>544</v>
      </c>
      <c r="K5" s="20" t="n">
        <f aca="false">VLOOKUP(D5,'Chosen words'!$C$2:$F$85,4,0)</f>
        <v>669</v>
      </c>
      <c r="L5" s="20" t="n">
        <f aca="false">VLOOKUP(G5,'Chosen words'!$C$2:$F$85,4,0)</f>
        <v>434</v>
      </c>
      <c r="M5" s="6"/>
      <c r="N5" s="21" t="str">
        <f aca="false">CONCATENATE("{stimulus: {cue: '/img/lingclass/",J5,".png', targetA: '/img/lingclass/",K5,".png' , targetB: '/img/lingclass/",L5,".png'}},")</f>
        <v>{stimulus: {cue: '/img/lingclass/544.png', targetA: '/img/lingclass/669.png' , targetB: '/img/lingclass/434.png'}},</v>
      </c>
      <c r="O5" s="20" t="n">
        <f aca="false">COUNTIF($A$2:$A$145,A5)</f>
        <v>1</v>
      </c>
      <c r="P5" s="20" t="n">
        <f aca="false">COUNTIF($D$2:$D$145,D5)</f>
        <v>1</v>
      </c>
      <c r="Q5" s="20" t="n">
        <f aca="false">COUNTIF($G$2:$G$145,G5)</f>
        <v>1</v>
      </c>
      <c r="R5" s="21" t="str">
        <f aca="false">CONCATENATE("{stimulus: {cue: '",A5,"', targetA: '",D5,"' , targetB: '",G5,"'}},")</f>
        <v>{stimulus: {cue: 'doctor', targetA: 'pilot' , targetB: 'teacher'}},</v>
      </c>
      <c r="S5" s="21" t="str">
        <f aca="false">CONCATENATE("{stimulus: {cue: '",B5,"', targetA: '",E5,"' , targetB: '",H5,"'}},")</f>
        <v>{stimulus: {cue: '医生', targetA: '飞行员' , targetB: '教师'}},</v>
      </c>
    </row>
    <row r="6" customFormat="false" ht="15" hidden="false" customHeight="false" outlineLevel="0" collapsed="false">
      <c r="A6" s="24" t="s">
        <v>32</v>
      </c>
      <c r="B6" s="31" t="s">
        <v>33</v>
      </c>
      <c r="C6" s="6" t="s">
        <v>34</v>
      </c>
      <c r="D6" s="24" t="s">
        <v>81</v>
      </c>
      <c r="E6" s="31" t="s">
        <v>82</v>
      </c>
      <c r="F6" s="6" t="s">
        <v>34</v>
      </c>
      <c r="G6" s="24" t="s">
        <v>98</v>
      </c>
      <c r="H6" s="31" t="s">
        <v>99</v>
      </c>
      <c r="I6" s="6" t="s">
        <v>24</v>
      </c>
      <c r="J6" s="20" t="n">
        <f aca="false">VLOOKUP(A6,'Chosen words'!$C$2:$F$85,4,0)</f>
        <v>68</v>
      </c>
      <c r="K6" s="20" t="n">
        <f aca="false">VLOOKUP(D6,'Chosen words'!$C$2:$F$85,4,0)</f>
        <v>408</v>
      </c>
      <c r="L6" s="20" t="n">
        <f aca="false">VLOOKUP(G6,'Chosen words'!$C$2:$F$85,4,0)</f>
        <v>78</v>
      </c>
      <c r="N6" s="21" t="str">
        <f aca="false">CONCATENATE("{stimulus: {cue: '/img/lingclass/",J6,".png', targetA: '/img/lingclass/",K6,".png' , targetB: '/img/lingclass/",L6,".png'}},")</f>
        <v>{stimulus: {cue: '/img/lingclass/68.png', targetA: '/img/lingclass/408.png' , targetB: '/img/lingclass/78.png'}},</v>
      </c>
      <c r="O6" s="20" t="n">
        <f aca="false">COUNTIF($A$2:$A$145,A6)</f>
        <v>6</v>
      </c>
      <c r="P6" s="20" t="n">
        <f aca="false">COUNTIF($D$2:$D$145,D6)</f>
        <v>1</v>
      </c>
      <c r="Q6" s="20" t="n">
        <f aca="false">COUNTIF($G$2:$G$145,G6)</f>
        <v>3</v>
      </c>
      <c r="R6" s="21" t="str">
        <f aca="false">CONCATENATE("{stimulus: {cue: '",A6,"', targetA: '",D6,"' , targetB: '",G6,"'}},")</f>
        <v>{stimulus: {cue: 'candle', targetA: 'finger' , targetB: 'key'}},</v>
      </c>
      <c r="S6" s="21" t="str">
        <f aca="false">CONCATENATE("{stimulus: {cue: '",B6,"', targetA: '",E6,"' , targetB: '",H6,"'}},")</f>
        <v>{stimulus: {cue: '蜡烛', targetA: '手指' , targetB: '钥匙'}},</v>
      </c>
    </row>
    <row r="7" customFormat="false" ht="15" hidden="false" customHeight="false" outlineLevel="0" collapsed="false">
      <c r="A7" s="1" t="s">
        <v>32</v>
      </c>
      <c r="B7" s="31" t="s">
        <v>33</v>
      </c>
      <c r="C7" s="0" t="s">
        <v>34</v>
      </c>
      <c r="D7" s="1" t="s">
        <v>113</v>
      </c>
      <c r="E7" s="31" t="s">
        <v>114</v>
      </c>
      <c r="F7" s="0" t="s">
        <v>34</v>
      </c>
      <c r="G7" s="1" t="s">
        <v>58</v>
      </c>
      <c r="H7" s="31" t="s">
        <v>59</v>
      </c>
      <c r="I7" s="1" t="s">
        <v>60</v>
      </c>
      <c r="J7" s="20" t="n">
        <f aca="false">VLOOKUP(A7,'Chosen words'!$C$2:$F$85,4,0)</f>
        <v>68</v>
      </c>
      <c r="K7" s="20" t="n">
        <f aca="false">VLOOKUP(D7,'Chosen words'!$C$2:$F$85,4,0)</f>
        <v>235</v>
      </c>
      <c r="L7" s="20" t="n">
        <f aca="false">VLOOKUP(G7,'Chosen words'!$C$2:$F$85,4,0)</f>
        <v>196</v>
      </c>
      <c r="N7" s="21" t="str">
        <f aca="false">CONCATENATE("{stimulus: {cue: '/img/lingclass/",J7,".png', targetA: '/img/lingclass/",K7,".png' , targetB: '/img/lingclass/",L7,".png'}},")</f>
        <v>{stimulus: {cue: '/img/lingclass/68.png', targetA: '/img/lingclass/235.png' , targetB: '/img/lingclass/196.png'}},</v>
      </c>
      <c r="O7" s="20" t="n">
        <f aca="false">COUNTIF($A$2:$A$145,A7)</f>
        <v>6</v>
      </c>
      <c r="P7" s="20" t="n">
        <f aca="false">COUNTIF($D$2:$D$145,D7)</f>
        <v>2</v>
      </c>
      <c r="Q7" s="20" t="n">
        <f aca="false">COUNTIF($G$2:$G$145,G7)</f>
        <v>1</v>
      </c>
      <c r="R7" s="21" t="str">
        <f aca="false">CONCATENATE("{stimulus: {cue: '",A7,"', targetA: '",D7,"' , targetB: '",G7,"'}},")</f>
        <v>{stimulus: {cue: 'candle', targetA: 'needle' , targetB: 'computer'}},</v>
      </c>
      <c r="S7" s="21" t="str">
        <f aca="false">CONCATENATE("{stimulus: {cue: '",B7,"', targetA: '",E7,"' , targetB: '",H7,"'}},")</f>
        <v>{stimulus: {cue: '蜡烛', targetA: '针' , targetB: '电脑'}},</v>
      </c>
    </row>
    <row r="8" customFormat="false" ht="15" hidden="false" customHeight="false" outlineLevel="0" collapsed="false">
      <c r="A8" s="1" t="s">
        <v>32</v>
      </c>
      <c r="B8" s="31" t="s">
        <v>33</v>
      </c>
      <c r="C8" s="0" t="s">
        <v>34</v>
      </c>
      <c r="D8" s="1" t="s">
        <v>119</v>
      </c>
      <c r="E8" s="31" t="s">
        <v>120</v>
      </c>
      <c r="F8" s="0" t="s">
        <v>34</v>
      </c>
      <c r="G8" s="1" t="s">
        <v>56</v>
      </c>
      <c r="H8" s="31" t="s">
        <v>57</v>
      </c>
      <c r="I8" s="1" t="s">
        <v>24</v>
      </c>
      <c r="J8" s="20" t="n">
        <f aca="false">VLOOKUP(A8,'Chosen words'!$C$2:$F$85,4,0)</f>
        <v>68</v>
      </c>
      <c r="K8" s="20" t="n">
        <f aca="false">VLOOKUP(D8,'Chosen words'!$C$2:$F$85,4,0)</f>
        <v>654</v>
      </c>
      <c r="L8" s="20" t="n">
        <f aca="false">VLOOKUP(G8,'Chosen words'!$C$2:$F$85,4,0)</f>
        <v>426</v>
      </c>
      <c r="N8" s="21" t="str">
        <f aca="false">CONCATENATE("{stimulus: {cue: '/img/lingclass/",J8,".png', targetA: '/img/lingclass/",K8,".png' , targetB: '/img/lingclass/",L8,".png'}},")</f>
        <v>{stimulus: {cue: '/img/lingclass/68.png', targetA: '/img/lingclass/654.png' , targetB: '/img/lingclass/426.png'}},</v>
      </c>
      <c r="O8" s="20" t="n">
        <f aca="false">COUNTIF($A$2:$A$145,A8)</f>
        <v>6</v>
      </c>
      <c r="P8" s="20" t="n">
        <f aca="false">COUNTIF($D$2:$D$145,D8)</f>
        <v>2</v>
      </c>
      <c r="Q8" s="20" t="n">
        <f aca="false">COUNTIF($G$2:$G$145,G8)</f>
        <v>5</v>
      </c>
      <c r="R8" s="21" t="str">
        <f aca="false">CONCATENATE("{stimulus: {cue: '",A8,"', targetA: '",D8,"' , targetB: '",G8,"'}},")</f>
        <v>{stimulus: {cue: 'candle', targetA: 'pencil' , targetB: 'comb'}},</v>
      </c>
      <c r="S8" s="21" t="str">
        <f aca="false">CONCATENATE("{stimulus: {cue: '",B8,"', targetA: '",E8,"' , targetB: '",H8,"'}},")</f>
        <v>{stimulus: {cue: '蜡烛', targetA: '铅笔' , targetB: '梳子'}},</v>
      </c>
    </row>
    <row r="9" customFormat="false" ht="15" hidden="false" customHeight="false" outlineLevel="0" collapsed="false">
      <c r="A9" s="24" t="s">
        <v>32</v>
      </c>
      <c r="B9" s="31" t="s">
        <v>33</v>
      </c>
      <c r="C9" s="6" t="s">
        <v>34</v>
      </c>
      <c r="D9" s="24" t="s">
        <v>127</v>
      </c>
      <c r="E9" s="31" t="s">
        <v>128</v>
      </c>
      <c r="F9" s="6" t="s">
        <v>34</v>
      </c>
      <c r="G9" s="24" t="s">
        <v>159</v>
      </c>
      <c r="H9" s="31" t="s">
        <v>160</v>
      </c>
      <c r="I9" s="6" t="s">
        <v>6</v>
      </c>
      <c r="J9" s="20" t="n">
        <f aca="false">VLOOKUP(A9,'Chosen words'!$C$2:$F$85,4,0)</f>
        <v>68</v>
      </c>
      <c r="K9" s="20" t="n">
        <f aca="false">VLOOKUP(D9,'Chosen words'!$C$2:$F$85,4,0)</f>
        <v>663</v>
      </c>
      <c r="L9" s="20" t="n">
        <f aca="false">VLOOKUP(G9,'Chosen words'!$C$2:$F$85,4,0)</f>
        <v>367</v>
      </c>
      <c r="M9" s="6"/>
      <c r="N9" s="21" t="str">
        <f aca="false">CONCATENATE("{stimulus: {cue: '/img/lingclass/",J9,".png', targetA: '/img/lingclass/",K9,".png' , targetB: '/img/lingclass/",L9,".png'}},")</f>
        <v>{stimulus: {cue: '/img/lingclass/68.png', targetA: '/img/lingclass/663.png' , targetB: '/img/lingclass/367.png'}},</v>
      </c>
      <c r="O9" s="20" t="n">
        <f aca="false">COUNTIF($A$2:$A$145,A9)</f>
        <v>6</v>
      </c>
      <c r="P9" s="20" t="n">
        <f aca="false">COUNTIF($D$2:$D$145,D9)</f>
        <v>4</v>
      </c>
      <c r="Q9" s="20" t="n">
        <f aca="false">COUNTIF($G$2:$G$145,G9)</f>
        <v>4</v>
      </c>
      <c r="R9" s="21" t="str">
        <f aca="false">CONCATENATE("{stimulus: {cue: '",A9,"', targetA: '",D9,"' , targetB: '",G9,"'}},")</f>
        <v>{stimulus: {cue: 'candle', targetA: 'pillar' , targetB: 'spear'}},</v>
      </c>
      <c r="S9" s="21" t="str">
        <f aca="false">CONCATENATE("{stimulus: {cue: '",B9,"', targetA: '",E9,"' , targetB: '",H9,"'}},")</f>
        <v>{stimulus: {cue: '蜡烛', targetA: '柱子' , targetB: '矛'}},</v>
      </c>
    </row>
    <row r="10" customFormat="false" ht="15" hidden="false" customHeight="false" outlineLevel="0" collapsed="false">
      <c r="A10" s="1" t="s">
        <v>32</v>
      </c>
      <c r="B10" s="31" t="s">
        <v>33</v>
      </c>
      <c r="C10" s="0" t="s">
        <v>34</v>
      </c>
      <c r="D10" s="1" t="s">
        <v>7</v>
      </c>
      <c r="E10" s="31" t="s">
        <v>8</v>
      </c>
      <c r="F10" s="0" t="s">
        <v>34</v>
      </c>
      <c r="G10" s="1" t="s">
        <v>98</v>
      </c>
      <c r="H10" s="31" t="s">
        <v>99</v>
      </c>
      <c r="I10" s="6" t="s">
        <v>24</v>
      </c>
      <c r="J10" s="20" t="n">
        <f aca="false">VLOOKUP(A10,'Chosen words'!$C$2:$F$85,4,0)</f>
        <v>68</v>
      </c>
      <c r="K10" s="20" t="n">
        <f aca="false">VLOOKUP(D10,'Chosen words'!$C$2:$F$85,4,0)</f>
        <v>69</v>
      </c>
      <c r="L10" s="20" t="n">
        <f aca="false">VLOOKUP(G10,'Chosen words'!$C$2:$F$85,4,0)</f>
        <v>78</v>
      </c>
      <c r="N10" s="21" t="str">
        <f aca="false">CONCATENATE("{stimulus: {cue: '/img/lingclass/",J10,".png', targetA: '/img/lingclass/",K10,".png' , targetB: '/img/lingclass/",L10,".png'}},")</f>
        <v>{stimulus: {cue: '/img/lingclass/68.png', targetA: '/img/lingclass/69.png' , targetB: '/img/lingclass/78.png'}},</v>
      </c>
      <c r="O10" s="20" t="n">
        <f aca="false">COUNTIF($A$2:$A$145,A10)</f>
        <v>6</v>
      </c>
      <c r="P10" s="20" t="n">
        <f aca="false">COUNTIF($D$2:$D$145,D10)</f>
        <v>5</v>
      </c>
      <c r="Q10" s="20" t="n">
        <f aca="false">COUNTIF($G$2:$G$145,G10)</f>
        <v>3</v>
      </c>
      <c r="R10" s="21" t="str">
        <f aca="false">CONCATENATE("{stimulus: {cue: '",A10,"', targetA: '",D10,"' , targetB: '",G10,"'}},")</f>
        <v>{stimulus: {cue: 'candle', targetA: 'banana' , targetB: 'key'}},</v>
      </c>
      <c r="S10" s="21" t="str">
        <f aca="false">CONCATENATE("{stimulus: {cue: '",B10,"', targetA: '",E10,"' , targetB: '",H10,"'}},")</f>
        <v>{stimulus: {cue: '蜡烛', targetA: '香蕉' , targetB: '钥匙'}},</v>
      </c>
    </row>
    <row r="11" customFormat="false" ht="15" hidden="false" customHeight="false" outlineLevel="0" collapsed="false">
      <c r="A11" s="1" t="s">
        <v>32</v>
      </c>
      <c r="B11" s="31" t="s">
        <v>33</v>
      </c>
      <c r="C11" s="0" t="s">
        <v>34</v>
      </c>
      <c r="D11" s="1" t="s">
        <v>43</v>
      </c>
      <c r="E11" s="31" t="s">
        <v>44</v>
      </c>
      <c r="F11" s="0" t="s">
        <v>34</v>
      </c>
      <c r="G11" s="1" t="s">
        <v>143</v>
      </c>
      <c r="H11" s="31" t="s">
        <v>144</v>
      </c>
      <c r="I11" s="6" t="s">
        <v>24</v>
      </c>
      <c r="J11" s="20" t="n">
        <f aca="false">VLOOKUP(A11,'Chosen words'!$C$2:$F$85,4,0)</f>
        <v>68</v>
      </c>
      <c r="K11" s="20" t="n">
        <f aca="false">VLOOKUP(D11,'Chosen words'!$C$2:$F$85,4,0)</f>
        <v>622</v>
      </c>
      <c r="L11" s="20" t="n">
        <f aca="false">VLOOKUP(G11,'Chosen words'!$C$2:$F$85,4,0)</f>
        <v>453</v>
      </c>
      <c r="N11" s="21" t="str">
        <f aca="false">CONCATENATE("{stimulus: {cue: '/img/lingclass/",J11,".png', targetA: '/img/lingclass/",K11,".png' , targetB: '/img/lingclass/",L11,".png'}},")</f>
        <v>{stimulus: {cue: '/img/lingclass/68.png', targetA: '/img/lingclass/622.png' , targetB: '/img/lingclass/453.png'}},</v>
      </c>
      <c r="O11" s="20" t="n">
        <f aca="false">COUNTIF($A$2:$A$145,A11)</f>
        <v>6</v>
      </c>
      <c r="P11" s="20" t="n">
        <f aca="false">COUNTIF($D$2:$D$145,D11)</f>
        <v>5</v>
      </c>
      <c r="Q11" s="20" t="n">
        <f aca="false">COUNTIF($G$2:$G$145,G11)</f>
        <v>1</v>
      </c>
      <c r="R11" s="21" t="str">
        <f aca="false">CONCATENATE("{stimulus: {cue: '",A11,"', targetA: '",D11,"' , targetB: '",G11,"'}},")</f>
        <v>{stimulus: {cue: 'candle', targetA: 'chalk' , targetB: 'scissors'}},</v>
      </c>
      <c r="S11" s="21" t="str">
        <f aca="false">CONCATENATE("{stimulus: {cue: '",B11,"', targetA: '",E11,"' , targetB: '",H11,"'}},")</f>
        <v>{stimulus: {cue: '蜡烛', targetA: '粉笔' , targetB: '剪刀'}},</v>
      </c>
    </row>
    <row r="12" customFormat="false" ht="15" hidden="false" customHeight="false" outlineLevel="0" collapsed="false">
      <c r="A12" s="1" t="s">
        <v>81</v>
      </c>
      <c r="B12" s="31" t="s">
        <v>82</v>
      </c>
      <c r="C12" s="0" t="s">
        <v>34</v>
      </c>
      <c r="D12" s="1" t="s">
        <v>113</v>
      </c>
      <c r="E12" s="31" t="s">
        <v>114</v>
      </c>
      <c r="F12" s="0" t="s">
        <v>34</v>
      </c>
      <c r="G12" s="1" t="s">
        <v>56</v>
      </c>
      <c r="H12" s="31" t="s">
        <v>57</v>
      </c>
      <c r="I12" s="6" t="s">
        <v>24</v>
      </c>
      <c r="J12" s="20" t="n">
        <f aca="false">VLOOKUP(A12,'Chosen words'!$C$2:$F$85,4,0)</f>
        <v>408</v>
      </c>
      <c r="K12" s="20" t="n">
        <f aca="false">VLOOKUP(D12,'Chosen words'!$C$2:$F$85,4,0)</f>
        <v>235</v>
      </c>
      <c r="L12" s="20" t="n">
        <f aca="false">VLOOKUP(G12,'Chosen words'!$C$2:$F$85,4,0)</f>
        <v>426</v>
      </c>
      <c r="N12" s="21" t="str">
        <f aca="false">CONCATENATE("{stimulus: {cue: '/img/lingclass/",J12,".png', targetA: '/img/lingclass/",K12,".png' , targetB: '/img/lingclass/",L12,".png'}},")</f>
        <v>{stimulus: {cue: '/img/lingclass/408.png', targetA: '/img/lingclass/235.png' , targetB: '/img/lingclass/426.png'}},</v>
      </c>
      <c r="O12" s="20" t="n">
        <f aca="false">COUNTIF($A$2:$A$145,A12)</f>
        <v>4</v>
      </c>
      <c r="P12" s="20" t="n">
        <f aca="false">COUNTIF($D$2:$D$145,D12)</f>
        <v>2</v>
      </c>
      <c r="Q12" s="20" t="n">
        <f aca="false">COUNTIF($G$2:$G$145,G12)</f>
        <v>5</v>
      </c>
      <c r="R12" s="21" t="str">
        <f aca="false">CONCATENATE("{stimulus: {cue: '",A12,"', targetA: '",D12,"' , targetB: '",G12,"'}},")</f>
        <v>{stimulus: {cue: 'finger', targetA: 'needle' , targetB: 'comb'}},</v>
      </c>
      <c r="S12" s="21" t="str">
        <f aca="false">CONCATENATE("{stimulus: {cue: '",B12,"', targetA: '",E12,"' , targetB: '",H12,"'}},")</f>
        <v>{stimulus: {cue: '手指', targetA: '针' , targetB: '梳子'}},</v>
      </c>
    </row>
    <row r="13" customFormat="false" ht="15" hidden="false" customHeight="false" outlineLevel="0" collapsed="false">
      <c r="A13" s="1" t="s">
        <v>81</v>
      </c>
      <c r="B13" s="31" t="s">
        <v>82</v>
      </c>
      <c r="C13" s="0" t="s">
        <v>34</v>
      </c>
      <c r="D13" s="1" t="s">
        <v>127</v>
      </c>
      <c r="E13" s="31" t="s">
        <v>128</v>
      </c>
      <c r="F13" s="0" t="s">
        <v>34</v>
      </c>
      <c r="G13" s="1" t="s">
        <v>100</v>
      </c>
      <c r="H13" s="31" t="s">
        <v>101</v>
      </c>
      <c r="I13" s="6" t="s">
        <v>24</v>
      </c>
      <c r="J13" s="20" t="n">
        <f aca="false">VLOOKUP(A13,'Chosen words'!$C$2:$F$85,4,0)</f>
        <v>408</v>
      </c>
      <c r="K13" s="20" t="n">
        <f aca="false">VLOOKUP(D13,'Chosen words'!$C$2:$F$85,4,0)</f>
        <v>663</v>
      </c>
      <c r="L13" s="20" t="n">
        <f aca="false">VLOOKUP(G13,'Chosen words'!$C$2:$F$85,4,0)</f>
        <v>359</v>
      </c>
      <c r="N13" s="21" t="str">
        <f aca="false">CONCATENATE("{stimulus: {cue: '/img/lingclass/",J13,".png', targetA: '/img/lingclass/",K13,".png' , targetB: '/img/lingclass/",L13,".png'}},")</f>
        <v>{stimulus: {cue: '/img/lingclass/408.png', targetA: '/img/lingclass/663.png' , targetB: '/img/lingclass/359.png'}},</v>
      </c>
      <c r="O13" s="20" t="n">
        <f aca="false">COUNTIF($A$2:$A$145,A13)</f>
        <v>4</v>
      </c>
      <c r="P13" s="20" t="n">
        <f aca="false">COUNTIF($D$2:$D$145,D13)</f>
        <v>4</v>
      </c>
      <c r="Q13" s="20" t="n">
        <f aca="false">COUNTIF($G$2:$G$145,G13)</f>
        <v>6</v>
      </c>
      <c r="R13" s="21" t="str">
        <f aca="false">CONCATENATE("{stimulus: {cue: '",A13,"', targetA: '",D13,"' , targetB: '",G13,"'}},")</f>
        <v>{stimulus: {cue: 'finger', targetA: 'pillar' , targetB: 'knife'}},</v>
      </c>
      <c r="S13" s="21" t="str">
        <f aca="false">CONCATENATE("{stimulus: {cue: '",B13,"', targetA: '",E13,"' , targetB: '",H13,"'}},")</f>
        <v>{stimulus: {cue: '手指', targetA: '柱子' , targetB: '小刀'}},</v>
      </c>
    </row>
    <row r="14" customFormat="false" ht="15" hidden="false" customHeight="false" outlineLevel="0" collapsed="false">
      <c r="A14" s="1" t="s">
        <v>81</v>
      </c>
      <c r="B14" s="31" t="s">
        <v>82</v>
      </c>
      <c r="C14" s="0" t="s">
        <v>34</v>
      </c>
      <c r="D14" s="1" t="s">
        <v>7</v>
      </c>
      <c r="E14" s="31" t="s">
        <v>8</v>
      </c>
      <c r="F14" s="0" t="s">
        <v>34</v>
      </c>
      <c r="G14" s="1" t="s">
        <v>159</v>
      </c>
      <c r="H14" s="31" t="s">
        <v>160</v>
      </c>
      <c r="I14" s="24" t="s">
        <v>6</v>
      </c>
      <c r="J14" s="20" t="n">
        <f aca="false">VLOOKUP(A14,'Chosen words'!$C$2:$F$85,4,0)</f>
        <v>408</v>
      </c>
      <c r="K14" s="20" t="n">
        <f aca="false">VLOOKUP(D14,'Chosen words'!$C$2:$F$85,4,0)</f>
        <v>69</v>
      </c>
      <c r="L14" s="20" t="n">
        <f aca="false">VLOOKUP(G14,'Chosen words'!$C$2:$F$85,4,0)</f>
        <v>367</v>
      </c>
      <c r="N14" s="21" t="str">
        <f aca="false">CONCATENATE("{stimulus: {cue: '/img/lingclass/",J14,".png', targetA: '/img/lingclass/",K14,".png' , targetB: '/img/lingclass/",L14,".png'}},")</f>
        <v>{stimulus: {cue: '/img/lingclass/408.png', targetA: '/img/lingclass/69.png' , targetB: '/img/lingclass/367.png'}},</v>
      </c>
      <c r="O14" s="20" t="n">
        <f aca="false">COUNTIF($A$2:$A$145,A14)</f>
        <v>4</v>
      </c>
      <c r="P14" s="20" t="n">
        <f aca="false">COUNTIF($D$2:$D$145,D14)</f>
        <v>5</v>
      </c>
      <c r="Q14" s="20" t="n">
        <f aca="false">COUNTIF($G$2:$G$145,G14)</f>
        <v>4</v>
      </c>
      <c r="R14" s="21" t="str">
        <f aca="false">CONCATENATE("{stimulus: {cue: '",A14,"', targetA: '",D14,"' , targetB: '",G14,"'}},")</f>
        <v>{stimulus: {cue: 'finger', targetA: 'banana' , targetB: 'spear'}},</v>
      </c>
      <c r="S14" s="21" t="str">
        <f aca="false">CONCATENATE("{stimulus: {cue: '",B14,"', targetA: '",E14,"' , targetB: '",H14,"'}},")</f>
        <v>{stimulus: {cue: '手指', targetA: '香蕉' , targetB: '矛'}},</v>
      </c>
    </row>
    <row r="15" customFormat="false" ht="15" hidden="false" customHeight="false" outlineLevel="0" collapsed="false">
      <c r="A15" s="1" t="s">
        <v>81</v>
      </c>
      <c r="B15" s="31" t="s">
        <v>82</v>
      </c>
      <c r="C15" s="0" t="s">
        <v>34</v>
      </c>
      <c r="D15" s="1" t="s">
        <v>43</v>
      </c>
      <c r="E15" s="31" t="s">
        <v>44</v>
      </c>
      <c r="F15" s="0" t="s">
        <v>34</v>
      </c>
      <c r="G15" s="1" t="s">
        <v>38</v>
      </c>
      <c r="H15" s="31" t="s">
        <v>39</v>
      </c>
      <c r="I15" s="24" t="s">
        <v>40</v>
      </c>
      <c r="J15" s="20" t="n">
        <f aca="false">VLOOKUP(A15,'Chosen words'!$C$2:$F$85,4,0)</f>
        <v>408</v>
      </c>
      <c r="K15" s="20" t="n">
        <f aca="false">VLOOKUP(D15,'Chosen words'!$C$2:$F$85,4,0)</f>
        <v>622</v>
      </c>
      <c r="L15" s="20" t="n">
        <f aca="false">VLOOKUP(G15,'Chosen words'!$C$2:$F$85,4,0)</f>
        <v>391</v>
      </c>
      <c r="N15" s="21" t="str">
        <f aca="false">CONCATENATE("{stimulus: {cue: '/img/lingclass/",J15,".png', targetA: '/img/lingclass/",K15,".png' , targetB: '/img/lingclass/",L15,".png'}},")</f>
        <v>{stimulus: {cue: '/img/lingclass/408.png', targetA: '/img/lingclass/622.png' , targetB: '/img/lingclass/391.png'}},</v>
      </c>
      <c r="O15" s="20" t="n">
        <f aca="false">COUNTIF($A$2:$A$145,A15)</f>
        <v>4</v>
      </c>
      <c r="P15" s="20" t="n">
        <f aca="false">COUNTIF($D$2:$D$145,D15)</f>
        <v>5</v>
      </c>
      <c r="Q15" s="20" t="n">
        <f aca="false">COUNTIF($G$2:$G$145,G15)</f>
        <v>3</v>
      </c>
      <c r="R15" s="21" t="str">
        <f aca="false">CONCATENATE("{stimulus: {cue: '",A15,"', targetA: '",D15,"' , targetB: '",G15,"'}},")</f>
        <v>{stimulus: {cue: 'finger', targetA: 'chalk' , targetB: 'chain'}},</v>
      </c>
      <c r="S15" s="21" t="str">
        <f aca="false">CONCATENATE("{stimulus: {cue: '",B15,"', targetA: '",E15,"' , targetB: '",H15,"'}},")</f>
        <v>{stimulus: {cue: '手指', targetA: '粉笔' , targetB: '链子'}},</v>
      </c>
    </row>
    <row r="16" customFormat="false" ht="15" hidden="false" customHeight="false" outlineLevel="0" collapsed="false">
      <c r="A16" s="24" t="s">
        <v>113</v>
      </c>
      <c r="B16" s="31" t="s">
        <v>114</v>
      </c>
      <c r="C16" s="6" t="s">
        <v>34</v>
      </c>
      <c r="D16" s="24" t="s">
        <v>119</v>
      </c>
      <c r="E16" s="31" t="s">
        <v>120</v>
      </c>
      <c r="F16" s="6" t="s">
        <v>34</v>
      </c>
      <c r="G16" s="24" t="s">
        <v>175</v>
      </c>
      <c r="H16" s="31" t="s">
        <v>176</v>
      </c>
      <c r="I16" s="6" t="s">
        <v>6</v>
      </c>
      <c r="J16" s="20" t="n">
        <f aca="false">VLOOKUP(A16,'Chosen words'!$C$2:$F$85,4,0)</f>
        <v>235</v>
      </c>
      <c r="K16" s="20" t="n">
        <f aca="false">VLOOKUP(D16,'Chosen words'!$C$2:$F$85,4,0)</f>
        <v>654</v>
      </c>
      <c r="L16" s="20" t="n">
        <f aca="false">VLOOKUP(G16,'Chosen words'!$C$2:$F$85,4,0)</f>
        <v>192</v>
      </c>
      <c r="M16" s="6"/>
      <c r="N16" s="21" t="str">
        <f aca="false">CONCATENATE("{stimulus: {cue: '/img/lingclass/",J16,".png', targetA: '/img/lingclass/",K16,".png' , targetB: '/img/lingclass/",L16,".png'}},")</f>
        <v>{stimulus: {cue: '/img/lingclass/235.png', targetA: '/img/lingclass/654.png' , targetB: '/img/lingclass/192.png'}},</v>
      </c>
      <c r="O16" s="20" t="n">
        <f aca="false">COUNTIF($A$2:$A$145,A16)</f>
        <v>4</v>
      </c>
      <c r="P16" s="20" t="n">
        <f aca="false">COUNTIF($D$2:$D$145,D16)</f>
        <v>2</v>
      </c>
      <c r="Q16" s="20" t="n">
        <f aca="false">COUNTIF($G$2:$G$145,G16)</f>
        <v>1</v>
      </c>
      <c r="R16" s="21" t="str">
        <f aca="false">CONCATENATE("{stimulus: {cue: '",A16,"', targetA: '",D16,"' , targetB: '",G16,"'}},")</f>
        <v>{stimulus: {cue: 'needle', targetA: 'pencil' , targetB: 'thermometer'}},</v>
      </c>
      <c r="S16" s="21" t="str">
        <f aca="false">CONCATENATE("{stimulus: {cue: '",B16,"', targetA: '",E16,"' , targetB: '",H16,"'}},")</f>
        <v>{stimulus: {cue: '针', targetA: '铅笔' , targetB: '温度计'}},</v>
      </c>
    </row>
    <row r="17" customFormat="false" ht="15" hidden="false" customHeight="false" outlineLevel="0" collapsed="false">
      <c r="A17" s="24" t="s">
        <v>113</v>
      </c>
      <c r="B17" s="31" t="s">
        <v>114</v>
      </c>
      <c r="C17" s="6" t="s">
        <v>34</v>
      </c>
      <c r="D17" s="24" t="s">
        <v>127</v>
      </c>
      <c r="E17" s="31" t="s">
        <v>128</v>
      </c>
      <c r="F17" s="6" t="s">
        <v>34</v>
      </c>
      <c r="G17" s="24" t="s">
        <v>4</v>
      </c>
      <c r="H17" s="31" t="s">
        <v>5</v>
      </c>
      <c r="I17" s="6" t="s">
        <v>6</v>
      </c>
      <c r="J17" s="20" t="n">
        <f aca="false">VLOOKUP(A17,'Chosen words'!$C$2:$F$85,4,0)</f>
        <v>235</v>
      </c>
      <c r="K17" s="20" t="n">
        <f aca="false">VLOOKUP(D17,'Chosen words'!$C$2:$F$85,4,0)</f>
        <v>663</v>
      </c>
      <c r="L17" s="20" t="n">
        <f aca="false">VLOOKUP(G17,'Chosen words'!$C$2:$F$85,4,0)</f>
        <v>473</v>
      </c>
      <c r="M17" s="6"/>
      <c r="N17" s="21" t="str">
        <f aca="false">CONCATENATE("{stimulus: {cue: '/img/lingclass/",J17,".png', targetA: '/img/lingclass/",K17,".png' , targetB: '/img/lingclass/",L17,".png'}},")</f>
        <v>{stimulus: {cue: '/img/lingclass/235.png', targetA: '/img/lingclass/663.png' , targetB: '/img/lingclass/473.png'}},</v>
      </c>
      <c r="O17" s="20" t="n">
        <f aca="false">COUNTIF($A$2:$A$145,A17)</f>
        <v>4</v>
      </c>
      <c r="P17" s="20" t="n">
        <f aca="false">COUNTIF($D$2:$D$145,D17)</f>
        <v>4</v>
      </c>
      <c r="Q17" s="20" t="n">
        <f aca="false">COUNTIF($G$2:$G$145,G17)</f>
        <v>3</v>
      </c>
      <c r="R17" s="21" t="str">
        <f aca="false">CONCATENATE("{stimulus: {cue: '",A17,"', targetA: '",D17,"' , targetB: '",G17,"'}},")</f>
        <v>{stimulus: {cue: 'needle', targetA: 'pillar' , targetB: 'arm'}},</v>
      </c>
      <c r="S17" s="21" t="str">
        <f aca="false">CONCATENATE("{stimulus: {cue: '",B17,"', targetA: '",E17,"' , targetB: '",H17,"'}},")</f>
        <v>{stimulus: {cue: '针', targetA: '柱子' , targetB: '手臂'}},</v>
      </c>
    </row>
    <row r="18" customFormat="false" ht="15" hidden="false" customHeight="false" outlineLevel="0" collapsed="false">
      <c r="A18" s="1" t="s">
        <v>113</v>
      </c>
      <c r="B18" s="31" t="s">
        <v>114</v>
      </c>
      <c r="C18" s="0" t="s">
        <v>34</v>
      </c>
      <c r="D18" s="1" t="s">
        <v>7</v>
      </c>
      <c r="E18" s="31" t="s">
        <v>8</v>
      </c>
      <c r="F18" s="0" t="s">
        <v>34</v>
      </c>
      <c r="G18" s="1" t="s">
        <v>91</v>
      </c>
      <c r="H18" s="31" t="s">
        <v>92</v>
      </c>
      <c r="I18" s="6" t="s">
        <v>24</v>
      </c>
      <c r="J18" s="20" t="n">
        <f aca="false">VLOOKUP(A18,'Chosen words'!$C$2:$F$85,4,0)</f>
        <v>235</v>
      </c>
      <c r="K18" s="20" t="n">
        <f aca="false">VLOOKUP(D18,'Chosen words'!$C$2:$F$85,4,0)</f>
        <v>69</v>
      </c>
      <c r="L18" s="20" t="n">
        <f aca="false">VLOOKUP(G18,'Chosen words'!$C$2:$F$85,4,0)</f>
        <v>216</v>
      </c>
      <c r="N18" s="21" t="str">
        <f aca="false">CONCATENATE("{stimulus: {cue: '/img/lingclass/",J18,".png', targetA: '/img/lingclass/",K18,".png' , targetB: '/img/lingclass/",L18,".png'}},")</f>
        <v>{stimulus: {cue: '/img/lingclass/235.png', targetA: '/img/lingclass/69.png' , targetB: '/img/lingclass/216.png'}},</v>
      </c>
      <c r="O18" s="20" t="n">
        <f aca="false">COUNTIF($A$2:$A$145,A18)</f>
        <v>4</v>
      </c>
      <c r="P18" s="20" t="n">
        <f aca="false">COUNTIF($D$2:$D$145,D18)</f>
        <v>5</v>
      </c>
      <c r="Q18" s="20" t="n">
        <f aca="false">COUNTIF($G$2:$G$145,G18)</f>
        <v>1</v>
      </c>
      <c r="R18" s="21" t="str">
        <f aca="false">CONCATENATE("{stimulus: {cue: '",A18,"', targetA: '",D18,"' , targetB: '",G18,"'}},")</f>
        <v>{stimulus: {cue: 'needle', targetA: 'banana' , targetB: 'hammer'}},</v>
      </c>
      <c r="S18" s="21" t="str">
        <f aca="false">CONCATENATE("{stimulus: {cue: '",B18,"', targetA: '",E18,"' , targetB: '",H18,"'}},")</f>
        <v>{stimulus: {cue: '针', targetA: '香蕉' , targetB: '锤子'}},</v>
      </c>
    </row>
    <row r="19" customFormat="false" ht="15" hidden="false" customHeight="false" outlineLevel="0" collapsed="false">
      <c r="A19" s="1" t="s">
        <v>113</v>
      </c>
      <c r="B19" s="31" t="s">
        <v>114</v>
      </c>
      <c r="C19" s="0" t="s">
        <v>34</v>
      </c>
      <c r="D19" s="1" t="s">
        <v>43</v>
      </c>
      <c r="E19" s="31" t="s">
        <v>44</v>
      </c>
      <c r="F19" s="0" t="s">
        <v>34</v>
      </c>
      <c r="G19" s="1" t="s">
        <v>56</v>
      </c>
      <c r="H19" s="31" t="s">
        <v>57</v>
      </c>
      <c r="I19" s="6" t="s">
        <v>24</v>
      </c>
      <c r="J19" s="20" t="n">
        <f aca="false">VLOOKUP(A19,'Chosen words'!$C$2:$F$85,4,0)</f>
        <v>235</v>
      </c>
      <c r="K19" s="20" t="n">
        <f aca="false">VLOOKUP(D19,'Chosen words'!$C$2:$F$85,4,0)</f>
        <v>622</v>
      </c>
      <c r="L19" s="20" t="n">
        <f aca="false">VLOOKUP(G19,'Chosen words'!$C$2:$F$85,4,0)</f>
        <v>426</v>
      </c>
      <c r="N19" s="21" t="str">
        <f aca="false">CONCATENATE("{stimulus: {cue: '/img/lingclass/",J19,".png', targetA: '/img/lingclass/",K19,".png' , targetB: '/img/lingclass/",L19,".png'}},")</f>
        <v>{stimulus: {cue: '/img/lingclass/235.png', targetA: '/img/lingclass/622.png' , targetB: '/img/lingclass/426.png'}},</v>
      </c>
      <c r="O19" s="20" t="n">
        <f aca="false">COUNTIF($A$2:$A$145,A19)</f>
        <v>4</v>
      </c>
      <c r="P19" s="20" t="n">
        <f aca="false">COUNTIF($D$2:$D$145,D19)</f>
        <v>5</v>
      </c>
      <c r="Q19" s="20" t="n">
        <f aca="false">COUNTIF($G$2:$G$145,G19)</f>
        <v>5</v>
      </c>
      <c r="R19" s="21" t="str">
        <f aca="false">CONCATENATE("{stimulus: {cue: '",A19,"', targetA: '",D19,"' , targetB: '",G19,"'}},")</f>
        <v>{stimulus: {cue: 'needle', targetA: 'chalk' , targetB: 'comb'}},</v>
      </c>
      <c r="S19" s="21" t="str">
        <f aca="false">CONCATENATE("{stimulus: {cue: '",B19,"', targetA: '",E19,"' , targetB: '",H19,"'}},")</f>
        <v>{stimulus: {cue: '针', targetA: '粉笔' , targetB: '梳子'}},</v>
      </c>
    </row>
    <row r="20" customFormat="false" ht="15" hidden="false" customHeight="false" outlineLevel="0" collapsed="false">
      <c r="A20" s="1" t="s">
        <v>119</v>
      </c>
      <c r="B20" s="31" t="s">
        <v>120</v>
      </c>
      <c r="C20" s="0" t="s">
        <v>34</v>
      </c>
      <c r="D20" s="1" t="s">
        <v>127</v>
      </c>
      <c r="E20" s="31" t="s">
        <v>128</v>
      </c>
      <c r="F20" s="0" t="s">
        <v>34</v>
      </c>
      <c r="G20" s="1" t="s">
        <v>189</v>
      </c>
      <c r="H20" s="31" t="s">
        <v>190</v>
      </c>
      <c r="I20" s="6" t="s">
        <v>76</v>
      </c>
      <c r="J20" s="20" t="n">
        <f aca="false">VLOOKUP(A20,'Chosen words'!$C$2:$F$85,4,0)</f>
        <v>654</v>
      </c>
      <c r="K20" s="20" t="n">
        <f aca="false">VLOOKUP(D20,'Chosen words'!$C$2:$F$85,4,0)</f>
        <v>663</v>
      </c>
      <c r="L20" s="20" t="n">
        <f aca="false">VLOOKUP(G20,'Chosen words'!$C$2:$F$85,4,0)</f>
        <v>227</v>
      </c>
      <c r="N20" s="21" t="str">
        <f aca="false">CONCATENATE("{stimulus: {cue: '/img/lingclass/",J20,".png', targetA: '/img/lingclass/",K20,".png' , targetB: '/img/lingclass/",L20,".png'}},")</f>
        <v>{stimulus: {cue: '/img/lingclass/654.png', targetA: '/img/lingclass/663.png' , targetB: '/img/lingclass/227.png'}},</v>
      </c>
      <c r="O20" s="20" t="n">
        <f aca="false">COUNTIF($A$2:$A$145,A20)</f>
        <v>2</v>
      </c>
      <c r="P20" s="20" t="n">
        <f aca="false">COUNTIF($D$2:$D$145,D20)</f>
        <v>4</v>
      </c>
      <c r="Q20" s="20" t="n">
        <f aca="false">COUNTIF($G$2:$G$145,G20)</f>
        <v>1</v>
      </c>
      <c r="R20" s="21" t="str">
        <f aca="false">CONCATENATE("{stimulus: {cue: '",A20,"', targetA: '",D20,"' , targetB: '",G20,"'}},")</f>
        <v>{stimulus: {cue: 'pencil', targetA: 'pillar' , targetB: 'wall'}},</v>
      </c>
      <c r="S20" s="21" t="str">
        <f aca="false">CONCATENATE("{stimulus: {cue: '",B20,"', targetA: '",E20,"' , targetB: '",H20,"'}},")</f>
        <v>{stimulus: {cue: '铅笔', targetA: '柱子' , targetB: '墙'}},</v>
      </c>
    </row>
    <row r="21" customFormat="false" ht="15" hidden="false" customHeight="false" outlineLevel="0" collapsed="false">
      <c r="A21" s="1" t="s">
        <v>119</v>
      </c>
      <c r="B21" s="31" t="s">
        <v>120</v>
      </c>
      <c r="C21" s="0" t="s">
        <v>34</v>
      </c>
      <c r="D21" s="1" t="s">
        <v>7</v>
      </c>
      <c r="E21" s="31" t="s">
        <v>8</v>
      </c>
      <c r="F21" s="0" t="s">
        <v>34</v>
      </c>
      <c r="G21" s="1" t="s">
        <v>139</v>
      </c>
      <c r="H21" s="31" t="s">
        <v>140</v>
      </c>
      <c r="I21" s="6" t="s">
        <v>24</v>
      </c>
      <c r="J21" s="20" t="n">
        <f aca="false">VLOOKUP(A21,'Chosen words'!$C$2:$F$85,4,0)</f>
        <v>654</v>
      </c>
      <c r="K21" s="20" t="n">
        <f aca="false">VLOOKUP(D21,'Chosen words'!$C$2:$F$85,4,0)</f>
        <v>69</v>
      </c>
      <c r="L21" s="20" t="n">
        <f aca="false">VLOOKUP(G21,'Chosen words'!$C$2:$F$85,4,0)</f>
        <v>336</v>
      </c>
      <c r="N21" s="21" t="str">
        <f aca="false">CONCATENATE("{stimulus: {cue: '/img/lingclass/",J21,".png', targetA: '/img/lingclass/",K21,".png' , targetB: '/img/lingclass/",L21,".png'}},")</f>
        <v>{stimulus: {cue: '/img/lingclass/654.png', targetA: '/img/lingclass/69.png' , targetB: '/img/lingclass/336.png'}},</v>
      </c>
      <c r="O21" s="20" t="n">
        <f aca="false">COUNTIF($A$2:$A$145,A21)</f>
        <v>2</v>
      </c>
      <c r="P21" s="20" t="n">
        <f aca="false">COUNTIF($D$2:$D$145,D21)</f>
        <v>5</v>
      </c>
      <c r="Q21" s="20" t="n">
        <f aca="false">COUNTIF($G$2:$G$145,G21)</f>
        <v>6</v>
      </c>
      <c r="R21" s="21" t="str">
        <f aca="false">CONCATENATE("{stimulus: {cue: '",A21,"', targetA: '",D21,"' , targetB: '",G21,"'}},")</f>
        <v>{stimulus: {cue: 'pencil', targetA: 'banana' , targetB: 'ruler'}},</v>
      </c>
      <c r="S21" s="21" t="str">
        <f aca="false">CONCATENATE("{stimulus: {cue: '",B21,"', targetA: '",E21,"' , targetB: '",H21,"'}},")</f>
        <v>{stimulus: {cue: '铅笔', targetA: '香蕉' , targetB: '尺'}},</v>
      </c>
    </row>
    <row r="22" customFormat="false" ht="15" hidden="false" customHeight="false" outlineLevel="0" collapsed="false">
      <c r="A22" s="1" t="s">
        <v>127</v>
      </c>
      <c r="B22" s="31" t="s">
        <v>128</v>
      </c>
      <c r="C22" s="0" t="s">
        <v>34</v>
      </c>
      <c r="D22" s="1" t="s">
        <v>7</v>
      </c>
      <c r="E22" s="31" t="s">
        <v>8</v>
      </c>
      <c r="F22" s="0" t="s">
        <v>34</v>
      </c>
      <c r="G22" s="1" t="s">
        <v>27</v>
      </c>
      <c r="H22" s="31" t="s">
        <v>28</v>
      </c>
      <c r="I22" s="6" t="s">
        <v>18</v>
      </c>
      <c r="J22" s="20" t="n">
        <f aca="false">VLOOKUP(A22,'Chosen words'!$C$2:$F$85,4,0)</f>
        <v>663</v>
      </c>
      <c r="K22" s="20" t="n">
        <f aca="false">VLOOKUP(D22,'Chosen words'!$C$2:$F$85,4,0)</f>
        <v>69</v>
      </c>
      <c r="L22" s="20" t="n">
        <f aca="false">VLOOKUP(G22,'Chosen words'!$C$2:$F$85,4,0)</f>
        <v>64</v>
      </c>
      <c r="N22" s="21" t="str">
        <f aca="false">CONCATENATE("{stimulus: {cue: '/img/lingclass/",J22,".png', targetA: '/img/lingclass/",K22,".png' , targetB: '/img/lingclass/",L22,".png'}},")</f>
        <v>{stimulus: {cue: '/img/lingclass/663.png', targetA: '/img/lingclass/69.png' , targetB: '/img/lingclass/64.png'}},</v>
      </c>
      <c r="O22" s="20" t="n">
        <f aca="false">COUNTIF($A$2:$A$145,A22)</f>
        <v>2</v>
      </c>
      <c r="P22" s="20" t="n">
        <f aca="false">COUNTIF($D$2:$D$145,D22)</f>
        <v>5</v>
      </c>
      <c r="Q22" s="20" t="n">
        <f aca="false">COUNTIF($G$2:$G$145,G22)</f>
        <v>6</v>
      </c>
      <c r="R22" s="21" t="str">
        <f aca="false">CONCATENATE("{stimulus: {cue: '",A22,"', targetA: '",D22,"' , targetB: '",G22,"'}},")</f>
        <v>{stimulus: {cue: 'pillar', targetA: 'banana' , targetB: 'button'}},</v>
      </c>
      <c r="S22" s="21" t="str">
        <f aca="false">CONCATENATE("{stimulus: {cue: '",B22,"', targetA: '",E22,"' , targetB: '",H22,"'}},")</f>
        <v>{stimulus: {cue: '柱子', targetA: '香蕉' , targetB: '纽扣'}},</v>
      </c>
    </row>
    <row r="23" customFormat="false" ht="15" hidden="false" customHeight="false" outlineLevel="0" collapsed="false">
      <c r="A23" s="1" t="s">
        <v>127</v>
      </c>
      <c r="B23" s="31" t="s">
        <v>128</v>
      </c>
      <c r="C23" s="0" t="s">
        <v>34</v>
      </c>
      <c r="D23" s="1" t="s">
        <v>43</v>
      </c>
      <c r="E23" s="31" t="s">
        <v>44</v>
      </c>
      <c r="F23" s="0" t="s">
        <v>34</v>
      </c>
      <c r="G23" s="1" t="s">
        <v>131</v>
      </c>
      <c r="H23" s="31" t="s">
        <v>132</v>
      </c>
      <c r="I23" s="6" t="s">
        <v>60</v>
      </c>
      <c r="J23" s="20" t="n">
        <f aca="false">VLOOKUP(A23,'Chosen words'!$C$2:$F$85,4,0)</f>
        <v>663</v>
      </c>
      <c r="K23" s="20" t="n">
        <f aca="false">VLOOKUP(D23,'Chosen words'!$C$2:$F$85,4,0)</f>
        <v>622</v>
      </c>
      <c r="L23" s="20" t="n">
        <f aca="false">VLOOKUP(G23,'Chosen words'!$C$2:$F$85,4,0)</f>
        <v>659</v>
      </c>
      <c r="N23" s="21" t="str">
        <f aca="false">CONCATENATE("{stimulus: {cue: '/img/lingclass/",J23,".png', targetA: '/img/lingclass/",K23,".png' , targetB: '/img/lingclass/",L23,".png'}},")</f>
        <v>{stimulus: {cue: '/img/lingclass/663.png', targetA: '/img/lingclass/622.png' , targetB: '/img/lingclass/659.png'}},</v>
      </c>
      <c r="O23" s="20" t="n">
        <f aca="false">COUNTIF($A$2:$A$145,A23)</f>
        <v>2</v>
      </c>
      <c r="P23" s="20" t="n">
        <f aca="false">COUNTIF($D$2:$D$145,D23)</f>
        <v>5</v>
      </c>
      <c r="Q23" s="20" t="n">
        <f aca="false">COUNTIF($G$2:$G$145,G23)</f>
        <v>5</v>
      </c>
      <c r="R23" s="21" t="str">
        <f aca="false">CONCATENATE("{stimulus: {cue: '",A23,"', targetA: '",D23,"' , targetB: '",G23,"'}},")</f>
        <v>{stimulus: {cue: 'pillar', targetA: 'chalk' , targetB: 'radio'}},</v>
      </c>
      <c r="S23" s="21" t="str">
        <f aca="false">CONCATENATE("{stimulus: {cue: '",B23,"', targetA: '",E23,"' , targetB: '",H23,"'}},")</f>
        <v>{stimulus: {cue: '柱子', targetA: '粉笔' , targetB: '收音机'}},</v>
      </c>
    </row>
    <row r="24" customFormat="false" ht="15" hidden="false" customHeight="false" outlineLevel="0" collapsed="false">
      <c r="A24" s="1" t="s">
        <v>7</v>
      </c>
      <c r="B24" s="31" t="s">
        <v>8</v>
      </c>
      <c r="C24" s="0" t="s">
        <v>34</v>
      </c>
      <c r="D24" s="1" t="s">
        <v>43</v>
      </c>
      <c r="E24" s="31" t="s">
        <v>44</v>
      </c>
      <c r="F24" s="0" t="s">
        <v>34</v>
      </c>
      <c r="G24" s="1" t="s">
        <v>16</v>
      </c>
      <c r="H24" s="31" t="s">
        <v>17</v>
      </c>
      <c r="I24" s="6" t="s">
        <v>18</v>
      </c>
      <c r="J24" s="20" t="n">
        <f aca="false">VLOOKUP(A24,'Chosen words'!$C$2:$F$85,4,0)</f>
        <v>69</v>
      </c>
      <c r="K24" s="20" t="n">
        <f aca="false">VLOOKUP(D24,'Chosen words'!$C$2:$F$85,4,0)</f>
        <v>622</v>
      </c>
      <c r="L24" s="20" t="n">
        <f aca="false">VLOOKUP(G24,'Chosen words'!$C$2:$F$85,4,0)</f>
        <v>386</v>
      </c>
      <c r="N24" s="21" t="str">
        <f aca="false">CONCATENATE("{stimulus: {cue: '/img/lingclass/",J24,".png', targetA: '/img/lingclass/",K24,".png' , targetB: '/img/lingclass/",L24,".png'}},")</f>
        <v>{stimulus: {cue: '/img/lingclass/69.png', targetA: '/img/lingclass/622.png' , targetB: '/img/lingclass/386.png'}},</v>
      </c>
      <c r="O24" s="20" t="n">
        <f aca="false">COUNTIF($A$2:$A$145,A24)</f>
        <v>1</v>
      </c>
      <c r="P24" s="20" t="n">
        <f aca="false">COUNTIF($D$2:$D$145,D24)</f>
        <v>5</v>
      </c>
      <c r="Q24" s="20" t="n">
        <f aca="false">COUNTIF($G$2:$G$145,G24)</f>
        <v>3</v>
      </c>
      <c r="R24" s="21" t="str">
        <f aca="false">CONCATENATE("{stimulus: {cue: '",A24,"', targetA: '",D24,"' , targetB: '",G24,"'}},")</f>
        <v>{stimulus: {cue: 'banana', targetA: 'chalk' , targetB: 'bomb'}},</v>
      </c>
      <c r="S24" s="21" t="str">
        <f aca="false">CONCATENATE("{stimulus: {cue: '",B24,"', targetA: '",E24,"' , targetB: '",H24,"'}},")</f>
        <v>{stimulus: {cue: '香蕉', targetA: '粉笔' , targetB: '炸弹'}},</v>
      </c>
    </row>
    <row r="25" customFormat="false" ht="15" hidden="false" customHeight="false" outlineLevel="0" collapsed="false">
      <c r="A25" s="24" t="s">
        <v>121</v>
      </c>
      <c r="B25" s="31" t="s">
        <v>122</v>
      </c>
      <c r="C25" s="6" t="s">
        <v>97</v>
      </c>
      <c r="D25" s="24" t="s">
        <v>95</v>
      </c>
      <c r="E25" s="31" t="s">
        <v>96</v>
      </c>
      <c r="F25" s="6" t="s">
        <v>97</v>
      </c>
      <c r="G25" s="24" t="s">
        <v>149</v>
      </c>
      <c r="H25" s="31" t="s">
        <v>150</v>
      </c>
      <c r="I25" s="24" t="s">
        <v>40</v>
      </c>
      <c r="J25" s="20" t="n">
        <f aca="false">VLOOKUP(A25,'Chosen words'!$C$2:$F$85,4,0)</f>
        <v>626</v>
      </c>
      <c r="K25" s="20" t="n">
        <f aca="false">VLOOKUP(D25,'Chosen words'!$C$2:$F$85,4,0)</f>
        <v>80</v>
      </c>
      <c r="L25" s="20" t="n">
        <f aca="false">VLOOKUP(G25,'Chosen words'!$C$2:$F$85,4,0)</f>
        <v>199</v>
      </c>
      <c r="N25" s="21" t="str">
        <f aca="false">CONCATENATE("{stimulus: {cue: '/img/lingclass/",J25,".png', targetA: '/img/lingclass/",K25,".png' , targetB: '/img/lingclass/",L25,".png'}},")</f>
        <v>{stimulus: {cue: '/img/lingclass/626.png', targetA: '/img/lingclass/80.png' , targetB: '/img/lingclass/199.png'}},</v>
      </c>
      <c r="O25" s="20" t="n">
        <f aca="false">COUNTIF($A$2:$A$145,A25)</f>
        <v>1</v>
      </c>
      <c r="P25" s="20" t="n">
        <f aca="false">COUNTIF($D$2:$D$145,D25)</f>
        <v>1</v>
      </c>
      <c r="Q25" s="20" t="n">
        <f aca="false">COUNTIF($G$2:$G$145,G25)</f>
        <v>3</v>
      </c>
      <c r="R25" s="21" t="str">
        <f aca="false">CONCATENATE("{stimulus: {cue: '",A25,"', targetA: '",D25,"' , targetB: '",G25,"'}},")</f>
        <v>{stimulus: {cue: 'piano', targetA: 'helicopter' , targetB: 'skirt'}},</v>
      </c>
      <c r="S25" s="21" t="str">
        <f aca="false">CONCATENATE("{stimulus: {cue: '",B25,"', targetA: '",E25,"' , targetB: '",H25,"'}},")</f>
        <v>{stimulus: {cue: '钢琴', targetA: '直升机' , targetB: '短裙'}},</v>
      </c>
    </row>
    <row r="26" customFormat="false" ht="15" hidden="false" customHeight="false" outlineLevel="0" collapsed="false">
      <c r="A26" s="24" t="s">
        <v>143</v>
      </c>
      <c r="B26" s="31" t="s">
        <v>144</v>
      </c>
      <c r="C26" s="6" t="s">
        <v>24</v>
      </c>
      <c r="D26" s="24" t="s">
        <v>100</v>
      </c>
      <c r="E26" s="31" t="s">
        <v>101</v>
      </c>
      <c r="F26" s="6" t="s">
        <v>24</v>
      </c>
      <c r="G26" s="24" t="s">
        <v>89</v>
      </c>
      <c r="H26" s="31" t="s">
        <v>90</v>
      </c>
      <c r="I26" s="6" t="s">
        <v>6</v>
      </c>
      <c r="J26" s="20" t="n">
        <f aca="false">VLOOKUP(A26,'Chosen words'!$C$2:$F$85,4,0)</f>
        <v>453</v>
      </c>
      <c r="K26" s="20" t="n">
        <f aca="false">VLOOKUP(D26,'Chosen words'!$C$2:$F$85,4,0)</f>
        <v>359</v>
      </c>
      <c r="L26" s="20" t="n">
        <f aca="false">VLOOKUP(G26,'Chosen words'!$C$2:$F$85,4,0)</f>
        <v>461</v>
      </c>
      <c r="M26" s="6"/>
      <c r="N26" s="21" t="str">
        <f aca="false">CONCATENATE("{stimulus: {cue: '/img/lingclass/",J26,".png', targetA: '/img/lingclass/",K26,".png' , targetB: '/img/lingclass/",L26,".png'}},")</f>
        <v>{stimulus: {cue: '/img/lingclass/453.png', targetA: '/img/lingclass/359.png' , targetB: '/img/lingclass/461.png'}},</v>
      </c>
      <c r="O26" s="20" t="n">
        <f aca="false">COUNTIF($A$2:$A$145,A26)</f>
        <v>9</v>
      </c>
      <c r="P26" s="20" t="n">
        <f aca="false">COUNTIF($D$2:$D$145,D26)</f>
        <v>1</v>
      </c>
      <c r="Q26" s="20" t="n">
        <f aca="false">COUNTIF($G$2:$G$145,G26)</f>
        <v>3</v>
      </c>
      <c r="R26" s="21" t="str">
        <f aca="false">CONCATENATE("{stimulus: {cue: '",A26,"', targetA: '",D26,"' , targetB: '",G26,"'}},")</f>
        <v>{stimulus: {cue: 'scissors', targetA: 'knife' , targetB: 'gun'}},</v>
      </c>
      <c r="S26" s="21" t="str">
        <f aca="false">CONCATENATE("{stimulus: {cue: '",B26,"', targetA: '",E26,"' , targetB: '",H26,"'}},")</f>
        <v>{stimulus: {cue: '剪刀', targetA: '小刀' , targetB: '枪'}},</v>
      </c>
    </row>
    <row r="27" customFormat="false" ht="15" hidden="false" customHeight="false" outlineLevel="0" collapsed="false">
      <c r="A27" s="24" t="s">
        <v>143</v>
      </c>
      <c r="B27" s="31" t="s">
        <v>144</v>
      </c>
      <c r="C27" s="6" t="s">
        <v>24</v>
      </c>
      <c r="D27" s="24" t="s">
        <v>85</v>
      </c>
      <c r="E27" s="31" t="s">
        <v>86</v>
      </c>
      <c r="F27" s="6" t="s">
        <v>24</v>
      </c>
      <c r="G27" s="24" t="s">
        <v>159</v>
      </c>
      <c r="H27" s="31" t="s">
        <v>160</v>
      </c>
      <c r="I27" s="6" t="s">
        <v>6</v>
      </c>
      <c r="J27" s="20" t="n">
        <f aca="false">VLOOKUP(A27,'Chosen words'!$C$2:$F$85,4,0)</f>
        <v>453</v>
      </c>
      <c r="K27" s="20" t="n">
        <f aca="false">VLOOKUP(D27,'Chosen words'!$C$2:$F$85,4,0)</f>
        <v>673</v>
      </c>
      <c r="L27" s="20" t="n">
        <f aca="false">VLOOKUP(G27,'Chosen words'!$C$2:$F$85,4,0)</f>
        <v>367</v>
      </c>
      <c r="N27" s="21" t="str">
        <f aca="false">CONCATENATE("{stimulus: {cue: '/img/lingclass/",J27,".png', targetA: '/img/lingclass/",K27,".png' , targetB: '/img/lingclass/",L27,".png'}},")</f>
        <v>{stimulus: {cue: '/img/lingclass/453.png', targetA: '/img/lingclass/673.png' , targetB: '/img/lingclass/367.png'}},</v>
      </c>
      <c r="O27" s="20" t="n">
        <f aca="false">COUNTIF($A$2:$A$145,A27)</f>
        <v>9</v>
      </c>
      <c r="P27" s="20" t="n">
        <f aca="false">COUNTIF($D$2:$D$145,D27)</f>
        <v>1</v>
      </c>
      <c r="Q27" s="20" t="n">
        <f aca="false">COUNTIF($G$2:$G$145,G27)</f>
        <v>4</v>
      </c>
      <c r="R27" s="21" t="str">
        <f aca="false">CONCATENATE("{stimulus: {cue: '",A27,"', targetA: '",D27,"' , targetB: '",G27,"'}},")</f>
        <v>{stimulus: {cue: 'scissors', targetA: 'fork' , targetB: 'spear'}},</v>
      </c>
      <c r="S27" s="21" t="str">
        <f aca="false">CONCATENATE("{stimulus: {cue: '",B27,"', targetA: '",E27,"' , targetB: '",H27,"'}},")</f>
        <v>{stimulus: {cue: '剪刀', targetA: '叉子' , targetB: '矛'}},</v>
      </c>
    </row>
    <row r="28" customFormat="false" ht="15" hidden="false" customHeight="false" outlineLevel="0" collapsed="false">
      <c r="A28" s="24" t="s">
        <v>143</v>
      </c>
      <c r="B28" s="31" t="s">
        <v>144</v>
      </c>
      <c r="C28" s="6" t="s">
        <v>24</v>
      </c>
      <c r="D28" s="24" t="s">
        <v>98</v>
      </c>
      <c r="E28" s="31" t="s">
        <v>99</v>
      </c>
      <c r="F28" s="6" t="s">
        <v>24</v>
      </c>
      <c r="G28" s="24" t="s">
        <v>25</v>
      </c>
      <c r="H28" s="31" t="s">
        <v>26</v>
      </c>
      <c r="I28" s="6" t="s">
        <v>18</v>
      </c>
      <c r="J28" s="20" t="n">
        <f aca="false">VLOOKUP(A28,'Chosen words'!$C$2:$F$85,4,0)</f>
        <v>453</v>
      </c>
      <c r="K28" s="20" t="n">
        <f aca="false">VLOOKUP(D28,'Chosen words'!$C$2:$F$85,4,0)</f>
        <v>78</v>
      </c>
      <c r="L28" s="20" t="n">
        <f aca="false">VLOOKUP(G28,'Chosen words'!$C$2:$F$85,4,0)</f>
        <v>155</v>
      </c>
      <c r="N28" s="21" t="str">
        <f aca="false">CONCATENATE("{stimulus: {cue: '/img/lingclass/",J28,".png', targetA: '/img/lingclass/",K28,".png' , targetB: '/img/lingclass/",L28,".png'}},")</f>
        <v>{stimulus: {cue: '/img/lingclass/453.png', targetA: '/img/lingclass/78.png' , targetB: '/img/lingclass/155.png'}},</v>
      </c>
      <c r="O28" s="20" t="n">
        <f aca="false">COUNTIF($A$2:$A$145,A28)</f>
        <v>9</v>
      </c>
      <c r="P28" s="20" t="n">
        <f aca="false">COUNTIF($D$2:$D$145,D28)</f>
        <v>3</v>
      </c>
      <c r="Q28" s="20" t="n">
        <f aca="false">COUNTIF($G$2:$G$145,G28)</f>
        <v>3</v>
      </c>
      <c r="R28" s="21" t="str">
        <f aca="false">CONCATENATE("{stimulus: {cue: '",A28,"', targetA: '",D28,"' , targetB: '",G28,"'}},")</f>
        <v>{stimulus: {cue: 'scissors', targetA: 'key' , targetB: 'bullet'}},</v>
      </c>
      <c r="S28" s="21" t="str">
        <f aca="false">CONCATENATE("{stimulus: {cue: '",B28,"', targetA: '",E28,"' , targetB: '",H28,"'}},")</f>
        <v>{stimulus: {cue: '剪刀', targetA: '钥匙' , targetB: '子弹'}},</v>
      </c>
    </row>
    <row r="29" customFormat="false" ht="15" hidden="false" customHeight="false" outlineLevel="0" collapsed="false">
      <c r="A29" s="24" t="s">
        <v>143</v>
      </c>
      <c r="B29" s="31" t="s">
        <v>144</v>
      </c>
      <c r="C29" s="6" t="s">
        <v>24</v>
      </c>
      <c r="D29" s="24" t="s">
        <v>22</v>
      </c>
      <c r="E29" s="31" t="s">
        <v>23</v>
      </c>
      <c r="F29" s="6" t="s">
        <v>24</v>
      </c>
      <c r="G29" s="24" t="s">
        <v>27</v>
      </c>
      <c r="H29" s="31" t="s">
        <v>28</v>
      </c>
      <c r="I29" s="6" t="s">
        <v>18</v>
      </c>
      <c r="J29" s="20" t="n">
        <f aca="false">VLOOKUP(A29,'Chosen words'!$C$2:$F$85,4,0)</f>
        <v>453</v>
      </c>
      <c r="K29" s="20" t="n">
        <f aca="false">VLOOKUP(D29,'Chosen words'!$C$2:$F$85,4,0)</f>
        <v>590</v>
      </c>
      <c r="L29" s="20" t="n">
        <f aca="false">VLOOKUP(G29,'Chosen words'!$C$2:$F$85,4,0)</f>
        <v>64</v>
      </c>
      <c r="N29" s="21" t="str">
        <f aca="false">CONCATENATE("{stimulus: {cue: '/img/lingclass/",J29,".png', targetA: '/img/lingclass/",K29,".png' , targetB: '/img/lingclass/",L29,".png'}},")</f>
        <v>{stimulus: {cue: '/img/lingclass/453.png', targetA: '/img/lingclass/590.png' , targetB: '/img/lingclass/64.png'}},</v>
      </c>
      <c r="O29" s="20" t="n">
        <f aca="false">COUNTIF($A$2:$A$145,A29)</f>
        <v>9</v>
      </c>
      <c r="P29" s="20" t="n">
        <f aca="false">COUNTIF($D$2:$D$145,D29)</f>
        <v>2</v>
      </c>
      <c r="Q29" s="20" t="n">
        <f aca="false">COUNTIF($G$2:$G$145,G29)</f>
        <v>6</v>
      </c>
      <c r="R29" s="21" t="str">
        <f aca="false">CONCATENATE("{stimulus: {cue: '",A29,"', targetA: '",D29,"' , targetB: '",G29,"'}},")</f>
        <v>{stimulus: {cue: 'scissors', targetA: 'broom' , targetB: 'button'}},</v>
      </c>
      <c r="S29" s="21" t="str">
        <f aca="false">CONCATENATE("{stimulus: {cue: '",B29,"', targetA: '",E29,"' , targetB: '",H29,"'}},")</f>
        <v>{stimulus: {cue: '剪刀', targetA: '扫帚' , targetB: '纽扣'}},</v>
      </c>
    </row>
    <row r="30" customFormat="false" ht="15" hidden="false" customHeight="false" outlineLevel="0" collapsed="false">
      <c r="A30" s="1" t="s">
        <v>143</v>
      </c>
      <c r="B30" s="31" t="s">
        <v>144</v>
      </c>
      <c r="C30" s="0" t="s">
        <v>24</v>
      </c>
      <c r="D30" s="1" t="s">
        <v>91</v>
      </c>
      <c r="E30" s="31" t="s">
        <v>92</v>
      </c>
      <c r="F30" s="0" t="s">
        <v>24</v>
      </c>
      <c r="G30" s="1" t="s">
        <v>127</v>
      </c>
      <c r="H30" s="31" t="s">
        <v>128</v>
      </c>
      <c r="I30" s="6" t="s">
        <v>34</v>
      </c>
      <c r="J30" s="20" t="n">
        <f aca="false">VLOOKUP(A30,'Chosen words'!$C$2:$F$85,4,0)</f>
        <v>453</v>
      </c>
      <c r="K30" s="20" t="n">
        <f aca="false">VLOOKUP(D30,'Chosen words'!$C$2:$F$85,4,0)</f>
        <v>216</v>
      </c>
      <c r="L30" s="20" t="n">
        <f aca="false">VLOOKUP(G30,'Chosen words'!$C$2:$F$85,4,0)</f>
        <v>663</v>
      </c>
      <c r="N30" s="21" t="str">
        <f aca="false">CONCATENATE("{stimulus: {cue: '/img/lingclass/",J30,".png', targetA: '/img/lingclass/",K30,".png' , targetB: '/img/lingclass/",L30,".png'}},")</f>
        <v>{stimulus: {cue: '/img/lingclass/453.png', targetA: '/img/lingclass/216.png' , targetB: '/img/lingclass/663.png'}},</v>
      </c>
      <c r="O30" s="20" t="n">
        <f aca="false">COUNTIF($A$2:$A$145,A30)</f>
        <v>9</v>
      </c>
      <c r="P30" s="20" t="n">
        <f aca="false">COUNTIF($D$2:$D$145,D30)</f>
        <v>4</v>
      </c>
      <c r="Q30" s="20" t="n">
        <f aca="false">COUNTIF($G$2:$G$145,G30)</f>
        <v>5</v>
      </c>
      <c r="R30" s="21" t="str">
        <f aca="false">CONCATENATE("{stimulus: {cue: '",A30,"', targetA: '",D30,"' , targetB: '",G30,"'}},")</f>
        <v>{stimulus: {cue: 'scissors', targetA: 'hammer' , targetB: 'pillar'}},</v>
      </c>
      <c r="S30" s="21" t="str">
        <f aca="false">CONCATENATE("{stimulus: {cue: '",B30,"', targetA: '",E30,"' , targetB: '",H30,"'}},")</f>
        <v>{stimulus: {cue: '剪刀', targetA: '锤子' , targetB: '柱子'}},</v>
      </c>
    </row>
    <row r="31" customFormat="false" ht="15" hidden="false" customHeight="false" outlineLevel="0" collapsed="false">
      <c r="A31" s="1" t="s">
        <v>143</v>
      </c>
      <c r="B31" s="31" t="s">
        <v>144</v>
      </c>
      <c r="C31" s="0" t="s">
        <v>24</v>
      </c>
      <c r="D31" s="1" t="s">
        <v>161</v>
      </c>
      <c r="E31" s="31" t="s">
        <v>162</v>
      </c>
      <c r="F31" s="0" t="s">
        <v>24</v>
      </c>
      <c r="G31" s="1" t="s">
        <v>71</v>
      </c>
      <c r="H31" s="31" t="s">
        <v>72</v>
      </c>
      <c r="I31" s="24" t="s">
        <v>73</v>
      </c>
      <c r="J31" s="20" t="n">
        <f aca="false">VLOOKUP(A31,'Chosen words'!$C$2:$F$85,4,0)</f>
        <v>453</v>
      </c>
      <c r="K31" s="20" t="n">
        <f aca="false">VLOOKUP(D31,'Chosen words'!$C$2:$F$85,4,0)</f>
        <v>564</v>
      </c>
      <c r="L31" s="20" t="n">
        <f aca="false">VLOOKUP(G31,'Chosen words'!$C$2:$F$85,4,0)</f>
        <v>546</v>
      </c>
      <c r="N31" s="21" t="str">
        <f aca="false">CONCATENATE("{stimulus: {cue: '/img/lingclass/",J31,".png', targetA: '/img/lingclass/",K31,".png' , targetB: '/img/lingclass/",L31,".png'}},")</f>
        <v>{stimulus: {cue: '/img/lingclass/453.png', targetA: '/img/lingclass/564.png' , targetB: '/img/lingclass/546.png'}},</v>
      </c>
      <c r="O31" s="20" t="n">
        <f aca="false">COUNTIF($A$2:$A$145,A31)</f>
        <v>9</v>
      </c>
      <c r="P31" s="20" t="n">
        <f aca="false">COUNTIF($D$2:$D$145,D31)</f>
        <v>3</v>
      </c>
      <c r="Q31" s="20" t="n">
        <f aca="false">COUNTIF($G$2:$G$145,G31)</f>
        <v>1</v>
      </c>
      <c r="R31" s="21" t="str">
        <f aca="false">CONCATENATE("{stimulus: {cue: '",A31,"', targetA: '",D31,"' , targetB: '",G31,"'}},")</f>
        <v>{stimulus: {cue: 'scissors', targetA: 'spoon' , targetB: 'door'}},</v>
      </c>
      <c r="S31" s="21" t="str">
        <f aca="false">CONCATENATE("{stimulus: {cue: '",B31,"', targetA: '",E31,"' , targetB: '",H31,"'}},")</f>
        <v>{stimulus: {cue: '剪刀', targetA: '勺子' , targetB: '门'}},</v>
      </c>
    </row>
    <row r="32" customFormat="false" ht="15" hidden="false" customHeight="false" outlineLevel="0" collapsed="false">
      <c r="A32" s="24" t="s">
        <v>143</v>
      </c>
      <c r="B32" s="31" t="s">
        <v>144</v>
      </c>
      <c r="C32" s="6" t="s">
        <v>24</v>
      </c>
      <c r="D32" s="24" t="s">
        <v>139</v>
      </c>
      <c r="E32" s="31" t="s">
        <v>140</v>
      </c>
      <c r="F32" s="6" t="s">
        <v>24</v>
      </c>
      <c r="G32" s="24" t="s">
        <v>119</v>
      </c>
      <c r="H32" s="31" t="s">
        <v>120</v>
      </c>
      <c r="I32" s="6" t="s">
        <v>34</v>
      </c>
      <c r="J32" s="20" t="n">
        <f aca="false">VLOOKUP(A32,'Chosen words'!$C$2:$F$85,4,0)</f>
        <v>453</v>
      </c>
      <c r="K32" s="20" t="n">
        <f aca="false">VLOOKUP(D32,'Chosen words'!$C$2:$F$85,4,0)</f>
        <v>336</v>
      </c>
      <c r="L32" s="20" t="n">
        <f aca="false">VLOOKUP(G32,'Chosen words'!$C$2:$F$85,4,0)</f>
        <v>654</v>
      </c>
      <c r="N32" s="21" t="str">
        <f aca="false">CONCATENATE("{stimulus: {cue: '/img/lingclass/",J32,".png', targetA: '/img/lingclass/",K32,".png' , targetB: '/img/lingclass/",L32,".png'}},")</f>
        <v>{stimulus: {cue: '/img/lingclass/453.png', targetA: '/img/lingclass/336.png' , targetB: '/img/lingclass/654.png'}},</v>
      </c>
      <c r="O32" s="20" t="n">
        <f aca="false">COUNTIF($A$2:$A$145,A32)</f>
        <v>9</v>
      </c>
      <c r="P32" s="20" t="n">
        <f aca="false">COUNTIF($D$2:$D$145,D32)</f>
        <v>5</v>
      </c>
      <c r="Q32" s="20" t="n">
        <f aca="false">COUNTIF($G$2:$G$145,G32)</f>
        <v>7</v>
      </c>
      <c r="R32" s="21" t="str">
        <f aca="false">CONCATENATE("{stimulus: {cue: '",A32,"', targetA: '",D32,"' , targetB: '",G32,"'}},")</f>
        <v>{stimulus: {cue: 'scissors', targetA: 'ruler' , targetB: 'pencil'}},</v>
      </c>
      <c r="S32" s="21" t="str">
        <f aca="false">CONCATENATE("{stimulus: {cue: '",B32,"', targetA: '",E32,"' , targetB: '",H32,"'}},")</f>
        <v>{stimulus: {cue: '剪刀', targetA: '尺' , targetB: '铅笔'}},</v>
      </c>
    </row>
    <row r="33" customFormat="false" ht="15" hidden="false" customHeight="false" outlineLevel="0" collapsed="false">
      <c r="A33" s="24" t="s">
        <v>143</v>
      </c>
      <c r="B33" s="31" t="s">
        <v>144</v>
      </c>
      <c r="C33" s="6" t="s">
        <v>24</v>
      </c>
      <c r="D33" s="24" t="s">
        <v>87</v>
      </c>
      <c r="E33" s="31" t="s">
        <v>88</v>
      </c>
      <c r="F33" s="6" t="s">
        <v>24</v>
      </c>
      <c r="G33" s="24" t="s">
        <v>19</v>
      </c>
      <c r="H33" s="31" t="s">
        <v>20</v>
      </c>
      <c r="I33" s="6" t="s">
        <v>21</v>
      </c>
      <c r="J33" s="20" t="n">
        <f aca="false">VLOOKUP(A33,'Chosen words'!$C$2:$F$85,4,0)</f>
        <v>453</v>
      </c>
      <c r="K33" s="20" t="n">
        <f aca="false">VLOOKUP(D33,'Chosen words'!$C$2:$F$85,4,0)</f>
        <v>357</v>
      </c>
      <c r="L33" s="20" t="n">
        <f aca="false">VLOOKUP(G33,'Chosen words'!$C$2:$F$85,4,0)</f>
        <v>680</v>
      </c>
      <c r="M33" s="6"/>
      <c r="N33" s="21" t="str">
        <f aca="false">CONCATENATE("{stimulus: {cue: '/img/lingclass/",J33,".png', targetA: '/img/lingclass/",K33,".png' , targetB: '/img/lingclass/",L33,".png'}},")</f>
        <v>{stimulus: {cue: '/img/lingclass/453.png', targetA: '/img/lingclass/357.png' , targetB: '/img/lingclass/680.png'}},</v>
      </c>
      <c r="O33" s="20" t="n">
        <f aca="false">COUNTIF($A$2:$A$145,A33)</f>
        <v>9</v>
      </c>
      <c r="P33" s="20" t="n">
        <f aca="false">COUNTIF($D$2:$D$145,D33)</f>
        <v>4</v>
      </c>
      <c r="Q33" s="20" t="n">
        <f aca="false">COUNTIF($G$2:$G$145,G33)</f>
        <v>1</v>
      </c>
      <c r="R33" s="21" t="str">
        <f aca="false">CONCATENATE("{stimulus: {cue: '",A33,"', targetA: '",D33,"' , targetB: '",G33,"'}},")</f>
        <v>{stimulus: {cue: 'scissors', targetA: 'guitar' , targetB: 'bow'}},</v>
      </c>
      <c r="S33" s="21" t="str">
        <f aca="false">CONCATENATE("{stimulus: {cue: '",B33,"', targetA: '",E33,"' , targetB: '",H33,"'}},")</f>
        <v>{stimulus: {cue: '剪刀', targetA: '吉他' , targetB: '弓'}},</v>
      </c>
    </row>
    <row r="34" customFormat="false" ht="15" hidden="false" customHeight="false" outlineLevel="0" collapsed="false">
      <c r="A34" s="24" t="s">
        <v>143</v>
      </c>
      <c r="B34" s="31" t="s">
        <v>144</v>
      </c>
      <c r="C34" s="6" t="s">
        <v>24</v>
      </c>
      <c r="D34" s="24" t="s">
        <v>145</v>
      </c>
      <c r="E34" s="31" t="s">
        <v>146</v>
      </c>
      <c r="F34" s="6" t="s">
        <v>24</v>
      </c>
      <c r="G34" s="24" t="s">
        <v>89</v>
      </c>
      <c r="H34" s="31" t="s">
        <v>90</v>
      </c>
      <c r="I34" s="6" t="s">
        <v>6</v>
      </c>
      <c r="J34" s="20" t="n">
        <f aca="false">VLOOKUP(A34,'Chosen words'!$C$2:$F$85,4,0)</f>
        <v>453</v>
      </c>
      <c r="K34" s="20" t="n">
        <f aca="false">VLOOKUP(D34,'Chosen words'!$C$2:$F$85,4,0)</f>
        <v>46</v>
      </c>
      <c r="L34" s="20" t="n">
        <f aca="false">VLOOKUP(G34,'Chosen words'!$C$2:$F$85,4,0)</f>
        <v>461</v>
      </c>
      <c r="N34" s="21" t="str">
        <f aca="false">CONCATENATE("{stimulus: {cue: '/img/lingclass/",J34,".png', targetA: '/img/lingclass/",K34,".png' , targetB: '/img/lingclass/",L34,".png'}},")</f>
        <v>{stimulus: {cue: '/img/lingclass/453.png', targetA: '/img/lingclass/46.png' , targetB: '/img/lingclass/461.png'}},</v>
      </c>
      <c r="O34" s="20" t="n">
        <f aca="false">COUNTIF($A$2:$A$145,A34)</f>
        <v>9</v>
      </c>
      <c r="P34" s="20" t="n">
        <f aca="false">COUNTIF($D$2:$D$145,D34)</f>
        <v>4</v>
      </c>
      <c r="Q34" s="20" t="n">
        <f aca="false">COUNTIF($G$2:$G$145,G34)</f>
        <v>3</v>
      </c>
      <c r="R34" s="21" t="str">
        <f aca="false">CONCATENATE("{stimulus: {cue: '",A34,"', targetA: '",D34,"' , targetB: '",G34,"'}},")</f>
        <v>{stimulus: {cue: 'scissors', targetA: 'screwdriver' , targetB: 'gun'}},</v>
      </c>
      <c r="S34" s="21" t="str">
        <f aca="false">CONCATENATE("{stimulus: {cue: '",B34,"', targetA: '",E34,"' , targetB: '",H34,"'}},")</f>
        <v>{stimulus: {cue: '剪刀', targetA: '螺丝刀' , targetB: '枪'}},</v>
      </c>
    </row>
    <row r="35" customFormat="false" ht="15" hidden="false" customHeight="false" outlineLevel="0" collapsed="false">
      <c r="A35" s="24" t="s">
        <v>100</v>
      </c>
      <c r="B35" s="31" t="s">
        <v>101</v>
      </c>
      <c r="C35" s="6" t="s">
        <v>24</v>
      </c>
      <c r="D35" s="24" t="s">
        <v>98</v>
      </c>
      <c r="E35" s="31" t="s">
        <v>99</v>
      </c>
      <c r="F35" s="6" t="s">
        <v>24</v>
      </c>
      <c r="G35" s="24" t="s">
        <v>119</v>
      </c>
      <c r="H35" s="31" t="s">
        <v>120</v>
      </c>
      <c r="I35" s="6" t="s">
        <v>34</v>
      </c>
      <c r="J35" s="20" t="n">
        <f aca="false">VLOOKUP(A35,'Chosen words'!$C$2:$F$85,4,0)</f>
        <v>359</v>
      </c>
      <c r="K35" s="20" t="n">
        <f aca="false">VLOOKUP(D35,'Chosen words'!$C$2:$F$85,4,0)</f>
        <v>78</v>
      </c>
      <c r="L35" s="20" t="n">
        <f aca="false">VLOOKUP(G35,'Chosen words'!$C$2:$F$85,4,0)</f>
        <v>654</v>
      </c>
      <c r="N35" s="21" t="str">
        <f aca="false">CONCATENATE("{stimulus: {cue: '/img/lingclass/",J35,".png', targetA: '/img/lingclass/",K35,".png' , targetB: '/img/lingclass/",L35,".png'}},")</f>
        <v>{stimulus: {cue: '/img/lingclass/359.png', targetA: '/img/lingclass/78.png' , targetB: '/img/lingclass/654.png'}},</v>
      </c>
      <c r="O35" s="20" t="n">
        <f aca="false">COUNTIF($A$2:$A$145,A35)</f>
        <v>8</v>
      </c>
      <c r="P35" s="20" t="n">
        <f aca="false">COUNTIF($D$2:$D$145,D35)</f>
        <v>3</v>
      </c>
      <c r="Q35" s="20" t="n">
        <f aca="false">COUNTIF($G$2:$G$145,G35)</f>
        <v>7</v>
      </c>
      <c r="R35" s="21" t="str">
        <f aca="false">CONCATENATE("{stimulus: {cue: '",A35,"', targetA: '",D35,"' , targetB: '",G35,"'}},")</f>
        <v>{stimulus: {cue: 'knife', targetA: 'key' , targetB: 'pencil'}},</v>
      </c>
      <c r="S35" s="21" t="str">
        <f aca="false">CONCATENATE("{stimulus: {cue: '",B35,"', targetA: '",E35,"' , targetB: '",H35,"'}},")</f>
        <v>{stimulus: {cue: '小刀', targetA: '钥匙' , targetB: '铅笔'}},</v>
      </c>
    </row>
    <row r="36" customFormat="false" ht="15" hidden="false" customHeight="false" outlineLevel="0" collapsed="false">
      <c r="A36" s="24" t="s">
        <v>100</v>
      </c>
      <c r="B36" s="31" t="s">
        <v>101</v>
      </c>
      <c r="C36" s="6" t="s">
        <v>24</v>
      </c>
      <c r="D36" s="24" t="s">
        <v>22</v>
      </c>
      <c r="E36" s="31" t="s">
        <v>23</v>
      </c>
      <c r="F36" s="6" t="s">
        <v>24</v>
      </c>
      <c r="G36" s="24" t="s">
        <v>32</v>
      </c>
      <c r="H36" s="31" t="s">
        <v>33</v>
      </c>
      <c r="I36" s="6" t="s">
        <v>34</v>
      </c>
      <c r="J36" s="20" t="n">
        <f aca="false">VLOOKUP(A36,'Chosen words'!$C$2:$F$85,4,0)</f>
        <v>359</v>
      </c>
      <c r="K36" s="20" t="n">
        <f aca="false">VLOOKUP(D36,'Chosen words'!$C$2:$F$85,4,0)</f>
        <v>590</v>
      </c>
      <c r="L36" s="20" t="n">
        <f aca="false">VLOOKUP(G36,'Chosen words'!$C$2:$F$85,4,0)</f>
        <v>68</v>
      </c>
      <c r="N36" s="21" t="str">
        <f aca="false">CONCATENATE("{stimulus: {cue: '/img/lingclass/",J36,".png', targetA: '/img/lingclass/",K36,".png' , targetB: '/img/lingclass/",L36,".png'}},")</f>
        <v>{stimulus: {cue: '/img/lingclass/359.png', targetA: '/img/lingclass/590.png' , targetB: '/img/lingclass/68.png'}},</v>
      </c>
      <c r="O36" s="20" t="n">
        <f aca="false">COUNTIF($A$2:$A$145,A36)</f>
        <v>8</v>
      </c>
      <c r="P36" s="20" t="n">
        <f aca="false">COUNTIF($D$2:$D$145,D36)</f>
        <v>2</v>
      </c>
      <c r="Q36" s="20" t="n">
        <f aca="false">COUNTIF($G$2:$G$145,G36)</f>
        <v>6</v>
      </c>
      <c r="R36" s="21" t="str">
        <f aca="false">CONCATENATE("{stimulus: {cue: '",A36,"', targetA: '",D36,"' , targetB: '",G36,"'}},")</f>
        <v>{stimulus: {cue: 'knife', targetA: 'broom' , targetB: 'candle'}},</v>
      </c>
      <c r="S36" s="21" t="str">
        <f aca="false">CONCATENATE("{stimulus: {cue: '",B36,"', targetA: '",E36,"' , targetB: '",H36,"'}},")</f>
        <v>{stimulus: {cue: '小刀', targetA: '扫帚' , targetB: '蜡烛'}},</v>
      </c>
    </row>
    <row r="37" customFormat="false" ht="15" hidden="false" customHeight="false" outlineLevel="0" collapsed="false">
      <c r="A37" s="1" t="s">
        <v>100</v>
      </c>
      <c r="B37" s="31" t="s">
        <v>101</v>
      </c>
      <c r="C37" s="0" t="s">
        <v>24</v>
      </c>
      <c r="D37" s="1" t="s">
        <v>91</v>
      </c>
      <c r="E37" s="31" t="s">
        <v>92</v>
      </c>
      <c r="F37" s="0" t="s">
        <v>24</v>
      </c>
      <c r="G37" s="1" t="s">
        <v>125</v>
      </c>
      <c r="H37" s="31" t="s">
        <v>126</v>
      </c>
      <c r="I37" s="6" t="s">
        <v>18</v>
      </c>
      <c r="J37" s="20" t="n">
        <f aca="false">VLOOKUP(A37,'Chosen words'!$C$2:$F$85,4,0)</f>
        <v>359</v>
      </c>
      <c r="K37" s="20" t="n">
        <f aca="false">VLOOKUP(D37,'Chosen words'!$C$2:$F$85,4,0)</f>
        <v>216</v>
      </c>
      <c r="L37" s="20" t="n">
        <f aca="false">VLOOKUP(G37,'Chosen words'!$C$2:$F$85,4,0)</f>
        <v>556</v>
      </c>
      <c r="N37" s="21" t="str">
        <f aca="false">CONCATENATE("{stimulus: {cue: '/img/lingclass/",J37,".png', targetA: '/img/lingclass/",K37,".png' , targetB: '/img/lingclass/",L37,".png'}},")</f>
        <v>{stimulus: {cue: '/img/lingclass/359.png', targetA: '/img/lingclass/216.png' , targetB: '/img/lingclass/556.png'}},</v>
      </c>
      <c r="O37" s="20" t="n">
        <f aca="false">COUNTIF($A$2:$A$145,A37)</f>
        <v>8</v>
      </c>
      <c r="P37" s="20" t="n">
        <f aca="false">COUNTIF($D$2:$D$145,D37)</f>
        <v>4</v>
      </c>
      <c r="Q37" s="20" t="n">
        <f aca="false">COUNTIF($G$2:$G$145,G37)</f>
        <v>5</v>
      </c>
      <c r="R37" s="21" t="str">
        <f aca="false">CONCATENATE("{stimulus: {cue: '",A37,"', targetA: '",D37,"' , targetB: '",G37,"'}},")</f>
        <v>{stimulus: {cue: 'knife', targetA: 'hammer' , targetB: 'pill'}},</v>
      </c>
      <c r="S37" s="21" t="str">
        <f aca="false">CONCATENATE("{stimulus: {cue: '",B37,"', targetA: '",E37,"' , targetB: '",H37,"'}},")</f>
        <v>{stimulus: {cue: '小刀', targetA: '锤子' , targetB: '药丸'}},</v>
      </c>
    </row>
    <row r="38" customFormat="false" ht="15" hidden="false" customHeight="false" outlineLevel="0" collapsed="false">
      <c r="A38" s="1" t="s">
        <v>100</v>
      </c>
      <c r="B38" s="31" t="s">
        <v>101</v>
      </c>
      <c r="C38" s="0" t="s">
        <v>24</v>
      </c>
      <c r="D38" s="1" t="s">
        <v>56</v>
      </c>
      <c r="E38" s="31" t="s">
        <v>57</v>
      </c>
      <c r="F38" s="0" t="s">
        <v>24</v>
      </c>
      <c r="G38" s="1" t="s">
        <v>113</v>
      </c>
      <c r="H38" s="31" t="s">
        <v>114</v>
      </c>
      <c r="I38" s="24" t="s">
        <v>34</v>
      </c>
      <c r="J38" s="20" t="n">
        <f aca="false">VLOOKUP(A38,'Chosen words'!$C$2:$F$85,4,0)</f>
        <v>359</v>
      </c>
      <c r="K38" s="20" t="n">
        <f aca="false">VLOOKUP(D38,'Chosen words'!$C$2:$F$85,4,0)</f>
        <v>426</v>
      </c>
      <c r="L38" s="20" t="n">
        <f aca="false">VLOOKUP(G38,'Chosen words'!$C$2:$F$85,4,0)</f>
        <v>235</v>
      </c>
      <c r="N38" s="21" t="str">
        <f aca="false">CONCATENATE("{stimulus: {cue: '/img/lingclass/",J38,".png', targetA: '/img/lingclass/",K38,".png' , targetB: '/img/lingclass/",L38,".png'}},")</f>
        <v>{stimulus: {cue: '/img/lingclass/359.png', targetA: '/img/lingclass/426.png' , targetB: '/img/lingclass/235.png'}},</v>
      </c>
      <c r="O38" s="20" t="n">
        <f aca="false">COUNTIF($A$2:$A$145,A38)</f>
        <v>8</v>
      </c>
      <c r="P38" s="20" t="n">
        <f aca="false">COUNTIF($D$2:$D$145,D38)</f>
        <v>1</v>
      </c>
      <c r="Q38" s="20" t="n">
        <f aca="false">COUNTIF($G$2:$G$145,G38)</f>
        <v>3</v>
      </c>
      <c r="R38" s="21" t="str">
        <f aca="false">CONCATENATE("{stimulus: {cue: '",A38,"', targetA: '",D38,"' , targetB: '",G38,"'}},")</f>
        <v>{stimulus: {cue: 'knife', targetA: 'comb' , targetB: 'needle'}},</v>
      </c>
      <c r="S38" s="21" t="str">
        <f aca="false">CONCATENATE("{stimulus: {cue: '",B38,"', targetA: '",E38,"' , targetB: '",H38,"'}},")</f>
        <v>{stimulus: {cue: '小刀', targetA: '梳子' , targetB: '针'}},</v>
      </c>
    </row>
    <row r="39" customFormat="false" ht="15" hidden="false" customHeight="false" outlineLevel="0" collapsed="false">
      <c r="A39" s="24" t="s">
        <v>100</v>
      </c>
      <c r="B39" s="31" t="s">
        <v>101</v>
      </c>
      <c r="C39" s="6" t="s">
        <v>24</v>
      </c>
      <c r="D39" s="24" t="s">
        <v>161</v>
      </c>
      <c r="E39" s="31" t="s">
        <v>162</v>
      </c>
      <c r="F39" s="6" t="s">
        <v>24</v>
      </c>
      <c r="G39" s="24" t="s">
        <v>38</v>
      </c>
      <c r="H39" s="31" t="s">
        <v>39</v>
      </c>
      <c r="I39" s="6" t="s">
        <v>40</v>
      </c>
      <c r="J39" s="20" t="n">
        <f aca="false">VLOOKUP(A39,'Chosen words'!$C$2:$F$85,4,0)</f>
        <v>359</v>
      </c>
      <c r="K39" s="20" t="n">
        <f aca="false">VLOOKUP(D39,'Chosen words'!$C$2:$F$85,4,0)</f>
        <v>564</v>
      </c>
      <c r="L39" s="20" t="n">
        <f aca="false">VLOOKUP(G39,'Chosen words'!$C$2:$F$85,4,0)</f>
        <v>391</v>
      </c>
      <c r="N39" s="21" t="str">
        <f aca="false">CONCATENATE("{stimulus: {cue: '/img/lingclass/",J39,".png', targetA: '/img/lingclass/",K39,".png' , targetB: '/img/lingclass/",L39,".png'}},")</f>
        <v>{stimulus: {cue: '/img/lingclass/359.png', targetA: '/img/lingclass/564.png' , targetB: '/img/lingclass/391.png'}},</v>
      </c>
      <c r="O39" s="20" t="n">
        <f aca="false">COUNTIF($A$2:$A$145,A39)</f>
        <v>8</v>
      </c>
      <c r="P39" s="20" t="n">
        <f aca="false">COUNTIF($D$2:$D$145,D39)</f>
        <v>3</v>
      </c>
      <c r="Q39" s="20" t="n">
        <f aca="false">COUNTIF($G$2:$G$145,G39)</f>
        <v>3</v>
      </c>
      <c r="R39" s="21" t="str">
        <f aca="false">CONCATENATE("{stimulus: {cue: '",A39,"', targetA: '",D39,"' , targetB: '",G39,"'}},")</f>
        <v>{stimulus: {cue: 'knife', targetA: 'spoon' , targetB: 'chain'}},</v>
      </c>
      <c r="S39" s="21" t="str">
        <f aca="false">CONCATENATE("{stimulus: {cue: '",B39,"', targetA: '",E39,"' , targetB: '",H39,"'}},")</f>
        <v>{stimulus: {cue: '小刀', targetA: '勺子' , targetB: '链子'}},</v>
      </c>
    </row>
    <row r="40" customFormat="false" ht="15" hidden="false" customHeight="false" outlineLevel="0" collapsed="false">
      <c r="A40" s="1" t="s">
        <v>100</v>
      </c>
      <c r="B40" s="31" t="s">
        <v>101</v>
      </c>
      <c r="C40" s="0" t="s">
        <v>24</v>
      </c>
      <c r="D40" s="1" t="s">
        <v>185</v>
      </c>
      <c r="E40" s="31" t="s">
        <v>186</v>
      </c>
      <c r="F40" s="0" t="s">
        <v>24</v>
      </c>
      <c r="G40" s="1" t="s">
        <v>125</v>
      </c>
      <c r="H40" s="31" t="s">
        <v>126</v>
      </c>
      <c r="I40" s="6" t="s">
        <v>18</v>
      </c>
      <c r="J40" s="20" t="n">
        <f aca="false">VLOOKUP(A40,'Chosen words'!$C$2:$F$85,4,0)</f>
        <v>359</v>
      </c>
      <c r="K40" s="20" t="n">
        <f aca="false">VLOOKUP(D40,'Chosen words'!$C$2:$F$85,4,0)</f>
        <v>653</v>
      </c>
      <c r="L40" s="20" t="n">
        <f aca="false">VLOOKUP(G40,'Chosen words'!$C$2:$F$85,4,0)</f>
        <v>556</v>
      </c>
      <c r="N40" s="21" t="str">
        <f aca="false">CONCATENATE("{stimulus: {cue: '/img/lingclass/",J40,".png', targetA: '/img/lingclass/",K40,".png' , targetB: '/img/lingclass/",L40,".png'}},")</f>
        <v>{stimulus: {cue: '/img/lingclass/359.png', targetA: '/img/lingclass/653.png' , targetB: '/img/lingclass/556.png'}},</v>
      </c>
      <c r="O40" s="20" t="n">
        <f aca="false">COUNTIF($A$2:$A$145,A40)</f>
        <v>8</v>
      </c>
      <c r="P40" s="20" t="n">
        <f aca="false">COUNTIF($D$2:$D$145,D40)</f>
        <v>5</v>
      </c>
      <c r="Q40" s="20" t="n">
        <f aca="false">COUNTIF($G$2:$G$145,G40)</f>
        <v>5</v>
      </c>
      <c r="R40" s="21" t="str">
        <f aca="false">CONCATENATE("{stimulus: {cue: '",A40,"', targetA: '",D40,"' , targetB: '",G40,"'}},")</f>
        <v>{stimulus: {cue: 'knife', targetA: 'umbrella' , targetB: 'pill'}},</v>
      </c>
      <c r="S40" s="21" t="str">
        <f aca="false">CONCATENATE("{stimulus: {cue: '",B40,"', targetA: '",E40,"' , targetB: '",H40,"'}},")</f>
        <v>{stimulus: {cue: '小刀', targetA: '伞' , targetB: '药丸'}},</v>
      </c>
    </row>
    <row r="41" customFormat="false" ht="15" hidden="false" customHeight="false" outlineLevel="0" collapsed="false">
      <c r="A41" s="24" t="s">
        <v>100</v>
      </c>
      <c r="B41" s="31" t="s">
        <v>101</v>
      </c>
      <c r="C41" s="6" t="s">
        <v>24</v>
      </c>
      <c r="D41" s="24" t="s">
        <v>139</v>
      </c>
      <c r="E41" s="31" t="s">
        <v>140</v>
      </c>
      <c r="F41" s="6" t="s">
        <v>24</v>
      </c>
      <c r="G41" s="24" t="s">
        <v>27</v>
      </c>
      <c r="H41" s="31" t="s">
        <v>28</v>
      </c>
      <c r="I41" s="6" t="s">
        <v>18</v>
      </c>
      <c r="J41" s="20" t="n">
        <f aca="false">VLOOKUP(A41,'Chosen words'!$C$2:$F$85,4,0)</f>
        <v>359</v>
      </c>
      <c r="K41" s="20" t="n">
        <f aca="false">VLOOKUP(D41,'Chosen words'!$C$2:$F$85,4,0)</f>
        <v>336</v>
      </c>
      <c r="L41" s="20" t="n">
        <f aca="false">VLOOKUP(G41,'Chosen words'!$C$2:$F$85,4,0)</f>
        <v>64</v>
      </c>
      <c r="M41" s="6"/>
      <c r="N41" s="21" t="str">
        <f aca="false">CONCATENATE("{stimulus: {cue: '/img/lingclass/",J41,".png', targetA: '/img/lingclass/",K41,".png' , targetB: '/img/lingclass/",L41,".png'}},")</f>
        <v>{stimulus: {cue: '/img/lingclass/359.png', targetA: '/img/lingclass/336.png' , targetB: '/img/lingclass/64.png'}},</v>
      </c>
      <c r="O41" s="20" t="n">
        <f aca="false">COUNTIF($A$2:$A$145,A41)</f>
        <v>8</v>
      </c>
      <c r="P41" s="20" t="n">
        <f aca="false">COUNTIF($D$2:$D$145,D41)</f>
        <v>5</v>
      </c>
      <c r="Q41" s="20" t="n">
        <f aca="false">COUNTIF($G$2:$G$145,G41)</f>
        <v>6</v>
      </c>
      <c r="R41" s="21" t="str">
        <f aca="false">CONCATENATE("{stimulus: {cue: '",A41,"', targetA: '",D41,"' , targetB: '",G41,"'}},")</f>
        <v>{stimulus: {cue: 'knife', targetA: 'ruler' , targetB: 'button'}},</v>
      </c>
      <c r="S41" s="21" t="str">
        <f aca="false">CONCATENATE("{stimulus: {cue: '",B41,"', targetA: '",E41,"' , targetB: '",H41,"'}},")</f>
        <v>{stimulus: {cue: '小刀', targetA: '尺' , targetB: '纽扣'}},</v>
      </c>
    </row>
    <row r="42" customFormat="false" ht="15" hidden="false" customHeight="false" outlineLevel="0" collapsed="false">
      <c r="A42" s="24" t="s">
        <v>100</v>
      </c>
      <c r="B42" s="31" t="s">
        <v>101</v>
      </c>
      <c r="C42" s="6" t="s">
        <v>24</v>
      </c>
      <c r="D42" s="24" t="s">
        <v>145</v>
      </c>
      <c r="E42" s="31" t="s">
        <v>146</v>
      </c>
      <c r="F42" s="6" t="s">
        <v>24</v>
      </c>
      <c r="G42" s="24" t="s">
        <v>159</v>
      </c>
      <c r="H42" s="31" t="s">
        <v>160</v>
      </c>
      <c r="I42" s="6" t="s">
        <v>6</v>
      </c>
      <c r="J42" s="20" t="n">
        <f aca="false">VLOOKUP(A42,'Chosen words'!$C$2:$F$85,4,0)</f>
        <v>359</v>
      </c>
      <c r="K42" s="20" t="n">
        <f aca="false">VLOOKUP(D42,'Chosen words'!$C$2:$F$85,4,0)</f>
        <v>46</v>
      </c>
      <c r="L42" s="20" t="n">
        <f aca="false">VLOOKUP(G42,'Chosen words'!$C$2:$F$85,4,0)</f>
        <v>367</v>
      </c>
      <c r="N42" s="21" t="str">
        <f aca="false">CONCATENATE("{stimulus: {cue: '/img/lingclass/",J42,".png', targetA: '/img/lingclass/",K42,".png' , targetB: '/img/lingclass/",L42,".png'}},")</f>
        <v>{stimulus: {cue: '/img/lingclass/359.png', targetA: '/img/lingclass/46.png' , targetB: '/img/lingclass/367.png'}},</v>
      </c>
      <c r="O42" s="20" t="n">
        <f aca="false">COUNTIF($A$2:$A$145,A42)</f>
        <v>8</v>
      </c>
      <c r="P42" s="20" t="n">
        <f aca="false">COUNTIF($D$2:$D$145,D42)</f>
        <v>4</v>
      </c>
      <c r="Q42" s="20" t="n">
        <f aca="false">COUNTIF($G$2:$G$145,G42)</f>
        <v>4</v>
      </c>
      <c r="R42" s="21" t="str">
        <f aca="false">CONCATENATE("{stimulus: {cue: '",A42,"', targetA: '",D42,"' , targetB: '",G42,"'}},")</f>
        <v>{stimulus: {cue: 'knife', targetA: 'screwdriver' , targetB: 'spear'}},</v>
      </c>
      <c r="S42" s="21" t="str">
        <f aca="false">CONCATENATE("{stimulus: {cue: '",B42,"', targetA: '",E42,"' , targetB: '",H42,"'}},")</f>
        <v>{stimulus: {cue: '小刀', targetA: '螺丝刀' , targetB: '矛'}},</v>
      </c>
    </row>
    <row r="43" customFormat="false" ht="15" hidden="false" customHeight="false" outlineLevel="0" collapsed="false">
      <c r="A43" s="1" t="s">
        <v>85</v>
      </c>
      <c r="B43" s="31" t="s">
        <v>86</v>
      </c>
      <c r="C43" s="0" t="s">
        <v>24</v>
      </c>
      <c r="D43" s="1" t="s">
        <v>98</v>
      </c>
      <c r="E43" s="31" t="s">
        <v>99</v>
      </c>
      <c r="F43" s="0" t="s">
        <v>24</v>
      </c>
      <c r="G43" s="24" t="s">
        <v>131</v>
      </c>
      <c r="H43" s="31" t="s">
        <v>132</v>
      </c>
      <c r="I43" s="24" t="s">
        <v>60</v>
      </c>
      <c r="J43" s="20" t="n">
        <f aca="false">VLOOKUP(A43,'Chosen words'!$C$2:$F$85,4,0)</f>
        <v>673</v>
      </c>
      <c r="K43" s="20" t="n">
        <f aca="false">VLOOKUP(D43,'Chosen words'!$C$2:$F$85,4,0)</f>
        <v>78</v>
      </c>
      <c r="L43" s="20" t="n">
        <f aca="false">VLOOKUP(G43,'Chosen words'!$C$2:$F$85,4,0)</f>
        <v>659</v>
      </c>
      <c r="M43" s="6"/>
      <c r="N43" s="21" t="str">
        <f aca="false">CONCATENATE("{stimulus: {cue: '/img/lingclass/",J43,".png', targetA: '/img/lingclass/",K43,".png' , targetB: '/img/lingclass/",L43,".png'}},")</f>
        <v>{stimulus: {cue: '/img/lingclass/673.png', targetA: '/img/lingclass/78.png' , targetB: '/img/lingclass/659.png'}},</v>
      </c>
      <c r="O43" s="20" t="n">
        <f aca="false">COUNTIF($A$2:$A$145,A43)</f>
        <v>4</v>
      </c>
      <c r="P43" s="20" t="n">
        <f aca="false">COUNTIF($D$2:$D$145,D43)</f>
        <v>3</v>
      </c>
      <c r="Q43" s="20" t="n">
        <f aca="false">COUNTIF($G$2:$G$145,G43)</f>
        <v>5</v>
      </c>
      <c r="R43" s="21" t="str">
        <f aca="false">CONCATENATE("{stimulus: {cue: '",A43,"', targetA: '",D43,"' , targetB: '",G43,"'}},")</f>
        <v>{stimulus: {cue: 'fork', targetA: 'key' , targetB: 'radio'}},</v>
      </c>
      <c r="S43" s="21" t="str">
        <f aca="false">CONCATENATE("{stimulus: {cue: '",B43,"', targetA: '",E43,"' , targetB: '",H43,"'}},")</f>
        <v>{stimulus: {cue: '叉子', targetA: '钥匙' , targetB: '收音机'}},</v>
      </c>
    </row>
    <row r="44" customFormat="false" ht="15" hidden="false" customHeight="false" outlineLevel="0" collapsed="false">
      <c r="A44" s="1" t="s">
        <v>85</v>
      </c>
      <c r="B44" s="31" t="s">
        <v>86</v>
      </c>
      <c r="C44" s="0" t="s">
        <v>24</v>
      </c>
      <c r="D44" s="1" t="s">
        <v>185</v>
      </c>
      <c r="E44" s="31" t="s">
        <v>186</v>
      </c>
      <c r="F44" s="0" t="s">
        <v>24</v>
      </c>
      <c r="G44" s="1" t="s">
        <v>125</v>
      </c>
      <c r="H44" s="31" t="s">
        <v>126</v>
      </c>
      <c r="I44" s="6" t="s">
        <v>18</v>
      </c>
      <c r="J44" s="20" t="n">
        <f aca="false">VLOOKUP(A44,'Chosen words'!$C$2:$F$85,4,0)</f>
        <v>673</v>
      </c>
      <c r="K44" s="20" t="n">
        <f aca="false">VLOOKUP(D44,'Chosen words'!$C$2:$F$85,4,0)</f>
        <v>653</v>
      </c>
      <c r="L44" s="20" t="n">
        <f aca="false">VLOOKUP(G44,'Chosen words'!$C$2:$F$85,4,0)</f>
        <v>556</v>
      </c>
      <c r="N44" s="21" t="str">
        <f aca="false">CONCATENATE("{stimulus: {cue: '/img/lingclass/",J44,".png', targetA: '/img/lingclass/",K44,".png' , targetB: '/img/lingclass/",L44,".png'}},")</f>
        <v>{stimulus: {cue: '/img/lingclass/673.png', targetA: '/img/lingclass/653.png' , targetB: '/img/lingclass/556.png'}},</v>
      </c>
      <c r="O44" s="20" t="n">
        <f aca="false">COUNTIF($A$2:$A$145,A44)</f>
        <v>4</v>
      </c>
      <c r="P44" s="20" t="n">
        <f aca="false">COUNTIF($D$2:$D$145,D44)</f>
        <v>5</v>
      </c>
      <c r="Q44" s="20" t="n">
        <f aca="false">COUNTIF($G$2:$G$145,G44)</f>
        <v>5</v>
      </c>
      <c r="R44" s="21" t="str">
        <f aca="false">CONCATENATE("{stimulus: {cue: '",A44,"', targetA: '",D44,"' , targetB: '",G44,"'}},")</f>
        <v>{stimulus: {cue: 'fork', targetA: 'umbrella' , targetB: 'pill'}},</v>
      </c>
      <c r="S44" s="21" t="str">
        <f aca="false">CONCATENATE("{stimulus: {cue: '",B44,"', targetA: '",E44,"' , targetB: '",H44,"'}},")</f>
        <v>{stimulus: {cue: '叉子', targetA: '伞' , targetB: '药丸'}},</v>
      </c>
    </row>
    <row r="45" customFormat="false" ht="15" hidden="false" customHeight="false" outlineLevel="0" collapsed="false">
      <c r="A45" s="1" t="s">
        <v>85</v>
      </c>
      <c r="B45" s="31" t="s">
        <v>86</v>
      </c>
      <c r="C45" s="0" t="s">
        <v>24</v>
      </c>
      <c r="D45" s="1" t="s">
        <v>41</v>
      </c>
      <c r="E45" s="31" t="s">
        <v>42</v>
      </c>
      <c r="F45" s="0" t="s">
        <v>24</v>
      </c>
      <c r="G45" s="24" t="s">
        <v>113</v>
      </c>
      <c r="H45" s="31" t="s">
        <v>114</v>
      </c>
      <c r="I45" s="24" t="s">
        <v>34</v>
      </c>
      <c r="J45" s="20" t="n">
        <f aca="false">VLOOKUP(A45,'Chosen words'!$C$2:$F$85,4,0)</f>
        <v>673</v>
      </c>
      <c r="K45" s="20" t="n">
        <f aca="false">VLOOKUP(D45,'Chosen words'!$C$2:$F$85,4,0)</f>
        <v>122</v>
      </c>
      <c r="L45" s="20" t="n">
        <f aca="false">VLOOKUP(G45,'Chosen words'!$C$2:$F$85,4,0)</f>
        <v>235</v>
      </c>
      <c r="M45" s="6"/>
      <c r="N45" s="21" t="str">
        <f aca="false">CONCATENATE("{stimulus: {cue: '/img/lingclass/",J45,".png', targetA: '/img/lingclass/",K45,".png' , targetB: '/img/lingclass/",L45,".png'}},")</f>
        <v>{stimulus: {cue: '/img/lingclass/673.png', targetA: '/img/lingclass/122.png' , targetB: '/img/lingclass/235.png'}},</v>
      </c>
      <c r="O45" s="20" t="n">
        <f aca="false">COUNTIF($A$2:$A$145,A45)</f>
        <v>4</v>
      </c>
      <c r="P45" s="20" t="n">
        <f aca="false">COUNTIF($D$2:$D$145,D45)</f>
        <v>4</v>
      </c>
      <c r="Q45" s="20" t="n">
        <f aca="false">COUNTIF($G$2:$G$145,G45)</f>
        <v>3</v>
      </c>
      <c r="R45" s="21" t="str">
        <f aca="false">CONCATENATE("{stimulus: {cue: '",A45,"', targetA: '",D45,"' , targetB: '",G45,"'}},")</f>
        <v>{stimulus: {cue: 'fork', targetA: 'chair' , targetB: 'needle'}},</v>
      </c>
      <c r="S45" s="21" t="str">
        <f aca="false">CONCATENATE("{stimulus: {cue: '",B45,"', targetA: '",E45,"' , targetB: '",H45,"'}},")</f>
        <v>{stimulus: {cue: '叉子', targetA: '椅子' , targetB: '针'}},</v>
      </c>
    </row>
    <row r="46" customFormat="false" ht="15" hidden="false" customHeight="false" outlineLevel="0" collapsed="false">
      <c r="A46" s="24" t="s">
        <v>85</v>
      </c>
      <c r="B46" s="31" t="s">
        <v>86</v>
      </c>
      <c r="C46" s="6" t="s">
        <v>24</v>
      </c>
      <c r="D46" s="24" t="s">
        <v>139</v>
      </c>
      <c r="E46" s="31" t="s">
        <v>140</v>
      </c>
      <c r="F46" s="6" t="s">
        <v>24</v>
      </c>
      <c r="G46" s="24" t="s">
        <v>29</v>
      </c>
      <c r="H46" s="31" t="s">
        <v>30</v>
      </c>
      <c r="I46" s="6" t="s">
        <v>97</v>
      </c>
      <c r="J46" s="20" t="n">
        <f aca="false">VLOOKUP(A46,'Chosen words'!$C$2:$F$85,4,0)</f>
        <v>673</v>
      </c>
      <c r="K46" s="20" t="n">
        <f aca="false">VLOOKUP(D46,'Chosen words'!$C$2:$F$85,4,0)</f>
        <v>336</v>
      </c>
      <c r="L46" s="20" t="n">
        <f aca="false">VLOOKUP(G46,'Chosen words'!$C$2:$F$85,4,0)</f>
        <v>721</v>
      </c>
      <c r="N46" s="21" t="str">
        <f aca="false">CONCATENATE("{stimulus: {cue: '/img/lingclass/",J46,".png', targetA: '/img/lingclass/",K46,".png' , targetB: '/img/lingclass/",L46,".png'}},")</f>
        <v>{stimulus: {cue: '/img/lingclass/673.png', targetA: '/img/lingclass/336.png' , targetB: '/img/lingclass/721.png'}},</v>
      </c>
      <c r="O46" s="20" t="n">
        <f aca="false">COUNTIF($A$2:$A$145,A46)</f>
        <v>4</v>
      </c>
      <c r="P46" s="20" t="n">
        <f aca="false">COUNTIF($D$2:$D$145,D46)</f>
        <v>5</v>
      </c>
      <c r="Q46" s="20" t="n">
        <f aca="false">COUNTIF($G$2:$G$145,G46)</f>
        <v>6</v>
      </c>
      <c r="R46" s="21" t="str">
        <f aca="false">CONCATENATE("{stimulus: {cue: '",A46,"', targetA: '",D46,"' , targetB: '",G46,"'}},")</f>
        <v>{stimulus: {cue: 'fork', targetA: 'ruler' , targetB: 'camera'}},</v>
      </c>
      <c r="S46" s="21" t="str">
        <f aca="false">CONCATENATE("{stimulus: {cue: '",B46,"', targetA: '",E46,"' , targetB: '",H46,"'}},")</f>
        <v>{stimulus: {cue: '叉子', targetA: '尺' , targetB: '相机'}},</v>
      </c>
    </row>
    <row r="47" customFormat="false" ht="15" hidden="false" customHeight="false" outlineLevel="0" collapsed="false">
      <c r="A47" s="1" t="s">
        <v>98</v>
      </c>
      <c r="B47" s="31" t="s">
        <v>99</v>
      </c>
      <c r="C47" s="0" t="s">
        <v>24</v>
      </c>
      <c r="D47" s="1" t="s">
        <v>91</v>
      </c>
      <c r="E47" s="31" t="s">
        <v>92</v>
      </c>
      <c r="F47" s="0" t="s">
        <v>24</v>
      </c>
      <c r="G47" s="1" t="s">
        <v>32</v>
      </c>
      <c r="H47" s="31" t="s">
        <v>33</v>
      </c>
      <c r="I47" s="6" t="s">
        <v>34</v>
      </c>
      <c r="J47" s="20" t="n">
        <f aca="false">VLOOKUP(A47,'Chosen words'!$C$2:$F$85,4,0)</f>
        <v>78</v>
      </c>
      <c r="K47" s="20" t="n">
        <f aca="false">VLOOKUP(D47,'Chosen words'!$C$2:$F$85,4,0)</f>
        <v>216</v>
      </c>
      <c r="L47" s="20" t="n">
        <f aca="false">VLOOKUP(G47,'Chosen words'!$C$2:$F$85,4,0)</f>
        <v>68</v>
      </c>
      <c r="N47" s="21" t="str">
        <f aca="false">CONCATENATE("{stimulus: {cue: '/img/lingclass/",J47,".png', targetA: '/img/lingclass/",K47,".png' , targetB: '/img/lingclass/",L47,".png'}},")</f>
        <v>{stimulus: {cue: '/img/lingclass/78.png', targetA: '/img/lingclass/216.png' , targetB: '/img/lingclass/68.png'}},</v>
      </c>
      <c r="O47" s="20" t="n">
        <f aca="false">COUNTIF($A$2:$A$145,A47)</f>
        <v>5</v>
      </c>
      <c r="P47" s="20" t="n">
        <f aca="false">COUNTIF($D$2:$D$145,D47)</f>
        <v>4</v>
      </c>
      <c r="Q47" s="20" t="n">
        <f aca="false">COUNTIF($G$2:$G$145,G47)</f>
        <v>6</v>
      </c>
      <c r="R47" s="21" t="str">
        <f aca="false">CONCATENATE("{stimulus: {cue: '",A47,"', targetA: '",D47,"' , targetB: '",G47,"'}},")</f>
        <v>{stimulus: {cue: 'key', targetA: 'hammer' , targetB: 'candle'}},</v>
      </c>
      <c r="S47" s="21" t="str">
        <f aca="false">CONCATENATE("{stimulus: {cue: '",B47,"', targetA: '",E47,"' , targetB: '",H47,"'}},")</f>
        <v>{stimulus: {cue: '钥匙', targetA: '锤子' , targetB: '蜡烛'}},</v>
      </c>
    </row>
    <row r="48" customFormat="false" ht="15" hidden="false" customHeight="false" outlineLevel="0" collapsed="false">
      <c r="A48" s="24" t="s">
        <v>98</v>
      </c>
      <c r="B48" s="32" t="s">
        <v>99</v>
      </c>
      <c r="C48" s="33" t="s">
        <v>24</v>
      </c>
      <c r="D48" s="24" t="s">
        <v>185</v>
      </c>
      <c r="E48" s="31" t="s">
        <v>186</v>
      </c>
      <c r="F48" s="33" t="s">
        <v>24</v>
      </c>
      <c r="G48" s="33" t="s">
        <v>35</v>
      </c>
      <c r="H48" s="31" t="s">
        <v>36</v>
      </c>
      <c r="I48" s="24" t="s">
        <v>37</v>
      </c>
      <c r="J48" s="20" t="n">
        <f aca="false">VLOOKUP(A48,'Chosen words'!$C$2:$F$85,4,0)</f>
        <v>78</v>
      </c>
      <c r="K48" s="20" t="n">
        <f aca="false">VLOOKUP(D48,'Chosen words'!$C$2:$F$85,4,0)</f>
        <v>653</v>
      </c>
      <c r="L48" s="20" t="n">
        <f aca="false">VLOOKUP(G48,'Chosen words'!$C$2:$F$85,4,0)</f>
        <v>358</v>
      </c>
      <c r="N48" s="21" t="str">
        <f aca="false">CONCATENATE("{stimulus: {cue: '/img/lingclass/",J48,".png', targetA: '/img/lingclass/",K48,".png' , targetB: '/img/lingclass/",L48,".png'}},")</f>
        <v>{stimulus: {cue: '/img/lingclass/78.png', targetA: '/img/lingclass/653.png' , targetB: '/img/lingclass/358.png'}},</v>
      </c>
      <c r="O48" s="20" t="n">
        <f aca="false">COUNTIF($A$2:$A$145,A48)</f>
        <v>5</v>
      </c>
      <c r="P48" s="20" t="n">
        <f aca="false">COUNTIF($D$2:$D$145,D48)</f>
        <v>5</v>
      </c>
      <c r="Q48" s="20" t="n">
        <f aca="false">COUNTIF($G$2:$G$145,G48)</f>
        <v>1</v>
      </c>
      <c r="R48" s="21" t="str">
        <f aca="false">CONCATENATE("{stimulus: {cue: '",A48,"', targetA: '",D48,"' , targetB: '",G48,"'}},")</f>
        <v>{stimulus: {cue: 'key', targetA: 'umbrella' , targetB: 'car'}},</v>
      </c>
      <c r="S48" s="21" t="str">
        <f aca="false">CONCATENATE("{stimulus: {cue: '",B48,"', targetA: '",E48,"' , targetB: '",H48,"'}},")</f>
        <v>{stimulus: {cue: '钥匙', targetA: '伞' , targetB: '汽车'}},</v>
      </c>
    </row>
    <row r="49" customFormat="false" ht="15" hidden="false" customHeight="false" outlineLevel="0" collapsed="false">
      <c r="A49" s="1" t="s">
        <v>98</v>
      </c>
      <c r="B49" s="31" t="s">
        <v>99</v>
      </c>
      <c r="C49" s="0" t="s">
        <v>24</v>
      </c>
      <c r="D49" s="1" t="s">
        <v>161</v>
      </c>
      <c r="E49" s="31" t="s">
        <v>162</v>
      </c>
      <c r="F49" s="0" t="s">
        <v>24</v>
      </c>
      <c r="G49" s="1" t="s">
        <v>113</v>
      </c>
      <c r="H49" s="31" t="s">
        <v>114</v>
      </c>
      <c r="I49" s="24" t="s">
        <v>34</v>
      </c>
      <c r="J49" s="20" t="n">
        <f aca="false">VLOOKUP(A49,'Chosen words'!$C$2:$F$85,4,0)</f>
        <v>78</v>
      </c>
      <c r="K49" s="20" t="n">
        <f aca="false">VLOOKUP(D49,'Chosen words'!$C$2:$F$85,4,0)</f>
        <v>564</v>
      </c>
      <c r="L49" s="20" t="n">
        <f aca="false">VLOOKUP(G49,'Chosen words'!$C$2:$F$85,4,0)</f>
        <v>235</v>
      </c>
      <c r="N49" s="21" t="str">
        <f aca="false">CONCATENATE("{stimulus: {cue: '/img/lingclass/",J49,".png', targetA: '/img/lingclass/",K49,".png' , targetB: '/img/lingclass/",L49,".png'}},")</f>
        <v>{stimulus: {cue: '/img/lingclass/78.png', targetA: '/img/lingclass/564.png' , targetB: '/img/lingclass/235.png'}},</v>
      </c>
      <c r="O49" s="20" t="n">
        <f aca="false">COUNTIF($A$2:$A$145,A49)</f>
        <v>5</v>
      </c>
      <c r="P49" s="20" t="n">
        <f aca="false">COUNTIF($D$2:$D$145,D49)</f>
        <v>3</v>
      </c>
      <c r="Q49" s="20" t="n">
        <f aca="false">COUNTIF($G$2:$G$145,G49)</f>
        <v>3</v>
      </c>
      <c r="R49" s="21" t="str">
        <f aca="false">CONCATENATE("{stimulus: {cue: '",A49,"', targetA: '",D49,"' , targetB: '",G49,"'}},")</f>
        <v>{stimulus: {cue: 'key', targetA: 'spoon' , targetB: 'needle'}},</v>
      </c>
      <c r="S49" s="21" t="str">
        <f aca="false">CONCATENATE("{stimulus: {cue: '",B49,"', targetA: '",E49,"' , targetB: '",H49,"'}},")</f>
        <v>{stimulus: {cue: '钥匙', targetA: '勺子' , targetB: '针'}},</v>
      </c>
    </row>
    <row r="50" customFormat="false" ht="15" hidden="false" customHeight="false" outlineLevel="0" collapsed="false">
      <c r="A50" s="1" t="s">
        <v>98</v>
      </c>
      <c r="B50" s="31" t="s">
        <v>99</v>
      </c>
      <c r="C50" s="0" t="s">
        <v>24</v>
      </c>
      <c r="D50" s="1" t="s">
        <v>139</v>
      </c>
      <c r="E50" s="31" t="s">
        <v>140</v>
      </c>
      <c r="F50" s="0" t="s">
        <v>24</v>
      </c>
      <c r="G50" s="1" t="s">
        <v>45</v>
      </c>
      <c r="H50" s="31" t="s">
        <v>46</v>
      </c>
      <c r="I50" s="6" t="s">
        <v>34</v>
      </c>
      <c r="J50" s="20" t="n">
        <f aca="false">VLOOKUP(A50,'Chosen words'!$C$2:$F$85,4,0)</f>
        <v>78</v>
      </c>
      <c r="K50" s="20" t="n">
        <f aca="false">VLOOKUP(D50,'Chosen words'!$C$2:$F$85,4,0)</f>
        <v>336</v>
      </c>
      <c r="L50" s="20" t="n">
        <f aca="false">VLOOKUP(G50,'Chosen words'!$C$2:$F$85,4,0)</f>
        <v>725</v>
      </c>
      <c r="M50" s="6"/>
      <c r="N50" s="21" t="str">
        <f aca="false">CONCATENATE("{stimulus: {cue: '/img/lingclass/",J50,".png', targetA: '/img/lingclass/",K50,".png' , targetB: '/img/lingclass/",L50,".png'}},")</f>
        <v>{stimulus: {cue: '/img/lingclass/78.png', targetA: '/img/lingclass/336.png' , targetB: '/img/lingclass/725.png'}},</v>
      </c>
      <c r="O50" s="20" t="n">
        <f aca="false">COUNTIF($A$2:$A$145,A50)</f>
        <v>5</v>
      </c>
      <c r="P50" s="20" t="n">
        <f aca="false">COUNTIF($D$2:$D$145,D50)</f>
        <v>5</v>
      </c>
      <c r="Q50" s="20" t="n">
        <f aca="false">COUNTIF($G$2:$G$145,G50)</f>
        <v>1</v>
      </c>
      <c r="R50" s="21" t="str">
        <f aca="false">CONCATENATE("{stimulus: {cue: '",A50,"', targetA: '",D50,"' , targetB: '",G50,"'}},")</f>
        <v>{stimulus: {cue: 'key', targetA: 'ruler' , targetB: 'cigarette'}},</v>
      </c>
      <c r="S50" s="21" t="str">
        <f aca="false">CONCATENATE("{stimulus: {cue: '",B50,"', targetA: '",E50,"' , targetB: '",H50,"'}},")</f>
        <v>{stimulus: {cue: '钥匙', targetA: '尺' , targetB: '香烟'}},</v>
      </c>
    </row>
    <row r="51" customFormat="false" ht="15" hidden="false" customHeight="false" outlineLevel="0" collapsed="false">
      <c r="A51" s="24" t="s">
        <v>98</v>
      </c>
      <c r="B51" s="31" t="s">
        <v>99</v>
      </c>
      <c r="C51" s="6" t="s">
        <v>24</v>
      </c>
      <c r="D51" s="24" t="s">
        <v>167</v>
      </c>
      <c r="E51" s="31" t="s">
        <v>168</v>
      </c>
      <c r="F51" s="6" t="s">
        <v>24</v>
      </c>
      <c r="G51" s="24" t="s">
        <v>4</v>
      </c>
      <c r="H51" s="31" t="s">
        <v>5</v>
      </c>
      <c r="I51" s="6" t="s">
        <v>6</v>
      </c>
      <c r="J51" s="20" t="n">
        <f aca="false">VLOOKUP(A51,'Chosen words'!$C$2:$F$85,4,0)</f>
        <v>78</v>
      </c>
      <c r="K51" s="20" t="n">
        <f aca="false">VLOOKUP(D51,'Chosen words'!$C$2:$F$85,4,0)</f>
        <v>301</v>
      </c>
      <c r="L51" s="20" t="n">
        <f aca="false">VLOOKUP(G51,'Chosen words'!$C$2:$F$85,4,0)</f>
        <v>473</v>
      </c>
      <c r="N51" s="21" t="str">
        <f aca="false">CONCATENATE("{stimulus: {cue: '/img/lingclass/",J51,".png', targetA: '/img/lingclass/",K51,".png' , targetB: '/img/lingclass/",L51,".png'}},")</f>
        <v>{stimulus: {cue: '/img/lingclass/78.png', targetA: '/img/lingclass/301.png' , targetB: '/img/lingclass/473.png'}},</v>
      </c>
      <c r="O51" s="20" t="n">
        <f aca="false">COUNTIF($A$2:$A$145,A51)</f>
        <v>5</v>
      </c>
      <c r="P51" s="20" t="n">
        <f aca="false">COUNTIF($D$2:$D$145,D51)</f>
        <v>3</v>
      </c>
      <c r="Q51" s="20" t="n">
        <f aca="false">COUNTIF($G$2:$G$145,G51)</f>
        <v>3</v>
      </c>
      <c r="R51" s="21" t="str">
        <f aca="false">CONCATENATE("{stimulus: {cue: '",A51,"', targetA: '",D51,"' , targetB: '",G51,"'}},")</f>
        <v>{stimulus: {cue: 'key', targetA: 'sword' , targetB: 'arm'}},</v>
      </c>
      <c r="S51" s="21" t="str">
        <f aca="false">CONCATENATE("{stimulus: {cue: '",B51,"', targetA: '",E51,"' , targetB: '",H51,"'}},")</f>
        <v>{stimulus: {cue: '钥匙', targetA: '剑' , targetB: '手臂'}},</v>
      </c>
    </row>
    <row r="52" customFormat="false" ht="15" hidden="false" customHeight="false" outlineLevel="0" collapsed="false">
      <c r="A52" s="1" t="s">
        <v>22</v>
      </c>
      <c r="B52" s="31" t="s">
        <v>23</v>
      </c>
      <c r="C52" s="0" t="s">
        <v>24</v>
      </c>
      <c r="D52" s="1" t="s">
        <v>91</v>
      </c>
      <c r="E52" s="31" t="s">
        <v>92</v>
      </c>
      <c r="F52" s="0" t="s">
        <v>24</v>
      </c>
      <c r="G52" s="1" t="s">
        <v>119</v>
      </c>
      <c r="H52" s="31" t="s">
        <v>120</v>
      </c>
      <c r="I52" s="6" t="s">
        <v>34</v>
      </c>
      <c r="J52" s="20" t="n">
        <f aca="false">VLOOKUP(A52,'Chosen words'!$C$2:$F$85,4,0)</f>
        <v>590</v>
      </c>
      <c r="K52" s="20" t="n">
        <f aca="false">VLOOKUP(D52,'Chosen words'!$C$2:$F$85,4,0)</f>
        <v>216</v>
      </c>
      <c r="L52" s="20" t="n">
        <f aca="false">VLOOKUP(G52,'Chosen words'!$C$2:$F$85,4,0)</f>
        <v>654</v>
      </c>
      <c r="N52" s="21" t="str">
        <f aca="false">CONCATENATE("{stimulus: {cue: '/img/lingclass/",J52,".png', targetA: '/img/lingclass/",K52,".png' , targetB: '/img/lingclass/",L52,".png'}},")</f>
        <v>{stimulus: {cue: '/img/lingclass/590.png', targetA: '/img/lingclass/216.png' , targetB: '/img/lingclass/654.png'}},</v>
      </c>
      <c r="O52" s="20" t="n">
        <f aca="false">COUNTIF($A$2:$A$145,A52)</f>
        <v>4</v>
      </c>
      <c r="P52" s="20" t="n">
        <f aca="false">COUNTIF($D$2:$D$145,D52)</f>
        <v>4</v>
      </c>
      <c r="Q52" s="20" t="n">
        <f aca="false">COUNTIF($G$2:$G$145,G52)</f>
        <v>7</v>
      </c>
      <c r="R52" s="21" t="str">
        <f aca="false">CONCATENATE("{stimulus: {cue: '",A52,"', targetA: '",D52,"' , targetB: '",G52,"'}},")</f>
        <v>{stimulus: {cue: 'broom', targetA: 'hammer' , targetB: 'pencil'}},</v>
      </c>
      <c r="S52" s="21" t="str">
        <f aca="false">CONCATENATE("{stimulus: {cue: '",B52,"', targetA: '",E52,"' , targetB: '",H52,"'}},")</f>
        <v>{stimulus: {cue: '扫帚', targetA: '锤子' , targetB: '铅笔'}},</v>
      </c>
    </row>
    <row r="53" customFormat="false" ht="15" hidden="false" customHeight="false" outlineLevel="0" collapsed="false">
      <c r="A53" s="1" t="s">
        <v>22</v>
      </c>
      <c r="B53" s="31" t="s">
        <v>23</v>
      </c>
      <c r="C53" s="0" t="s">
        <v>24</v>
      </c>
      <c r="D53" s="1" t="s">
        <v>41</v>
      </c>
      <c r="E53" s="31" t="s">
        <v>42</v>
      </c>
      <c r="F53" s="0" t="s">
        <v>24</v>
      </c>
      <c r="G53" s="1" t="s">
        <v>27</v>
      </c>
      <c r="H53" s="31" t="s">
        <v>28</v>
      </c>
      <c r="I53" s="24" t="s">
        <v>18</v>
      </c>
      <c r="J53" s="20" t="n">
        <f aca="false">VLOOKUP(A53,'Chosen words'!$C$2:$F$85,4,0)</f>
        <v>590</v>
      </c>
      <c r="K53" s="20" t="n">
        <f aca="false">VLOOKUP(D53,'Chosen words'!$C$2:$F$85,4,0)</f>
        <v>122</v>
      </c>
      <c r="L53" s="20" t="n">
        <f aca="false">VLOOKUP(G53,'Chosen words'!$C$2:$F$85,4,0)</f>
        <v>64</v>
      </c>
      <c r="M53" s="6"/>
      <c r="N53" s="21" t="str">
        <f aca="false">CONCATENATE("{stimulus: {cue: '/img/lingclass/",J53,".png', targetA: '/img/lingclass/",K53,".png' , targetB: '/img/lingclass/",L53,".png'}},")</f>
        <v>{stimulus: {cue: '/img/lingclass/590.png', targetA: '/img/lingclass/122.png' , targetB: '/img/lingclass/64.png'}},</v>
      </c>
      <c r="O53" s="20" t="n">
        <f aca="false">COUNTIF($A$2:$A$145,A53)</f>
        <v>4</v>
      </c>
      <c r="P53" s="20" t="n">
        <f aca="false">COUNTIF($D$2:$D$145,D53)</f>
        <v>4</v>
      </c>
      <c r="Q53" s="20" t="n">
        <f aca="false">COUNTIF($G$2:$G$145,G53)</f>
        <v>6</v>
      </c>
      <c r="R53" s="21" t="str">
        <f aca="false">CONCATENATE("{stimulus: {cue: '",A53,"', targetA: '",D53,"' , targetB: '",G53,"'}},")</f>
        <v>{stimulus: {cue: 'broom', targetA: 'chair' , targetB: 'button'}},</v>
      </c>
      <c r="S53" s="21" t="str">
        <f aca="false">CONCATENATE("{stimulus: {cue: '",B53,"', targetA: '",E53,"' , targetB: '",H53,"'}},")</f>
        <v>{stimulus: {cue: '扫帚', targetA: '椅子' , targetB: '纽扣'}},</v>
      </c>
    </row>
    <row r="54" customFormat="false" ht="15" hidden="false" customHeight="false" outlineLevel="0" collapsed="false">
      <c r="A54" s="1" t="s">
        <v>22</v>
      </c>
      <c r="B54" s="31" t="s">
        <v>23</v>
      </c>
      <c r="C54" s="0" t="s">
        <v>24</v>
      </c>
      <c r="D54" s="1" t="s">
        <v>187</v>
      </c>
      <c r="E54" s="31" t="s">
        <v>188</v>
      </c>
      <c r="F54" s="0" t="s">
        <v>24</v>
      </c>
      <c r="G54" s="1" t="s">
        <v>117</v>
      </c>
      <c r="H54" s="31" t="s">
        <v>118</v>
      </c>
      <c r="I54" s="1" t="s">
        <v>18</v>
      </c>
      <c r="J54" s="20" t="n">
        <f aca="false">VLOOKUP(A54,'Chosen words'!$C$2:$F$85,4,0)</f>
        <v>590</v>
      </c>
      <c r="K54" s="20" t="n">
        <f aca="false">VLOOKUP(D54,'Chosen words'!$C$2:$F$85,4,0)</f>
        <v>566</v>
      </c>
      <c r="L54" s="20" t="n">
        <f aca="false">VLOOKUP(G54,'Chosen words'!$C$2:$F$85,4,0)</f>
        <v>166</v>
      </c>
      <c r="N54" s="21" t="str">
        <f aca="false">CONCATENATE("{stimulus: {cue: '/img/lingclass/",J54,".png', targetA: '/img/lingclass/",K54,".png' , targetB: '/img/lingclass/",L54,".png'}},")</f>
        <v>{stimulus: {cue: '/img/lingclass/590.png', targetA: '/img/lingclass/566.png' , targetB: '/img/lingclass/166.png'}},</v>
      </c>
      <c r="O54" s="20" t="n">
        <f aca="false">COUNTIF($A$2:$A$145,A54)</f>
        <v>4</v>
      </c>
      <c r="P54" s="20" t="n">
        <f aca="false">COUNTIF($D$2:$D$145,D54)</f>
        <v>4</v>
      </c>
      <c r="Q54" s="20" t="n">
        <f aca="false">COUNTIF($G$2:$G$145,G54)</f>
        <v>4</v>
      </c>
      <c r="R54" s="21" t="str">
        <f aca="false">CONCATENATE("{stimulus: {cue: '",A54,"', targetA: '",D54,"' , targetB: '",G54,"'}},")</f>
        <v>{stimulus: {cue: 'broom', targetA: 'violin' , targetB: 'pearl'}},</v>
      </c>
      <c r="S54" s="21" t="str">
        <f aca="false">CONCATENATE("{stimulus: {cue: '",B54,"', targetA: '",E54,"' , targetB: '",H54,"'}},")</f>
        <v>{stimulus: {cue: '扫帚', targetA: '小提琴' , targetB: '珍珠'}},</v>
      </c>
    </row>
    <row r="55" customFormat="false" ht="15" hidden="false" customHeight="false" outlineLevel="0" collapsed="false">
      <c r="A55" s="1" t="s">
        <v>22</v>
      </c>
      <c r="B55" s="31" t="s">
        <v>23</v>
      </c>
      <c r="C55" s="0" t="s">
        <v>24</v>
      </c>
      <c r="D55" s="1" t="s">
        <v>145</v>
      </c>
      <c r="E55" s="31" t="s">
        <v>146</v>
      </c>
      <c r="F55" s="0" t="s">
        <v>24</v>
      </c>
      <c r="G55" s="1" t="s">
        <v>119</v>
      </c>
      <c r="H55" s="31" t="s">
        <v>120</v>
      </c>
      <c r="I55" s="1" t="s">
        <v>34</v>
      </c>
      <c r="J55" s="20" t="n">
        <f aca="false">VLOOKUP(A55,'Chosen words'!$C$2:$F$85,4,0)</f>
        <v>590</v>
      </c>
      <c r="K55" s="20" t="n">
        <f aca="false">VLOOKUP(D55,'Chosen words'!$C$2:$F$85,4,0)</f>
        <v>46</v>
      </c>
      <c r="L55" s="20" t="n">
        <f aca="false">VLOOKUP(G55,'Chosen words'!$C$2:$F$85,4,0)</f>
        <v>654</v>
      </c>
      <c r="N55" s="21" t="str">
        <f aca="false">CONCATENATE("{stimulus: {cue: '/img/lingclass/",J55,".png', targetA: '/img/lingclass/",K55,".png' , targetB: '/img/lingclass/",L55,".png'}},")</f>
        <v>{stimulus: {cue: '/img/lingclass/590.png', targetA: '/img/lingclass/46.png' , targetB: '/img/lingclass/654.png'}},</v>
      </c>
      <c r="O55" s="20" t="n">
        <f aca="false">COUNTIF($A$2:$A$145,A55)</f>
        <v>4</v>
      </c>
      <c r="P55" s="20" t="n">
        <f aca="false">COUNTIF($D$2:$D$145,D55)</f>
        <v>4</v>
      </c>
      <c r="Q55" s="20" t="n">
        <f aca="false">COUNTIF($G$2:$G$145,G55)</f>
        <v>7</v>
      </c>
      <c r="R55" s="21" t="str">
        <f aca="false">CONCATENATE("{stimulus: {cue: '",A55,"', targetA: '",D55,"' , targetB: '",G55,"'}},")</f>
        <v>{stimulus: {cue: 'broom', targetA: 'screwdriver' , targetB: 'pencil'}},</v>
      </c>
      <c r="S55" s="21" t="str">
        <f aca="false">CONCATENATE("{stimulus: {cue: '",B55,"', targetA: '",E55,"' , targetB: '",H55,"'}},")</f>
        <v>{stimulus: {cue: '扫帚', targetA: '螺丝刀' , targetB: '铅笔'}},</v>
      </c>
    </row>
    <row r="56" customFormat="false" ht="15" hidden="false" customHeight="false" outlineLevel="0" collapsed="false">
      <c r="A56" s="1" t="s">
        <v>91</v>
      </c>
      <c r="B56" s="31" t="s">
        <v>92</v>
      </c>
      <c r="C56" s="0" t="s">
        <v>24</v>
      </c>
      <c r="D56" s="1" t="s">
        <v>185</v>
      </c>
      <c r="E56" s="31" t="s">
        <v>186</v>
      </c>
      <c r="F56" s="0" t="s">
        <v>24</v>
      </c>
      <c r="G56" s="1" t="s">
        <v>127</v>
      </c>
      <c r="H56" s="31" t="s">
        <v>128</v>
      </c>
      <c r="I56" s="1" t="s">
        <v>34</v>
      </c>
      <c r="J56" s="20" t="n">
        <f aca="false">VLOOKUP(A56,'Chosen words'!$C$2:$F$85,4,0)</f>
        <v>216</v>
      </c>
      <c r="K56" s="20" t="n">
        <f aca="false">VLOOKUP(D56,'Chosen words'!$C$2:$F$85,4,0)</f>
        <v>653</v>
      </c>
      <c r="L56" s="20" t="n">
        <f aca="false">VLOOKUP(G56,'Chosen words'!$C$2:$F$85,4,0)</f>
        <v>663</v>
      </c>
      <c r="N56" s="21" t="str">
        <f aca="false">CONCATENATE("{stimulus: {cue: '/img/lingclass/",J56,".png', targetA: '/img/lingclass/",K56,".png' , targetB: '/img/lingclass/",L56,".png'}},")</f>
        <v>{stimulus: {cue: '/img/lingclass/216.png', targetA: '/img/lingclass/653.png' , targetB: '/img/lingclass/663.png'}},</v>
      </c>
      <c r="O56" s="20" t="n">
        <f aca="false">COUNTIF($A$2:$A$145,A56)</f>
        <v>4</v>
      </c>
      <c r="P56" s="20" t="n">
        <f aca="false">COUNTIF($D$2:$D$145,D56)</f>
        <v>5</v>
      </c>
      <c r="Q56" s="20" t="n">
        <f aca="false">COUNTIF($G$2:$G$145,G56)</f>
        <v>5</v>
      </c>
      <c r="R56" s="21" t="str">
        <f aca="false">CONCATENATE("{stimulus: {cue: '",A56,"', targetA: '",D56,"' , targetB: '",G56,"'}},")</f>
        <v>{stimulus: {cue: 'hammer', targetA: 'umbrella' , targetB: 'pillar'}},</v>
      </c>
      <c r="S56" s="21" t="str">
        <f aca="false">CONCATENATE("{stimulus: {cue: '",B56,"', targetA: '",E56,"' , targetB: '",H56,"'}},")</f>
        <v>{stimulus: {cue: '锤子', targetA: '伞' , targetB: '柱子'}},</v>
      </c>
    </row>
    <row r="57" customFormat="false" ht="15" hidden="false" customHeight="false" outlineLevel="0" collapsed="false">
      <c r="A57" s="1" t="s">
        <v>91</v>
      </c>
      <c r="B57" s="31" t="s">
        <v>92</v>
      </c>
      <c r="C57" s="0" t="s">
        <v>24</v>
      </c>
      <c r="D57" s="1" t="s">
        <v>187</v>
      </c>
      <c r="E57" s="31" t="s">
        <v>188</v>
      </c>
      <c r="F57" s="0" t="s">
        <v>24</v>
      </c>
      <c r="G57" s="1" t="s">
        <v>131</v>
      </c>
      <c r="H57" s="31" t="s">
        <v>132</v>
      </c>
      <c r="I57" s="1" t="s">
        <v>60</v>
      </c>
      <c r="J57" s="20" t="n">
        <f aca="false">VLOOKUP(A57,'Chosen words'!$C$2:$F$85,4,0)</f>
        <v>216</v>
      </c>
      <c r="K57" s="20" t="n">
        <f aca="false">VLOOKUP(D57,'Chosen words'!$C$2:$F$85,4,0)</f>
        <v>566</v>
      </c>
      <c r="L57" s="20" t="n">
        <f aca="false">VLOOKUP(G57,'Chosen words'!$C$2:$F$85,4,0)</f>
        <v>659</v>
      </c>
      <c r="M57" s="24"/>
      <c r="N57" s="21" t="str">
        <f aca="false">CONCATENATE("{stimulus: {cue: '/img/lingclass/",J57,".png', targetA: '/img/lingclass/",K57,".png' , targetB: '/img/lingclass/",L57,".png'}},")</f>
        <v>{stimulus: {cue: '/img/lingclass/216.png', targetA: '/img/lingclass/566.png' , targetB: '/img/lingclass/659.png'}},</v>
      </c>
      <c r="O57" s="20" t="n">
        <f aca="false">COUNTIF($A$2:$A$145,A57)</f>
        <v>4</v>
      </c>
      <c r="P57" s="20" t="n">
        <f aca="false">COUNTIF($D$2:$D$145,D57)</f>
        <v>4</v>
      </c>
      <c r="Q57" s="20" t="n">
        <f aca="false">COUNTIF($G$2:$G$145,G57)</f>
        <v>5</v>
      </c>
      <c r="R57" s="21" t="str">
        <f aca="false">CONCATENATE("{stimulus: {cue: '",A57,"', targetA: '",D57,"' , targetB: '",G57,"'}},")</f>
        <v>{stimulus: {cue: 'hammer', targetA: 'violin' , targetB: 'radio'}},</v>
      </c>
      <c r="S57" s="21" t="str">
        <f aca="false">CONCATENATE("{stimulus: {cue: '",B57,"', targetA: '",E57,"' , targetB: '",H57,"'}},")</f>
        <v>{stimulus: {cue: '锤子', targetA: '小提琴' , targetB: '收音机'}},</v>
      </c>
    </row>
    <row r="58" customFormat="false" ht="15" hidden="false" customHeight="false" outlineLevel="0" collapsed="false">
      <c r="A58" s="1" t="s">
        <v>91</v>
      </c>
      <c r="B58" s="31" t="s">
        <v>92</v>
      </c>
      <c r="C58" s="0" t="s">
        <v>24</v>
      </c>
      <c r="D58" s="1" t="s">
        <v>139</v>
      </c>
      <c r="E58" s="31" t="s">
        <v>140</v>
      </c>
      <c r="F58" s="0" t="s">
        <v>24</v>
      </c>
      <c r="G58" s="1" t="s">
        <v>127</v>
      </c>
      <c r="H58" s="31" t="s">
        <v>128</v>
      </c>
      <c r="I58" s="1" t="s">
        <v>34</v>
      </c>
      <c r="J58" s="20" t="n">
        <f aca="false">VLOOKUP(A58,'Chosen words'!$C$2:$F$85,4,0)</f>
        <v>216</v>
      </c>
      <c r="K58" s="20" t="n">
        <f aca="false">VLOOKUP(D58,'Chosen words'!$C$2:$F$85,4,0)</f>
        <v>336</v>
      </c>
      <c r="L58" s="20" t="n">
        <f aca="false">VLOOKUP(G58,'Chosen words'!$C$2:$F$85,4,0)</f>
        <v>663</v>
      </c>
      <c r="N58" s="21" t="str">
        <f aca="false">CONCATENATE("{stimulus: {cue: '/img/lingclass/",J58,".png', targetA: '/img/lingclass/",K58,".png' , targetB: '/img/lingclass/",L58,".png'}},")</f>
        <v>{stimulus: {cue: '/img/lingclass/216.png', targetA: '/img/lingclass/336.png' , targetB: '/img/lingclass/663.png'}},</v>
      </c>
      <c r="O58" s="20" t="n">
        <f aca="false">COUNTIF($A$2:$A$145,A58)</f>
        <v>4</v>
      </c>
      <c r="P58" s="20" t="n">
        <f aca="false">COUNTIF($D$2:$D$145,D58)</f>
        <v>5</v>
      </c>
      <c r="Q58" s="20" t="n">
        <f aca="false">COUNTIF($G$2:$G$145,G58)</f>
        <v>5</v>
      </c>
      <c r="R58" s="21" t="str">
        <f aca="false">CONCATENATE("{stimulus: {cue: '",A58,"', targetA: '",D58,"' , targetB: '",G58,"'}},")</f>
        <v>{stimulus: {cue: 'hammer', targetA: 'ruler' , targetB: 'pillar'}},</v>
      </c>
      <c r="S58" s="21" t="str">
        <f aca="false">CONCATENATE("{stimulus: {cue: '",B58,"', targetA: '",E58,"' , targetB: '",H58,"'}},")</f>
        <v>{stimulus: {cue: '锤子', targetA: '尺' , targetB: '柱子'}},</v>
      </c>
    </row>
    <row r="59" customFormat="false" ht="15" hidden="false" customHeight="false" outlineLevel="0" collapsed="false">
      <c r="A59" s="1" t="s">
        <v>91</v>
      </c>
      <c r="B59" s="31" t="s">
        <v>92</v>
      </c>
      <c r="C59" s="0" t="s">
        <v>24</v>
      </c>
      <c r="D59" s="1" t="s">
        <v>87</v>
      </c>
      <c r="E59" s="31" t="s">
        <v>88</v>
      </c>
      <c r="F59" s="0" t="s">
        <v>24</v>
      </c>
      <c r="G59" s="1" t="s">
        <v>27</v>
      </c>
      <c r="H59" s="31" t="s">
        <v>28</v>
      </c>
      <c r="I59" s="1" t="s">
        <v>18</v>
      </c>
      <c r="J59" s="20" t="n">
        <f aca="false">VLOOKUP(A59,'Chosen words'!$C$2:$F$85,4,0)</f>
        <v>216</v>
      </c>
      <c r="K59" s="20" t="n">
        <f aca="false">VLOOKUP(D59,'Chosen words'!$C$2:$F$85,4,0)</f>
        <v>357</v>
      </c>
      <c r="L59" s="20" t="n">
        <f aca="false">VLOOKUP(G59,'Chosen words'!$C$2:$F$85,4,0)</f>
        <v>64</v>
      </c>
      <c r="N59" s="21" t="str">
        <f aca="false">CONCATENATE("{stimulus: {cue: '/img/lingclass/",J59,".png', targetA: '/img/lingclass/",K59,".png' , targetB: '/img/lingclass/",L59,".png'}},")</f>
        <v>{stimulus: {cue: '/img/lingclass/216.png', targetA: '/img/lingclass/357.png' , targetB: '/img/lingclass/64.png'}},</v>
      </c>
      <c r="O59" s="20" t="n">
        <f aca="false">COUNTIF($A$2:$A$145,A59)</f>
        <v>4</v>
      </c>
      <c r="P59" s="20" t="n">
        <f aca="false">COUNTIF($D$2:$D$145,D59)</f>
        <v>4</v>
      </c>
      <c r="Q59" s="20" t="n">
        <f aca="false">COUNTIF($G$2:$G$145,G59)</f>
        <v>6</v>
      </c>
      <c r="R59" s="21" t="str">
        <f aca="false">CONCATENATE("{stimulus: {cue: '",A59,"', targetA: '",D59,"' , targetB: '",G59,"'}},")</f>
        <v>{stimulus: {cue: 'hammer', targetA: 'guitar' , targetB: 'button'}},</v>
      </c>
      <c r="S59" s="21" t="str">
        <f aca="false">CONCATENATE("{stimulus: {cue: '",B59,"', targetA: '",E59,"' , targetB: '",H59,"'}},")</f>
        <v>{stimulus: {cue: '锤子', targetA: '吉他' , targetB: '纽扣'}},</v>
      </c>
    </row>
    <row r="60" customFormat="false" ht="15" hidden="false" customHeight="false" outlineLevel="0" collapsed="false">
      <c r="A60" s="1" t="s">
        <v>56</v>
      </c>
      <c r="B60" s="31" t="s">
        <v>57</v>
      </c>
      <c r="C60" s="0" t="s">
        <v>24</v>
      </c>
      <c r="D60" s="1" t="s">
        <v>185</v>
      </c>
      <c r="E60" s="31" t="s">
        <v>186</v>
      </c>
      <c r="F60" s="0" t="s">
        <v>24</v>
      </c>
      <c r="G60" s="1" t="s">
        <v>125</v>
      </c>
      <c r="H60" s="31" t="s">
        <v>126</v>
      </c>
      <c r="I60" s="1" t="s">
        <v>18</v>
      </c>
      <c r="J60" s="20" t="n">
        <f aca="false">VLOOKUP(A60,'Chosen words'!$C$2:$F$85,4,0)</f>
        <v>426</v>
      </c>
      <c r="K60" s="20" t="n">
        <f aca="false">VLOOKUP(D60,'Chosen words'!$C$2:$F$85,4,0)</f>
        <v>653</v>
      </c>
      <c r="L60" s="20" t="n">
        <f aca="false">VLOOKUP(G60,'Chosen words'!$C$2:$F$85,4,0)</f>
        <v>556</v>
      </c>
      <c r="M60" s="6"/>
      <c r="N60" s="21" t="str">
        <f aca="false">CONCATENATE("{stimulus: {cue: '/img/lingclass/",J60,".png', targetA: '/img/lingclass/",K60,".png' , targetB: '/img/lingclass/",L60,".png'}},")</f>
        <v>{stimulus: {cue: '/img/lingclass/426.png', targetA: '/img/lingclass/653.png' , targetB: '/img/lingclass/556.png'}},</v>
      </c>
      <c r="O60" s="20" t="n">
        <f aca="false">COUNTIF($A$2:$A$145,A60)</f>
        <v>1</v>
      </c>
      <c r="P60" s="20" t="n">
        <f aca="false">COUNTIF($D$2:$D$145,D60)</f>
        <v>5</v>
      </c>
      <c r="Q60" s="20" t="n">
        <f aca="false">COUNTIF($G$2:$G$145,G60)</f>
        <v>5</v>
      </c>
      <c r="R60" s="21" t="str">
        <f aca="false">CONCATENATE("{stimulus: {cue: '",A60,"', targetA: '",D60,"' , targetB: '",G60,"'}},")</f>
        <v>{stimulus: {cue: 'comb', targetA: 'umbrella' , targetB: 'pill'}},</v>
      </c>
      <c r="S60" s="21" t="str">
        <f aca="false">CONCATENATE("{stimulus: {cue: '",B60,"', targetA: '",E60,"' , targetB: '",H60,"'}},")</f>
        <v>{stimulus: {cue: '梳子', targetA: '伞' , targetB: '药丸'}},</v>
      </c>
    </row>
    <row r="61" customFormat="false" ht="15" hidden="false" customHeight="false" outlineLevel="0" collapsed="false">
      <c r="A61" s="1" t="s">
        <v>161</v>
      </c>
      <c r="B61" s="31" t="s">
        <v>162</v>
      </c>
      <c r="C61" s="0" t="s">
        <v>24</v>
      </c>
      <c r="D61" s="1" t="s">
        <v>41</v>
      </c>
      <c r="E61" s="31" t="s">
        <v>42</v>
      </c>
      <c r="F61" s="0" t="s">
        <v>24</v>
      </c>
      <c r="G61" s="1" t="s">
        <v>119</v>
      </c>
      <c r="H61" s="31" t="s">
        <v>120</v>
      </c>
      <c r="I61" s="1" t="s">
        <v>34</v>
      </c>
      <c r="J61" s="20" t="n">
        <f aca="false">VLOOKUP(A61,'Chosen words'!$C$2:$F$85,4,0)</f>
        <v>564</v>
      </c>
      <c r="K61" s="20" t="n">
        <f aca="false">VLOOKUP(D61,'Chosen words'!$C$2:$F$85,4,0)</f>
        <v>122</v>
      </c>
      <c r="L61" s="20" t="n">
        <f aca="false">VLOOKUP(G61,'Chosen words'!$C$2:$F$85,4,0)</f>
        <v>654</v>
      </c>
      <c r="M61" s="6"/>
      <c r="N61" s="21" t="str">
        <f aca="false">CONCATENATE("{stimulus: {cue: '/img/lingclass/",J61,".png', targetA: '/img/lingclass/",K61,".png' , targetB: '/img/lingclass/",L61,".png'}},")</f>
        <v>{stimulus: {cue: '/img/lingclass/564.png', targetA: '/img/lingclass/122.png' , targetB: '/img/lingclass/654.png'}},</v>
      </c>
      <c r="O61" s="20" t="n">
        <f aca="false">COUNTIF($A$2:$A$145,A61)</f>
        <v>1</v>
      </c>
      <c r="P61" s="20" t="n">
        <f aca="false">COUNTIF($D$2:$D$145,D61)</f>
        <v>4</v>
      </c>
      <c r="Q61" s="20" t="n">
        <f aca="false">COUNTIF($G$2:$G$145,G61)</f>
        <v>7</v>
      </c>
      <c r="R61" s="21" t="str">
        <f aca="false">CONCATENATE("{stimulus: {cue: '",A61,"', targetA: '",D61,"' , targetB: '",G61,"'}},")</f>
        <v>{stimulus: {cue: 'spoon', targetA: 'chair' , targetB: 'pencil'}},</v>
      </c>
      <c r="S61" s="21" t="str">
        <f aca="false">CONCATENATE("{stimulus: {cue: '",B61,"', targetA: '",E61,"' , targetB: '",H61,"'}},")</f>
        <v>{stimulus: {cue: '勺子', targetA: '椅子' , targetB: '铅笔'}},</v>
      </c>
    </row>
    <row r="62" customFormat="false" ht="15" hidden="false" customHeight="false" outlineLevel="0" collapsed="false">
      <c r="A62" s="1" t="s">
        <v>185</v>
      </c>
      <c r="B62" s="31" t="s">
        <v>186</v>
      </c>
      <c r="C62" s="0" t="s">
        <v>24</v>
      </c>
      <c r="D62" s="1" t="s">
        <v>41</v>
      </c>
      <c r="E62" s="31" t="s">
        <v>42</v>
      </c>
      <c r="F62" s="0" t="s">
        <v>24</v>
      </c>
      <c r="G62" s="1" t="s">
        <v>29</v>
      </c>
      <c r="H62" s="31" t="s">
        <v>30</v>
      </c>
      <c r="I62" s="1" t="s">
        <v>97</v>
      </c>
      <c r="J62" s="20" t="n">
        <f aca="false">VLOOKUP(A62,'Chosen words'!$C$2:$F$85,4,0)</f>
        <v>653</v>
      </c>
      <c r="K62" s="20" t="n">
        <f aca="false">VLOOKUP(D62,'Chosen words'!$C$2:$F$85,4,0)</f>
        <v>122</v>
      </c>
      <c r="L62" s="20" t="n">
        <f aca="false">VLOOKUP(G62,'Chosen words'!$C$2:$F$85,4,0)</f>
        <v>721</v>
      </c>
      <c r="N62" s="21" t="str">
        <f aca="false">CONCATENATE("{stimulus: {cue: '/img/lingclass/",J62,".png', targetA: '/img/lingclass/",K62,".png' , targetB: '/img/lingclass/",L62,".png'}},")</f>
        <v>{stimulus: {cue: '/img/lingclass/653.png', targetA: '/img/lingclass/122.png' , targetB: '/img/lingclass/721.png'}},</v>
      </c>
      <c r="O62" s="20" t="n">
        <f aca="false">COUNTIF($A$2:$A$145,A62)</f>
        <v>5</v>
      </c>
      <c r="P62" s="20" t="n">
        <f aca="false">COUNTIF($D$2:$D$145,D62)</f>
        <v>4</v>
      </c>
      <c r="Q62" s="20" t="n">
        <f aca="false">COUNTIF($G$2:$G$145,G62)</f>
        <v>6</v>
      </c>
      <c r="R62" s="21" t="str">
        <f aca="false">CONCATENATE("{stimulus: {cue: '",A62,"', targetA: '",D62,"' , targetB: '",G62,"'}},")</f>
        <v>{stimulus: {cue: 'umbrella', targetA: 'chair' , targetB: 'camera'}},</v>
      </c>
      <c r="S62" s="21" t="str">
        <f aca="false">CONCATENATE("{stimulus: {cue: '",B62,"', targetA: '",E62,"' , targetB: '",H62,"'}},")</f>
        <v>{stimulus: {cue: '伞', targetA: '椅子' , targetB: '相机'}},</v>
      </c>
    </row>
    <row r="63" customFormat="false" ht="15" hidden="false" customHeight="false" outlineLevel="0" collapsed="false">
      <c r="A63" s="24" t="s">
        <v>185</v>
      </c>
      <c r="B63" s="31" t="s">
        <v>186</v>
      </c>
      <c r="C63" s="6" t="s">
        <v>24</v>
      </c>
      <c r="D63" s="24" t="s">
        <v>187</v>
      </c>
      <c r="E63" s="31" t="s">
        <v>188</v>
      </c>
      <c r="F63" s="6" t="s">
        <v>24</v>
      </c>
      <c r="G63" s="24" t="s">
        <v>165</v>
      </c>
      <c r="H63" s="31" t="s">
        <v>166</v>
      </c>
      <c r="I63" s="24" t="s">
        <v>18</v>
      </c>
      <c r="J63" s="20" t="n">
        <f aca="false">VLOOKUP(A63,'Chosen words'!$C$2:$F$85,4,0)</f>
        <v>653</v>
      </c>
      <c r="K63" s="20" t="n">
        <f aca="false">VLOOKUP(D63,'Chosen words'!$C$2:$F$85,4,0)</f>
        <v>566</v>
      </c>
      <c r="L63" s="20" t="n">
        <f aca="false">VLOOKUP(G63,'Chosen words'!$C$2:$F$85,4,0)</f>
        <v>447</v>
      </c>
      <c r="N63" s="21" t="str">
        <f aca="false">CONCATENATE("{stimulus: {cue: '/img/lingclass/",J63,".png', targetA: '/img/lingclass/",K63,".png' , targetB: '/img/lingclass/",L63,".png'}},")</f>
        <v>{stimulus: {cue: '/img/lingclass/653.png', targetA: '/img/lingclass/566.png' , targetB: '/img/lingclass/447.png'}},</v>
      </c>
      <c r="O63" s="20" t="n">
        <f aca="false">COUNTIF($A$2:$A$145,A63)</f>
        <v>5</v>
      </c>
      <c r="P63" s="20" t="n">
        <f aca="false">COUNTIF($D$2:$D$145,D63)</f>
        <v>4</v>
      </c>
      <c r="Q63" s="20" t="n">
        <f aca="false">COUNTIF($G$2:$G$145,G63)</f>
        <v>3</v>
      </c>
      <c r="R63" s="21" t="str">
        <f aca="false">CONCATENATE("{stimulus: {cue: '",A63,"', targetA: '",D63,"' , targetB: '",G63,"'}},")</f>
        <v>{stimulus: {cue: 'umbrella', targetA: 'violin' , targetB: 'star'}},</v>
      </c>
      <c r="S63" s="21" t="str">
        <f aca="false">CONCATENATE("{stimulus: {cue: '",B63,"', targetA: '",E63,"' , targetB: '",H63,"'}},")</f>
        <v>{stimulus: {cue: '伞', targetA: '小提琴' , targetB: '五角星'}},</v>
      </c>
    </row>
    <row r="64" customFormat="false" ht="15" hidden="false" customHeight="false" outlineLevel="0" collapsed="false">
      <c r="A64" s="24" t="s">
        <v>185</v>
      </c>
      <c r="B64" s="31" t="s">
        <v>186</v>
      </c>
      <c r="C64" s="6" t="s">
        <v>24</v>
      </c>
      <c r="D64" s="24" t="s">
        <v>167</v>
      </c>
      <c r="E64" s="31" t="s">
        <v>168</v>
      </c>
      <c r="F64" s="6" t="s">
        <v>24</v>
      </c>
      <c r="G64" s="24" t="s">
        <v>163</v>
      </c>
      <c r="H64" s="31" t="s">
        <v>164</v>
      </c>
      <c r="I64" s="6" t="s">
        <v>55</v>
      </c>
      <c r="J64" s="20" t="n">
        <f aca="false">VLOOKUP(A64,'Chosen words'!$C$2:$F$85,4,0)</f>
        <v>653</v>
      </c>
      <c r="K64" s="20" t="n">
        <f aca="false">VLOOKUP(D64,'Chosen words'!$C$2:$F$85,4,0)</f>
        <v>301</v>
      </c>
      <c r="L64" s="20" t="n">
        <f aca="false">VLOOKUP(G64,'Chosen words'!$C$2:$F$85,4,0)</f>
        <v>57</v>
      </c>
      <c r="N64" s="21" t="str">
        <f aca="false">CONCATENATE("{stimulus: {cue: '/img/lingclass/",J64,".png', targetA: '/img/lingclass/",K64,".png' , targetB: '/img/lingclass/",L64,".png'}},")</f>
        <v>{stimulus: {cue: '/img/lingclass/653.png', targetA: '/img/lingclass/301.png' , targetB: '/img/lingclass/57.png'}},</v>
      </c>
      <c r="O64" s="20" t="n">
        <f aca="false">COUNTIF($A$2:$A$145,A64)</f>
        <v>5</v>
      </c>
      <c r="P64" s="20" t="n">
        <f aca="false">COUNTIF($D$2:$D$145,D64)</f>
        <v>3</v>
      </c>
      <c r="Q64" s="20" t="n">
        <f aca="false">COUNTIF($G$2:$G$145,G64)</f>
        <v>1</v>
      </c>
      <c r="R64" s="21" t="str">
        <f aca="false">CONCATENATE("{stimulus: {cue: '",A64,"', targetA: '",D64,"' , targetB: '",G64,"'}},")</f>
        <v>{stimulus: {cue: 'umbrella', targetA: 'sword' , targetB: 'stamp'}},</v>
      </c>
      <c r="S64" s="21" t="str">
        <f aca="false">CONCATENATE("{stimulus: {cue: '",B64,"', targetA: '",E64,"' , targetB: '",H64,"'}},")</f>
        <v>{stimulus: {cue: '伞', targetA: '剑' , targetB: '邮票'}},</v>
      </c>
    </row>
    <row r="65" customFormat="false" ht="15" hidden="false" customHeight="false" outlineLevel="0" collapsed="false">
      <c r="A65" s="24" t="s">
        <v>185</v>
      </c>
      <c r="B65" s="31" t="s">
        <v>186</v>
      </c>
      <c r="C65" s="6" t="s">
        <v>24</v>
      </c>
      <c r="D65" s="24" t="s">
        <v>87</v>
      </c>
      <c r="E65" s="31" t="s">
        <v>88</v>
      </c>
      <c r="F65" s="6" t="s">
        <v>24</v>
      </c>
      <c r="G65" s="24" t="s">
        <v>153</v>
      </c>
      <c r="H65" s="31" t="s">
        <v>154</v>
      </c>
      <c r="I65" s="6" t="s">
        <v>106</v>
      </c>
      <c r="J65" s="20" t="n">
        <f aca="false">VLOOKUP(A65,'Chosen words'!$C$2:$F$85,4,0)</f>
        <v>653</v>
      </c>
      <c r="K65" s="20" t="n">
        <f aca="false">VLOOKUP(D65,'Chosen words'!$C$2:$F$85,4,0)</f>
        <v>357</v>
      </c>
      <c r="L65" s="20" t="n">
        <f aca="false">VLOOKUP(G65,'Chosen words'!$C$2:$F$85,4,0)</f>
        <v>619</v>
      </c>
      <c r="N65" s="21" t="str">
        <f aca="false">CONCATENATE("{stimulus: {cue: '/img/lingclass/",J65,".png', targetA: '/img/lingclass/",K65,".png' , targetB: '/img/lingclass/",L65,".png'}},")</f>
        <v>{stimulus: {cue: '/img/lingclass/653.png', targetA: '/img/lingclass/357.png' , targetB: '/img/lingclass/619.png'}},</v>
      </c>
      <c r="O65" s="20" t="n">
        <f aca="false">COUNTIF($A$2:$A$145,A65)</f>
        <v>5</v>
      </c>
      <c r="P65" s="20" t="n">
        <f aca="false">COUNTIF($D$2:$D$145,D65)</f>
        <v>4</v>
      </c>
      <c r="Q65" s="20" t="n">
        <f aca="false">COUNTIF($G$2:$G$145,G65)</f>
        <v>1</v>
      </c>
      <c r="R65" s="21" t="str">
        <f aca="false">CONCATENATE("{stimulus: {cue: '",A65,"', targetA: '",D65,"' , targetB: '",G65,"'}},")</f>
        <v>{stimulus: {cue: 'umbrella', targetA: 'guitar' , targetB: 'soap'}},</v>
      </c>
      <c r="S65" s="21" t="str">
        <f aca="false">CONCATENATE("{stimulus: {cue: '",B65,"', targetA: '",E65,"' , targetB: '",H65,"'}},")</f>
        <v>{stimulus: {cue: '伞', targetA: '吉他' , targetB: '肥皂'}},</v>
      </c>
    </row>
    <row r="66" customFormat="false" ht="15" hidden="false" customHeight="false" outlineLevel="0" collapsed="false">
      <c r="A66" s="1" t="s">
        <v>185</v>
      </c>
      <c r="B66" s="31" t="s">
        <v>186</v>
      </c>
      <c r="C66" s="0" t="s">
        <v>24</v>
      </c>
      <c r="D66" s="1" t="s">
        <v>145</v>
      </c>
      <c r="E66" s="31" t="s">
        <v>146</v>
      </c>
      <c r="F66" s="0" t="s">
        <v>24</v>
      </c>
      <c r="G66" s="1" t="s">
        <v>165</v>
      </c>
      <c r="H66" s="31" t="s">
        <v>166</v>
      </c>
      <c r="I66" s="6" t="s">
        <v>18</v>
      </c>
      <c r="J66" s="20" t="n">
        <f aca="false">VLOOKUP(A66,'Chosen words'!$C$2:$F$85,4,0)</f>
        <v>653</v>
      </c>
      <c r="K66" s="20" t="n">
        <f aca="false">VLOOKUP(D66,'Chosen words'!$C$2:$F$85,4,0)</f>
        <v>46</v>
      </c>
      <c r="L66" s="20" t="n">
        <f aca="false">VLOOKUP(G66,'Chosen words'!$C$2:$F$85,4,0)</f>
        <v>447</v>
      </c>
      <c r="N66" s="21" t="str">
        <f aca="false">CONCATENATE("{stimulus: {cue: '/img/lingclass/",J66,".png', targetA: '/img/lingclass/",K66,".png' , targetB: '/img/lingclass/",L66,".png'}},")</f>
        <v>{stimulus: {cue: '/img/lingclass/653.png', targetA: '/img/lingclass/46.png' , targetB: '/img/lingclass/447.png'}},</v>
      </c>
      <c r="O66" s="20" t="n">
        <f aca="false">COUNTIF($A$2:$A$145,A66)</f>
        <v>5</v>
      </c>
      <c r="P66" s="20" t="n">
        <f aca="false">COUNTIF($D$2:$D$145,D66)</f>
        <v>4</v>
      </c>
      <c r="Q66" s="20" t="n">
        <f aca="false">COUNTIF($G$2:$G$145,G66)</f>
        <v>3</v>
      </c>
      <c r="R66" s="21" t="str">
        <f aca="false">CONCATENATE("{stimulus: {cue: '",A66,"', targetA: '",D66,"' , targetB: '",G66,"'}},")</f>
        <v>{stimulus: {cue: 'umbrella', targetA: 'screwdriver' , targetB: 'star'}},</v>
      </c>
      <c r="S66" s="21" t="str">
        <f aca="false">CONCATENATE("{stimulus: {cue: '",B66,"', targetA: '",E66,"' , targetB: '",H66,"'}},")</f>
        <v>{stimulus: {cue: '伞', targetA: '螺丝刀' , targetB: '五角星'}},</v>
      </c>
    </row>
    <row r="67" customFormat="false" ht="15" hidden="false" customHeight="false" outlineLevel="0" collapsed="false">
      <c r="A67" s="1" t="s">
        <v>41</v>
      </c>
      <c r="B67" s="31" t="s">
        <v>42</v>
      </c>
      <c r="C67" s="0" t="s">
        <v>24</v>
      </c>
      <c r="D67" s="1" t="s">
        <v>187</v>
      </c>
      <c r="E67" s="31" t="s">
        <v>188</v>
      </c>
      <c r="F67" s="0" t="s">
        <v>24</v>
      </c>
      <c r="G67" s="1" t="s">
        <v>121</v>
      </c>
      <c r="H67" s="31" t="s">
        <v>122</v>
      </c>
      <c r="I67" s="6" t="s">
        <v>97</v>
      </c>
      <c r="J67" s="20" t="n">
        <f aca="false">VLOOKUP(A67,'Chosen words'!$C$2:$F$85,4,0)</f>
        <v>122</v>
      </c>
      <c r="K67" s="20" t="n">
        <f aca="false">VLOOKUP(D67,'Chosen words'!$C$2:$F$85,4,0)</f>
        <v>566</v>
      </c>
      <c r="L67" s="20" t="n">
        <f aca="false">VLOOKUP(G67,'Chosen words'!$C$2:$F$85,4,0)</f>
        <v>626</v>
      </c>
      <c r="N67" s="21" t="str">
        <f aca="false">CONCATENATE("{stimulus: {cue: '/img/lingclass/",J67,".png', targetA: '/img/lingclass/",K67,".png' , targetB: '/img/lingclass/",L67,".png'}},")</f>
        <v>{stimulus: {cue: '/img/lingclass/122.png', targetA: '/img/lingclass/566.png' , targetB: '/img/lingclass/626.png'}},</v>
      </c>
      <c r="O67" s="20" t="n">
        <f aca="false">COUNTIF($A$2:$A$145,A67)</f>
        <v>3</v>
      </c>
      <c r="P67" s="20" t="n">
        <f aca="false">COUNTIF($D$2:$D$145,D67)</f>
        <v>4</v>
      </c>
      <c r="Q67" s="20" t="n">
        <f aca="false">COUNTIF($G$2:$G$145,G67)</f>
        <v>1</v>
      </c>
      <c r="R67" s="21" t="str">
        <f aca="false">CONCATENATE("{stimulus: {cue: '",A67,"', targetA: '",D67,"' , targetB: '",G67,"'}},")</f>
        <v>{stimulus: {cue: 'chair', targetA: 'violin' , targetB: 'piano'}},</v>
      </c>
      <c r="S67" s="21" t="str">
        <f aca="false">CONCATENATE("{stimulus: {cue: '",B67,"', targetA: '",E67,"' , targetB: '",H67,"'}},")</f>
        <v>{stimulus: {cue: '椅子', targetA: '小提琴' , targetB: '钢琴'}},</v>
      </c>
    </row>
    <row r="68" customFormat="false" ht="15" hidden="false" customHeight="false" outlineLevel="0" collapsed="false">
      <c r="A68" s="1" t="s">
        <v>41</v>
      </c>
      <c r="B68" s="31" t="s">
        <v>42</v>
      </c>
      <c r="C68" s="0" t="s">
        <v>24</v>
      </c>
      <c r="D68" s="1" t="s">
        <v>167</v>
      </c>
      <c r="E68" s="31" t="s">
        <v>168</v>
      </c>
      <c r="F68" s="0" t="s">
        <v>24</v>
      </c>
      <c r="G68" s="1" t="s">
        <v>100</v>
      </c>
      <c r="H68" s="31" t="s">
        <v>101</v>
      </c>
      <c r="I68" s="6" t="s">
        <v>24</v>
      </c>
      <c r="J68" s="20" t="n">
        <f aca="false">VLOOKUP(A68,'Chosen words'!$C$2:$F$85,4,0)</f>
        <v>122</v>
      </c>
      <c r="K68" s="20" t="n">
        <f aca="false">VLOOKUP(D68,'Chosen words'!$C$2:$F$85,4,0)</f>
        <v>301</v>
      </c>
      <c r="L68" s="20" t="n">
        <f aca="false">VLOOKUP(G68,'Chosen words'!$C$2:$F$85,4,0)</f>
        <v>359</v>
      </c>
      <c r="N68" s="21" t="str">
        <f aca="false">CONCATENATE("{stimulus: {cue: '/img/lingclass/",J68,".png', targetA: '/img/lingclass/",K68,".png' , targetB: '/img/lingclass/",L68,".png'}},")</f>
        <v>{stimulus: {cue: '/img/lingclass/122.png', targetA: '/img/lingclass/301.png' , targetB: '/img/lingclass/359.png'}},</v>
      </c>
      <c r="O68" s="20" t="n">
        <f aca="false">COUNTIF($A$2:$A$145,A68)</f>
        <v>3</v>
      </c>
      <c r="P68" s="20" t="n">
        <f aca="false">COUNTIF($D$2:$D$145,D68)</f>
        <v>3</v>
      </c>
      <c r="Q68" s="20" t="n">
        <f aca="false">COUNTIF($G$2:$G$145,G68)</f>
        <v>6</v>
      </c>
      <c r="R68" s="21" t="str">
        <f aca="false">CONCATENATE("{stimulus: {cue: '",A68,"', targetA: '",D68,"' , targetB: '",G68,"'}},")</f>
        <v>{stimulus: {cue: 'chair', targetA: 'sword' , targetB: 'knife'}},</v>
      </c>
      <c r="S68" s="21" t="str">
        <f aca="false">CONCATENATE("{stimulus: {cue: '",B68,"', targetA: '",E68,"' , targetB: '",H68,"'}},")</f>
        <v>{stimulus: {cue: '椅子', targetA: '剑' , targetB: '小刀'}},</v>
      </c>
    </row>
    <row r="69" customFormat="false" ht="15" hidden="false" customHeight="false" outlineLevel="0" collapsed="false">
      <c r="A69" s="1" t="s">
        <v>41</v>
      </c>
      <c r="B69" s="31" t="s">
        <v>42</v>
      </c>
      <c r="C69" s="0" t="s">
        <v>24</v>
      </c>
      <c r="D69" s="1" t="s">
        <v>87</v>
      </c>
      <c r="E69" s="31" t="s">
        <v>88</v>
      </c>
      <c r="F69" s="0" t="s">
        <v>24</v>
      </c>
      <c r="G69" s="1" t="s">
        <v>89</v>
      </c>
      <c r="H69" s="31" t="s">
        <v>90</v>
      </c>
      <c r="I69" s="6" t="s">
        <v>6</v>
      </c>
      <c r="J69" s="20" t="n">
        <f aca="false">VLOOKUP(A69,'Chosen words'!$C$2:$F$85,4,0)</f>
        <v>122</v>
      </c>
      <c r="K69" s="20" t="n">
        <f aca="false">VLOOKUP(D69,'Chosen words'!$C$2:$F$85,4,0)</f>
        <v>357</v>
      </c>
      <c r="L69" s="20" t="n">
        <f aca="false">VLOOKUP(G69,'Chosen words'!$C$2:$F$85,4,0)</f>
        <v>461</v>
      </c>
      <c r="N69" s="21" t="str">
        <f aca="false">CONCATENATE("{stimulus: {cue: '/img/lingclass/",J69,".png', targetA: '/img/lingclass/",K69,".png' , targetB: '/img/lingclass/",L69,".png'}},")</f>
        <v>{stimulus: {cue: '/img/lingclass/122.png', targetA: '/img/lingclass/357.png' , targetB: '/img/lingclass/461.png'}},</v>
      </c>
      <c r="O69" s="20" t="n">
        <f aca="false">COUNTIF($A$2:$A$145,A69)</f>
        <v>3</v>
      </c>
      <c r="P69" s="20" t="n">
        <f aca="false">COUNTIF($D$2:$D$145,D69)</f>
        <v>4</v>
      </c>
      <c r="Q69" s="20" t="n">
        <f aca="false">COUNTIF($G$2:$G$145,G69)</f>
        <v>3</v>
      </c>
      <c r="R69" s="21" t="str">
        <f aca="false">CONCATENATE("{stimulus: {cue: '",A69,"', targetA: '",D69,"' , targetB: '",G69,"'}},")</f>
        <v>{stimulus: {cue: 'chair', targetA: 'guitar' , targetB: 'gun'}},</v>
      </c>
      <c r="S69" s="21" t="str">
        <f aca="false">CONCATENATE("{stimulus: {cue: '",B69,"', targetA: '",E69,"' , targetB: '",H69,"'}},")</f>
        <v>{stimulus: {cue: '椅子', targetA: '吉他' , targetB: '枪'}},</v>
      </c>
    </row>
    <row r="70" customFormat="false" ht="15" hidden="false" customHeight="false" outlineLevel="0" collapsed="false">
      <c r="A70" s="24" t="s">
        <v>117</v>
      </c>
      <c r="B70" s="31" t="s">
        <v>118</v>
      </c>
      <c r="C70" s="6" t="s">
        <v>18</v>
      </c>
      <c r="D70" s="24" t="s">
        <v>25</v>
      </c>
      <c r="E70" s="31" t="s">
        <v>26</v>
      </c>
      <c r="F70" s="6" t="s">
        <v>18</v>
      </c>
      <c r="G70" s="24" t="s">
        <v>107</v>
      </c>
      <c r="H70" s="31" t="s">
        <v>108</v>
      </c>
      <c r="I70" s="6" t="s">
        <v>55</v>
      </c>
      <c r="J70" s="20" t="n">
        <f aca="false">VLOOKUP(A70,'Chosen words'!$C$2:$F$85,4,0)</f>
        <v>166</v>
      </c>
      <c r="K70" s="20" t="n">
        <f aca="false">VLOOKUP(D70,'Chosen words'!$C$2:$F$85,4,0)</f>
        <v>155</v>
      </c>
      <c r="L70" s="20" t="n">
        <f aca="false">VLOOKUP(G70,'Chosen words'!$C$2:$F$85,4,0)</f>
        <v>657</v>
      </c>
      <c r="N70" s="21" t="str">
        <f aca="false">CONCATENATE("{stimulus: {cue: '/img/lingclass/",J70,".png', targetA: '/img/lingclass/",K70,".png' , targetB: '/img/lingclass/",L70,".png'}},")</f>
        <v>{stimulus: {cue: '/img/lingclass/166.png', targetA: '/img/lingclass/155.png' , targetB: '/img/lingclass/657.png'}},</v>
      </c>
      <c r="O70" s="20" t="n">
        <f aca="false">COUNTIF($A$2:$A$145,A70)</f>
        <v>2</v>
      </c>
      <c r="P70" s="20" t="n">
        <f aca="false">COUNTIF($D$2:$D$145,D70)</f>
        <v>2</v>
      </c>
      <c r="Q70" s="20" t="n">
        <f aca="false">COUNTIF($G$2:$G$145,G70)</f>
        <v>1</v>
      </c>
      <c r="R70" s="21" t="str">
        <f aca="false">CONCATENATE("{stimulus: {cue: '",A70,"', targetA: '",D70,"' , targetB: '",G70,"'}},")</f>
        <v>{stimulus: {cue: 'pearl', targetA: 'bullet' , targetB: 'medal'}},</v>
      </c>
      <c r="S70" s="21" t="str">
        <f aca="false">CONCATENATE("{stimulus: {cue: '",B70,"', targetA: '",E70,"' , targetB: '",H70,"'}},")</f>
        <v>{stimulus: {cue: '珍珠', targetA: '子弹' , targetB: '奖章'}},</v>
      </c>
    </row>
    <row r="71" customFormat="false" ht="15" hidden="false" customHeight="false" outlineLevel="0" collapsed="false">
      <c r="A71" s="24" t="s">
        <v>117</v>
      </c>
      <c r="B71" s="31" t="s">
        <v>118</v>
      </c>
      <c r="C71" s="6" t="s">
        <v>18</v>
      </c>
      <c r="D71" s="24" t="s">
        <v>16</v>
      </c>
      <c r="E71" s="31" t="s">
        <v>17</v>
      </c>
      <c r="F71" s="6" t="s">
        <v>18</v>
      </c>
      <c r="G71" s="24" t="s">
        <v>119</v>
      </c>
      <c r="H71" s="31" t="s">
        <v>120</v>
      </c>
      <c r="I71" s="6" t="s">
        <v>34</v>
      </c>
      <c r="J71" s="20" t="n">
        <f aca="false">VLOOKUP(A71,'Chosen words'!$C$2:$F$85,4,0)</f>
        <v>166</v>
      </c>
      <c r="K71" s="20" t="n">
        <f aca="false">VLOOKUP(D71,'Chosen words'!$C$2:$F$85,4,0)</f>
        <v>386</v>
      </c>
      <c r="L71" s="20" t="n">
        <f aca="false">VLOOKUP(G71,'Chosen words'!$C$2:$F$85,4,0)</f>
        <v>654</v>
      </c>
      <c r="N71" s="21" t="str">
        <f aca="false">CONCATENATE("{stimulus: {cue: '/img/lingclass/",J71,".png', targetA: '/img/lingclass/",K71,".png' , targetB: '/img/lingclass/",L71,".png'}},")</f>
        <v>{stimulus: {cue: '/img/lingclass/166.png', targetA: '/img/lingclass/386.png' , targetB: '/img/lingclass/654.png'}},</v>
      </c>
      <c r="O71" s="20" t="n">
        <f aca="false">COUNTIF($A$2:$A$145,A71)</f>
        <v>2</v>
      </c>
      <c r="P71" s="20" t="n">
        <f aca="false">COUNTIF($D$2:$D$145,D71)</f>
        <v>3</v>
      </c>
      <c r="Q71" s="20" t="n">
        <f aca="false">COUNTIF($G$2:$G$145,G71)</f>
        <v>7</v>
      </c>
      <c r="R71" s="21" t="str">
        <f aca="false">CONCATENATE("{stimulus: {cue: '",A71,"', targetA: '",D71,"' , targetB: '",G71,"'}},")</f>
        <v>{stimulus: {cue: 'pearl', targetA: 'bomb' , targetB: 'pencil'}},</v>
      </c>
      <c r="S71" s="21" t="str">
        <f aca="false">CONCATENATE("{stimulus: {cue: '",B71,"', targetA: '",E71,"' , targetB: '",H71,"'}},")</f>
        <v>{stimulus: {cue: '珍珠', targetA: '炸弹' , targetB: '铅笔'}},</v>
      </c>
    </row>
    <row r="72" customFormat="false" ht="15" hidden="false" customHeight="false" outlineLevel="0" collapsed="false">
      <c r="A72" s="1" t="s">
        <v>27</v>
      </c>
      <c r="B72" s="31" t="s">
        <v>28</v>
      </c>
      <c r="C72" s="0" t="s">
        <v>18</v>
      </c>
      <c r="D72" s="1" t="s">
        <v>25</v>
      </c>
      <c r="E72" s="31" t="s">
        <v>26</v>
      </c>
      <c r="F72" s="0" t="s">
        <v>18</v>
      </c>
      <c r="G72" s="24" t="s">
        <v>100</v>
      </c>
      <c r="H72" s="31" t="s">
        <v>101</v>
      </c>
      <c r="I72" s="6" t="s">
        <v>24</v>
      </c>
      <c r="J72" s="20" t="n">
        <f aca="false">VLOOKUP(A72,'Chosen words'!$C$2:$F$85,4,0)</f>
        <v>64</v>
      </c>
      <c r="K72" s="20" t="n">
        <f aca="false">VLOOKUP(D72,'Chosen words'!$C$2:$F$85,4,0)</f>
        <v>155</v>
      </c>
      <c r="L72" s="20" t="n">
        <f aca="false">VLOOKUP(G72,'Chosen words'!$C$2:$F$85,4,0)</f>
        <v>359</v>
      </c>
      <c r="N72" s="21" t="str">
        <f aca="false">CONCATENATE("{stimulus: {cue: '/img/lingclass/",J72,".png', targetA: '/img/lingclass/",K72,".png' , targetB: '/img/lingclass/",L72,".png'}},")</f>
        <v>{stimulus: {cue: '/img/lingclass/64.png', targetA: '/img/lingclass/155.png' , targetB: '/img/lingclass/359.png'}},</v>
      </c>
      <c r="O72" s="20" t="n">
        <f aca="false">COUNTIF($A$2:$A$145,A72)</f>
        <v>4</v>
      </c>
      <c r="P72" s="20" t="n">
        <f aca="false">COUNTIF($D$2:$D$145,D72)</f>
        <v>2</v>
      </c>
      <c r="Q72" s="20" t="n">
        <f aca="false">COUNTIF($G$2:$G$145,G72)</f>
        <v>6</v>
      </c>
      <c r="R72" s="21" t="str">
        <f aca="false">CONCATENATE("{stimulus: {cue: '",A72,"', targetA: '",D72,"' , targetB: '",G72,"'}},")</f>
        <v>{stimulus: {cue: 'button', targetA: 'bullet' , targetB: 'knife'}},</v>
      </c>
      <c r="S72" s="21" t="str">
        <f aca="false">CONCATENATE("{stimulus: {cue: '",B72,"', targetA: '",E72,"' , targetB: '",H72,"'}},")</f>
        <v>{stimulus: {cue: '纽扣', targetA: '子弹' , targetB: '小刀'}},</v>
      </c>
    </row>
    <row r="73" customFormat="false" ht="15" hidden="false" customHeight="false" outlineLevel="0" collapsed="false">
      <c r="A73" s="1" t="s">
        <v>27</v>
      </c>
      <c r="B73" s="31" t="s">
        <v>28</v>
      </c>
      <c r="C73" s="0" t="s">
        <v>18</v>
      </c>
      <c r="D73" s="1" t="s">
        <v>16</v>
      </c>
      <c r="E73" s="31" t="s">
        <v>17</v>
      </c>
      <c r="F73" s="0" t="s">
        <v>18</v>
      </c>
      <c r="G73" s="1" t="s">
        <v>56</v>
      </c>
      <c r="H73" s="31" t="s">
        <v>57</v>
      </c>
      <c r="I73" s="6" t="s">
        <v>24</v>
      </c>
      <c r="J73" s="20" t="n">
        <f aca="false">VLOOKUP(A73,'Chosen words'!$C$2:$F$85,4,0)</f>
        <v>64</v>
      </c>
      <c r="K73" s="20" t="n">
        <f aca="false">VLOOKUP(D73,'Chosen words'!$C$2:$F$85,4,0)</f>
        <v>386</v>
      </c>
      <c r="L73" s="20" t="n">
        <f aca="false">VLOOKUP(G73,'Chosen words'!$C$2:$F$85,4,0)</f>
        <v>426</v>
      </c>
      <c r="N73" s="21" t="str">
        <f aca="false">CONCATENATE("{stimulus: {cue: '/img/lingclass/",J73,".png', targetA: '/img/lingclass/",K73,".png' , targetB: '/img/lingclass/",L73,".png'}},")</f>
        <v>{stimulus: {cue: '/img/lingclass/64.png', targetA: '/img/lingclass/386.png' , targetB: '/img/lingclass/426.png'}},</v>
      </c>
      <c r="O73" s="20" t="n">
        <f aca="false">COUNTIF($A$2:$A$145,A73)</f>
        <v>4</v>
      </c>
      <c r="P73" s="20" t="n">
        <f aca="false">COUNTIF($D$2:$D$145,D73)</f>
        <v>3</v>
      </c>
      <c r="Q73" s="20" t="n">
        <f aca="false">COUNTIF($G$2:$G$145,G73)</f>
        <v>5</v>
      </c>
      <c r="R73" s="21" t="str">
        <f aca="false">CONCATENATE("{stimulus: {cue: '",A73,"', targetA: '",D73,"' , targetB: '",G73,"'}},")</f>
        <v>{stimulus: {cue: 'button', targetA: 'bomb' , targetB: 'comb'}},</v>
      </c>
      <c r="S73" s="21" t="str">
        <f aca="false">CONCATENATE("{stimulus: {cue: '",B73,"', targetA: '",E73,"' , targetB: '",H73,"'}},")</f>
        <v>{stimulus: {cue: '纽扣', targetA: '炸弹' , targetB: '梳子'}},</v>
      </c>
    </row>
    <row r="74" customFormat="false" ht="15" hidden="false" customHeight="false" outlineLevel="0" collapsed="false">
      <c r="A74" s="24" t="s">
        <v>27</v>
      </c>
      <c r="B74" s="31" t="s">
        <v>28</v>
      </c>
      <c r="C74" s="6" t="s">
        <v>18</v>
      </c>
      <c r="D74" s="24" t="s">
        <v>61</v>
      </c>
      <c r="E74" s="31" t="s">
        <v>62</v>
      </c>
      <c r="F74" s="6" t="s">
        <v>18</v>
      </c>
      <c r="G74" s="24" t="s">
        <v>32</v>
      </c>
      <c r="H74" s="31" t="s">
        <v>33</v>
      </c>
      <c r="I74" s="24" t="s">
        <v>34</v>
      </c>
      <c r="J74" s="20" t="n">
        <f aca="false">VLOOKUP(A74,'Chosen words'!$C$2:$F$85,4,0)</f>
        <v>64</v>
      </c>
      <c r="K74" s="20" t="n">
        <f aca="false">VLOOKUP(D74,'Chosen words'!$C$2:$F$85,4,0)</f>
        <v>587</v>
      </c>
      <c r="L74" s="20" t="n">
        <f aca="false">VLOOKUP(G74,'Chosen words'!$C$2:$F$85,4,0)</f>
        <v>68</v>
      </c>
      <c r="M74" s="6"/>
      <c r="N74" s="21" t="str">
        <f aca="false">CONCATENATE("{stimulus: {cue: '/img/lingclass/",J74,".png', targetA: '/img/lingclass/",K74,".png' , targetB: '/img/lingclass/",L74,".png'}},")</f>
        <v>{stimulus: {cue: '/img/lingclass/64.png', targetA: '/img/lingclass/587.png' , targetB: '/img/lingclass/68.png'}},</v>
      </c>
      <c r="O74" s="20" t="n">
        <f aca="false">COUNTIF($A$2:$A$145,A74)</f>
        <v>4</v>
      </c>
      <c r="P74" s="20" t="n">
        <f aca="false">COUNTIF($D$2:$D$145,D74)</f>
        <v>5</v>
      </c>
      <c r="Q74" s="20" t="n">
        <f aca="false">COUNTIF($G$2:$G$145,G74)</f>
        <v>6</v>
      </c>
      <c r="R74" s="21" t="str">
        <f aca="false">CONCATENATE("{stimulus: {cue: '",A74,"', targetA: '",D74,"' , targetB: '",G74,"'}},")</f>
        <v>{stimulus: {cue: 'button', targetA: 'corn' , targetB: 'candle'}},</v>
      </c>
      <c r="S74" s="21" t="str">
        <f aca="false">CONCATENATE("{stimulus: {cue: '",B74,"', targetA: '",E74,"' , targetB: '",H74,"'}},")</f>
        <v>{stimulus: {cue: '纽扣', targetA: '玉米' , targetB: '蜡烛'}},</v>
      </c>
    </row>
    <row r="75" customFormat="false" ht="15" hidden="false" customHeight="false" outlineLevel="0" collapsed="false">
      <c r="A75" s="24" t="s">
        <v>27</v>
      </c>
      <c r="B75" s="31" t="s">
        <v>28</v>
      </c>
      <c r="C75" s="6" t="s">
        <v>18</v>
      </c>
      <c r="D75" s="24" t="s">
        <v>125</v>
      </c>
      <c r="E75" s="31" t="s">
        <v>126</v>
      </c>
      <c r="F75" s="6" t="s">
        <v>18</v>
      </c>
      <c r="G75" s="24" t="s">
        <v>139</v>
      </c>
      <c r="H75" s="31" t="s">
        <v>140</v>
      </c>
      <c r="I75" s="6" t="s">
        <v>24</v>
      </c>
      <c r="J75" s="20" t="n">
        <f aca="false">VLOOKUP(A75,'Chosen words'!$C$2:$F$85,4,0)</f>
        <v>64</v>
      </c>
      <c r="K75" s="20" t="n">
        <f aca="false">VLOOKUP(D75,'Chosen words'!$C$2:$F$85,4,0)</f>
        <v>556</v>
      </c>
      <c r="L75" s="20" t="n">
        <f aca="false">VLOOKUP(G75,'Chosen words'!$C$2:$F$85,4,0)</f>
        <v>336</v>
      </c>
      <c r="N75" s="21" t="str">
        <f aca="false">CONCATENATE("{stimulus: {cue: '/img/lingclass/",J75,".png', targetA: '/img/lingclass/",K75,".png' , targetB: '/img/lingclass/",L75,".png'}},")</f>
        <v>{stimulus: {cue: '/img/lingclass/64.png', targetA: '/img/lingclass/556.png' , targetB: '/img/lingclass/336.png'}},</v>
      </c>
      <c r="O75" s="20" t="n">
        <f aca="false">COUNTIF($A$2:$A$145,A75)</f>
        <v>4</v>
      </c>
      <c r="P75" s="20" t="n">
        <f aca="false">COUNTIF($D$2:$D$145,D75)</f>
        <v>5</v>
      </c>
      <c r="Q75" s="20" t="n">
        <f aca="false">COUNTIF($G$2:$G$145,G75)</f>
        <v>6</v>
      </c>
      <c r="R75" s="21" t="str">
        <f aca="false">CONCATENATE("{stimulus: {cue: '",A75,"', targetA: '",D75,"' , targetB: '",G75,"'}},")</f>
        <v>{stimulus: {cue: 'button', targetA: 'pill' , targetB: 'ruler'}},</v>
      </c>
      <c r="S75" s="21" t="str">
        <f aca="false">CONCATENATE("{stimulus: {cue: '",B75,"', targetA: '",E75,"' , targetB: '",H75,"'}},")</f>
        <v>{stimulus: {cue: '纽扣', targetA: '药丸' , targetB: '尺'}},</v>
      </c>
    </row>
    <row r="76" customFormat="false" ht="15" hidden="false" customHeight="false" outlineLevel="0" collapsed="false">
      <c r="A76" s="24" t="s">
        <v>177</v>
      </c>
      <c r="B76" s="31" t="s">
        <v>178</v>
      </c>
      <c r="C76" s="6" t="s">
        <v>18</v>
      </c>
      <c r="D76" s="24" t="s">
        <v>16</v>
      </c>
      <c r="E76" s="31" t="s">
        <v>17</v>
      </c>
      <c r="F76" s="6" t="s">
        <v>18</v>
      </c>
      <c r="G76" s="24" t="s">
        <v>131</v>
      </c>
      <c r="H76" s="31" t="s">
        <v>132</v>
      </c>
      <c r="I76" s="6" t="s">
        <v>60</v>
      </c>
      <c r="J76" s="20" t="n">
        <f aca="false">VLOOKUP(A76,'Chosen words'!$C$2:$F$85,4,0)</f>
        <v>569</v>
      </c>
      <c r="K76" s="20" t="n">
        <f aca="false">VLOOKUP(D76,'Chosen words'!$C$2:$F$85,4,0)</f>
        <v>386</v>
      </c>
      <c r="L76" s="20" t="n">
        <f aca="false">VLOOKUP(G76,'Chosen words'!$C$2:$F$85,4,0)</f>
        <v>659</v>
      </c>
      <c r="N76" s="21" t="str">
        <f aca="false">CONCATENATE("{stimulus: {cue: '/img/lingclass/",J76,".png', targetA: '/img/lingclass/",K76,".png' , targetB: '/img/lingclass/",L76,".png'}},")</f>
        <v>{stimulus: {cue: '/img/lingclass/569.png', targetA: '/img/lingclass/386.png' , targetB: '/img/lingclass/659.png'}},</v>
      </c>
      <c r="O76" s="20" t="n">
        <f aca="false">COUNTIF($A$2:$A$145,A76)</f>
        <v>4</v>
      </c>
      <c r="P76" s="20" t="n">
        <f aca="false">COUNTIF($D$2:$D$145,D76)</f>
        <v>3</v>
      </c>
      <c r="Q76" s="20" t="n">
        <f aca="false">COUNTIF($G$2:$G$145,G76)</f>
        <v>5</v>
      </c>
      <c r="R76" s="21" t="str">
        <f aca="false">CONCATENATE("{stimulus: {cue: '",A76,"', targetA: '",D76,"' , targetB: '",G76,"'}},")</f>
        <v>{stimulus: {cue: 'tooth', targetA: 'bomb' , targetB: 'radio'}},</v>
      </c>
      <c r="S76" s="21" t="str">
        <f aca="false">CONCATENATE("{stimulus: {cue: '",B76,"', targetA: '",E76,"' , targetB: '",H76,"'}},")</f>
        <v>{stimulus: {cue: '牙齿', targetA: '炸弹' , targetB: '收音机'}},</v>
      </c>
    </row>
    <row r="77" customFormat="false" ht="15" hidden="false" customHeight="false" outlineLevel="0" collapsed="false">
      <c r="A77" s="24" t="s">
        <v>177</v>
      </c>
      <c r="B77" s="31" t="s">
        <v>178</v>
      </c>
      <c r="C77" s="6" t="s">
        <v>18</v>
      </c>
      <c r="D77" s="24" t="s">
        <v>165</v>
      </c>
      <c r="E77" s="31" t="s">
        <v>166</v>
      </c>
      <c r="F77" s="6" t="s">
        <v>18</v>
      </c>
      <c r="G77" s="24" t="s">
        <v>87</v>
      </c>
      <c r="H77" s="31" t="s">
        <v>88</v>
      </c>
      <c r="I77" s="6" t="s">
        <v>24</v>
      </c>
      <c r="J77" s="20" t="n">
        <f aca="false">VLOOKUP(A77,'Chosen words'!$C$2:$F$85,4,0)</f>
        <v>569</v>
      </c>
      <c r="K77" s="20" t="n">
        <f aca="false">VLOOKUP(D77,'Chosen words'!$C$2:$F$85,4,0)</f>
        <v>447</v>
      </c>
      <c r="L77" s="20" t="n">
        <f aca="false">VLOOKUP(G77,'Chosen words'!$C$2:$F$85,4,0)</f>
        <v>357</v>
      </c>
      <c r="N77" s="21" t="str">
        <f aca="false">CONCATENATE("{stimulus: {cue: '/img/lingclass/",J77,".png', targetA: '/img/lingclass/",K77,".png' , targetB: '/img/lingclass/",L77,".png'}},")</f>
        <v>{stimulus: {cue: '/img/lingclass/569.png', targetA: '/img/lingclass/447.png' , targetB: '/img/lingclass/357.png'}},</v>
      </c>
      <c r="O77" s="20" t="n">
        <f aca="false">COUNTIF($A$2:$A$145,A77)</f>
        <v>4</v>
      </c>
      <c r="P77" s="20" t="n">
        <f aca="false">COUNTIF($D$2:$D$145,D77)</f>
        <v>3</v>
      </c>
      <c r="Q77" s="20" t="n">
        <f aca="false">COUNTIF($G$2:$G$145,G77)</f>
        <v>4</v>
      </c>
      <c r="R77" s="21" t="str">
        <f aca="false">CONCATENATE("{stimulus: {cue: '",A77,"', targetA: '",D77,"' , targetB: '",G77,"'}},")</f>
        <v>{stimulus: {cue: 'tooth', targetA: 'star' , targetB: 'guitar'}},</v>
      </c>
      <c r="S77" s="21" t="str">
        <f aca="false">CONCATENATE("{stimulus: {cue: '",B77,"', targetA: '",E77,"' , targetB: '",H77,"'}},")</f>
        <v>{stimulus: {cue: '牙齿', targetA: '五角星' , targetB: '吉他'}},</v>
      </c>
    </row>
    <row r="78" customFormat="false" ht="15" hidden="false" customHeight="false" outlineLevel="0" collapsed="false">
      <c r="A78" s="1" t="s">
        <v>177</v>
      </c>
      <c r="B78" s="31" t="s">
        <v>178</v>
      </c>
      <c r="C78" s="0" t="s">
        <v>18</v>
      </c>
      <c r="D78" s="1" t="s">
        <v>61</v>
      </c>
      <c r="E78" s="31" t="s">
        <v>62</v>
      </c>
      <c r="F78" s="0" t="s">
        <v>18</v>
      </c>
      <c r="G78" s="24" t="s">
        <v>139</v>
      </c>
      <c r="H78" s="31" t="s">
        <v>140</v>
      </c>
      <c r="I78" s="24" t="s">
        <v>24</v>
      </c>
      <c r="J78" s="20" t="n">
        <f aca="false">VLOOKUP(A78,'Chosen words'!$C$2:$F$85,4,0)</f>
        <v>569</v>
      </c>
      <c r="K78" s="20" t="n">
        <f aca="false">VLOOKUP(D78,'Chosen words'!$C$2:$F$85,4,0)</f>
        <v>587</v>
      </c>
      <c r="L78" s="20" t="n">
        <f aca="false">VLOOKUP(G78,'Chosen words'!$C$2:$F$85,4,0)</f>
        <v>336</v>
      </c>
      <c r="N78" s="21" t="str">
        <f aca="false">CONCATENATE("{stimulus: {cue: '/img/lingclass/",J78,".png', targetA: '/img/lingclass/",K78,".png' , targetB: '/img/lingclass/",L78,".png'}},")</f>
        <v>{stimulus: {cue: '/img/lingclass/569.png', targetA: '/img/lingclass/587.png' , targetB: '/img/lingclass/336.png'}},</v>
      </c>
      <c r="O78" s="20" t="n">
        <f aca="false">COUNTIF($A$2:$A$145,A78)</f>
        <v>4</v>
      </c>
      <c r="P78" s="20" t="n">
        <f aca="false">COUNTIF($D$2:$D$145,D78)</f>
        <v>5</v>
      </c>
      <c r="Q78" s="20" t="n">
        <f aca="false">COUNTIF($G$2:$G$145,G78)</f>
        <v>6</v>
      </c>
      <c r="R78" s="21" t="str">
        <f aca="false">CONCATENATE("{stimulus: {cue: '",A78,"', targetA: '",D78,"' , targetB: '",G78,"'}},")</f>
        <v>{stimulus: {cue: 'tooth', targetA: 'corn' , targetB: 'ruler'}},</v>
      </c>
      <c r="S78" s="21" t="str">
        <f aca="false">CONCATENATE("{stimulus: {cue: '",B78,"', targetA: '",E78,"' , targetB: '",H78,"'}},")</f>
        <v>{stimulus: {cue: '牙齿', targetA: '玉米' , targetB: '尺'}},</v>
      </c>
    </row>
    <row r="79" customFormat="false" ht="15" hidden="false" customHeight="false" outlineLevel="0" collapsed="false">
      <c r="A79" s="1" t="s">
        <v>177</v>
      </c>
      <c r="B79" s="31" t="s">
        <v>178</v>
      </c>
      <c r="C79" s="0" t="s">
        <v>18</v>
      </c>
      <c r="D79" s="1" t="s">
        <v>125</v>
      </c>
      <c r="E79" s="31" t="s">
        <v>126</v>
      </c>
      <c r="F79" s="0" t="s">
        <v>18</v>
      </c>
      <c r="G79" s="1" t="s">
        <v>29</v>
      </c>
      <c r="H79" s="31" t="s">
        <v>30</v>
      </c>
      <c r="I79" s="6" t="s">
        <v>97</v>
      </c>
      <c r="J79" s="20" t="n">
        <f aca="false">VLOOKUP(A79,'Chosen words'!$C$2:$F$85,4,0)</f>
        <v>569</v>
      </c>
      <c r="K79" s="20" t="n">
        <f aca="false">VLOOKUP(D79,'Chosen words'!$C$2:$F$85,4,0)</f>
        <v>556</v>
      </c>
      <c r="L79" s="20" t="n">
        <f aca="false">VLOOKUP(G79,'Chosen words'!$C$2:$F$85,4,0)</f>
        <v>721</v>
      </c>
      <c r="N79" s="21" t="str">
        <f aca="false">CONCATENATE("{stimulus: {cue: '/img/lingclass/",J79,".png', targetA: '/img/lingclass/",K79,".png' , targetB: '/img/lingclass/",L79,".png'}},")</f>
        <v>{stimulus: {cue: '/img/lingclass/569.png', targetA: '/img/lingclass/556.png' , targetB: '/img/lingclass/721.png'}},</v>
      </c>
      <c r="O79" s="20" t="n">
        <f aca="false">COUNTIF($A$2:$A$145,A79)</f>
        <v>4</v>
      </c>
      <c r="P79" s="20" t="n">
        <f aca="false">COUNTIF($D$2:$D$145,D79)</f>
        <v>5</v>
      </c>
      <c r="Q79" s="20" t="n">
        <f aca="false">COUNTIF($G$2:$G$145,G79)</f>
        <v>6</v>
      </c>
      <c r="R79" s="21" t="str">
        <f aca="false">CONCATENATE("{stimulus: {cue: '",A79,"', targetA: '",D79,"' , targetB: '",G79,"'}},")</f>
        <v>{stimulus: {cue: 'tooth', targetA: 'pill' , targetB: 'camera'}},</v>
      </c>
      <c r="S79" s="21" t="str">
        <f aca="false">CONCATENATE("{stimulus: {cue: '",B79,"', targetA: '",E79,"' , targetB: '",H79,"'}},")</f>
        <v>{stimulus: {cue: '牙齿', targetA: '药丸' , targetB: '相机'}},</v>
      </c>
    </row>
    <row r="80" customFormat="false" ht="15" hidden="false" customHeight="false" outlineLevel="0" collapsed="false">
      <c r="A80" s="1" t="s">
        <v>25</v>
      </c>
      <c r="B80" s="31" t="s">
        <v>26</v>
      </c>
      <c r="C80" s="0" t="s">
        <v>18</v>
      </c>
      <c r="D80" s="1" t="s">
        <v>165</v>
      </c>
      <c r="E80" s="31" t="s">
        <v>166</v>
      </c>
      <c r="F80" s="0" t="s">
        <v>18</v>
      </c>
      <c r="G80" s="1" t="s">
        <v>56</v>
      </c>
      <c r="H80" s="31" t="s">
        <v>57</v>
      </c>
      <c r="I80" s="6" t="s">
        <v>24</v>
      </c>
      <c r="J80" s="20" t="n">
        <f aca="false">VLOOKUP(A80,'Chosen words'!$C$2:$F$85,4,0)</f>
        <v>155</v>
      </c>
      <c r="K80" s="20" t="n">
        <f aca="false">VLOOKUP(D80,'Chosen words'!$C$2:$F$85,4,0)</f>
        <v>447</v>
      </c>
      <c r="L80" s="20" t="n">
        <f aca="false">VLOOKUP(G80,'Chosen words'!$C$2:$F$85,4,0)</f>
        <v>426</v>
      </c>
      <c r="N80" s="21" t="str">
        <f aca="false">CONCATENATE("{stimulus: {cue: '/img/lingclass/",J80,".png', targetA: '/img/lingclass/",K80,".png' , targetB: '/img/lingclass/",L80,".png'}},")</f>
        <v>{stimulus: {cue: '/img/lingclass/155.png', targetA: '/img/lingclass/447.png' , targetB: '/img/lingclass/426.png'}},</v>
      </c>
      <c r="O80" s="20" t="n">
        <f aca="false">COUNTIF($A$2:$A$145,A80)</f>
        <v>2</v>
      </c>
      <c r="P80" s="20" t="n">
        <f aca="false">COUNTIF($D$2:$D$145,D80)</f>
        <v>3</v>
      </c>
      <c r="Q80" s="20" t="n">
        <f aca="false">COUNTIF($G$2:$G$145,G80)</f>
        <v>5</v>
      </c>
      <c r="R80" s="21" t="str">
        <f aca="false">CONCATENATE("{stimulus: {cue: '",A80,"', targetA: '",D80,"' , targetB: '",G80,"'}},")</f>
        <v>{stimulus: {cue: 'bullet', targetA: 'star' , targetB: 'comb'}},</v>
      </c>
      <c r="S80" s="21" t="str">
        <f aca="false">CONCATENATE("{stimulus: {cue: '",B80,"', targetA: '",E80,"' , targetB: '",H80,"'}},")</f>
        <v>{stimulus: {cue: '子弹', targetA: '五角星' , targetB: '梳子'}},</v>
      </c>
    </row>
    <row r="81" customFormat="false" ht="15" hidden="false" customHeight="false" outlineLevel="0" collapsed="false">
      <c r="A81" s="24" t="s">
        <v>25</v>
      </c>
      <c r="B81" s="31" t="s">
        <v>26</v>
      </c>
      <c r="C81" s="6" t="s">
        <v>18</v>
      </c>
      <c r="D81" s="24" t="s">
        <v>61</v>
      </c>
      <c r="E81" s="31" t="s">
        <v>62</v>
      </c>
      <c r="F81" s="6" t="s">
        <v>18</v>
      </c>
      <c r="G81" s="24" t="s">
        <v>179</v>
      </c>
      <c r="H81" s="31" t="s">
        <v>180</v>
      </c>
      <c r="I81" s="6" t="s">
        <v>37</v>
      </c>
      <c r="J81" s="20" t="n">
        <f aca="false">VLOOKUP(A81,'Chosen words'!$C$2:$F$85,4,0)</f>
        <v>155</v>
      </c>
      <c r="K81" s="20" t="n">
        <f aca="false">VLOOKUP(D81,'Chosen words'!$C$2:$F$85,4,0)</f>
        <v>587</v>
      </c>
      <c r="L81" s="20" t="n">
        <f aca="false">VLOOKUP(G81,'Chosen words'!$C$2:$F$85,4,0)</f>
        <v>74</v>
      </c>
      <c r="M81" s="6"/>
      <c r="N81" s="21" t="str">
        <f aca="false">CONCATENATE("{stimulus: {cue: '/img/lingclass/",J81,".png', targetA: '/img/lingclass/",K81,".png' , targetB: '/img/lingclass/",L81,".png'}},")</f>
        <v>{stimulus: {cue: '/img/lingclass/155.png', targetA: '/img/lingclass/587.png' , targetB: '/img/lingclass/74.png'}},</v>
      </c>
      <c r="O81" s="20" t="n">
        <f aca="false">COUNTIF($A$2:$A$145,A81)</f>
        <v>2</v>
      </c>
      <c r="P81" s="20" t="n">
        <f aca="false">COUNTIF($D$2:$D$145,D81)</f>
        <v>5</v>
      </c>
      <c r="Q81" s="20" t="n">
        <f aca="false">COUNTIF($G$2:$G$145,G81)</f>
        <v>1</v>
      </c>
      <c r="R81" s="21" t="str">
        <f aca="false">CONCATENATE("{stimulus: {cue: '",A81,"', targetA: '",D81,"' , targetB: '",G81,"'}},")</f>
        <v>{stimulus: {cue: 'bullet', targetA: 'corn' , targetB: 'tractor'}},</v>
      </c>
      <c r="S81" s="21" t="str">
        <f aca="false">CONCATENATE("{stimulus: {cue: '",B81,"', targetA: '",E81,"' , targetB: '",H81,"'}},")</f>
        <v>{stimulus: {cue: '子弹', targetA: '玉米' , targetB: '拖拉机'}},</v>
      </c>
    </row>
    <row r="82" customFormat="false" ht="15" hidden="false" customHeight="false" outlineLevel="0" collapsed="false">
      <c r="A82" s="24" t="s">
        <v>16</v>
      </c>
      <c r="B82" s="31" t="s">
        <v>17</v>
      </c>
      <c r="C82" s="6" t="s">
        <v>18</v>
      </c>
      <c r="D82" s="24" t="s">
        <v>165</v>
      </c>
      <c r="E82" s="31" t="s">
        <v>166</v>
      </c>
      <c r="F82" s="6" t="s">
        <v>18</v>
      </c>
      <c r="G82" s="24" t="s">
        <v>29</v>
      </c>
      <c r="H82" s="31" t="s">
        <v>30</v>
      </c>
      <c r="I82" s="24" t="s">
        <v>97</v>
      </c>
      <c r="J82" s="20" t="n">
        <f aca="false">VLOOKUP(A82,'Chosen words'!$C$2:$F$85,4,0)</f>
        <v>386</v>
      </c>
      <c r="K82" s="20" t="n">
        <f aca="false">VLOOKUP(D82,'Chosen words'!$C$2:$F$85,4,0)</f>
        <v>447</v>
      </c>
      <c r="L82" s="20" t="n">
        <f aca="false">VLOOKUP(G82,'Chosen words'!$C$2:$F$85,4,0)</f>
        <v>721</v>
      </c>
      <c r="N82" s="21" t="str">
        <f aca="false">CONCATENATE("{stimulus: {cue: '/img/lingclass/",J82,".png', targetA: '/img/lingclass/",K82,".png' , targetB: '/img/lingclass/",L82,".png'}},")</f>
        <v>{stimulus: {cue: '/img/lingclass/386.png', targetA: '/img/lingclass/447.png' , targetB: '/img/lingclass/721.png'}},</v>
      </c>
      <c r="O82" s="20" t="n">
        <f aca="false">COUNTIF($A$2:$A$145,A82)</f>
        <v>3</v>
      </c>
      <c r="P82" s="20" t="n">
        <f aca="false">COUNTIF($D$2:$D$145,D82)</f>
        <v>3</v>
      </c>
      <c r="Q82" s="20" t="n">
        <f aca="false">COUNTIF($G$2:$G$145,G82)</f>
        <v>6</v>
      </c>
      <c r="R82" s="21" t="str">
        <f aca="false">CONCATENATE("{stimulus: {cue: '",A82,"', targetA: '",D82,"' , targetB: '",G82,"'}},")</f>
        <v>{stimulus: {cue: 'bomb', targetA: 'star' , targetB: 'camera'}},</v>
      </c>
      <c r="S82" s="21" t="str">
        <f aca="false">CONCATENATE("{stimulus: {cue: '",B82,"', targetA: '",E82,"' , targetB: '",H82,"'}},")</f>
        <v>{stimulus: {cue: '炸弹', targetA: '五角星' , targetB: '相机'}},</v>
      </c>
    </row>
    <row r="83" customFormat="false" ht="15" hidden="false" customHeight="false" outlineLevel="0" collapsed="false">
      <c r="A83" s="24" t="s">
        <v>16</v>
      </c>
      <c r="B83" s="31" t="s">
        <v>17</v>
      </c>
      <c r="C83" s="6" t="s">
        <v>18</v>
      </c>
      <c r="D83" s="24" t="s">
        <v>61</v>
      </c>
      <c r="E83" s="31" t="s">
        <v>62</v>
      </c>
      <c r="F83" s="6" t="s">
        <v>18</v>
      </c>
      <c r="G83" s="24" t="s">
        <v>38</v>
      </c>
      <c r="H83" s="31" t="s">
        <v>39</v>
      </c>
      <c r="I83" s="24" t="s">
        <v>40</v>
      </c>
      <c r="J83" s="20" t="n">
        <f aca="false">VLOOKUP(A83,'Chosen words'!$C$2:$F$85,4,0)</f>
        <v>386</v>
      </c>
      <c r="K83" s="20" t="n">
        <f aca="false">VLOOKUP(D83,'Chosen words'!$C$2:$F$85,4,0)</f>
        <v>587</v>
      </c>
      <c r="L83" s="20" t="n">
        <f aca="false">VLOOKUP(G83,'Chosen words'!$C$2:$F$85,4,0)</f>
        <v>391</v>
      </c>
      <c r="N83" s="21" t="str">
        <f aca="false">CONCATENATE("{stimulus: {cue: '/img/lingclass/",J83,".png', targetA: '/img/lingclass/",K83,".png' , targetB: '/img/lingclass/",L83,".png'}},")</f>
        <v>{stimulus: {cue: '/img/lingclass/386.png', targetA: '/img/lingclass/587.png' , targetB: '/img/lingclass/391.png'}},</v>
      </c>
      <c r="O83" s="20" t="n">
        <f aca="false">COUNTIF($A$2:$A$145,A83)</f>
        <v>3</v>
      </c>
      <c r="P83" s="20" t="n">
        <f aca="false">COUNTIF($D$2:$D$145,D83)</f>
        <v>5</v>
      </c>
      <c r="Q83" s="20" t="n">
        <f aca="false">COUNTIF($G$2:$G$145,G83)</f>
        <v>3</v>
      </c>
      <c r="R83" s="21" t="str">
        <f aca="false">CONCATENATE("{stimulus: {cue: '",A83,"', targetA: '",D83,"' , targetB: '",G83,"'}},")</f>
        <v>{stimulus: {cue: 'bomb', targetA: 'corn' , targetB: 'chain'}},</v>
      </c>
      <c r="S83" s="21" t="str">
        <f aca="false">CONCATENATE("{stimulus: {cue: '",B83,"', targetA: '",E83,"' , targetB: '",H83,"'}},")</f>
        <v>{stimulus: {cue: '炸弹', targetA: '玉米' , targetB: '链子'}},</v>
      </c>
    </row>
    <row r="84" customFormat="false" ht="15" hidden="false" customHeight="false" outlineLevel="0" collapsed="false">
      <c r="A84" s="24" t="s">
        <v>16</v>
      </c>
      <c r="B84" s="31" t="s">
        <v>17</v>
      </c>
      <c r="C84" s="6" t="s">
        <v>18</v>
      </c>
      <c r="D84" s="24" t="s">
        <v>125</v>
      </c>
      <c r="E84" s="31" t="s">
        <v>126</v>
      </c>
      <c r="F84" s="6" t="s">
        <v>18</v>
      </c>
      <c r="G84" s="24" t="s">
        <v>87</v>
      </c>
      <c r="H84" s="31" t="s">
        <v>88</v>
      </c>
      <c r="I84" s="6" t="s">
        <v>24</v>
      </c>
      <c r="J84" s="20" t="n">
        <f aca="false">VLOOKUP(A84,'Chosen words'!$C$2:$F$85,4,0)</f>
        <v>386</v>
      </c>
      <c r="K84" s="20" t="n">
        <f aca="false">VLOOKUP(D84,'Chosen words'!$C$2:$F$85,4,0)</f>
        <v>556</v>
      </c>
      <c r="L84" s="20" t="n">
        <f aca="false">VLOOKUP(G84,'Chosen words'!$C$2:$F$85,4,0)</f>
        <v>357</v>
      </c>
      <c r="N84" s="21" t="str">
        <f aca="false">CONCATENATE("{stimulus: {cue: '/img/lingclass/",J84,".png', targetA: '/img/lingclass/",K84,".png' , targetB: '/img/lingclass/",L84,".png'}},")</f>
        <v>{stimulus: {cue: '/img/lingclass/386.png', targetA: '/img/lingclass/556.png' , targetB: '/img/lingclass/357.png'}},</v>
      </c>
      <c r="O84" s="20" t="n">
        <f aca="false">COUNTIF($A$2:$A$145,A84)</f>
        <v>3</v>
      </c>
      <c r="P84" s="20" t="n">
        <f aca="false">COUNTIF($D$2:$D$145,D84)</f>
        <v>5</v>
      </c>
      <c r="Q84" s="20" t="n">
        <f aca="false">COUNTIF($G$2:$G$145,G84)</f>
        <v>4</v>
      </c>
      <c r="R84" s="21" t="str">
        <f aca="false">CONCATENATE("{stimulus: {cue: '",A84,"', targetA: '",D84,"' , targetB: '",G84,"'}},")</f>
        <v>{stimulus: {cue: 'bomb', targetA: 'pill' , targetB: 'guitar'}},</v>
      </c>
      <c r="S84" s="21" t="str">
        <f aca="false">CONCATENATE("{stimulus: {cue: '",B84,"', targetA: '",E84,"' , targetB: '",H84,"'}},")</f>
        <v>{stimulus: {cue: '炸弹', targetA: '药丸' , targetB: '吉他'}},</v>
      </c>
    </row>
    <row r="85" customFormat="false" ht="15" hidden="false" customHeight="false" outlineLevel="0" collapsed="false">
      <c r="A85" s="24" t="s">
        <v>165</v>
      </c>
      <c r="B85" s="31" t="s">
        <v>166</v>
      </c>
      <c r="C85" s="6" t="s">
        <v>18</v>
      </c>
      <c r="D85" s="24" t="s">
        <v>61</v>
      </c>
      <c r="E85" s="31" t="s">
        <v>62</v>
      </c>
      <c r="F85" s="6" t="s">
        <v>18</v>
      </c>
      <c r="G85" s="24" t="s">
        <v>149</v>
      </c>
      <c r="H85" s="31" t="s">
        <v>150</v>
      </c>
      <c r="I85" s="6" t="s">
        <v>40</v>
      </c>
      <c r="J85" s="20" t="n">
        <f aca="false">VLOOKUP(A85,'Chosen words'!$C$2:$F$85,4,0)</f>
        <v>447</v>
      </c>
      <c r="K85" s="20" t="n">
        <f aca="false">VLOOKUP(D85,'Chosen words'!$C$2:$F$85,4,0)</f>
        <v>587</v>
      </c>
      <c r="L85" s="20" t="n">
        <f aca="false">VLOOKUP(G85,'Chosen words'!$C$2:$F$85,4,0)</f>
        <v>199</v>
      </c>
      <c r="N85" s="21" t="str">
        <f aca="false">CONCATENATE("{stimulus: {cue: '/img/lingclass/",J85,".png', targetA: '/img/lingclass/",K85,".png' , targetB: '/img/lingclass/",L85,".png'}},")</f>
        <v>{stimulus: {cue: '/img/lingclass/447.png', targetA: '/img/lingclass/587.png' , targetB: '/img/lingclass/199.png'}},</v>
      </c>
      <c r="O85" s="20" t="n">
        <f aca="false">COUNTIF($A$2:$A$145,A85)</f>
        <v>2</v>
      </c>
      <c r="P85" s="20" t="n">
        <f aca="false">COUNTIF($D$2:$D$145,D85)</f>
        <v>5</v>
      </c>
      <c r="Q85" s="20" t="n">
        <f aca="false">COUNTIF($G$2:$G$145,G85)</f>
        <v>3</v>
      </c>
      <c r="R85" s="21" t="str">
        <f aca="false">CONCATENATE("{stimulus: {cue: '",A85,"', targetA: '",D85,"' , targetB: '",G85,"'}},")</f>
        <v>{stimulus: {cue: 'star', targetA: 'corn' , targetB: 'skirt'}},</v>
      </c>
      <c r="S85" s="21" t="str">
        <f aca="false">CONCATENATE("{stimulus: {cue: '",B85,"', targetA: '",E85,"' , targetB: '",H85,"'}},")</f>
        <v>{stimulus: {cue: '五角星', targetA: '玉米' , targetB: '短裙'}},</v>
      </c>
    </row>
    <row r="86" customFormat="false" ht="15" hidden="false" customHeight="false" outlineLevel="0" collapsed="false">
      <c r="A86" s="24" t="s">
        <v>165</v>
      </c>
      <c r="B86" s="31" t="s">
        <v>166</v>
      </c>
      <c r="C86" s="6" t="s">
        <v>18</v>
      </c>
      <c r="D86" s="24" t="s">
        <v>125</v>
      </c>
      <c r="E86" s="31" t="s">
        <v>126</v>
      </c>
      <c r="F86" s="6" t="s">
        <v>18</v>
      </c>
      <c r="G86" s="24" t="s">
        <v>98</v>
      </c>
      <c r="H86" s="31" t="s">
        <v>99</v>
      </c>
      <c r="I86" s="24" t="s">
        <v>24</v>
      </c>
      <c r="J86" s="20" t="n">
        <f aca="false">VLOOKUP(A86,'Chosen words'!$C$2:$F$85,4,0)</f>
        <v>447</v>
      </c>
      <c r="K86" s="20" t="n">
        <f aca="false">VLOOKUP(D86,'Chosen words'!$C$2:$F$85,4,0)</f>
        <v>556</v>
      </c>
      <c r="L86" s="20" t="n">
        <f aca="false">VLOOKUP(G86,'Chosen words'!$C$2:$F$85,4,0)</f>
        <v>78</v>
      </c>
      <c r="N86" s="21" t="str">
        <f aca="false">CONCATENATE("{stimulus: {cue: '/img/lingclass/",J86,".png', targetA: '/img/lingclass/",K86,".png' , targetB: '/img/lingclass/",L86,".png'}},")</f>
        <v>{stimulus: {cue: '/img/lingclass/447.png', targetA: '/img/lingclass/556.png' , targetB: '/img/lingclass/78.png'}},</v>
      </c>
      <c r="O86" s="20" t="n">
        <f aca="false">COUNTIF($A$2:$A$145,A86)</f>
        <v>2</v>
      </c>
      <c r="P86" s="20" t="n">
        <f aca="false">COUNTIF($D$2:$D$145,D86)</f>
        <v>5</v>
      </c>
      <c r="Q86" s="20" t="n">
        <f aca="false">COUNTIF($G$2:$G$145,G86)</f>
        <v>3</v>
      </c>
      <c r="R86" s="21" t="str">
        <f aca="false">CONCATENATE("{stimulus: {cue: '",A86,"', targetA: '",D86,"' , targetB: '",G86,"'}},")</f>
        <v>{stimulus: {cue: 'star', targetA: 'pill' , targetB: 'key'}},</v>
      </c>
      <c r="S86" s="21" t="str">
        <f aca="false">CONCATENATE("{stimulus: {cue: '",B86,"', targetA: '",E86,"' , targetB: '",H86,"'}},")</f>
        <v>{stimulus: {cue: '五角星', targetA: '药丸' , targetB: '钥匙'}},</v>
      </c>
    </row>
    <row r="87" customFormat="false" ht="15" hidden="false" customHeight="false" outlineLevel="0" collapsed="false">
      <c r="A87" s="24" t="s">
        <v>61</v>
      </c>
      <c r="B87" s="31" t="s">
        <v>62</v>
      </c>
      <c r="C87" s="6" t="s">
        <v>18</v>
      </c>
      <c r="D87" s="24" t="s">
        <v>125</v>
      </c>
      <c r="E87" s="31" t="s">
        <v>126</v>
      </c>
      <c r="F87" s="6" t="s">
        <v>18</v>
      </c>
      <c r="G87" s="24" t="s">
        <v>100</v>
      </c>
      <c r="H87" s="31" t="s">
        <v>101</v>
      </c>
      <c r="I87" s="6" t="s">
        <v>24</v>
      </c>
      <c r="J87" s="20" t="n">
        <f aca="false">VLOOKUP(A87,'Chosen words'!$C$2:$F$85,4,0)</f>
        <v>587</v>
      </c>
      <c r="K87" s="20" t="n">
        <f aca="false">VLOOKUP(D87,'Chosen words'!$C$2:$F$85,4,0)</f>
        <v>556</v>
      </c>
      <c r="L87" s="20" t="n">
        <f aca="false">VLOOKUP(G87,'Chosen words'!$C$2:$F$85,4,0)</f>
        <v>359</v>
      </c>
      <c r="M87" s="6"/>
      <c r="N87" s="21" t="str">
        <f aca="false">CONCATENATE("{stimulus: {cue: '/img/lingclass/",J87,".png', targetA: '/img/lingclass/",K87,".png' , targetB: '/img/lingclass/",L87,".png'}},")</f>
        <v>{stimulus: {cue: '/img/lingclass/587.png', targetA: '/img/lingclass/556.png' , targetB: '/img/lingclass/359.png'}},</v>
      </c>
      <c r="O87" s="20" t="n">
        <f aca="false">COUNTIF($A$2:$A$145,A87)</f>
        <v>1</v>
      </c>
      <c r="P87" s="20" t="n">
        <f aca="false">COUNTIF($D$2:$D$145,D87)</f>
        <v>5</v>
      </c>
      <c r="Q87" s="20" t="n">
        <f aca="false">COUNTIF($G$2:$G$145,G87)</f>
        <v>6</v>
      </c>
      <c r="R87" s="21" t="str">
        <f aca="false">CONCATENATE("{stimulus: {cue: '",A87,"', targetA: '",D87,"' , targetB: '",G87,"'}},")</f>
        <v>{stimulus: {cue: 'corn', targetA: 'pill' , targetB: 'knife'}},</v>
      </c>
      <c r="S87" s="21" t="str">
        <f aca="false">CONCATENATE("{stimulus: {cue: '",B87,"', targetA: '",E87,"' , targetB: '",H87,"'}},")</f>
        <v>{stimulus: {cue: '玉米', targetA: '药丸' , targetB: '小刀'}},</v>
      </c>
    </row>
    <row r="88" customFormat="false" ht="15" hidden="false" customHeight="false" outlineLevel="0" collapsed="false">
      <c r="A88" s="24" t="s">
        <v>102</v>
      </c>
      <c r="B88" s="31" t="s">
        <v>103</v>
      </c>
      <c r="C88" s="6" t="s">
        <v>65</v>
      </c>
      <c r="D88" s="24" t="s">
        <v>77</v>
      </c>
      <c r="E88" s="31" t="s">
        <v>78</v>
      </c>
      <c r="F88" s="6" t="s">
        <v>65</v>
      </c>
      <c r="G88" s="24" t="s">
        <v>151</v>
      </c>
      <c r="H88" s="31" t="s">
        <v>152</v>
      </c>
      <c r="I88" s="6" t="s">
        <v>40</v>
      </c>
      <c r="J88" s="20" t="n">
        <f aca="false">VLOOKUP(A88,'Chosen words'!$C$2:$F$85,4,0)</f>
        <v>15</v>
      </c>
      <c r="K88" s="20" t="n">
        <f aca="false">VLOOKUP(D88,'Chosen words'!$C$2:$F$85,4,0)</f>
        <v>579</v>
      </c>
      <c r="L88" s="20" t="n">
        <f aca="false">VLOOKUP(G88,'Chosen words'!$C$2:$F$85,4,0)</f>
        <v>549</v>
      </c>
      <c r="N88" s="21" t="str">
        <f aca="false">CONCATENATE("{stimulus: {cue: '/img/lingclass/",J88,".png', targetA: '/img/lingclass/",K88,".png' , targetB: '/img/lingclass/",L88,".png'}},")</f>
        <v>{stimulus: {cue: '/img/lingclass/15.png', targetA: '/img/lingclass/579.png' , targetB: '/img/lingclass/549.png'}},</v>
      </c>
      <c r="O88" s="20" t="n">
        <f aca="false">COUNTIF($A$2:$A$145,A88)</f>
        <v>1</v>
      </c>
      <c r="P88" s="20" t="n">
        <f aca="false">COUNTIF($D$2:$D$145,D88)</f>
        <v>1</v>
      </c>
      <c r="Q88" s="20" t="n">
        <f aca="false">COUNTIF($G$2:$G$145,G88)</f>
        <v>1</v>
      </c>
      <c r="R88" s="21" t="str">
        <f aca="false">CONCATENATE("{stimulus: {cue: '",A88,"', targetA: '",D88,"' , targetB: '",G88,"'}},")</f>
        <v>{stimulus: {cue: 'lion', targetA: 'elephant' , targetB: 'snake'}},</v>
      </c>
      <c r="S88" s="21" t="str">
        <f aca="false">CONCATENATE("{stimulus: {cue: '",B88,"', targetA: '",E88,"' , targetB: '",H88,"'}},")</f>
        <v>{stimulus: {cue: '狮子', targetA: '大象' , targetB: '蛇'}},</v>
      </c>
    </row>
    <row r="89" customFormat="false" ht="15" hidden="false" customHeight="false" outlineLevel="0" collapsed="false">
      <c r="A89" s="1" t="s">
        <v>135</v>
      </c>
      <c r="B89" s="31" t="s">
        <v>136</v>
      </c>
      <c r="C89" s="0" t="s">
        <v>40</v>
      </c>
      <c r="D89" s="1" t="s">
        <v>183</v>
      </c>
      <c r="E89" s="31" t="s">
        <v>184</v>
      </c>
      <c r="F89" s="0" t="s">
        <v>40</v>
      </c>
      <c r="G89" s="1" t="s">
        <v>32</v>
      </c>
      <c r="H89" s="31" t="s">
        <v>33</v>
      </c>
      <c r="I89" s="6" t="s">
        <v>34</v>
      </c>
      <c r="J89" s="20" t="n">
        <f aca="false">VLOOKUP(A89,'Chosen words'!$C$2:$F$85,4,0)</f>
        <v>517</v>
      </c>
      <c r="K89" s="20" t="n">
        <f aca="false">VLOOKUP(D89,'Chosen words'!$C$2:$F$85,4,0)</f>
        <v>718</v>
      </c>
      <c r="L89" s="20" t="n">
        <f aca="false">VLOOKUP(G89,'Chosen words'!$C$2:$F$85,4,0)</f>
        <v>68</v>
      </c>
      <c r="N89" s="21" t="str">
        <f aca="false">CONCATENATE("{stimulus: {cue: '/img/lingclass/",J89,".png', targetA: '/img/lingclass/",K89,".png' , targetB: '/img/lingclass/",L89,".png'}},")</f>
        <v>{stimulus: {cue: '/img/lingclass/517.png', targetA: '/img/lingclass/718.png' , targetB: '/img/lingclass/68.png'}},</v>
      </c>
      <c r="O89" s="20" t="n">
        <f aca="false">COUNTIF($A$2:$A$145,A89)</f>
        <v>2</v>
      </c>
      <c r="P89" s="20" t="n">
        <f aca="false">COUNTIF($D$2:$D$145,D89)</f>
        <v>1</v>
      </c>
      <c r="Q89" s="20" t="n">
        <f aca="false">COUNTIF($G$2:$G$145,G89)</f>
        <v>6</v>
      </c>
      <c r="R89" s="21" t="str">
        <f aca="false">CONCATENATE("{stimulus: {cue: '",A89,"', targetA: '",D89,"' , targetB: '",G89,"'}},")</f>
        <v>{stimulus: {cue: 'rope', targetA: 'trousers' , targetB: 'candle'}},</v>
      </c>
      <c r="S89" s="21" t="str">
        <f aca="false">CONCATENATE("{stimulus: {cue: '",B89,"', targetA: '",E89,"' , targetB: '",H89,"'}},")</f>
        <v>{stimulus: {cue: '绳子', targetA: '裤子' , targetB: '蜡烛'}},</v>
      </c>
    </row>
    <row r="90" customFormat="false" ht="15" hidden="false" customHeight="false" outlineLevel="0" collapsed="false">
      <c r="A90" s="1" t="s">
        <v>135</v>
      </c>
      <c r="B90" s="31" t="s">
        <v>136</v>
      </c>
      <c r="C90" s="0" t="s">
        <v>40</v>
      </c>
      <c r="D90" s="1" t="s">
        <v>149</v>
      </c>
      <c r="E90" s="31" t="s">
        <v>150</v>
      </c>
      <c r="F90" s="0" t="s">
        <v>40</v>
      </c>
      <c r="G90" s="1" t="s">
        <v>139</v>
      </c>
      <c r="H90" s="31" t="s">
        <v>140</v>
      </c>
      <c r="I90" s="6" t="s">
        <v>24</v>
      </c>
      <c r="J90" s="20" t="n">
        <f aca="false">VLOOKUP(A90,'Chosen words'!$C$2:$F$85,4,0)</f>
        <v>517</v>
      </c>
      <c r="K90" s="20" t="n">
        <f aca="false">VLOOKUP(D90,'Chosen words'!$C$2:$F$85,4,0)</f>
        <v>199</v>
      </c>
      <c r="L90" s="20" t="n">
        <f aca="false">VLOOKUP(G90,'Chosen words'!$C$2:$F$85,4,0)</f>
        <v>336</v>
      </c>
      <c r="N90" s="21" t="str">
        <f aca="false">CONCATENATE("{stimulus: {cue: '/img/lingclass/",J90,".png', targetA: '/img/lingclass/",K90,".png' , targetB: '/img/lingclass/",L90,".png'}},")</f>
        <v>{stimulus: {cue: '/img/lingclass/517.png', targetA: '/img/lingclass/199.png' , targetB: '/img/lingclass/336.png'}},</v>
      </c>
      <c r="O90" s="20" t="n">
        <f aca="false">COUNTIF($A$2:$A$145,A90)</f>
        <v>2</v>
      </c>
      <c r="P90" s="20" t="n">
        <f aca="false">COUNTIF($D$2:$D$145,D90)</f>
        <v>3</v>
      </c>
      <c r="Q90" s="20" t="n">
        <f aca="false">COUNTIF($G$2:$G$145,G90)</f>
        <v>6</v>
      </c>
      <c r="R90" s="21" t="str">
        <f aca="false">CONCATENATE("{stimulus: {cue: '",A90,"', targetA: '",D90,"' , targetB: '",G90,"'}},")</f>
        <v>{stimulus: {cue: 'rope', targetA: 'skirt' , targetB: 'ruler'}},</v>
      </c>
      <c r="S90" s="21" t="str">
        <f aca="false">CONCATENATE("{stimulus: {cue: '",B90,"', targetA: '",E90,"' , targetB: '",H90,"'}},")</f>
        <v>{stimulus: {cue: '绳子', targetA: '短裙' , targetB: '尺'}},</v>
      </c>
    </row>
    <row r="91" customFormat="false" ht="15" hidden="false" customHeight="false" outlineLevel="0" collapsed="false">
      <c r="A91" s="24" t="s">
        <v>151</v>
      </c>
      <c r="B91" s="31" t="s">
        <v>152</v>
      </c>
      <c r="C91" s="6" t="s">
        <v>40</v>
      </c>
      <c r="D91" s="24" t="s">
        <v>133</v>
      </c>
      <c r="E91" s="31" t="s">
        <v>134</v>
      </c>
      <c r="F91" s="6" t="s">
        <v>40</v>
      </c>
      <c r="G91" s="24" t="s">
        <v>4</v>
      </c>
      <c r="H91" s="31" t="s">
        <v>5</v>
      </c>
      <c r="I91" s="24" t="s">
        <v>6</v>
      </c>
      <c r="J91" s="20" t="n">
        <f aca="false">VLOOKUP(A91,'Chosen words'!$C$2:$F$85,4,0)</f>
        <v>549</v>
      </c>
      <c r="K91" s="20" t="n">
        <f aca="false">VLOOKUP(D91,'Chosen words'!$C$2:$F$85,4,0)</f>
        <v>164</v>
      </c>
      <c r="L91" s="20" t="n">
        <f aca="false">VLOOKUP(G91,'Chosen words'!$C$2:$F$85,4,0)</f>
        <v>473</v>
      </c>
      <c r="N91" s="21" t="str">
        <f aca="false">CONCATENATE("{stimulus: {cue: '/img/lingclass/",J91,".png', targetA: '/img/lingclass/",K91,".png' , targetB: '/img/lingclass/",L91,".png'}},")</f>
        <v>{stimulus: {cue: '/img/lingclass/549.png', targetA: '/img/lingclass/164.png' , targetB: '/img/lingclass/473.png'}},</v>
      </c>
      <c r="O91" s="20" t="n">
        <f aca="false">COUNTIF($A$2:$A$145,A91)</f>
        <v>2</v>
      </c>
      <c r="P91" s="20" t="n">
        <f aca="false">COUNTIF($D$2:$D$145,D91)</f>
        <v>1</v>
      </c>
      <c r="Q91" s="20" t="n">
        <f aca="false">COUNTIF($G$2:$G$145,G91)</f>
        <v>3</v>
      </c>
      <c r="R91" s="21" t="str">
        <f aca="false">CONCATENATE("{stimulus: {cue: '",A91,"', targetA: '",D91,"' , targetB: '",G91,"'}},")</f>
        <v>{stimulus: {cue: 'snake', targetA: 'road' , targetB: 'arm'}},</v>
      </c>
      <c r="S91" s="21" t="str">
        <f aca="false">CONCATENATE("{stimulus: {cue: '",B91,"', targetA: '",E91,"' , targetB: '",H91,"'}},")</f>
        <v>{stimulus: {cue: '蛇', targetA: '路' , targetB: '手臂'}},</v>
      </c>
    </row>
    <row r="92" customFormat="false" ht="15" hidden="false" customHeight="false" outlineLevel="0" collapsed="false">
      <c r="A92" s="24" t="s">
        <v>151</v>
      </c>
      <c r="B92" s="31" t="s">
        <v>152</v>
      </c>
      <c r="C92" s="6" t="s">
        <v>40</v>
      </c>
      <c r="D92" s="24" t="s">
        <v>149</v>
      </c>
      <c r="E92" s="31" t="s">
        <v>150</v>
      </c>
      <c r="F92" s="6" t="s">
        <v>40</v>
      </c>
      <c r="G92" s="24" t="s">
        <v>117</v>
      </c>
      <c r="H92" s="31" t="s">
        <v>118</v>
      </c>
      <c r="I92" s="24" t="s">
        <v>18</v>
      </c>
      <c r="J92" s="20" t="n">
        <f aca="false">VLOOKUP(A92,'Chosen words'!$C$2:$F$85,4,0)</f>
        <v>549</v>
      </c>
      <c r="K92" s="20" t="n">
        <f aca="false">VLOOKUP(D92,'Chosen words'!$C$2:$F$85,4,0)</f>
        <v>199</v>
      </c>
      <c r="L92" s="20" t="n">
        <f aca="false">VLOOKUP(G92,'Chosen words'!$C$2:$F$85,4,0)</f>
        <v>166</v>
      </c>
      <c r="N92" s="21" t="str">
        <f aca="false">CONCATENATE("{stimulus: {cue: '/img/lingclass/",J92,".png', targetA: '/img/lingclass/",K92,".png' , targetB: '/img/lingclass/",L92,".png'}},")</f>
        <v>{stimulus: {cue: '/img/lingclass/549.png', targetA: '/img/lingclass/199.png' , targetB: '/img/lingclass/166.png'}},</v>
      </c>
      <c r="O92" s="20" t="n">
        <f aca="false">COUNTIF($A$2:$A$145,A92)</f>
        <v>2</v>
      </c>
      <c r="P92" s="20" t="n">
        <f aca="false">COUNTIF($D$2:$D$145,D92)</f>
        <v>3</v>
      </c>
      <c r="Q92" s="20" t="n">
        <f aca="false">COUNTIF($G$2:$G$145,G92)</f>
        <v>4</v>
      </c>
      <c r="R92" s="21" t="str">
        <f aca="false">CONCATENATE("{stimulus: {cue: '",A92,"', targetA: '",D92,"' , targetB: '",G92,"'}},")</f>
        <v>{stimulus: {cue: 'snake', targetA: 'skirt' , targetB: 'pearl'}},</v>
      </c>
      <c r="S92" s="21" t="str">
        <f aca="false">CONCATENATE("{stimulus: {cue: '",B92,"', targetA: '",E92,"' , targetB: '",H92,"'}},")</f>
        <v>{stimulus: {cue: '蛇', targetA: '短裙' , targetB: '珍珠'}},</v>
      </c>
    </row>
    <row r="93" customFormat="false" ht="15" hidden="false" customHeight="false" outlineLevel="0" collapsed="false">
      <c r="A93" s="24" t="s">
        <v>133</v>
      </c>
      <c r="B93" s="31" t="s">
        <v>134</v>
      </c>
      <c r="C93" s="6" t="s">
        <v>40</v>
      </c>
      <c r="D93" s="24" t="s">
        <v>149</v>
      </c>
      <c r="E93" s="31" t="s">
        <v>150</v>
      </c>
      <c r="F93" s="6" t="s">
        <v>40</v>
      </c>
      <c r="G93" s="24" t="s">
        <v>100</v>
      </c>
      <c r="H93" s="31" t="s">
        <v>101</v>
      </c>
      <c r="I93" s="6" t="s">
        <v>24</v>
      </c>
      <c r="J93" s="20" t="n">
        <f aca="false">VLOOKUP(A93,'Chosen words'!$C$2:$F$85,4,0)</f>
        <v>164</v>
      </c>
      <c r="K93" s="20" t="n">
        <f aca="false">VLOOKUP(D93,'Chosen words'!$C$2:$F$85,4,0)</f>
        <v>199</v>
      </c>
      <c r="L93" s="20" t="n">
        <f aca="false">VLOOKUP(G93,'Chosen words'!$C$2:$F$85,4,0)</f>
        <v>359</v>
      </c>
      <c r="N93" s="21" t="str">
        <f aca="false">CONCATENATE("{stimulus: {cue: '/img/lingclass/",J93,".png', targetA: '/img/lingclass/",K93,".png' , targetB: '/img/lingclass/",L93,".png'}},")</f>
        <v>{stimulus: {cue: '/img/lingclass/164.png', targetA: '/img/lingclass/199.png' , targetB: '/img/lingclass/359.png'}},</v>
      </c>
      <c r="O93" s="20" t="n">
        <f aca="false">COUNTIF($A$2:$A$145,A93)</f>
        <v>3</v>
      </c>
      <c r="P93" s="20" t="n">
        <f aca="false">COUNTIF($D$2:$D$145,D93)</f>
        <v>3</v>
      </c>
      <c r="Q93" s="20" t="n">
        <f aca="false">COUNTIF($G$2:$G$145,G93)</f>
        <v>6</v>
      </c>
      <c r="R93" s="21" t="str">
        <f aca="false">CONCATENATE("{stimulus: {cue: '",A93,"', targetA: '",D93,"' , targetB: '",G93,"'}},")</f>
        <v>{stimulus: {cue: 'road', targetA: 'skirt' , targetB: 'knife'}},</v>
      </c>
      <c r="S93" s="21" t="str">
        <f aca="false">CONCATENATE("{stimulus: {cue: '",B93,"', targetA: '",E93,"' , targetB: '",H93,"'}},")</f>
        <v>{stimulus: {cue: '路', targetA: '短裙' , targetB: '小刀'}},</v>
      </c>
    </row>
    <row r="94" customFormat="false" ht="15" hidden="false" customHeight="false" outlineLevel="0" collapsed="false">
      <c r="A94" s="24" t="s">
        <v>133</v>
      </c>
      <c r="B94" s="31" t="s">
        <v>134</v>
      </c>
      <c r="C94" s="6" t="s">
        <v>40</v>
      </c>
      <c r="D94" s="24" t="s">
        <v>141</v>
      </c>
      <c r="E94" s="31" t="s">
        <v>142</v>
      </c>
      <c r="F94" s="6" t="s">
        <v>40</v>
      </c>
      <c r="G94" s="24" t="s">
        <v>87</v>
      </c>
      <c r="H94" s="31" t="s">
        <v>88</v>
      </c>
      <c r="I94" s="6" t="s">
        <v>24</v>
      </c>
      <c r="J94" s="20" t="n">
        <f aca="false">VLOOKUP(A94,'Chosen words'!$C$2:$F$85,4,0)</f>
        <v>164</v>
      </c>
      <c r="K94" s="20" t="n">
        <f aca="false">VLOOKUP(D94,'Chosen words'!$C$2:$F$85,4,0)</f>
        <v>628</v>
      </c>
      <c r="L94" s="20" t="n">
        <f aca="false">VLOOKUP(G94,'Chosen words'!$C$2:$F$85,4,0)</f>
        <v>357</v>
      </c>
      <c r="M94" s="6"/>
      <c r="N94" s="21" t="str">
        <f aca="false">CONCATENATE("{stimulus: {cue: '/img/lingclass/",J94,".png', targetA: '/img/lingclass/",K94,".png' , targetB: '/img/lingclass/",L94,".png'}},")</f>
        <v>{stimulus: {cue: '/img/lingclass/164.png', targetA: '/img/lingclass/628.png' , targetB: '/img/lingclass/357.png'}},</v>
      </c>
      <c r="O94" s="20" t="n">
        <f aca="false">COUNTIF($A$2:$A$145,A94)</f>
        <v>3</v>
      </c>
      <c r="P94" s="20" t="n">
        <f aca="false">COUNTIF($D$2:$D$145,D94)</f>
        <v>1</v>
      </c>
      <c r="Q94" s="20" t="n">
        <f aca="false">COUNTIF($G$2:$G$145,G94)</f>
        <v>4</v>
      </c>
      <c r="R94" s="21" t="str">
        <f aca="false">CONCATENATE("{stimulus: {cue: '",A94,"', targetA: '",D94,"' , targetB: '",G94,"'}},")</f>
        <v>{stimulus: {cue: 'road', targetA: 'scarf' , targetB: 'guitar'}},</v>
      </c>
      <c r="S94" s="21" t="str">
        <f aca="false">CONCATENATE("{stimulus: {cue: '",B94,"', targetA: '",E94,"' , targetB: '",H94,"'}},")</f>
        <v>{stimulus: {cue: '路', targetA: '围巾' , targetB: '吉他'}},</v>
      </c>
    </row>
    <row r="95" customFormat="false" ht="15" hidden="false" customHeight="false" outlineLevel="0" collapsed="false">
      <c r="A95" s="24" t="s">
        <v>133</v>
      </c>
      <c r="B95" s="31" t="s">
        <v>134</v>
      </c>
      <c r="C95" s="6" t="s">
        <v>40</v>
      </c>
      <c r="D95" s="24" t="s">
        <v>13</v>
      </c>
      <c r="E95" s="31" t="s">
        <v>14</v>
      </c>
      <c r="F95" s="6" t="s">
        <v>40</v>
      </c>
      <c r="G95" s="24" t="s">
        <v>165</v>
      </c>
      <c r="H95" s="31" t="s">
        <v>166</v>
      </c>
      <c r="I95" s="6" t="s">
        <v>18</v>
      </c>
      <c r="J95" s="20" t="n">
        <f aca="false">VLOOKUP(A95,'Chosen words'!$C$2:$F$85,4,0)</f>
        <v>164</v>
      </c>
      <c r="K95" s="20" t="n">
        <f aca="false">VLOOKUP(D95,'Chosen words'!$C$2:$F$85,4,0)</f>
        <v>165</v>
      </c>
      <c r="L95" s="20" t="n">
        <f aca="false">VLOOKUP(G95,'Chosen words'!$C$2:$F$85,4,0)</f>
        <v>447</v>
      </c>
      <c r="N95" s="21" t="str">
        <f aca="false">CONCATENATE("{stimulus: {cue: '/img/lingclass/",J95,".png', targetA: '/img/lingclass/",K95,".png' , targetB: '/img/lingclass/",L95,".png'}},")</f>
        <v>{stimulus: {cue: '/img/lingclass/164.png', targetA: '/img/lingclass/165.png' , targetB: '/img/lingclass/447.png'}},</v>
      </c>
      <c r="O95" s="20" t="n">
        <f aca="false">COUNTIF($A$2:$A$145,A95)</f>
        <v>3</v>
      </c>
      <c r="P95" s="20" t="n">
        <f aca="false">COUNTIF($D$2:$D$145,D95)</f>
        <v>1</v>
      </c>
      <c r="Q95" s="20" t="n">
        <f aca="false">COUNTIF($G$2:$G$145,G95)</f>
        <v>3</v>
      </c>
      <c r="R95" s="21" t="str">
        <f aca="false">CONCATENATE("{stimulus: {cue: '",A95,"', targetA: '",D95,"' , targetB: '",G95,"'}},")</f>
        <v>{stimulus: {cue: 'road', targetA: 'belt' , targetB: 'star'}},</v>
      </c>
      <c r="S95" s="21" t="str">
        <f aca="false">CONCATENATE("{stimulus: {cue: '",B95,"', targetA: '",E95,"' , targetB: '",H95,"'}},")</f>
        <v>{stimulus: {cue: '路', targetA: '皮带' , targetB: '五角星'}},</v>
      </c>
    </row>
    <row r="96" customFormat="false" ht="15" hidden="false" customHeight="false" outlineLevel="0" collapsed="false">
      <c r="A96" s="24" t="s">
        <v>183</v>
      </c>
      <c r="B96" s="31" t="s">
        <v>184</v>
      </c>
      <c r="C96" s="6" t="s">
        <v>40</v>
      </c>
      <c r="D96" s="24" t="s">
        <v>191</v>
      </c>
      <c r="E96" s="31" t="s">
        <v>192</v>
      </c>
      <c r="F96" s="6" t="s">
        <v>40</v>
      </c>
      <c r="G96" s="24" t="s">
        <v>127</v>
      </c>
      <c r="H96" s="31" t="s">
        <v>128</v>
      </c>
      <c r="I96" s="6" t="s">
        <v>34</v>
      </c>
      <c r="J96" s="20" t="n">
        <f aca="false">VLOOKUP(A96,'Chosen words'!$C$2:$F$85,4,0)</f>
        <v>718</v>
      </c>
      <c r="K96" s="20" t="n">
        <f aca="false">VLOOKUP(D96,'Chosen words'!$C$2:$F$85,4,0)</f>
        <v>523</v>
      </c>
      <c r="L96" s="20" t="n">
        <f aca="false">VLOOKUP(G96,'Chosen words'!$C$2:$F$85,4,0)</f>
        <v>663</v>
      </c>
      <c r="N96" s="21" t="str">
        <f aca="false">CONCATENATE("{stimulus: {cue: '/img/lingclass/",J96,".png', targetA: '/img/lingclass/",K96,".png' , targetB: '/img/lingclass/",L96,".png'}},")</f>
        <v>{stimulus: {cue: '/img/lingclass/718.png', targetA: '/img/lingclass/523.png' , targetB: '/img/lingclass/663.png'}},</v>
      </c>
      <c r="O96" s="20" t="n">
        <f aca="false">COUNTIF($A$2:$A$145,A96)</f>
        <v>2</v>
      </c>
      <c r="P96" s="20" t="n">
        <f aca="false">COUNTIF($D$2:$D$145,D96)</f>
        <v>3</v>
      </c>
      <c r="Q96" s="20" t="n">
        <f aca="false">COUNTIF($G$2:$G$145,G96)</f>
        <v>5</v>
      </c>
      <c r="R96" s="21" t="str">
        <f aca="false">CONCATENATE("{stimulus: {cue: '",A96,"', targetA: '",D96,"' , targetB: '",G96,"'}},")</f>
        <v>{stimulus: {cue: 'trousers', targetA: 'wire' , targetB: 'pillar'}},</v>
      </c>
      <c r="S96" s="21" t="str">
        <f aca="false">CONCATENATE("{stimulus: {cue: '",B96,"', targetA: '",E96,"' , targetB: '",H96,"'}},")</f>
        <v>{stimulus: {cue: '裤子', targetA: '电线' , targetB: '柱子'}},</v>
      </c>
    </row>
    <row r="97" customFormat="false" ht="15" hidden="false" customHeight="false" outlineLevel="0" collapsed="false">
      <c r="A97" s="24" t="s">
        <v>183</v>
      </c>
      <c r="B97" s="31" t="s">
        <v>184</v>
      </c>
      <c r="C97" s="6" t="s">
        <v>40</v>
      </c>
      <c r="D97" s="24" t="s">
        <v>38</v>
      </c>
      <c r="E97" s="31" t="s">
        <v>39</v>
      </c>
      <c r="F97" s="6" t="s">
        <v>40</v>
      </c>
      <c r="G97" s="24" t="s">
        <v>119</v>
      </c>
      <c r="H97" s="31" t="s">
        <v>120</v>
      </c>
      <c r="I97" s="6" t="s">
        <v>34</v>
      </c>
      <c r="J97" s="20" t="n">
        <f aca="false">VLOOKUP(A97,'Chosen words'!$C$2:$F$85,4,0)</f>
        <v>718</v>
      </c>
      <c r="K97" s="20" t="n">
        <f aca="false">VLOOKUP(D97,'Chosen words'!$C$2:$F$85,4,0)</f>
        <v>391</v>
      </c>
      <c r="L97" s="20" t="n">
        <f aca="false">VLOOKUP(G97,'Chosen words'!$C$2:$F$85,4,0)</f>
        <v>654</v>
      </c>
      <c r="N97" s="21" t="str">
        <f aca="false">CONCATENATE("{stimulus: {cue: '/img/lingclass/",J97,".png', targetA: '/img/lingclass/",K97,".png' , targetB: '/img/lingclass/",L97,".png'}},")</f>
        <v>{stimulus: {cue: '/img/lingclass/718.png', targetA: '/img/lingclass/391.png' , targetB: '/img/lingclass/654.png'}},</v>
      </c>
      <c r="O97" s="20" t="n">
        <f aca="false">COUNTIF($A$2:$A$145,A97)</f>
        <v>2</v>
      </c>
      <c r="P97" s="20" t="n">
        <f aca="false">COUNTIF($D$2:$D$145,D97)</f>
        <v>2</v>
      </c>
      <c r="Q97" s="20" t="n">
        <f aca="false">COUNTIF($G$2:$G$145,G97)</f>
        <v>7</v>
      </c>
      <c r="R97" s="21" t="str">
        <f aca="false">CONCATENATE("{stimulus: {cue: '",A97,"', targetA: '",D97,"' , targetB: '",G97,"'}},")</f>
        <v>{stimulus: {cue: 'trousers', targetA: 'chain' , targetB: 'pencil'}},</v>
      </c>
      <c r="S97" s="21" t="str">
        <f aca="false">CONCATENATE("{stimulus: {cue: '",B97,"', targetA: '",E97,"' , targetB: '",H97,"'}},")</f>
        <v>{stimulus: {cue: '裤子', targetA: '链子' , targetB: '铅笔'}},</v>
      </c>
    </row>
    <row r="98" customFormat="false" ht="15" hidden="false" customHeight="false" outlineLevel="0" collapsed="false">
      <c r="A98" s="24" t="s">
        <v>149</v>
      </c>
      <c r="B98" s="31" t="s">
        <v>150</v>
      </c>
      <c r="C98" s="6" t="s">
        <v>40</v>
      </c>
      <c r="D98" s="24" t="s">
        <v>191</v>
      </c>
      <c r="E98" s="31" t="s">
        <v>192</v>
      </c>
      <c r="F98" s="6" t="s">
        <v>40</v>
      </c>
      <c r="G98" s="24" t="s">
        <v>117</v>
      </c>
      <c r="H98" s="31" t="s">
        <v>118</v>
      </c>
      <c r="I98" s="24" t="s">
        <v>18</v>
      </c>
      <c r="J98" s="20" t="n">
        <f aca="false">VLOOKUP(A98,'Chosen words'!$C$2:$F$85,4,0)</f>
        <v>199</v>
      </c>
      <c r="K98" s="20" t="n">
        <f aca="false">VLOOKUP(D98,'Chosen words'!$C$2:$F$85,4,0)</f>
        <v>523</v>
      </c>
      <c r="L98" s="20" t="n">
        <f aca="false">VLOOKUP(G98,'Chosen words'!$C$2:$F$85,4,0)</f>
        <v>166</v>
      </c>
      <c r="N98" s="21" t="str">
        <f aca="false">CONCATENATE("{stimulus: {cue: '/img/lingclass/",J98,".png', targetA: '/img/lingclass/",K98,".png' , targetB: '/img/lingclass/",L98,".png'}},")</f>
        <v>{stimulus: {cue: '/img/lingclass/199.png', targetA: '/img/lingclass/523.png' , targetB: '/img/lingclass/166.png'}},</v>
      </c>
      <c r="O98" s="20" t="n">
        <f aca="false">COUNTIF($A$2:$A$145,A98)</f>
        <v>1</v>
      </c>
      <c r="P98" s="20" t="n">
        <f aca="false">COUNTIF($D$2:$D$145,D98)</f>
        <v>3</v>
      </c>
      <c r="Q98" s="20" t="n">
        <f aca="false">COUNTIF($G$2:$G$145,G98)</f>
        <v>4</v>
      </c>
      <c r="R98" s="21" t="str">
        <f aca="false">CONCATENATE("{stimulus: {cue: '",A98,"', targetA: '",D98,"' , targetB: '",G98,"'}},")</f>
        <v>{stimulus: {cue: 'skirt', targetA: 'wire' , targetB: 'pearl'}},</v>
      </c>
      <c r="S98" s="21" t="str">
        <f aca="false">CONCATENATE("{stimulus: {cue: '",B98,"', targetA: '",E98,"' , targetB: '",H98,"'}},")</f>
        <v>{stimulus: {cue: '短裙', targetA: '电线' , targetB: '珍珠'}},</v>
      </c>
    </row>
    <row r="99" customFormat="false" ht="15" hidden="false" customHeight="false" outlineLevel="0" collapsed="false">
      <c r="A99" s="24" t="s">
        <v>141</v>
      </c>
      <c r="B99" s="31" t="s">
        <v>142</v>
      </c>
      <c r="C99" s="6" t="s">
        <v>40</v>
      </c>
      <c r="D99" s="24" t="s">
        <v>191</v>
      </c>
      <c r="E99" s="31" t="s">
        <v>192</v>
      </c>
      <c r="F99" s="6" t="s">
        <v>40</v>
      </c>
      <c r="G99" s="24" t="s">
        <v>25</v>
      </c>
      <c r="H99" s="31" t="s">
        <v>26</v>
      </c>
      <c r="I99" s="6" t="s">
        <v>18</v>
      </c>
      <c r="J99" s="20" t="n">
        <f aca="false">VLOOKUP(A99,'Chosen words'!$C$2:$F$85,4,0)</f>
        <v>628</v>
      </c>
      <c r="K99" s="20" t="n">
        <f aca="false">VLOOKUP(D99,'Chosen words'!$C$2:$F$85,4,0)</f>
        <v>523</v>
      </c>
      <c r="L99" s="20" t="n">
        <f aca="false">VLOOKUP(G99,'Chosen words'!$C$2:$F$85,4,0)</f>
        <v>155</v>
      </c>
      <c r="N99" s="21" t="str">
        <f aca="false">CONCATENATE("{stimulus: {cue: '/img/lingclass/",J99,".png', targetA: '/img/lingclass/",K99,".png' , targetB: '/img/lingclass/",L99,".png'}},")</f>
        <v>{stimulus: {cue: '/img/lingclass/628.png', targetA: '/img/lingclass/523.png' , targetB: '/img/lingclass/155.png'}},</v>
      </c>
      <c r="O99" s="20" t="n">
        <f aca="false">COUNTIF($A$2:$A$145,A99)</f>
        <v>1</v>
      </c>
      <c r="P99" s="20" t="n">
        <f aca="false">COUNTIF($D$2:$D$145,D99)</f>
        <v>3</v>
      </c>
      <c r="Q99" s="20" t="n">
        <f aca="false">COUNTIF($G$2:$G$145,G99)</f>
        <v>3</v>
      </c>
      <c r="R99" s="21" t="str">
        <f aca="false">CONCATENATE("{stimulus: {cue: '",A99,"', targetA: '",D99,"' , targetB: '",G99,"'}},")</f>
        <v>{stimulus: {cue: 'scarf', targetA: 'wire' , targetB: 'bullet'}},</v>
      </c>
      <c r="S99" s="21" t="str">
        <f aca="false">CONCATENATE("{stimulus: {cue: '",B99,"', targetA: '",E99,"' , targetB: '",H99,"'}},")</f>
        <v>{stimulus: {cue: '围巾', targetA: '电线' , targetB: '子弹'}},</v>
      </c>
    </row>
    <row r="100" customFormat="false" ht="15" hidden="false" customHeight="false" outlineLevel="0" collapsed="false">
      <c r="A100" s="24" t="s">
        <v>13</v>
      </c>
      <c r="B100" s="31" t="s">
        <v>14</v>
      </c>
      <c r="C100" s="6" t="s">
        <v>40</v>
      </c>
      <c r="D100" s="24" t="s">
        <v>38</v>
      </c>
      <c r="E100" s="31" t="s">
        <v>39</v>
      </c>
      <c r="F100" s="6" t="s">
        <v>40</v>
      </c>
      <c r="G100" s="24" t="s">
        <v>41</v>
      </c>
      <c r="H100" s="31" t="s">
        <v>42</v>
      </c>
      <c r="I100" s="24" t="s">
        <v>24</v>
      </c>
      <c r="J100" s="20" t="n">
        <f aca="false">VLOOKUP(A100,'Chosen words'!$C$2:$F$85,4,0)</f>
        <v>165</v>
      </c>
      <c r="K100" s="20" t="n">
        <f aca="false">VLOOKUP(D100,'Chosen words'!$C$2:$F$85,4,0)</f>
        <v>391</v>
      </c>
      <c r="L100" s="20" t="n">
        <f aca="false">VLOOKUP(G100,'Chosen words'!$C$2:$F$85,4,0)</f>
        <v>122</v>
      </c>
      <c r="N100" s="21" t="str">
        <f aca="false">CONCATENATE("{stimulus: {cue: '/img/lingclass/",J100,".png', targetA: '/img/lingclass/",K100,".png' , targetB: '/img/lingclass/",L100,".png'}},")</f>
        <v>{stimulus: {cue: '/img/lingclass/165.png', targetA: '/img/lingclass/391.png' , targetB: '/img/lingclass/122.png'}},</v>
      </c>
      <c r="O100" s="20" t="n">
        <f aca="false">COUNTIF($A$2:$A$145,A100)</f>
        <v>1</v>
      </c>
      <c r="P100" s="20" t="n">
        <f aca="false">COUNTIF($D$2:$D$145,D100)</f>
        <v>2</v>
      </c>
      <c r="Q100" s="20" t="n">
        <f aca="false">COUNTIF($G$2:$G$145,G100)</f>
        <v>2</v>
      </c>
      <c r="R100" s="21" t="str">
        <f aca="false">CONCATENATE("{stimulus: {cue: '",A100,"', targetA: '",D100,"' , targetB: '",G100,"'}},")</f>
        <v>{stimulus: {cue: 'belt', targetA: 'chain' , targetB: 'chair'}},</v>
      </c>
      <c r="S100" s="21" t="str">
        <f aca="false">CONCATENATE("{stimulus: {cue: '",B100,"', targetA: '",E100,"' , targetB: '",H100,"'}},")</f>
        <v>{stimulus: {cue: '皮带', targetA: '链子' , targetB: '椅子'}},</v>
      </c>
    </row>
    <row r="101" customFormat="false" ht="15" hidden="false" customHeight="false" outlineLevel="0" collapsed="false">
      <c r="A101" s="24" t="s">
        <v>155</v>
      </c>
      <c r="B101" s="31" t="s">
        <v>156</v>
      </c>
      <c r="C101" s="6" t="s">
        <v>21</v>
      </c>
      <c r="D101" s="24" t="s">
        <v>19</v>
      </c>
      <c r="E101" s="31" t="s">
        <v>20</v>
      </c>
      <c r="F101" s="6" t="s">
        <v>21</v>
      </c>
      <c r="G101" s="24" t="s">
        <v>32</v>
      </c>
      <c r="H101" s="31" t="s">
        <v>33</v>
      </c>
      <c r="I101" s="6" t="s">
        <v>34</v>
      </c>
      <c r="J101" s="20" t="n">
        <f aca="false">VLOOKUP(A101,'Chosen words'!$C$2:$F$85,4,0)</f>
        <v>67</v>
      </c>
      <c r="K101" s="20" t="n">
        <f aca="false">VLOOKUP(D101,'Chosen words'!$C$2:$F$85,4,0)</f>
        <v>680</v>
      </c>
      <c r="L101" s="20" t="n">
        <f aca="false">VLOOKUP(G101,'Chosen words'!$C$2:$F$85,4,0)</f>
        <v>68</v>
      </c>
      <c r="N101" s="21" t="str">
        <f aca="false">CONCATENATE("{stimulus: {cue: '/img/lingclass/",J101,".png', targetA: '/img/lingclass/",K101,".png' , targetB: '/img/lingclass/",L101,".png'}},")</f>
        <v>{stimulus: {cue: '/img/lingclass/67.png', targetA: '/img/lingclass/680.png' , targetB: '/img/lingclass/68.png'}},</v>
      </c>
      <c r="O101" s="20" t="n">
        <f aca="false">COUNTIF($A$2:$A$145,A101)</f>
        <v>1</v>
      </c>
      <c r="P101" s="20" t="n">
        <f aca="false">COUNTIF($D$2:$D$145,D101)</f>
        <v>4</v>
      </c>
      <c r="Q101" s="20" t="n">
        <f aca="false">COUNTIF($G$2:$G$145,G101)</f>
        <v>6</v>
      </c>
      <c r="R101" s="21" t="str">
        <f aca="false">CONCATENATE("{stimulus: {cue: '",A101,"', targetA: '",D101,"' , targetB: '",G101,"'}},")</f>
        <v>{stimulus: {cue: 'sofa', targetA: 'bow' , targetB: 'candle'}},</v>
      </c>
      <c r="S101" s="21" t="str">
        <f aca="false">CONCATENATE("{stimulus: {cue: '",B101,"', targetA: '",E101,"' , targetB: '",H101,"'}},")</f>
        <v>{stimulus: {cue: '沙发', targetA: '弓' , targetB: '蜡烛'}},</v>
      </c>
    </row>
    <row r="102" customFormat="false" ht="15" hidden="false" customHeight="false" outlineLevel="0" collapsed="false">
      <c r="A102" s="24" t="s">
        <v>169</v>
      </c>
      <c r="B102" s="31" t="s">
        <v>170</v>
      </c>
      <c r="C102" s="6" t="s">
        <v>21</v>
      </c>
      <c r="D102" s="24" t="s">
        <v>19</v>
      </c>
      <c r="E102" s="31" t="s">
        <v>20</v>
      </c>
      <c r="F102" s="6" t="s">
        <v>21</v>
      </c>
      <c r="G102" s="24" t="s">
        <v>29</v>
      </c>
      <c r="H102" s="31" t="s">
        <v>30</v>
      </c>
      <c r="I102" s="6" t="s">
        <v>97</v>
      </c>
      <c r="J102" s="20" t="n">
        <f aca="false">VLOOKUP(A102,'Chosen words'!$C$2:$F$85,4,0)</f>
        <v>110</v>
      </c>
      <c r="K102" s="20" t="n">
        <f aca="false">VLOOKUP(D102,'Chosen words'!$C$2:$F$85,4,0)</f>
        <v>680</v>
      </c>
      <c r="L102" s="20" t="n">
        <f aca="false">VLOOKUP(G102,'Chosen words'!$C$2:$F$85,4,0)</f>
        <v>721</v>
      </c>
      <c r="N102" s="21" t="str">
        <f aca="false">CONCATENATE("{stimulus: {cue: '/img/lingclass/",J102,".png', targetA: '/img/lingclass/",K102,".png' , targetB: '/img/lingclass/",L102,".png'}},")</f>
        <v>{stimulus: {cue: '/img/lingclass/110.png', targetA: '/img/lingclass/680.png' , targetB: '/img/lingclass/721.png'}},</v>
      </c>
      <c r="O102" s="20" t="n">
        <f aca="false">COUNTIF($A$2:$A$145,A102)</f>
        <v>1</v>
      </c>
      <c r="P102" s="20" t="n">
        <f aca="false">COUNTIF($D$2:$D$145,D102)</f>
        <v>4</v>
      </c>
      <c r="Q102" s="20" t="n">
        <f aca="false">COUNTIF($G$2:$G$145,G102)</f>
        <v>6</v>
      </c>
      <c r="R102" s="21" t="str">
        <f aca="false">CONCATENATE("{stimulus: {cue: '",A102,"', targetA: '",D102,"' , targetB: '",G102,"'}},")</f>
        <v>{stimulus: {cue: 'table', targetA: 'bow' , targetB: 'camera'}},</v>
      </c>
      <c r="S102" s="21" t="str">
        <f aca="false">CONCATENATE("{stimulus: {cue: '",B102,"', targetA: '",E102,"' , targetB: '",H102,"'}},")</f>
        <v>{stimulus: {cue: '桌子', targetA: '弓' , targetB: '相机'}},</v>
      </c>
    </row>
    <row r="103" customFormat="false" ht="15" hidden="false" customHeight="false" outlineLevel="0" collapsed="false">
      <c r="A103" s="24" t="s">
        <v>10</v>
      </c>
      <c r="B103" s="31" t="s">
        <v>11</v>
      </c>
      <c r="C103" s="6" t="s">
        <v>21</v>
      </c>
      <c r="D103" s="24" t="s">
        <v>111</v>
      </c>
      <c r="E103" s="31" t="s">
        <v>112</v>
      </c>
      <c r="F103" s="6" t="s">
        <v>21</v>
      </c>
      <c r="G103" s="24" t="s">
        <v>117</v>
      </c>
      <c r="H103" s="31" t="s">
        <v>118</v>
      </c>
      <c r="I103" s="6" t="s">
        <v>18</v>
      </c>
      <c r="J103" s="20" t="n">
        <f aca="false">VLOOKUP(A103,'Chosen words'!$C$2:$F$85,4,0)</f>
        <v>268</v>
      </c>
      <c r="K103" s="20" t="n">
        <f aca="false">VLOOKUP(D103,'Chosen words'!$C$2:$F$85,4,0)</f>
        <v>91</v>
      </c>
      <c r="L103" s="20" t="n">
        <f aca="false">VLOOKUP(G103,'Chosen words'!$C$2:$F$85,4,0)</f>
        <v>166</v>
      </c>
      <c r="N103" s="21" t="str">
        <f aca="false">CONCATENATE("{stimulus: {cue: '/img/lingclass/",J103,".png', targetA: '/img/lingclass/",K103,".png' , targetB: '/img/lingclass/",L103,".png'}},")</f>
        <v>{stimulus: {cue: '/img/lingclass/268.png', targetA: '/img/lingclass/91.png' , targetB: '/img/lingclass/166.png'}},</v>
      </c>
      <c r="O103" s="20" t="n">
        <f aca="false">COUNTIF($A$2:$A$145,A103)</f>
        <v>2</v>
      </c>
      <c r="P103" s="20" t="n">
        <f aca="false">COUNTIF($D$2:$D$145,D103)</f>
        <v>1</v>
      </c>
      <c r="Q103" s="20" t="n">
        <f aca="false">COUNTIF($G$2:$G$145,G103)</f>
        <v>4</v>
      </c>
      <c r="R103" s="21" t="str">
        <f aca="false">CONCATENATE("{stimulus: {cue: '",A103,"', targetA: '",D103,"' , targetB: '",G103,"'}},")</f>
        <v>{stimulus: {cue: 'bed', targetA: 'mouth' , targetB: 'pearl'}},</v>
      </c>
      <c r="S103" s="21" t="str">
        <f aca="false">CONCATENATE("{stimulus: {cue: '",B103,"', targetA: '",E103,"' , targetB: '",H103,"'}},")</f>
        <v>{stimulus: {cue: '床', targetA: '嘴' , targetB: '珍珠'}},</v>
      </c>
    </row>
    <row r="104" customFormat="false" ht="15" hidden="false" customHeight="false" outlineLevel="0" collapsed="false">
      <c r="A104" s="1" t="s">
        <v>10</v>
      </c>
      <c r="B104" s="31" t="s">
        <v>11</v>
      </c>
      <c r="C104" s="0" t="s">
        <v>21</v>
      </c>
      <c r="D104" s="1" t="s">
        <v>19</v>
      </c>
      <c r="E104" s="31" t="s">
        <v>20</v>
      </c>
      <c r="F104" s="0" t="s">
        <v>21</v>
      </c>
      <c r="G104" s="24" t="s">
        <v>131</v>
      </c>
      <c r="H104" s="31" t="s">
        <v>132</v>
      </c>
      <c r="I104" s="24" t="s">
        <v>60</v>
      </c>
      <c r="J104" s="20" t="n">
        <f aca="false">VLOOKUP(A104,'Chosen words'!$C$2:$F$85,4,0)</f>
        <v>268</v>
      </c>
      <c r="K104" s="20" t="n">
        <f aca="false">VLOOKUP(D104,'Chosen words'!$C$2:$F$85,4,0)</f>
        <v>680</v>
      </c>
      <c r="L104" s="20" t="n">
        <f aca="false">VLOOKUP(G104,'Chosen words'!$C$2:$F$85,4,0)</f>
        <v>659</v>
      </c>
      <c r="N104" s="21" t="str">
        <f aca="false">CONCATENATE("{stimulus: {cue: '/img/lingclass/",J104,".png', targetA: '/img/lingclass/",K104,".png' , targetB: '/img/lingclass/",L104,".png'}},")</f>
        <v>{stimulus: {cue: '/img/lingclass/268.png', targetA: '/img/lingclass/680.png' , targetB: '/img/lingclass/659.png'}},</v>
      </c>
      <c r="O104" s="20" t="n">
        <f aca="false">COUNTIF($A$2:$A$145,A104)</f>
        <v>2</v>
      </c>
      <c r="P104" s="20" t="n">
        <f aca="false">COUNTIF($D$2:$D$145,D104)</f>
        <v>4</v>
      </c>
      <c r="Q104" s="20" t="n">
        <f aca="false">COUNTIF($G$2:$G$145,G104)</f>
        <v>5</v>
      </c>
      <c r="R104" s="21" t="str">
        <f aca="false">CONCATENATE("{stimulus: {cue: '",A104,"', targetA: '",D104,"' , targetB: '",G104,"'}},")</f>
        <v>{stimulus: {cue: 'bed', targetA: 'bow' , targetB: 'radio'}},</v>
      </c>
      <c r="S104" s="21" t="str">
        <f aca="false">CONCATENATE("{stimulus: {cue: '",B104,"', targetA: '",E104,"' , targetB: '",H104,"'}},")</f>
        <v>{stimulus: {cue: '床', targetA: '弓' , targetB: '收音机'}},</v>
      </c>
    </row>
    <row r="105" customFormat="false" ht="15" hidden="false" customHeight="false" outlineLevel="0" collapsed="false">
      <c r="A105" s="1" t="s">
        <v>111</v>
      </c>
      <c r="B105" s="31" t="s">
        <v>112</v>
      </c>
      <c r="C105" s="0" t="s">
        <v>21</v>
      </c>
      <c r="D105" s="1" t="s">
        <v>19</v>
      </c>
      <c r="E105" s="31" t="s">
        <v>20</v>
      </c>
      <c r="F105" s="0" t="s">
        <v>21</v>
      </c>
      <c r="G105" s="1" t="s">
        <v>16</v>
      </c>
      <c r="H105" s="31" t="s">
        <v>17</v>
      </c>
      <c r="I105" s="24" t="s">
        <v>18</v>
      </c>
      <c r="J105" s="20" t="n">
        <f aca="false">VLOOKUP(A105,'Chosen words'!$C$2:$F$85,4,0)</f>
        <v>91</v>
      </c>
      <c r="K105" s="20" t="n">
        <f aca="false">VLOOKUP(D105,'Chosen words'!$C$2:$F$85,4,0)</f>
        <v>680</v>
      </c>
      <c r="L105" s="20" t="n">
        <f aca="false">VLOOKUP(G105,'Chosen words'!$C$2:$F$85,4,0)</f>
        <v>386</v>
      </c>
      <c r="N105" s="21" t="str">
        <f aca="false">CONCATENATE("{stimulus: {cue: '/img/lingclass/",J105,".png', targetA: '/img/lingclass/",K105,".png' , targetB: '/img/lingclass/",L105,".png'}},")</f>
        <v>{stimulus: {cue: '/img/lingclass/91.png', targetA: '/img/lingclass/680.png' , targetB: '/img/lingclass/386.png'}},</v>
      </c>
      <c r="O105" s="20" t="n">
        <f aca="false">COUNTIF($A$2:$A$145,A105)</f>
        <v>1</v>
      </c>
      <c r="P105" s="20" t="n">
        <f aca="false">COUNTIF($D$2:$D$145,D105)</f>
        <v>4</v>
      </c>
      <c r="Q105" s="20" t="n">
        <f aca="false">COUNTIF($G$2:$G$145,G105)</f>
        <v>3</v>
      </c>
      <c r="R105" s="21" t="str">
        <f aca="false">CONCATENATE("{stimulus: {cue: '",A105,"', targetA: '",D105,"' , targetB: '",G105,"'}},")</f>
        <v>{stimulus: {cue: 'mouth', targetA: 'bow' , targetB: 'bomb'}},</v>
      </c>
      <c r="S105" s="21" t="str">
        <f aca="false">CONCATENATE("{stimulus: {cue: '",B105,"', targetA: '",E105,"' , targetB: '",H105,"'}},")</f>
        <v>{stimulus: {cue: '嘴', targetA: '弓' , targetB: '炸弹'}},</v>
      </c>
    </row>
    <row r="106" customFormat="false" ht="15" hidden="false" customHeight="false" outlineLevel="0" collapsed="false">
      <c r="A106" s="1" t="s">
        <v>153</v>
      </c>
      <c r="B106" s="31" t="s">
        <v>154</v>
      </c>
      <c r="C106" s="0" t="s">
        <v>106</v>
      </c>
      <c r="D106" s="1" t="s">
        <v>104</v>
      </c>
      <c r="E106" s="31" t="s">
        <v>105</v>
      </c>
      <c r="F106" s="0" t="s">
        <v>106</v>
      </c>
      <c r="G106" s="1" t="s">
        <v>29</v>
      </c>
      <c r="H106" s="31" t="s">
        <v>30</v>
      </c>
      <c r="I106" s="6" t="s">
        <v>97</v>
      </c>
      <c r="J106" s="20" t="n">
        <f aca="false">VLOOKUP(A106,'Chosen words'!$C$2:$F$85,4,0)</f>
        <v>619</v>
      </c>
      <c r="K106" s="20" t="n">
        <f aca="false">VLOOKUP(D106,'Chosen words'!$C$2:$F$85,4,0)</f>
        <v>81</v>
      </c>
      <c r="L106" s="20" t="n">
        <f aca="false">VLOOKUP(G106,'Chosen words'!$C$2:$F$85,4,0)</f>
        <v>721</v>
      </c>
      <c r="N106" s="21" t="str">
        <f aca="false">CONCATENATE("{stimulus: {cue: '/img/lingclass/",J106,".png', targetA: '/img/lingclass/",K106,".png' , targetB: '/img/lingclass/",L106,".png'}},")</f>
        <v>{stimulus: {cue: '/img/lingclass/619.png', targetA: '/img/lingclass/81.png' , targetB: '/img/lingclass/721.png'}},</v>
      </c>
      <c r="O106" s="20" t="n">
        <f aca="false">COUNTIF($A$2:$A$145,A106)</f>
        <v>1</v>
      </c>
      <c r="P106" s="20" t="n">
        <f aca="false">COUNTIF($D$2:$D$145,D106)</f>
        <v>1</v>
      </c>
      <c r="Q106" s="20" t="n">
        <f aca="false">COUNTIF($G$2:$G$145,G106)</f>
        <v>6</v>
      </c>
      <c r="R106" s="21" t="str">
        <f aca="false">CONCATENATE("{stimulus: {cue: '",A106,"', targetA: '",D106,"' , targetB: '",G106,"'}},")</f>
        <v>{stimulus: {cue: 'soap', targetA: 'meat' , targetB: 'camera'}},</v>
      </c>
      <c r="S106" s="21" t="str">
        <f aca="false">CONCATENATE("{stimulus: {cue: '",B106,"', targetA: '",E106,"' , targetB: '",H106,"'}},")</f>
        <v>{stimulus: {cue: '肥皂', targetA: '肉' , targetB: '相机'}},</v>
      </c>
    </row>
    <row r="107" customFormat="false" ht="15" hidden="false" customHeight="false" outlineLevel="0" collapsed="false">
      <c r="A107" s="1" t="s">
        <v>175</v>
      </c>
      <c r="B107" s="31" t="s">
        <v>176</v>
      </c>
      <c r="C107" s="0" t="s">
        <v>6</v>
      </c>
      <c r="D107" s="1" t="s">
        <v>89</v>
      </c>
      <c r="E107" s="31" t="s">
        <v>90</v>
      </c>
      <c r="F107" s="0" t="s">
        <v>6</v>
      </c>
      <c r="G107" s="1" t="s">
        <v>100</v>
      </c>
      <c r="H107" s="31" t="s">
        <v>101</v>
      </c>
      <c r="I107" s="6" t="s">
        <v>24</v>
      </c>
      <c r="J107" s="20" t="n">
        <f aca="false">VLOOKUP(A107,'Chosen words'!$C$2:$F$85,4,0)</f>
        <v>192</v>
      </c>
      <c r="K107" s="20" t="n">
        <f aca="false">VLOOKUP(D107,'Chosen words'!$C$2:$F$85,4,0)</f>
        <v>461</v>
      </c>
      <c r="L107" s="20" t="n">
        <f aca="false">VLOOKUP(G107,'Chosen words'!$C$2:$F$85,4,0)</f>
        <v>359</v>
      </c>
      <c r="N107" s="21" t="str">
        <f aca="false">CONCATENATE("{stimulus: {cue: '/img/lingclass/",J107,".png', targetA: '/img/lingclass/",K107,".png' , targetB: '/img/lingclass/",L107,".png'}},")</f>
        <v>{stimulus: {cue: '/img/lingclass/192.png', targetA: '/img/lingclass/461.png' , targetB: '/img/lingclass/359.png'}},</v>
      </c>
      <c r="O107" s="20" t="n">
        <f aca="false">COUNTIF($A$2:$A$145,A107)</f>
        <v>3</v>
      </c>
      <c r="P107" s="20" t="n">
        <f aca="false">COUNTIF($D$2:$D$145,D107)</f>
        <v>1</v>
      </c>
      <c r="Q107" s="20" t="n">
        <f aca="false">COUNTIF($G$2:$G$145,G107)</f>
        <v>6</v>
      </c>
      <c r="R107" s="21" t="str">
        <f aca="false">CONCATENATE("{stimulus: {cue: '",A107,"', targetA: '",D107,"' , targetB: '",G107,"'}},")</f>
        <v>{stimulus: {cue: 'thermometer', targetA: 'gun' , targetB: 'knife'}},</v>
      </c>
      <c r="S107" s="21" t="str">
        <f aca="false">CONCATENATE("{stimulus: {cue: '",B107,"', targetA: '",E107,"' , targetB: '",H107,"'}},")</f>
        <v>{stimulus: {cue: '温度计', targetA: '枪' , targetB: '小刀'}},</v>
      </c>
    </row>
    <row r="108" customFormat="false" ht="15" hidden="false" customHeight="false" outlineLevel="0" collapsed="false">
      <c r="A108" s="1" t="s">
        <v>175</v>
      </c>
      <c r="B108" s="31" t="s">
        <v>176</v>
      </c>
      <c r="C108" s="0" t="s">
        <v>6</v>
      </c>
      <c r="D108" s="1" t="s">
        <v>4</v>
      </c>
      <c r="E108" s="31" t="s">
        <v>5</v>
      </c>
      <c r="F108" s="0" t="s">
        <v>6</v>
      </c>
      <c r="G108" s="1" t="s">
        <v>41</v>
      </c>
      <c r="H108" s="31" t="s">
        <v>42</v>
      </c>
      <c r="I108" s="6" t="s">
        <v>24</v>
      </c>
      <c r="J108" s="20" t="n">
        <f aca="false">VLOOKUP(A108,'Chosen words'!$C$2:$F$85,4,0)</f>
        <v>192</v>
      </c>
      <c r="K108" s="20" t="n">
        <f aca="false">VLOOKUP(D108,'Chosen words'!$C$2:$F$85,4,0)</f>
        <v>473</v>
      </c>
      <c r="L108" s="20" t="n">
        <f aca="false">VLOOKUP(G108,'Chosen words'!$C$2:$F$85,4,0)</f>
        <v>122</v>
      </c>
      <c r="N108" s="21" t="str">
        <f aca="false">CONCATENATE("{stimulus: {cue: '/img/lingclass/",J108,".png', targetA: '/img/lingclass/",K108,".png' , targetB: '/img/lingclass/",L108,".png'}},")</f>
        <v>{stimulus: {cue: '/img/lingclass/192.png', targetA: '/img/lingclass/473.png' , targetB: '/img/lingclass/122.png'}},</v>
      </c>
      <c r="O108" s="20" t="n">
        <f aca="false">COUNTIF($A$2:$A$145,A108)</f>
        <v>3</v>
      </c>
      <c r="P108" s="20" t="n">
        <f aca="false">COUNTIF($D$2:$D$145,D108)</f>
        <v>2</v>
      </c>
      <c r="Q108" s="20" t="n">
        <f aca="false">COUNTIF($G$2:$G$145,G108)</f>
        <v>2</v>
      </c>
      <c r="R108" s="21" t="str">
        <f aca="false">CONCATENATE("{stimulus: {cue: '",A108,"', targetA: '",D108,"' , targetB: '",G108,"'}},")</f>
        <v>{stimulus: {cue: 'thermometer', targetA: 'arm' , targetB: 'chair'}},</v>
      </c>
      <c r="S108" s="21" t="str">
        <f aca="false">CONCATENATE("{stimulus: {cue: '",B108,"', targetA: '",E108,"' , targetB: '",H108,"'}},")</f>
        <v>{stimulus: {cue: '温度计', targetA: '手臂' , targetB: '椅子'}},</v>
      </c>
    </row>
    <row r="109" customFormat="false" ht="15" hidden="false" customHeight="false" outlineLevel="0" collapsed="false">
      <c r="A109" s="1" t="s">
        <v>175</v>
      </c>
      <c r="B109" s="31" t="s">
        <v>176</v>
      </c>
      <c r="C109" s="0" t="s">
        <v>6</v>
      </c>
      <c r="D109" s="1" t="s">
        <v>79</v>
      </c>
      <c r="E109" s="31" t="s">
        <v>80</v>
      </c>
      <c r="F109" s="0" t="s">
        <v>6</v>
      </c>
      <c r="G109" s="1" t="s">
        <v>32</v>
      </c>
      <c r="H109" s="31" t="s">
        <v>33</v>
      </c>
      <c r="I109" s="24" t="s">
        <v>32</v>
      </c>
      <c r="J109" s="20" t="n">
        <f aca="false">VLOOKUP(A109,'Chosen words'!$C$2:$F$85,4,0)</f>
        <v>192</v>
      </c>
      <c r="K109" s="20" t="n">
        <f aca="false">VLOOKUP(D109,'Chosen words'!$C$2:$F$85,4,0)</f>
        <v>97</v>
      </c>
      <c r="L109" s="20" t="n">
        <f aca="false">VLOOKUP(G109,'Chosen words'!$C$2:$F$85,4,0)</f>
        <v>68</v>
      </c>
      <c r="N109" s="21" t="str">
        <f aca="false">CONCATENATE("{stimulus: {cue: '/img/lingclass/",J109,".png', targetA: '/img/lingclass/",K109,".png' , targetB: '/img/lingclass/",L109,".png'}},")</f>
        <v>{stimulus: {cue: '/img/lingclass/192.png', targetA: '/img/lingclass/97.png' , targetB: '/img/lingclass/68.png'}},</v>
      </c>
      <c r="O109" s="20" t="n">
        <f aca="false">COUNTIF($A$2:$A$145,A109)</f>
        <v>3</v>
      </c>
      <c r="P109" s="20" t="n">
        <f aca="false">COUNTIF($D$2:$D$145,D109)</f>
        <v>4</v>
      </c>
      <c r="Q109" s="20" t="n">
        <f aca="false">COUNTIF($G$2:$G$145,G109)</f>
        <v>6</v>
      </c>
      <c r="R109" s="21" t="str">
        <f aca="false">CONCATENATE("{stimulus: {cue: '",A109,"', targetA: '",D109,"' , targetB: '",G109,"'}},")</f>
        <v>{stimulus: {cue: 'thermometer', targetA: 'feather' , targetB: 'candle'}},</v>
      </c>
      <c r="S109" s="21" t="str">
        <f aca="false">CONCATENATE("{stimulus: {cue: '",B109,"', targetA: '",E109,"' , targetB: '",H109,"'}},")</f>
        <v>{stimulus: {cue: '温度计', targetA: '羽毛' , targetB: '蜡烛'}},</v>
      </c>
    </row>
    <row r="110" customFormat="false" ht="15" hidden="false" customHeight="false" outlineLevel="0" collapsed="false">
      <c r="A110" s="1" t="s">
        <v>89</v>
      </c>
      <c r="B110" s="31" t="s">
        <v>90</v>
      </c>
      <c r="C110" s="0" t="s">
        <v>6</v>
      </c>
      <c r="D110" s="1" t="s">
        <v>79</v>
      </c>
      <c r="E110" s="31" t="s">
        <v>80</v>
      </c>
      <c r="F110" s="0" t="s">
        <v>6</v>
      </c>
      <c r="G110" s="1" t="s">
        <v>125</v>
      </c>
      <c r="H110" s="31" t="s">
        <v>126</v>
      </c>
      <c r="I110" s="6" t="s">
        <v>18</v>
      </c>
      <c r="J110" s="20" t="n">
        <f aca="false">VLOOKUP(A110,'Chosen words'!$C$2:$F$85,4,0)</f>
        <v>461</v>
      </c>
      <c r="K110" s="20" t="n">
        <f aca="false">VLOOKUP(D110,'Chosen words'!$C$2:$F$85,4,0)</f>
        <v>97</v>
      </c>
      <c r="L110" s="20" t="n">
        <f aca="false">VLOOKUP(G110,'Chosen words'!$C$2:$F$85,4,0)</f>
        <v>556</v>
      </c>
      <c r="N110" s="21" t="str">
        <f aca="false">CONCATENATE("{stimulus: {cue: '/img/lingclass/",J110,".png', targetA: '/img/lingclass/",K110,".png' , targetB: '/img/lingclass/",L110,".png'}},")</f>
        <v>{stimulus: {cue: '/img/lingclass/461.png', targetA: '/img/lingclass/97.png' , targetB: '/img/lingclass/556.png'}},</v>
      </c>
      <c r="O110" s="20" t="n">
        <f aca="false">COUNTIF($A$2:$A$145,A110)</f>
        <v>1</v>
      </c>
      <c r="P110" s="20" t="n">
        <f aca="false">COUNTIF($D$2:$D$145,D110)</f>
        <v>4</v>
      </c>
      <c r="Q110" s="20" t="n">
        <f aca="false">COUNTIF($G$2:$G$145,G110)</f>
        <v>5</v>
      </c>
      <c r="R110" s="21" t="str">
        <f aca="false">CONCATENATE("{stimulus: {cue: '",A110,"', targetA: '",D110,"' , targetB: '",G110,"'}},")</f>
        <v>{stimulus: {cue: 'gun', targetA: 'feather' , targetB: 'pill'}},</v>
      </c>
      <c r="S110" s="21" t="str">
        <f aca="false">CONCATENATE("{stimulus: {cue: '",B110,"', targetA: '",E110,"' , targetB: '",H110,"'}},")</f>
        <v>{stimulus: {cue: '枪', targetA: '羽毛' , targetB: '药丸'}},</v>
      </c>
    </row>
    <row r="111" customFormat="false" ht="15" hidden="false" customHeight="false" outlineLevel="0" collapsed="false">
      <c r="A111" s="24" t="s">
        <v>159</v>
      </c>
      <c r="B111" s="31" t="s">
        <v>160</v>
      </c>
      <c r="C111" s="6" t="s">
        <v>6</v>
      </c>
      <c r="D111" s="24" t="s">
        <v>4</v>
      </c>
      <c r="E111" s="31" t="s">
        <v>5</v>
      </c>
      <c r="F111" s="6" t="s">
        <v>6</v>
      </c>
      <c r="G111" s="24" t="s">
        <v>139</v>
      </c>
      <c r="H111" s="31" t="s">
        <v>140</v>
      </c>
      <c r="I111" s="6" t="s">
        <v>24</v>
      </c>
      <c r="J111" s="20" t="n">
        <f aca="false">VLOOKUP(A111,'Chosen words'!$C$2:$F$85,4,0)</f>
        <v>367</v>
      </c>
      <c r="K111" s="20" t="n">
        <f aca="false">VLOOKUP(D111,'Chosen words'!$C$2:$F$85,4,0)</f>
        <v>473</v>
      </c>
      <c r="L111" s="20" t="n">
        <f aca="false">VLOOKUP(G111,'Chosen words'!$C$2:$F$85,4,0)</f>
        <v>336</v>
      </c>
      <c r="N111" s="21" t="str">
        <f aca="false">CONCATENATE("{stimulus: {cue: '/img/lingclass/",J111,".png', targetA: '/img/lingclass/",K111,".png' , targetB: '/img/lingclass/",L111,".png'}},")</f>
        <v>{stimulus: {cue: '/img/lingclass/367.png', targetA: '/img/lingclass/473.png' , targetB: '/img/lingclass/336.png'}},</v>
      </c>
      <c r="O111" s="20" t="n">
        <f aca="false">COUNTIF($A$2:$A$145,A111)</f>
        <v>3</v>
      </c>
      <c r="P111" s="20" t="n">
        <f aca="false">COUNTIF($D$2:$D$145,D111)</f>
        <v>2</v>
      </c>
      <c r="Q111" s="20" t="n">
        <f aca="false">COUNTIF($G$2:$G$145,G111)</f>
        <v>6</v>
      </c>
      <c r="R111" s="21" t="str">
        <f aca="false">CONCATENATE("{stimulus: {cue: '",A111,"', targetA: '",D111,"' , targetB: '",G111,"'}},")</f>
        <v>{stimulus: {cue: 'spear', targetA: 'arm' , targetB: 'ruler'}},</v>
      </c>
      <c r="S111" s="21" t="str">
        <f aca="false">CONCATENATE("{stimulus: {cue: '",B111,"', targetA: '",E111,"' , targetB: '",H111,"'}},")</f>
        <v>{stimulus: {cue: '矛', targetA: '手臂' , targetB: '尺'}},</v>
      </c>
    </row>
    <row r="112" customFormat="false" ht="15" hidden="false" customHeight="false" outlineLevel="0" collapsed="false">
      <c r="A112" s="24" t="s">
        <v>159</v>
      </c>
      <c r="B112" s="31" t="s">
        <v>160</v>
      </c>
      <c r="C112" s="6" t="s">
        <v>6</v>
      </c>
      <c r="D112" s="24" t="s">
        <v>79</v>
      </c>
      <c r="E112" s="31" t="s">
        <v>80</v>
      </c>
      <c r="F112" s="6" t="s">
        <v>6</v>
      </c>
      <c r="G112" s="24" t="s">
        <v>127</v>
      </c>
      <c r="H112" s="31" t="s">
        <v>128</v>
      </c>
      <c r="I112" s="6" t="s">
        <v>34</v>
      </c>
      <c r="J112" s="20" t="n">
        <f aca="false">VLOOKUP(A112,'Chosen words'!$C$2:$F$85,4,0)</f>
        <v>367</v>
      </c>
      <c r="K112" s="20" t="n">
        <f aca="false">VLOOKUP(D112,'Chosen words'!$C$2:$F$85,4,0)</f>
        <v>97</v>
      </c>
      <c r="L112" s="20" t="n">
        <f aca="false">VLOOKUP(G112,'Chosen words'!$C$2:$F$85,4,0)</f>
        <v>663</v>
      </c>
      <c r="M112" s="6"/>
      <c r="N112" s="21" t="str">
        <f aca="false">CONCATENATE("{stimulus: {cue: '/img/lingclass/",J112,".png', targetA: '/img/lingclass/",K112,".png' , targetB: '/img/lingclass/",L112,".png'}},")</f>
        <v>{stimulus: {cue: '/img/lingclass/367.png', targetA: '/img/lingclass/97.png' , targetB: '/img/lingclass/663.png'}},</v>
      </c>
      <c r="O112" s="20" t="n">
        <f aca="false">COUNTIF($A$2:$A$145,A112)</f>
        <v>3</v>
      </c>
      <c r="P112" s="20" t="n">
        <f aca="false">COUNTIF($D$2:$D$145,D112)</f>
        <v>4</v>
      </c>
      <c r="Q112" s="20" t="n">
        <f aca="false">COUNTIF($G$2:$G$145,G112)</f>
        <v>5</v>
      </c>
      <c r="R112" s="21" t="str">
        <f aca="false">CONCATENATE("{stimulus: {cue: '",A112,"', targetA: '",D112,"' , targetB: '",G112,"'}},")</f>
        <v>{stimulus: {cue: 'spear', targetA: 'feather' , targetB: 'pillar'}},</v>
      </c>
      <c r="S112" s="21" t="str">
        <f aca="false">CONCATENATE("{stimulus: {cue: '",B112,"', targetA: '",E112,"' , targetB: '",H112,"'}},")</f>
        <v>{stimulus: {cue: '矛', targetA: '羽毛' , targetB: '柱子'}},</v>
      </c>
    </row>
    <row r="113" customFormat="false" ht="15" hidden="false" customHeight="false" outlineLevel="0" collapsed="false">
      <c r="A113" s="24" t="s">
        <v>159</v>
      </c>
      <c r="B113" s="31" t="s">
        <v>160</v>
      </c>
      <c r="C113" s="6" t="s">
        <v>6</v>
      </c>
      <c r="D113" s="24" t="s">
        <v>93</v>
      </c>
      <c r="E113" s="31" t="s">
        <v>94</v>
      </c>
      <c r="F113" s="6" t="s">
        <v>6</v>
      </c>
      <c r="G113" s="24" t="s">
        <v>25</v>
      </c>
      <c r="H113" s="31" t="s">
        <v>26</v>
      </c>
      <c r="I113" s="6" t="s">
        <v>18</v>
      </c>
      <c r="J113" s="20" t="n">
        <f aca="false">VLOOKUP(A113,'Chosen words'!$C$2:$F$85,4,0)</f>
        <v>367</v>
      </c>
      <c r="K113" s="20" t="n">
        <f aca="false">VLOOKUP(D113,'Chosen words'!$C$2:$F$85,4,0)</f>
        <v>264</v>
      </c>
      <c r="L113" s="20" t="n">
        <f aca="false">VLOOKUP(G113,'Chosen words'!$C$2:$F$85,4,0)</f>
        <v>155</v>
      </c>
      <c r="N113" s="21" t="str">
        <f aca="false">CONCATENATE("{stimulus: {cue: '/img/lingclass/",J113,".png', targetA: '/img/lingclass/",K113,".png' , targetB: '/img/lingclass/",L113,".png'}},")</f>
        <v>{stimulus: {cue: '/img/lingclass/367.png', targetA: '/img/lingclass/264.png' , targetB: '/img/lingclass/155.png'}},</v>
      </c>
      <c r="O113" s="20" t="n">
        <f aca="false">COUNTIF($A$2:$A$145,A113)</f>
        <v>3</v>
      </c>
      <c r="P113" s="20" t="n">
        <f aca="false">COUNTIF($D$2:$D$145,D113)</f>
        <v>2</v>
      </c>
      <c r="Q113" s="20" t="n">
        <f aca="false">COUNTIF($G$2:$G$145,G113)</f>
        <v>3</v>
      </c>
      <c r="R113" s="21" t="str">
        <f aca="false">CONCATENATE("{stimulus: {cue: '",A113,"', targetA: '",D113,"' , targetB: '",G113,"'}},")</f>
        <v>{stimulus: {cue: 'spear', targetA: 'hand' , targetB: 'bullet'}},</v>
      </c>
      <c r="S113" s="21" t="str">
        <f aca="false">CONCATENATE("{stimulus: {cue: '",B113,"', targetA: '",E113,"' , targetB: '",H113,"'}},")</f>
        <v>{stimulus: {cue: '矛', targetA: '手' , targetB: '子弹'}},</v>
      </c>
    </row>
    <row r="114" customFormat="false" ht="15" hidden="false" customHeight="false" outlineLevel="0" collapsed="false">
      <c r="A114" s="24" t="s">
        <v>4</v>
      </c>
      <c r="B114" s="31" t="s">
        <v>5</v>
      </c>
      <c r="C114" s="6" t="s">
        <v>6</v>
      </c>
      <c r="D114" s="24" t="s">
        <v>79</v>
      </c>
      <c r="E114" s="31" t="s">
        <v>80</v>
      </c>
      <c r="F114" s="6" t="s">
        <v>6</v>
      </c>
      <c r="G114" s="24" t="s">
        <v>149</v>
      </c>
      <c r="H114" s="31" t="s">
        <v>150</v>
      </c>
      <c r="I114" s="24" t="s">
        <v>40</v>
      </c>
      <c r="J114" s="20" t="n">
        <f aca="false">VLOOKUP(A114,'Chosen words'!$C$2:$F$85,4,0)</f>
        <v>473</v>
      </c>
      <c r="K114" s="20" t="n">
        <f aca="false">VLOOKUP(D114,'Chosen words'!$C$2:$F$85,4,0)</f>
        <v>97</v>
      </c>
      <c r="L114" s="20" t="n">
        <f aca="false">VLOOKUP(G114,'Chosen words'!$C$2:$F$85,4,0)</f>
        <v>199</v>
      </c>
      <c r="N114" s="21" t="str">
        <f aca="false">CONCATENATE("{stimulus: {cue: '/img/lingclass/",J114,".png', targetA: '/img/lingclass/",K114,".png' , targetB: '/img/lingclass/",L114,".png'}},")</f>
        <v>{stimulus: {cue: '/img/lingclass/473.png', targetA: '/img/lingclass/97.png' , targetB: '/img/lingclass/199.png'}},</v>
      </c>
      <c r="O114" s="20" t="n">
        <f aca="false">COUNTIF($A$2:$A$145,A114)</f>
        <v>1</v>
      </c>
      <c r="P114" s="20" t="n">
        <f aca="false">COUNTIF($D$2:$D$145,D114)</f>
        <v>4</v>
      </c>
      <c r="Q114" s="20" t="n">
        <f aca="false">COUNTIF($G$2:$G$145,G114)</f>
        <v>3</v>
      </c>
      <c r="R114" s="21" t="str">
        <f aca="false">CONCATENATE("{stimulus: {cue: '",A114,"', targetA: '",D114,"' , targetB: '",G114,"'}},")</f>
        <v>{stimulus: {cue: 'arm', targetA: 'feather' , targetB: 'skirt'}},</v>
      </c>
      <c r="S114" s="21" t="str">
        <f aca="false">CONCATENATE("{stimulus: {cue: '",B114,"', targetA: '",E114,"' , targetB: '",H114,"'}},")</f>
        <v>{stimulus: {cue: '手臂', targetA: '羽毛' , targetB: '短裙'}},</v>
      </c>
    </row>
    <row r="115" customFormat="false" ht="15" hidden="false" customHeight="false" outlineLevel="0" collapsed="false">
      <c r="A115" s="1" t="s">
        <v>79</v>
      </c>
      <c r="B115" s="31" t="s">
        <v>80</v>
      </c>
      <c r="C115" s="0" t="s">
        <v>6</v>
      </c>
      <c r="D115" s="1" t="s">
        <v>93</v>
      </c>
      <c r="E115" s="31" t="s">
        <v>94</v>
      </c>
      <c r="F115" s="0" t="s">
        <v>6</v>
      </c>
      <c r="G115" s="1" t="s">
        <v>27</v>
      </c>
      <c r="H115" s="31" t="s">
        <v>28</v>
      </c>
      <c r="I115" s="6" t="s">
        <v>18</v>
      </c>
      <c r="J115" s="20" t="n">
        <f aca="false">VLOOKUP(A115,'Chosen words'!$C$2:$F$85,4,0)</f>
        <v>97</v>
      </c>
      <c r="K115" s="20" t="n">
        <f aca="false">VLOOKUP(D115,'Chosen words'!$C$2:$F$85,4,0)</f>
        <v>264</v>
      </c>
      <c r="L115" s="20" t="n">
        <f aca="false">VLOOKUP(G115,'Chosen words'!$C$2:$F$85,4,0)</f>
        <v>64</v>
      </c>
      <c r="N115" s="21" t="str">
        <f aca="false">CONCATENATE("{stimulus: {cue: '/img/lingclass/",J115,".png', targetA: '/img/lingclass/",K115,".png' , targetB: '/img/lingclass/",L115,".png'}},")</f>
        <v>{stimulus: {cue: '/img/lingclass/97.png', targetA: '/img/lingclass/264.png' , targetB: '/img/lingclass/64.png'}},</v>
      </c>
      <c r="O115" s="20" t="n">
        <f aca="false">COUNTIF($A$2:$A$145,A115)</f>
        <v>1</v>
      </c>
      <c r="P115" s="20" t="n">
        <f aca="false">COUNTIF($D$2:$D$145,D115)</f>
        <v>2</v>
      </c>
      <c r="Q115" s="20" t="n">
        <f aca="false">COUNTIF($G$2:$G$145,G115)</f>
        <v>6</v>
      </c>
      <c r="R115" s="21" t="str">
        <f aca="false">CONCATENATE("{stimulus: {cue: '",A115,"', targetA: '",D115,"' , targetB: '",G115,"'}},")</f>
        <v>{stimulus: {cue: 'feather', targetA: 'hand' , targetB: 'button'}},</v>
      </c>
      <c r="S115" s="21" t="str">
        <f aca="false">CONCATENATE("{stimulus: {cue: '",B115,"', targetA: '",E115,"' , targetB: '",H115,"'}},")</f>
        <v>{stimulus: {cue: '羽毛', targetA: '手' , targetB: '纽扣'}},</v>
      </c>
    </row>
    <row r="116" customFormat="false" ht="15" hidden="false" customHeight="false" outlineLevel="0" collapsed="false">
      <c r="A116" s="1" t="s">
        <v>83</v>
      </c>
      <c r="B116" s="31" t="s">
        <v>84</v>
      </c>
      <c r="C116" s="0" t="s">
        <v>76</v>
      </c>
      <c r="D116" s="1" t="s">
        <v>109</v>
      </c>
      <c r="E116" s="31" t="s">
        <v>110</v>
      </c>
      <c r="F116" s="0" t="s">
        <v>76</v>
      </c>
      <c r="G116" s="1" t="s">
        <v>87</v>
      </c>
      <c r="H116" s="31" t="s">
        <v>88</v>
      </c>
      <c r="I116" s="6" t="s">
        <v>24</v>
      </c>
      <c r="J116" s="20" t="n">
        <f aca="false">VLOOKUP(A116,'Chosen words'!$C$2:$F$85,4,0)</f>
        <v>295</v>
      </c>
      <c r="K116" s="20" t="n">
        <f aca="false">VLOOKUP(D116,'Chosen words'!$C$2:$F$85,4,0)</f>
        <v>340</v>
      </c>
      <c r="L116" s="20" t="n">
        <f aca="false">VLOOKUP(G116,'Chosen words'!$C$2:$F$85,4,0)</f>
        <v>357</v>
      </c>
      <c r="N116" s="21" t="str">
        <f aca="false">CONCATENATE("{stimulus: {cue: '/img/lingclass/",J116,".png', targetA: '/img/lingclass/",K116,".png' , targetB: '/img/lingclass/",L116,".png'}},")</f>
        <v>{stimulus: {cue: '/img/lingclass/295.png', targetA: '/img/lingclass/340.png' , targetB: '/img/lingclass/357.png'}},</v>
      </c>
      <c r="O116" s="20" t="n">
        <f aca="false">COUNTIF($A$2:$A$145,A116)</f>
        <v>2</v>
      </c>
      <c r="P116" s="20" t="n">
        <f aca="false">COUNTIF($D$2:$D$145,D116)</f>
        <v>1</v>
      </c>
      <c r="Q116" s="20" t="n">
        <f aca="false">COUNTIF($G$2:$G$145,G116)</f>
        <v>4</v>
      </c>
      <c r="R116" s="21" t="str">
        <f aca="false">CONCATENATE("{stimulus: {cue: '",A116,"', targetA: '",D116,"' , targetB: '",G116,"'}},")</f>
        <v>{stimulus: {cue: 'flag', targetA: 'mirror' , targetB: 'guitar'}},</v>
      </c>
      <c r="S116" s="21" t="str">
        <f aca="false">CONCATENATE("{stimulus: {cue: '",B116,"', targetA: '",E116,"' , targetB: '",H116,"'}},")</f>
        <v>{stimulus: {cue: '旗帜', targetA: '镜子' , targetB: '吉他'}},</v>
      </c>
    </row>
    <row r="117" customFormat="false" ht="15" hidden="false" customHeight="false" outlineLevel="0" collapsed="false">
      <c r="A117" s="1" t="s">
        <v>83</v>
      </c>
      <c r="B117" s="31" t="s">
        <v>84</v>
      </c>
      <c r="C117" s="0" t="s">
        <v>76</v>
      </c>
      <c r="D117" s="1" t="s">
        <v>74</v>
      </c>
      <c r="E117" s="31" t="s">
        <v>75</v>
      </c>
      <c r="F117" s="0" t="s">
        <v>76</v>
      </c>
      <c r="G117" s="1" t="s">
        <v>157</v>
      </c>
      <c r="H117" s="31" t="s">
        <v>158</v>
      </c>
      <c r="I117" s="6" t="s">
        <v>68</v>
      </c>
      <c r="J117" s="20" t="n">
        <f aca="false">VLOOKUP(A117,'Chosen words'!$C$2:$F$85,4,0)</f>
        <v>295</v>
      </c>
      <c r="K117" s="20" t="n">
        <f aca="false">VLOOKUP(D117,'Chosen words'!$C$2:$F$85,4,0)</f>
        <v>278</v>
      </c>
      <c r="L117" s="20" t="n">
        <f aca="false">VLOOKUP(G117,'Chosen words'!$C$2:$F$85,4,0)</f>
        <v>317</v>
      </c>
      <c r="N117" s="21" t="str">
        <f aca="false">CONCATENATE("{stimulus: {cue: '/img/lingclass/",J117,".png', targetA: '/img/lingclass/",K117,".png' , targetB: '/img/lingclass/",L117,".png'}},")</f>
        <v>{stimulus: {cue: '/img/lingclass/295.png', targetA: '/img/lingclass/278.png' , targetB: '/img/lingclass/317.png'}},</v>
      </c>
      <c r="O117" s="20" t="n">
        <f aca="false">COUNTIF($A$2:$A$145,A117)</f>
        <v>2</v>
      </c>
      <c r="P117" s="20" t="n">
        <f aca="false">COUNTIF($D$2:$D$145,D117)</f>
        <v>1</v>
      </c>
      <c r="Q117" s="20" t="n">
        <f aca="false">COUNTIF($G$2:$G$145,G117)</f>
        <v>1</v>
      </c>
      <c r="R117" s="21" t="str">
        <f aca="false">CONCATENATE("{stimulus: {cue: '",A117,"', targetA: '",D117,"' , targetB: '",G117,"'}},")</f>
        <v>{stimulus: {cue: 'flag', targetA: 'drum' , targetB: 'soldier'}},</v>
      </c>
      <c r="S117" s="21" t="str">
        <f aca="false">CONCATENATE("{stimulus: {cue: '",B117,"', targetA: '",E117,"' , targetB: '",H117,"'}},")</f>
        <v>{stimulus: {cue: '旗帜', targetA: '鼓' , targetB: '士兵'}},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2"/>
  <sheetViews>
    <sheetView windowProtection="false" showFormulas="false" showGridLines="true" showRowColHeaders="true" showZeros="true" rightToLeft="false" tabSelected="false" showOutlineSymbols="true" defaultGridColor="true" view="normal" topLeftCell="A29" colorId="64" zoomScale="150" zoomScaleNormal="150" zoomScalePageLayoutView="100" workbookViewId="0">
      <selection pane="topLeft" activeCell="A51" activeCellId="0" sqref="A51"/>
    </sheetView>
  </sheetViews>
  <sheetFormatPr defaultRowHeight="12.8"/>
  <cols>
    <col collapsed="false" hidden="false" max="1025" min="1" style="0" width="8.81851851851852"/>
  </cols>
  <sheetData>
    <row r="1" customFormat="false" ht="12.8" hidden="false" customHeight="false" outlineLevel="0" collapsed="false">
      <c r="A1" s="34" t="s">
        <v>250</v>
      </c>
      <c r="B1" s="35" t="s">
        <v>262</v>
      </c>
    </row>
    <row r="2" customFormat="false" ht="12.8" hidden="false" customHeight="false" outlineLevel="0" collapsed="false">
      <c r="A2" s="36" t="s">
        <v>4</v>
      </c>
      <c r="B2" s="37" t="n">
        <v>2</v>
      </c>
    </row>
    <row r="3" customFormat="false" ht="12.8" hidden="false" customHeight="false" outlineLevel="0" collapsed="false">
      <c r="A3" s="38" t="s">
        <v>7</v>
      </c>
      <c r="B3" s="39" t="n">
        <v>5</v>
      </c>
    </row>
    <row r="4" customFormat="false" ht="12.8" hidden="false" customHeight="false" outlineLevel="0" collapsed="false">
      <c r="A4" s="38" t="s">
        <v>13</v>
      </c>
      <c r="B4" s="39" t="n">
        <v>1</v>
      </c>
    </row>
    <row r="5" customFormat="false" ht="12.8" hidden="false" customHeight="false" outlineLevel="0" collapsed="false">
      <c r="A5" s="38" t="s">
        <v>16</v>
      </c>
      <c r="B5" s="39" t="n">
        <v>3</v>
      </c>
    </row>
    <row r="6" customFormat="false" ht="12.8" hidden="false" customHeight="false" outlineLevel="0" collapsed="false">
      <c r="A6" s="38" t="s">
        <v>19</v>
      </c>
      <c r="B6" s="39" t="n">
        <v>4</v>
      </c>
    </row>
    <row r="7" customFormat="false" ht="12.8" hidden="false" customHeight="false" outlineLevel="0" collapsed="false">
      <c r="A7" s="38" t="s">
        <v>22</v>
      </c>
      <c r="B7" s="39" t="n">
        <v>3</v>
      </c>
    </row>
    <row r="8" customFormat="false" ht="12.8" hidden="false" customHeight="false" outlineLevel="0" collapsed="false">
      <c r="A8" s="38" t="s">
        <v>25</v>
      </c>
      <c r="B8" s="39" t="n">
        <v>2</v>
      </c>
    </row>
    <row r="9" customFormat="false" ht="12.8" hidden="false" customHeight="false" outlineLevel="0" collapsed="false">
      <c r="A9" s="38" t="s">
        <v>38</v>
      </c>
      <c r="B9" s="39" t="n">
        <v>4</v>
      </c>
    </row>
    <row r="10" customFormat="false" ht="12.8" hidden="false" customHeight="false" outlineLevel="0" collapsed="false">
      <c r="A10" s="38" t="s">
        <v>41</v>
      </c>
      <c r="B10" s="39" t="n">
        <v>4</v>
      </c>
    </row>
    <row r="11" customFormat="false" ht="12.8" hidden="false" customHeight="false" outlineLevel="0" collapsed="false">
      <c r="A11" s="38" t="s">
        <v>43</v>
      </c>
      <c r="B11" s="39" t="n">
        <v>5</v>
      </c>
    </row>
    <row r="12" customFormat="false" ht="12.8" hidden="false" customHeight="false" outlineLevel="0" collapsed="false">
      <c r="A12" s="38" t="s">
        <v>56</v>
      </c>
      <c r="B12" s="39" t="n">
        <v>2</v>
      </c>
    </row>
    <row r="13" customFormat="false" ht="12.8" hidden="false" customHeight="false" outlineLevel="0" collapsed="false">
      <c r="A13" s="38" t="s">
        <v>61</v>
      </c>
      <c r="B13" s="39" t="n">
        <v>5</v>
      </c>
    </row>
    <row r="14" customFormat="false" ht="12.8" hidden="false" customHeight="false" outlineLevel="0" collapsed="false">
      <c r="A14" s="38" t="s">
        <v>63</v>
      </c>
      <c r="B14" s="39" t="n">
        <v>1</v>
      </c>
    </row>
    <row r="15" customFormat="false" ht="12.8" hidden="false" customHeight="false" outlineLevel="0" collapsed="false">
      <c r="A15" s="38" t="s">
        <v>74</v>
      </c>
      <c r="B15" s="39" t="n">
        <v>1</v>
      </c>
    </row>
    <row r="16" customFormat="false" ht="12.8" hidden="false" customHeight="false" outlineLevel="0" collapsed="false">
      <c r="A16" s="38" t="s">
        <v>77</v>
      </c>
      <c r="B16" s="39" t="n">
        <v>3</v>
      </c>
    </row>
    <row r="17" customFormat="false" ht="12.8" hidden="false" customHeight="false" outlineLevel="0" collapsed="false">
      <c r="A17" s="38" t="s">
        <v>79</v>
      </c>
      <c r="B17" s="39" t="n">
        <v>4</v>
      </c>
    </row>
    <row r="18" customFormat="false" ht="12.8" hidden="false" customHeight="false" outlineLevel="0" collapsed="false">
      <c r="A18" s="38" t="s">
        <v>81</v>
      </c>
      <c r="B18" s="39" t="n">
        <v>1</v>
      </c>
    </row>
    <row r="19" customFormat="false" ht="12.8" hidden="false" customHeight="false" outlineLevel="0" collapsed="false">
      <c r="A19" s="38" t="s">
        <v>85</v>
      </c>
      <c r="B19" s="39" t="n">
        <v>2</v>
      </c>
    </row>
    <row r="20" customFormat="false" ht="12.8" hidden="false" customHeight="false" outlineLevel="0" collapsed="false">
      <c r="A20" s="38" t="s">
        <v>87</v>
      </c>
      <c r="B20" s="39" t="n">
        <v>5</v>
      </c>
    </row>
    <row r="21" customFormat="false" ht="12.8" hidden="false" customHeight="false" outlineLevel="0" collapsed="false">
      <c r="A21" s="38" t="s">
        <v>89</v>
      </c>
      <c r="B21" s="39" t="n">
        <v>1</v>
      </c>
    </row>
    <row r="22" customFormat="false" ht="12.8" hidden="false" customHeight="false" outlineLevel="0" collapsed="false">
      <c r="A22" s="38" t="s">
        <v>91</v>
      </c>
      <c r="B22" s="39" t="n">
        <v>4</v>
      </c>
    </row>
    <row r="23" customFormat="false" ht="12.8" hidden="false" customHeight="false" outlineLevel="0" collapsed="false">
      <c r="A23" s="38" t="s">
        <v>93</v>
      </c>
      <c r="B23" s="39" t="n">
        <v>3</v>
      </c>
    </row>
    <row r="24" customFormat="false" ht="12.8" hidden="false" customHeight="false" outlineLevel="0" collapsed="false">
      <c r="A24" s="38" t="s">
        <v>95</v>
      </c>
      <c r="B24" s="39" t="n">
        <v>2</v>
      </c>
    </row>
    <row r="25" customFormat="false" ht="12.8" hidden="false" customHeight="false" outlineLevel="0" collapsed="false">
      <c r="A25" s="38" t="s">
        <v>98</v>
      </c>
      <c r="B25" s="39" t="n">
        <v>3</v>
      </c>
    </row>
    <row r="26" customFormat="false" ht="12.8" hidden="false" customHeight="false" outlineLevel="0" collapsed="false">
      <c r="A26" s="38" t="s">
        <v>100</v>
      </c>
      <c r="B26" s="39" t="n">
        <v>1</v>
      </c>
    </row>
    <row r="27" customFormat="false" ht="12.8" hidden="false" customHeight="false" outlineLevel="0" collapsed="false">
      <c r="A27" s="38" t="s">
        <v>102</v>
      </c>
      <c r="B27" s="39" t="n">
        <v>1</v>
      </c>
    </row>
    <row r="28" customFormat="false" ht="12.8" hidden="false" customHeight="false" outlineLevel="0" collapsed="false">
      <c r="A28" s="38" t="s">
        <v>104</v>
      </c>
      <c r="B28" s="39" t="n">
        <v>1</v>
      </c>
    </row>
    <row r="29" customFormat="false" ht="12.8" hidden="false" customHeight="false" outlineLevel="0" collapsed="false">
      <c r="A29" s="38" t="s">
        <v>109</v>
      </c>
      <c r="B29" s="39" t="n">
        <v>1</v>
      </c>
    </row>
    <row r="30" customFormat="false" ht="12.8" hidden="false" customHeight="false" outlineLevel="0" collapsed="false">
      <c r="A30" s="38" t="s">
        <v>111</v>
      </c>
      <c r="B30" s="39" t="n">
        <v>3</v>
      </c>
    </row>
    <row r="31" customFormat="false" ht="12.8" hidden="false" customHeight="false" outlineLevel="0" collapsed="false">
      <c r="A31" s="38" t="s">
        <v>113</v>
      </c>
      <c r="B31" s="39" t="n">
        <v>2</v>
      </c>
    </row>
    <row r="32" customFormat="false" ht="12.8" hidden="false" customHeight="false" outlineLevel="0" collapsed="false">
      <c r="A32" s="38" t="s">
        <v>115</v>
      </c>
      <c r="B32" s="39" t="n">
        <v>1</v>
      </c>
    </row>
    <row r="33" customFormat="false" ht="12.8" hidden="false" customHeight="false" outlineLevel="0" collapsed="false">
      <c r="A33" s="38" t="s">
        <v>119</v>
      </c>
      <c r="B33" s="39" t="n">
        <v>2</v>
      </c>
    </row>
    <row r="34" customFormat="false" ht="12.8" hidden="false" customHeight="false" outlineLevel="0" collapsed="false">
      <c r="A34" s="38" t="s">
        <v>125</v>
      </c>
      <c r="B34" s="39" t="n">
        <v>7</v>
      </c>
    </row>
    <row r="35" customFormat="false" ht="12.8" hidden="false" customHeight="false" outlineLevel="0" collapsed="false">
      <c r="A35" s="38" t="s">
        <v>127</v>
      </c>
      <c r="B35" s="39" t="n">
        <v>4</v>
      </c>
    </row>
    <row r="36" customFormat="false" ht="12.8" hidden="false" customHeight="false" outlineLevel="0" collapsed="false">
      <c r="A36" s="38" t="s">
        <v>129</v>
      </c>
      <c r="B36" s="39" t="n">
        <v>1</v>
      </c>
    </row>
    <row r="37" customFormat="false" ht="12.8" hidden="false" customHeight="false" outlineLevel="0" collapsed="false">
      <c r="A37" s="38" t="s">
        <v>133</v>
      </c>
      <c r="B37" s="39" t="n">
        <v>2</v>
      </c>
    </row>
    <row r="38" customFormat="false" ht="12.8" hidden="false" customHeight="false" outlineLevel="0" collapsed="false">
      <c r="A38" s="38" t="s">
        <v>137</v>
      </c>
      <c r="B38" s="39" t="n">
        <v>1</v>
      </c>
    </row>
    <row r="39" customFormat="false" ht="12.8" hidden="false" customHeight="false" outlineLevel="0" collapsed="false">
      <c r="A39" s="38" t="s">
        <v>139</v>
      </c>
      <c r="B39" s="39" t="n">
        <v>5</v>
      </c>
    </row>
    <row r="40" customFormat="false" ht="12.8" hidden="false" customHeight="false" outlineLevel="0" collapsed="false">
      <c r="A40" s="38" t="s">
        <v>141</v>
      </c>
      <c r="B40" s="39" t="n">
        <v>2</v>
      </c>
    </row>
    <row r="41" customFormat="false" ht="12.8" hidden="false" customHeight="false" outlineLevel="0" collapsed="false">
      <c r="A41" s="38" t="s">
        <v>145</v>
      </c>
      <c r="B41" s="39" t="n">
        <v>7</v>
      </c>
    </row>
    <row r="42" customFormat="false" ht="12.8" hidden="false" customHeight="false" outlineLevel="0" collapsed="false">
      <c r="A42" s="38" t="s">
        <v>149</v>
      </c>
      <c r="B42" s="39" t="n">
        <v>3</v>
      </c>
    </row>
    <row r="43" customFormat="false" ht="12.8" hidden="false" customHeight="false" outlineLevel="0" collapsed="false">
      <c r="A43" s="38" t="s">
        <v>151</v>
      </c>
      <c r="B43" s="39" t="n">
        <v>1</v>
      </c>
    </row>
    <row r="44" customFormat="false" ht="12.8" hidden="false" customHeight="false" outlineLevel="0" collapsed="false">
      <c r="A44" s="38" t="s">
        <v>161</v>
      </c>
      <c r="B44" s="39" t="n">
        <v>4</v>
      </c>
    </row>
    <row r="45" customFormat="false" ht="12.8" hidden="false" customHeight="false" outlineLevel="0" collapsed="false">
      <c r="A45" s="38" t="s">
        <v>165</v>
      </c>
      <c r="B45" s="39" t="n">
        <v>3</v>
      </c>
    </row>
    <row r="46" customFormat="false" ht="12.8" hidden="false" customHeight="false" outlineLevel="0" collapsed="false">
      <c r="A46" s="38" t="s">
        <v>167</v>
      </c>
      <c r="B46" s="39" t="n">
        <v>5</v>
      </c>
    </row>
    <row r="47" customFormat="false" ht="12.8" hidden="false" customHeight="false" outlineLevel="0" collapsed="false">
      <c r="A47" s="38" t="s">
        <v>171</v>
      </c>
      <c r="B47" s="39" t="n">
        <v>1</v>
      </c>
    </row>
    <row r="48" customFormat="false" ht="12.8" hidden="false" customHeight="false" outlineLevel="0" collapsed="false">
      <c r="A48" s="38" t="s">
        <v>183</v>
      </c>
      <c r="B48" s="39" t="n">
        <v>3</v>
      </c>
    </row>
    <row r="49" customFormat="false" ht="12.8" hidden="false" customHeight="false" outlineLevel="0" collapsed="false">
      <c r="A49" s="38" t="s">
        <v>185</v>
      </c>
      <c r="B49" s="39" t="n">
        <v>6</v>
      </c>
    </row>
    <row r="50" customFormat="false" ht="12.8" hidden="false" customHeight="false" outlineLevel="0" collapsed="false">
      <c r="A50" s="38" t="s">
        <v>187</v>
      </c>
      <c r="B50" s="39" t="n">
        <v>4</v>
      </c>
    </row>
    <row r="51" customFormat="false" ht="12.8" hidden="false" customHeight="false" outlineLevel="0" collapsed="false">
      <c r="A51" s="38" t="s">
        <v>191</v>
      </c>
      <c r="B51" s="40" t="n">
        <v>3</v>
      </c>
    </row>
    <row r="52" customFormat="false" ht="12.8" hidden="false" customHeight="false" outlineLevel="0" collapsed="false">
      <c r="A52" s="41" t="s">
        <v>263</v>
      </c>
      <c r="B52" s="42" t="n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3"/>
  <sheetViews>
    <sheetView windowProtection="false" showFormulas="false" showGridLines="true" showRowColHeaders="true" showZeros="true" rightToLeft="false" tabSelected="false" showOutlineSymbols="true" defaultGridColor="true" view="normal" topLeftCell="A30" colorId="64" zoomScale="150" zoomScaleNormal="150" zoomScalePageLayoutView="100" workbookViewId="0">
      <selection pane="topLeft" activeCell="C36" activeCellId="0" sqref="C36"/>
    </sheetView>
  </sheetViews>
  <sheetFormatPr defaultRowHeight="12.8"/>
  <cols>
    <col collapsed="false" hidden="false" max="1025" min="1" style="0" width="8.81851851851852"/>
  </cols>
  <sheetData>
    <row r="1" customFormat="false" ht="12.8" hidden="false" customHeight="false" outlineLevel="0" collapsed="false">
      <c r="A1" s="34" t="s">
        <v>247</v>
      </c>
      <c r="B1" s="35" t="s">
        <v>264</v>
      </c>
    </row>
    <row r="2" customFormat="false" ht="12.8" hidden="false" customHeight="false" outlineLevel="0" collapsed="false">
      <c r="A2" s="36" t="s">
        <v>4</v>
      </c>
      <c r="B2" s="43" t="n">
        <v>2</v>
      </c>
    </row>
    <row r="3" customFormat="false" ht="12.8" hidden="false" customHeight="false" outlineLevel="0" collapsed="false">
      <c r="A3" s="38" t="s">
        <v>7</v>
      </c>
      <c r="B3" s="44" t="n">
        <v>1</v>
      </c>
    </row>
    <row r="4" customFormat="false" ht="12.8" hidden="false" customHeight="false" outlineLevel="0" collapsed="false">
      <c r="A4" s="38" t="s">
        <v>10</v>
      </c>
      <c r="B4" s="44" t="n">
        <v>2</v>
      </c>
    </row>
    <row r="5" customFormat="false" ht="12.8" hidden="false" customHeight="false" outlineLevel="0" collapsed="false">
      <c r="A5" s="38" t="s">
        <v>13</v>
      </c>
      <c r="B5" s="44" t="n">
        <v>1</v>
      </c>
    </row>
    <row r="6" customFormat="false" ht="12.8" hidden="false" customHeight="false" outlineLevel="0" collapsed="false">
      <c r="A6" s="38" t="s">
        <v>16</v>
      </c>
      <c r="B6" s="44" t="n">
        <v>3</v>
      </c>
    </row>
    <row r="7" customFormat="false" ht="12.8" hidden="false" customHeight="false" outlineLevel="0" collapsed="false">
      <c r="A7" s="38" t="s">
        <v>22</v>
      </c>
      <c r="B7" s="44" t="n">
        <v>4</v>
      </c>
    </row>
    <row r="8" customFormat="false" ht="12.8" hidden="false" customHeight="false" outlineLevel="0" collapsed="false">
      <c r="A8" s="38" t="s">
        <v>25</v>
      </c>
      <c r="B8" s="44" t="n">
        <v>3</v>
      </c>
    </row>
    <row r="9" customFormat="false" ht="12.8" hidden="false" customHeight="false" outlineLevel="0" collapsed="false">
      <c r="A9" s="38" t="s">
        <v>27</v>
      </c>
      <c r="B9" s="44" t="n">
        <v>4</v>
      </c>
    </row>
    <row r="10" customFormat="false" ht="12.8" hidden="false" customHeight="false" outlineLevel="0" collapsed="false">
      <c r="A10" s="38" t="s">
        <v>29</v>
      </c>
      <c r="B10" s="44" t="n">
        <v>1</v>
      </c>
    </row>
    <row r="11" customFormat="false" ht="12.8" hidden="false" customHeight="false" outlineLevel="0" collapsed="false">
      <c r="A11" s="38" t="s">
        <v>32</v>
      </c>
      <c r="B11" s="44" t="n">
        <v>6</v>
      </c>
    </row>
    <row r="12" customFormat="false" ht="12.8" hidden="false" customHeight="false" outlineLevel="0" collapsed="false">
      <c r="A12" s="38" t="s">
        <v>41</v>
      </c>
      <c r="B12" s="44" t="n">
        <v>4</v>
      </c>
    </row>
    <row r="13" customFormat="false" ht="12.8" hidden="false" customHeight="false" outlineLevel="0" collapsed="false">
      <c r="A13" s="38" t="s">
        <v>47</v>
      </c>
      <c r="B13" s="44" t="n">
        <v>1</v>
      </c>
    </row>
    <row r="14" customFormat="false" ht="12.8" hidden="false" customHeight="false" outlineLevel="0" collapsed="false">
      <c r="A14" s="38" t="s">
        <v>56</v>
      </c>
      <c r="B14" s="44" t="n">
        <v>1</v>
      </c>
    </row>
    <row r="15" customFormat="false" ht="12.8" hidden="false" customHeight="false" outlineLevel="0" collapsed="false">
      <c r="A15" s="38" t="s">
        <v>61</v>
      </c>
      <c r="B15" s="44" t="n">
        <v>1</v>
      </c>
    </row>
    <row r="16" customFormat="false" ht="12.8" hidden="false" customHeight="false" outlineLevel="0" collapsed="false">
      <c r="A16" s="38" t="s">
        <v>63</v>
      </c>
      <c r="B16" s="44" t="n">
        <v>1</v>
      </c>
    </row>
    <row r="17" customFormat="false" ht="12.8" hidden="false" customHeight="false" outlineLevel="0" collapsed="false">
      <c r="A17" s="38" t="s">
        <v>66</v>
      </c>
      <c r="B17" s="44" t="n">
        <v>1</v>
      </c>
    </row>
    <row r="18" customFormat="false" ht="12.8" hidden="false" customHeight="false" outlineLevel="0" collapsed="false">
      <c r="A18" s="38" t="s">
        <v>69</v>
      </c>
      <c r="B18" s="44" t="n">
        <v>2</v>
      </c>
    </row>
    <row r="19" customFormat="false" ht="12.8" hidden="false" customHeight="false" outlineLevel="0" collapsed="false">
      <c r="A19" s="38" t="s">
        <v>79</v>
      </c>
      <c r="B19" s="44" t="n">
        <v>1</v>
      </c>
    </row>
    <row r="20" customFormat="false" ht="12.8" hidden="false" customHeight="false" outlineLevel="0" collapsed="false">
      <c r="A20" s="38" t="s">
        <v>81</v>
      </c>
      <c r="B20" s="44" t="n">
        <v>4</v>
      </c>
    </row>
    <row r="21" customFormat="false" ht="12.8" hidden="false" customHeight="false" outlineLevel="0" collapsed="false">
      <c r="A21" s="38" t="s">
        <v>83</v>
      </c>
      <c r="B21" s="44" t="n">
        <v>2</v>
      </c>
    </row>
    <row r="22" customFormat="false" ht="12.8" hidden="false" customHeight="false" outlineLevel="0" collapsed="false">
      <c r="A22" s="38" t="s">
        <v>85</v>
      </c>
      <c r="B22" s="44" t="n">
        <v>9</v>
      </c>
    </row>
    <row r="23" customFormat="false" ht="12.8" hidden="false" customHeight="false" outlineLevel="0" collapsed="false">
      <c r="A23" s="38" t="s">
        <v>89</v>
      </c>
      <c r="B23" s="44" t="n">
        <v>1</v>
      </c>
    </row>
    <row r="24" customFormat="false" ht="12.8" hidden="false" customHeight="false" outlineLevel="0" collapsed="false">
      <c r="A24" s="38" t="s">
        <v>91</v>
      </c>
      <c r="B24" s="44" t="n">
        <v>4</v>
      </c>
    </row>
    <row r="25" customFormat="false" ht="12.8" hidden="false" customHeight="false" outlineLevel="0" collapsed="false">
      <c r="A25" s="38" t="s">
        <v>98</v>
      </c>
      <c r="B25" s="44" t="n">
        <v>6</v>
      </c>
    </row>
    <row r="26" customFormat="false" ht="12.8" hidden="false" customHeight="false" outlineLevel="0" collapsed="false">
      <c r="A26" s="38" t="s">
        <v>100</v>
      </c>
      <c r="B26" s="44" t="n">
        <v>11</v>
      </c>
    </row>
    <row r="27" customFormat="false" ht="12.8" hidden="false" customHeight="false" outlineLevel="0" collapsed="false">
      <c r="A27" s="38" t="s">
        <v>102</v>
      </c>
      <c r="B27" s="44" t="n">
        <v>1</v>
      </c>
    </row>
    <row r="28" customFormat="false" ht="12.8" hidden="false" customHeight="false" outlineLevel="0" collapsed="false">
      <c r="A28" s="38" t="s">
        <v>111</v>
      </c>
      <c r="B28" s="44" t="n">
        <v>1</v>
      </c>
    </row>
    <row r="29" customFormat="false" ht="12.8" hidden="false" customHeight="false" outlineLevel="0" collapsed="false">
      <c r="A29" s="38" t="s">
        <v>113</v>
      </c>
      <c r="B29" s="44" t="n">
        <v>4</v>
      </c>
    </row>
    <row r="30" customFormat="false" ht="12.8" hidden="false" customHeight="false" outlineLevel="0" collapsed="false">
      <c r="A30" s="38" t="s">
        <v>117</v>
      </c>
      <c r="B30" s="44" t="n">
        <v>3</v>
      </c>
    </row>
    <row r="31" customFormat="false" ht="12.8" hidden="false" customHeight="false" outlineLevel="0" collapsed="false">
      <c r="A31" s="38" t="s">
        <v>119</v>
      </c>
      <c r="B31" s="44" t="n">
        <v>2</v>
      </c>
    </row>
    <row r="32" customFormat="false" ht="12.8" hidden="false" customHeight="false" outlineLevel="0" collapsed="false">
      <c r="A32" s="38" t="s">
        <v>121</v>
      </c>
      <c r="B32" s="44" t="n">
        <v>1</v>
      </c>
    </row>
    <row r="33" customFormat="false" ht="12.8" hidden="false" customHeight="false" outlineLevel="0" collapsed="false">
      <c r="A33" s="38" t="s">
        <v>123</v>
      </c>
      <c r="B33" s="44" t="n">
        <v>1</v>
      </c>
    </row>
    <row r="34" customFormat="false" ht="12.8" hidden="false" customHeight="false" outlineLevel="0" collapsed="false">
      <c r="A34" s="38" t="s">
        <v>127</v>
      </c>
      <c r="B34" s="44" t="n">
        <v>2</v>
      </c>
    </row>
    <row r="35" customFormat="false" ht="12.8" hidden="false" customHeight="false" outlineLevel="0" collapsed="false">
      <c r="A35" s="38" t="s">
        <v>133</v>
      </c>
      <c r="B35" s="44" t="n">
        <v>4</v>
      </c>
    </row>
    <row r="36" customFormat="false" ht="12.8" hidden="false" customHeight="false" outlineLevel="0" collapsed="false">
      <c r="A36" s="38" t="s">
        <v>135</v>
      </c>
      <c r="B36" s="44" t="n">
        <v>5</v>
      </c>
    </row>
    <row r="37" customFormat="false" ht="12.8" hidden="false" customHeight="false" outlineLevel="0" collapsed="false">
      <c r="A37" s="38" t="s">
        <v>141</v>
      </c>
      <c r="B37" s="44" t="n">
        <v>2</v>
      </c>
    </row>
    <row r="38" customFormat="false" ht="12.8" hidden="false" customHeight="false" outlineLevel="0" collapsed="false">
      <c r="A38" s="38" t="s">
        <v>143</v>
      </c>
      <c r="B38" s="44" t="n">
        <v>9</v>
      </c>
    </row>
    <row r="39" customFormat="false" ht="12.8" hidden="false" customHeight="false" outlineLevel="0" collapsed="false">
      <c r="A39" s="38" t="s">
        <v>149</v>
      </c>
      <c r="B39" s="44" t="n">
        <v>2</v>
      </c>
    </row>
    <row r="40" customFormat="false" ht="12.8" hidden="false" customHeight="false" outlineLevel="0" collapsed="false">
      <c r="A40" s="38" t="s">
        <v>151</v>
      </c>
      <c r="B40" s="44" t="n">
        <v>3</v>
      </c>
    </row>
    <row r="41" customFormat="false" ht="12.8" hidden="false" customHeight="false" outlineLevel="0" collapsed="false">
      <c r="A41" s="38" t="s">
        <v>153</v>
      </c>
      <c r="B41" s="44" t="n">
        <v>1</v>
      </c>
    </row>
    <row r="42" customFormat="false" ht="12.8" hidden="false" customHeight="false" outlineLevel="0" collapsed="false">
      <c r="A42" s="38" t="s">
        <v>155</v>
      </c>
      <c r="B42" s="44" t="n">
        <v>2</v>
      </c>
    </row>
    <row r="43" customFormat="false" ht="12.8" hidden="false" customHeight="false" outlineLevel="0" collapsed="false">
      <c r="A43" s="38" t="s">
        <v>159</v>
      </c>
      <c r="B43" s="44" t="n">
        <v>3</v>
      </c>
    </row>
    <row r="44" customFormat="false" ht="12.8" hidden="false" customHeight="false" outlineLevel="0" collapsed="false">
      <c r="A44" s="38" t="s">
        <v>161</v>
      </c>
      <c r="B44" s="44" t="n">
        <v>2</v>
      </c>
    </row>
    <row r="45" customFormat="false" ht="12.8" hidden="false" customHeight="false" outlineLevel="0" collapsed="false">
      <c r="A45" s="38" t="s">
        <v>165</v>
      </c>
      <c r="B45" s="44" t="n">
        <v>2</v>
      </c>
    </row>
    <row r="46" customFormat="false" ht="12.8" hidden="false" customHeight="false" outlineLevel="0" collapsed="false">
      <c r="A46" s="38" t="s">
        <v>169</v>
      </c>
      <c r="B46" s="44" t="n">
        <v>2</v>
      </c>
    </row>
    <row r="47" customFormat="false" ht="12.8" hidden="false" customHeight="false" outlineLevel="0" collapsed="false">
      <c r="A47" s="38" t="s">
        <v>173</v>
      </c>
      <c r="B47" s="44" t="n">
        <v>1</v>
      </c>
    </row>
    <row r="48" customFormat="false" ht="12.8" hidden="false" customHeight="false" outlineLevel="0" collapsed="false">
      <c r="A48" s="38" t="s">
        <v>175</v>
      </c>
      <c r="B48" s="44" t="n">
        <v>3</v>
      </c>
    </row>
    <row r="49" customFormat="false" ht="12.8" hidden="false" customHeight="false" outlineLevel="0" collapsed="false">
      <c r="A49" s="38" t="s">
        <v>177</v>
      </c>
      <c r="B49" s="44" t="n">
        <v>4</v>
      </c>
    </row>
    <row r="50" customFormat="false" ht="12.8" hidden="false" customHeight="false" outlineLevel="0" collapsed="false">
      <c r="A50" s="38" t="s">
        <v>181</v>
      </c>
      <c r="B50" s="44" t="n">
        <v>1</v>
      </c>
    </row>
    <row r="51" customFormat="false" ht="12.8" hidden="false" customHeight="false" outlineLevel="0" collapsed="false">
      <c r="A51" s="38" t="s">
        <v>183</v>
      </c>
      <c r="B51" s="44" t="n">
        <v>2</v>
      </c>
    </row>
    <row r="52" customFormat="false" ht="12.8" hidden="false" customHeight="false" outlineLevel="0" collapsed="false">
      <c r="A52" s="38" t="s">
        <v>185</v>
      </c>
      <c r="B52" s="45" t="n">
        <v>5</v>
      </c>
    </row>
    <row r="53" customFormat="false" ht="12.8" hidden="false" customHeight="false" outlineLevel="0" collapsed="false">
      <c r="A53" s="41" t="s">
        <v>263</v>
      </c>
      <c r="B53" s="46" t="n">
        <v>144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9"/>
  <sheetViews>
    <sheetView windowProtection="false" showFormulas="false" showGridLines="true" showRowColHeaders="true" showZeros="true" rightToLeft="false" tabSelected="true" showOutlineSymbols="true" defaultGridColor="true" view="normal" topLeftCell="A42" colorId="64" zoomScale="150" zoomScaleNormal="150" zoomScalePageLayoutView="100" workbookViewId="0">
      <selection pane="topLeft" activeCell="C79" activeCellId="0" sqref="C79"/>
    </sheetView>
  </sheetViews>
  <sheetFormatPr defaultRowHeight="15"/>
  <cols>
    <col collapsed="false" hidden="false" max="1025" min="1" style="0" width="8.36296296296296"/>
  </cols>
  <sheetData>
    <row r="1" customFormat="false" ht="15" hidden="false" customHeight="false" outlineLevel="0" collapsed="false">
      <c r="A1" s="20" t="s">
        <v>265</v>
      </c>
      <c r="B1" s="20"/>
      <c r="C1" s="20"/>
    </row>
    <row r="2" customFormat="false" ht="15" hidden="false" customHeight="false" outlineLevel="0" collapsed="false">
      <c r="A2" s="20" t="n">
        <v>226</v>
      </c>
      <c r="B2" s="20"/>
      <c r="C2" s="20" t="str">
        <f aca="false">CONCATENATE("'./img/lingclass/",A2,".png', ")</f>
        <v>'./img/lingclass/226.png', </v>
      </c>
    </row>
    <row r="3" customFormat="false" ht="15" hidden="false" customHeight="false" outlineLevel="0" collapsed="false">
      <c r="A3" s="20" t="n">
        <v>599</v>
      </c>
      <c r="B3" s="20"/>
      <c r="C3" s="20" t="str">
        <f aca="false">CONCATENATE("'./img/lingclass/",A3,".png', ")</f>
        <v>'./img/lingclass/599.png', </v>
      </c>
    </row>
    <row r="4" customFormat="false" ht="15" hidden="false" customHeight="false" outlineLevel="0" collapsed="false">
      <c r="A4" s="20" t="n">
        <v>434</v>
      </c>
      <c r="B4" s="20"/>
      <c r="C4" s="20" t="str">
        <f aca="false">CONCATENATE("'./img/lingclass/",A4,".png', ")</f>
        <v>'./img/lingclass/434.png', </v>
      </c>
    </row>
    <row r="5" customFormat="false" ht="15" hidden="false" customHeight="false" outlineLevel="0" collapsed="false">
      <c r="A5" s="20" t="n">
        <v>544</v>
      </c>
      <c r="B5" s="20"/>
      <c r="C5" s="20" t="str">
        <f aca="false">CONCATENATE("'./img/lingclass/",A5,".png', ")</f>
        <v>'./img/lingclass/544.png', </v>
      </c>
    </row>
    <row r="6" customFormat="false" ht="15" hidden="false" customHeight="false" outlineLevel="0" collapsed="false">
      <c r="A6" s="20" t="n">
        <v>68</v>
      </c>
      <c r="B6" s="20"/>
      <c r="C6" s="20" t="str">
        <f aca="false">CONCATENATE("'./img/lingclass/",A6,".png', ")</f>
        <v>'./img/lingclass/68.png', </v>
      </c>
    </row>
    <row r="7" customFormat="false" ht="15" hidden="false" customHeight="false" outlineLevel="0" collapsed="false">
      <c r="A7" s="20" t="n">
        <v>408</v>
      </c>
      <c r="B7" s="20"/>
      <c r="C7" s="20" t="str">
        <f aca="false">CONCATENATE("'./img/lingclass/",A7,".png', ")</f>
        <v>'./img/lingclass/408.png', </v>
      </c>
    </row>
    <row r="8" customFormat="false" ht="15" hidden="false" customHeight="false" outlineLevel="0" collapsed="false">
      <c r="A8" s="20" t="n">
        <v>235</v>
      </c>
      <c r="B8" s="20"/>
      <c r="C8" s="20" t="str">
        <f aca="false">CONCATENATE("'./img/lingclass/",A8,".png', ")</f>
        <v>'./img/lingclass/235.png', </v>
      </c>
    </row>
    <row r="9" customFormat="false" ht="15" hidden="false" customHeight="false" outlineLevel="0" collapsed="false">
      <c r="A9" s="20" t="n">
        <v>654</v>
      </c>
      <c r="B9" s="20"/>
      <c r="C9" s="20" t="str">
        <f aca="false">CONCATENATE("'./img/lingclass/",A9,".png', ")</f>
        <v>'./img/lingclass/654.png', </v>
      </c>
    </row>
    <row r="10" customFormat="false" ht="15" hidden="false" customHeight="false" outlineLevel="0" collapsed="false">
      <c r="A10" s="20" t="n">
        <v>663</v>
      </c>
      <c r="B10" s="20"/>
      <c r="C10" s="20" t="str">
        <f aca="false">CONCATENATE("'./img/lingclass/",A10,".png', ")</f>
        <v>'./img/lingclass/663.png', </v>
      </c>
    </row>
    <row r="11" customFormat="false" ht="15" hidden="false" customHeight="false" outlineLevel="0" collapsed="false">
      <c r="A11" s="20" t="n">
        <v>69</v>
      </c>
      <c r="B11" s="20"/>
      <c r="C11" s="20" t="str">
        <f aca="false">CONCATENATE("'./img/lingclass/",A11,".png', ")</f>
        <v>'./img/lingclass/69.png', </v>
      </c>
    </row>
    <row r="12" customFormat="false" ht="15" hidden="false" customHeight="false" outlineLevel="0" collapsed="false">
      <c r="A12" s="20" t="n">
        <v>626</v>
      </c>
      <c r="B12" s="20"/>
      <c r="C12" s="20" t="str">
        <f aca="false">CONCATENATE("'./img/lingclass/",A12,".png', ")</f>
        <v>'./img/lingclass/626.png', </v>
      </c>
    </row>
    <row r="13" customFormat="false" ht="15" hidden="false" customHeight="false" outlineLevel="0" collapsed="false">
      <c r="A13" s="20" t="n">
        <v>453</v>
      </c>
      <c r="B13" s="20"/>
      <c r="C13" s="20" t="str">
        <f aca="false">CONCATENATE("'./img/lingclass/",A13,".png', ")</f>
        <v>'./img/lingclass/453.png', </v>
      </c>
    </row>
    <row r="14" customFormat="false" ht="15" hidden="false" customHeight="false" outlineLevel="0" collapsed="false">
      <c r="A14" s="20" t="n">
        <v>359</v>
      </c>
      <c r="B14" s="20"/>
      <c r="C14" s="20" t="str">
        <f aca="false">CONCATENATE("'./img/lingclass/",A14,".png', ")</f>
        <v>'./img/lingclass/359.png', </v>
      </c>
    </row>
    <row r="15" customFormat="false" ht="15" hidden="false" customHeight="false" outlineLevel="0" collapsed="false">
      <c r="A15" s="20" t="n">
        <v>673</v>
      </c>
      <c r="B15" s="20"/>
      <c r="C15" s="20" t="str">
        <f aca="false">CONCATENATE("'./img/lingclass/",A15,".png', ")</f>
        <v>'./img/lingclass/673.png', </v>
      </c>
    </row>
    <row r="16" customFormat="false" ht="15" hidden="false" customHeight="false" outlineLevel="0" collapsed="false">
      <c r="A16" s="20" t="n">
        <v>78</v>
      </c>
      <c r="B16" s="20"/>
      <c r="C16" s="20" t="str">
        <f aca="false">CONCATENATE("'./img/lingclass/",A16,".png', ")</f>
        <v>'./img/lingclass/78.png', </v>
      </c>
    </row>
    <row r="17" customFormat="false" ht="15" hidden="false" customHeight="false" outlineLevel="0" collapsed="false">
      <c r="A17" s="20" t="n">
        <v>590</v>
      </c>
      <c r="B17" s="20"/>
      <c r="C17" s="20" t="str">
        <f aca="false">CONCATENATE("'./img/lingclass/",A17,".png', ")</f>
        <v>'./img/lingclass/590.png', </v>
      </c>
    </row>
    <row r="18" customFormat="false" ht="15" hidden="false" customHeight="false" outlineLevel="0" collapsed="false">
      <c r="A18" s="20" t="n">
        <v>216</v>
      </c>
      <c r="B18" s="20"/>
      <c r="C18" s="20" t="str">
        <f aca="false">CONCATENATE("'./img/lingclass/",A18,".png', ")</f>
        <v>'./img/lingclass/216.png', </v>
      </c>
    </row>
    <row r="19" customFormat="false" ht="15" hidden="false" customHeight="false" outlineLevel="0" collapsed="false">
      <c r="A19" s="20" t="n">
        <v>426</v>
      </c>
      <c r="B19" s="20"/>
      <c r="C19" s="20" t="str">
        <f aca="false">CONCATENATE("'./img/lingclass/",A19,".png', ")</f>
        <v>'./img/lingclass/426.png', </v>
      </c>
    </row>
    <row r="20" customFormat="false" ht="15" hidden="false" customHeight="false" outlineLevel="0" collapsed="false">
      <c r="A20" s="20" t="n">
        <v>564</v>
      </c>
      <c r="B20" s="20"/>
      <c r="C20" s="20" t="str">
        <f aca="false">CONCATENATE("'./img/lingclass/",A20,".png', ")</f>
        <v>'./img/lingclass/564.png', </v>
      </c>
    </row>
    <row r="21" customFormat="false" ht="15" hidden="false" customHeight="false" outlineLevel="0" collapsed="false">
      <c r="A21" s="20" t="n">
        <v>653</v>
      </c>
      <c r="B21" s="20"/>
      <c r="C21" s="20" t="str">
        <f aca="false">CONCATENATE("'./img/lingclass/",A21,".png', ")</f>
        <v>'./img/lingclass/653.png', </v>
      </c>
    </row>
    <row r="22" customFormat="false" ht="15" hidden="false" customHeight="false" outlineLevel="0" collapsed="false">
      <c r="A22" s="20" t="n">
        <v>122</v>
      </c>
      <c r="B22" s="20"/>
      <c r="C22" s="20" t="str">
        <f aca="false">CONCATENATE("'./img/lingclass/",A22,".png', ")</f>
        <v>'./img/lingclass/122.png', </v>
      </c>
    </row>
    <row r="23" customFormat="false" ht="15" hidden="false" customHeight="false" outlineLevel="0" collapsed="false">
      <c r="A23" s="20" t="n">
        <v>166</v>
      </c>
      <c r="B23" s="20"/>
      <c r="C23" s="20" t="str">
        <f aca="false">CONCATENATE("'./img/lingclass/",A23,".png', ")</f>
        <v>'./img/lingclass/166.png', </v>
      </c>
    </row>
    <row r="24" customFormat="false" ht="15" hidden="false" customHeight="false" outlineLevel="0" collapsed="false">
      <c r="A24" s="20" t="n">
        <v>64</v>
      </c>
      <c r="B24" s="20"/>
      <c r="C24" s="20" t="str">
        <f aca="false">CONCATENATE("'./img/lingclass/",A24,".png', ")</f>
        <v>'./img/lingclass/64.png', </v>
      </c>
    </row>
    <row r="25" customFormat="false" ht="15" hidden="false" customHeight="false" outlineLevel="0" collapsed="false">
      <c r="A25" s="20" t="n">
        <v>569</v>
      </c>
      <c r="B25" s="20"/>
      <c r="C25" s="20" t="str">
        <f aca="false">CONCATENATE("'./img/lingclass/",A25,".png', ")</f>
        <v>'./img/lingclass/569.png', </v>
      </c>
    </row>
    <row r="26" customFormat="false" ht="15" hidden="false" customHeight="false" outlineLevel="0" collapsed="false">
      <c r="A26" s="20" t="n">
        <v>155</v>
      </c>
      <c r="B26" s="20"/>
      <c r="C26" s="20" t="str">
        <f aca="false">CONCATENATE("'./img/lingclass/",A26,".png', ")</f>
        <v>'./img/lingclass/155.png', </v>
      </c>
    </row>
    <row r="27" customFormat="false" ht="15" hidden="false" customHeight="false" outlineLevel="0" collapsed="false">
      <c r="A27" s="20" t="n">
        <v>386</v>
      </c>
      <c r="B27" s="20"/>
      <c r="C27" s="20" t="str">
        <f aca="false">CONCATENATE("'./img/lingclass/",A27,".png', ")</f>
        <v>'./img/lingclass/386.png', </v>
      </c>
    </row>
    <row r="28" customFormat="false" ht="15" hidden="false" customHeight="false" outlineLevel="0" collapsed="false">
      <c r="A28" s="20" t="n">
        <v>447</v>
      </c>
      <c r="B28" s="20"/>
      <c r="C28" s="20" t="str">
        <f aca="false">CONCATENATE("'./img/lingclass/",A28,".png', ")</f>
        <v>'./img/lingclass/447.png', </v>
      </c>
    </row>
    <row r="29" customFormat="false" ht="15" hidden="false" customHeight="false" outlineLevel="0" collapsed="false">
      <c r="A29" s="20" t="n">
        <v>587</v>
      </c>
      <c r="B29" s="20"/>
      <c r="C29" s="20" t="str">
        <f aca="false">CONCATENATE("'./img/lingclass/",A29,".png', ")</f>
        <v>'./img/lingclass/587.png', </v>
      </c>
    </row>
    <row r="30" customFormat="false" ht="15" hidden="false" customHeight="false" outlineLevel="0" collapsed="false">
      <c r="A30" s="20" t="n">
        <v>15</v>
      </c>
      <c r="B30" s="20"/>
      <c r="C30" s="20" t="str">
        <f aca="false">CONCATENATE("'./img/lingclass/",A30,".png', ")</f>
        <v>'./img/lingclass/15.png', </v>
      </c>
    </row>
    <row r="31" customFormat="false" ht="15" hidden="false" customHeight="false" outlineLevel="0" collapsed="false">
      <c r="A31" s="20" t="n">
        <v>517</v>
      </c>
      <c r="B31" s="20"/>
      <c r="C31" s="20" t="str">
        <f aca="false">CONCATENATE("'./img/lingclass/",A31,".png', ")</f>
        <v>'./img/lingclass/517.png', </v>
      </c>
    </row>
    <row r="32" customFormat="false" ht="15" hidden="false" customHeight="false" outlineLevel="0" collapsed="false">
      <c r="A32" s="20" t="n">
        <v>549</v>
      </c>
      <c r="B32" s="20"/>
      <c r="C32" s="20" t="str">
        <f aca="false">CONCATENATE("'./img/lingclass/",A32,".png', ")</f>
        <v>'./img/lingclass/549.png', </v>
      </c>
    </row>
    <row r="33" customFormat="false" ht="15" hidden="false" customHeight="false" outlineLevel="0" collapsed="false">
      <c r="A33" s="20" t="n">
        <v>164</v>
      </c>
      <c r="B33" s="20"/>
      <c r="C33" s="20" t="str">
        <f aca="false">CONCATENATE("'./img/lingclass/",A33,".png', ")</f>
        <v>'./img/lingclass/164.png', </v>
      </c>
    </row>
    <row r="34" customFormat="false" ht="15" hidden="false" customHeight="false" outlineLevel="0" collapsed="false">
      <c r="A34" s="20" t="n">
        <v>718</v>
      </c>
      <c r="B34" s="20"/>
      <c r="C34" s="20" t="str">
        <f aca="false">CONCATENATE("'./img/lingclass/",A34,".png', ")</f>
        <v>'./img/lingclass/718.png', </v>
      </c>
    </row>
    <row r="35" customFormat="false" ht="15" hidden="false" customHeight="false" outlineLevel="0" collapsed="false">
      <c r="A35" s="20" t="n">
        <v>199</v>
      </c>
      <c r="B35" s="20"/>
      <c r="C35" s="20" t="str">
        <f aca="false">CONCATENATE("'./img/lingclass/",A35,".png', ")</f>
        <v>'./img/lingclass/199.png', </v>
      </c>
    </row>
    <row r="36" customFormat="false" ht="15" hidden="false" customHeight="false" outlineLevel="0" collapsed="false">
      <c r="A36" s="20" t="n">
        <v>628</v>
      </c>
      <c r="B36" s="20"/>
      <c r="C36" s="20" t="str">
        <f aca="false">CONCATENATE("'./img/lingclass/",A36,".png', ")</f>
        <v>'./img/lingclass/628.png', </v>
      </c>
    </row>
    <row r="37" customFormat="false" ht="15" hidden="false" customHeight="false" outlineLevel="0" collapsed="false">
      <c r="A37" s="20" t="n">
        <v>165</v>
      </c>
      <c r="B37" s="20"/>
      <c r="C37" s="20" t="str">
        <f aca="false">CONCATENATE("'./img/lingclass/",A37,".png', ")</f>
        <v>'./img/lingclass/165.png', </v>
      </c>
    </row>
    <row r="38" customFormat="false" ht="15" hidden="false" customHeight="false" outlineLevel="0" collapsed="false">
      <c r="A38" s="20" t="n">
        <v>67</v>
      </c>
      <c r="B38" s="20"/>
      <c r="C38" s="20" t="str">
        <f aca="false">CONCATENATE("'./img/lingclass/",A38,".png', ")</f>
        <v>'./img/lingclass/67.png', </v>
      </c>
    </row>
    <row r="39" customFormat="false" ht="15" hidden="false" customHeight="false" outlineLevel="0" collapsed="false">
      <c r="A39" s="20" t="n">
        <v>110</v>
      </c>
      <c r="B39" s="20"/>
      <c r="C39" s="20" t="str">
        <f aca="false">CONCATENATE("'./img/lingclass/",A39,".png', ")</f>
        <v>'./img/lingclass/110.png', </v>
      </c>
    </row>
    <row r="40" customFormat="false" ht="15" hidden="false" customHeight="false" outlineLevel="0" collapsed="false">
      <c r="A40" s="20" t="n">
        <v>268</v>
      </c>
      <c r="B40" s="20"/>
      <c r="C40" s="20" t="str">
        <f aca="false">CONCATENATE("'./img/lingclass/",A40,".png', ")</f>
        <v>'./img/lingclass/268.png', </v>
      </c>
    </row>
    <row r="41" customFormat="false" ht="15" hidden="false" customHeight="false" outlineLevel="0" collapsed="false">
      <c r="A41" s="20" t="n">
        <v>91</v>
      </c>
      <c r="B41" s="20"/>
      <c r="C41" s="20" t="str">
        <f aca="false">CONCATENATE("'./img/lingclass/",A41,".png', ")</f>
        <v>'./img/lingclass/91.png', </v>
      </c>
    </row>
    <row r="42" customFormat="false" ht="15" hidden="false" customHeight="false" outlineLevel="0" collapsed="false">
      <c r="A42" s="20" t="n">
        <v>619</v>
      </c>
      <c r="B42" s="20"/>
      <c r="C42" s="20" t="str">
        <f aca="false">CONCATENATE("'./img/lingclass/",A42,".png', ")</f>
        <v>'./img/lingclass/619.png', </v>
      </c>
    </row>
    <row r="43" customFormat="false" ht="15" hidden="false" customHeight="false" outlineLevel="0" collapsed="false">
      <c r="A43" s="20" t="n">
        <v>192</v>
      </c>
      <c r="B43" s="20"/>
      <c r="C43" s="20" t="str">
        <f aca="false">CONCATENATE("'./img/lingclass/",A43,".png', ")</f>
        <v>'./img/lingclass/192.png', </v>
      </c>
    </row>
    <row r="44" customFormat="false" ht="15" hidden="false" customHeight="false" outlineLevel="0" collapsed="false">
      <c r="A44" s="20" t="n">
        <v>461</v>
      </c>
      <c r="B44" s="20"/>
      <c r="C44" s="20" t="str">
        <f aca="false">CONCATENATE("'./img/lingclass/",A44,".png', ")</f>
        <v>'./img/lingclass/461.png', </v>
      </c>
    </row>
    <row r="45" customFormat="false" ht="15" hidden="false" customHeight="false" outlineLevel="0" collapsed="false">
      <c r="A45" s="20" t="n">
        <v>367</v>
      </c>
      <c r="B45" s="20"/>
      <c r="C45" s="20" t="str">
        <f aca="false">CONCATENATE("'./img/lingclass/",A45,".png', ")</f>
        <v>'./img/lingclass/367.png', </v>
      </c>
    </row>
    <row r="46" customFormat="false" ht="15" hidden="false" customHeight="false" outlineLevel="0" collapsed="false">
      <c r="A46" s="20" t="n">
        <v>473</v>
      </c>
      <c r="B46" s="20"/>
      <c r="C46" s="20" t="str">
        <f aca="false">CONCATENATE("'./img/lingclass/",A46,".png', ")</f>
        <v>'./img/lingclass/473.png', </v>
      </c>
    </row>
    <row r="47" customFormat="false" ht="15" hidden="false" customHeight="false" outlineLevel="0" collapsed="false">
      <c r="A47" s="20" t="n">
        <v>97</v>
      </c>
      <c r="B47" s="20"/>
      <c r="C47" s="20" t="str">
        <f aca="false">CONCATENATE("'./img/lingclass/",A47,".png', ")</f>
        <v>'./img/lingclass/97.png', </v>
      </c>
    </row>
    <row r="48" customFormat="false" ht="15" hidden="false" customHeight="false" outlineLevel="0" collapsed="false">
      <c r="A48" s="20" t="n">
        <v>295</v>
      </c>
      <c r="B48" s="20"/>
      <c r="C48" s="20" t="str">
        <f aca="false">CONCATENATE("'./img/lingclass/",A48,".png', ")</f>
        <v>'./img/lingclass/295.png', </v>
      </c>
    </row>
    <row r="49" customFormat="false" ht="15" hidden="false" customHeight="false" outlineLevel="0" collapsed="false">
      <c r="A49" s="20" t="n">
        <v>621</v>
      </c>
      <c r="B49" s="20"/>
      <c r="C49" s="20" t="str">
        <f aca="false">CONCATENATE("'./img/lingclass/",A49,".png', ")</f>
        <v>'./img/lingclass/621.png', </v>
      </c>
    </row>
    <row r="50" customFormat="false" ht="15" hidden="false" customHeight="false" outlineLevel="0" collapsed="false">
      <c r="A50" s="20" t="n">
        <v>480</v>
      </c>
      <c r="B50" s="20"/>
      <c r="C50" s="20" t="str">
        <f aca="false">CONCATENATE("'./img/lingclass/",A50,".png', ")</f>
        <v>'./img/lingclass/480.png', </v>
      </c>
    </row>
    <row r="51" customFormat="false" ht="15" hidden="false" customHeight="false" outlineLevel="0" collapsed="false">
      <c r="A51" s="20" t="n">
        <v>580</v>
      </c>
      <c r="B51" s="20"/>
      <c r="C51" s="20" t="str">
        <f aca="false">CONCATENATE("'./img/lingclass/",A51,".png', ")</f>
        <v>'./img/lingclass/580.png', </v>
      </c>
    </row>
    <row r="52" customFormat="false" ht="15" hidden="false" customHeight="false" outlineLevel="0" collapsed="false">
      <c r="A52" s="20" t="n">
        <v>669</v>
      </c>
      <c r="B52" s="20"/>
      <c r="C52" s="20" t="str">
        <f aca="false">CONCATENATE("'./img/lingclass/",A52,".png', ")</f>
        <v>'./img/lingclass/669.png', </v>
      </c>
    </row>
    <row r="53" customFormat="false" ht="15" hidden="false" customHeight="false" outlineLevel="0" collapsed="false">
      <c r="A53" s="20" t="n">
        <v>622</v>
      </c>
      <c r="B53" s="20"/>
      <c r="C53" s="20" t="str">
        <f aca="false">CONCATENATE("'./img/lingclass/",A53,".png', ")</f>
        <v>'./img/lingclass/622.png', </v>
      </c>
    </row>
    <row r="54" customFormat="false" ht="15" hidden="false" customHeight="false" outlineLevel="0" collapsed="false">
      <c r="A54" s="20" t="n">
        <v>80</v>
      </c>
      <c r="B54" s="20"/>
      <c r="C54" s="20" t="str">
        <f aca="false">CONCATENATE("'./img/lingclass/",A54,".png', ")</f>
        <v>'./img/lingclass/80.png', </v>
      </c>
    </row>
    <row r="55" customFormat="false" ht="15" hidden="false" customHeight="false" outlineLevel="0" collapsed="false">
      <c r="A55" s="20" t="n">
        <v>336</v>
      </c>
      <c r="B55" s="20"/>
      <c r="C55" s="20" t="str">
        <f aca="false">CONCATENATE("'./img/lingclass/",A55,".png', ")</f>
        <v>'./img/lingclass/336.png', </v>
      </c>
    </row>
    <row r="56" customFormat="false" ht="15" hidden="false" customHeight="false" outlineLevel="0" collapsed="false">
      <c r="A56" s="20" t="n">
        <v>357</v>
      </c>
      <c r="B56" s="20"/>
      <c r="C56" s="20" t="str">
        <f aca="false">CONCATENATE("'./img/lingclass/",A56,".png', ")</f>
        <v>'./img/lingclass/357.png', </v>
      </c>
    </row>
    <row r="57" customFormat="false" ht="15" hidden="false" customHeight="false" outlineLevel="0" collapsed="false">
      <c r="A57" s="20" t="n">
        <v>46</v>
      </c>
      <c r="B57" s="20"/>
      <c r="C57" s="20" t="str">
        <f aca="false">CONCATENATE("'./img/lingclass/",A57,".png', ")</f>
        <v>'./img/lingclass/46.png', </v>
      </c>
    </row>
    <row r="58" customFormat="false" ht="15" hidden="false" customHeight="false" outlineLevel="0" collapsed="false">
      <c r="A58" s="20" t="n">
        <v>301</v>
      </c>
      <c r="B58" s="20"/>
      <c r="C58" s="20" t="str">
        <f aca="false">CONCATENATE("'./img/lingclass/",A58,".png', ")</f>
        <v>'./img/lingclass/301.png', </v>
      </c>
    </row>
    <row r="59" customFormat="false" ht="15" hidden="false" customHeight="false" outlineLevel="0" collapsed="false">
      <c r="A59" s="20" t="n">
        <v>566</v>
      </c>
      <c r="B59" s="20"/>
      <c r="C59" s="20" t="str">
        <f aca="false">CONCATENATE("'./img/lingclass/",A59,".png', ")</f>
        <v>'./img/lingclass/566.png', </v>
      </c>
    </row>
    <row r="60" customFormat="false" ht="15" hidden="false" customHeight="false" outlineLevel="0" collapsed="false">
      <c r="A60" s="20" t="n">
        <v>556</v>
      </c>
      <c r="B60" s="20"/>
      <c r="C60" s="20" t="str">
        <f aca="false">CONCATENATE("'./img/lingclass/",A60,".png', ")</f>
        <v>'./img/lingclass/556.png', </v>
      </c>
    </row>
    <row r="61" customFormat="false" ht="15" hidden="false" customHeight="false" outlineLevel="0" collapsed="false">
      <c r="A61" s="20" t="n">
        <v>579</v>
      </c>
      <c r="B61" s="20"/>
      <c r="C61" s="20" t="str">
        <f aca="false">CONCATENATE("'./img/lingclass/",A61,".png', ")</f>
        <v>'./img/lingclass/579.png', </v>
      </c>
    </row>
    <row r="62" customFormat="false" ht="15" hidden="false" customHeight="false" outlineLevel="0" collapsed="false">
      <c r="A62" s="20" t="n">
        <v>523</v>
      </c>
      <c r="B62" s="20"/>
      <c r="C62" s="20" t="str">
        <f aca="false">CONCATENATE("'./img/lingclass/",A62,".png', ")</f>
        <v>'./img/lingclass/523.png', </v>
      </c>
    </row>
    <row r="63" customFormat="false" ht="15" hidden="false" customHeight="false" outlineLevel="0" collapsed="false">
      <c r="A63" s="20" t="n">
        <v>391</v>
      </c>
      <c r="B63" s="20"/>
      <c r="C63" s="20" t="str">
        <f aca="false">CONCATENATE("'./img/lingclass/",A63,".png', ")</f>
        <v>'./img/lingclass/391.png', </v>
      </c>
    </row>
    <row r="64" customFormat="false" ht="15" hidden="false" customHeight="false" outlineLevel="0" collapsed="false">
      <c r="A64" s="20" t="n">
        <v>680</v>
      </c>
      <c r="B64" s="20"/>
      <c r="C64" s="20" t="str">
        <f aca="false">CONCATENATE("'./img/lingclass/",A64,".png', ")</f>
        <v>'./img/lingclass/680.png', </v>
      </c>
    </row>
    <row r="65" customFormat="false" ht="15" hidden="false" customHeight="false" outlineLevel="0" collapsed="false">
      <c r="A65" s="20" t="n">
        <v>81</v>
      </c>
      <c r="B65" s="20"/>
      <c r="C65" s="20" t="str">
        <f aca="false">CONCATENATE("'./img/lingclass/",A65,".png', ")</f>
        <v>'./img/lingclass/81.png', </v>
      </c>
    </row>
    <row r="66" customFormat="false" ht="15" hidden="false" customHeight="false" outlineLevel="0" collapsed="false">
      <c r="A66" s="20" t="n">
        <v>264</v>
      </c>
      <c r="B66" s="20"/>
      <c r="C66" s="20" t="str">
        <f aca="false">CONCATENATE("'./img/lingclass/",A66,".png', ")</f>
        <v>'./img/lingclass/264.png', </v>
      </c>
    </row>
    <row r="67" customFormat="false" ht="15" hidden="false" customHeight="false" outlineLevel="0" collapsed="false">
      <c r="A67" s="20" t="n">
        <v>340</v>
      </c>
      <c r="B67" s="20"/>
      <c r="C67" s="20" t="str">
        <f aca="false">CONCATENATE("'./img/lingclass/",A67,".png', ")</f>
        <v>'./img/lingclass/340.png', </v>
      </c>
    </row>
    <row r="68" customFormat="false" ht="15" hidden="false" customHeight="false" outlineLevel="0" collapsed="false">
      <c r="A68" s="20" t="n">
        <v>278</v>
      </c>
      <c r="B68" s="20"/>
      <c r="C68" s="20" t="str">
        <f aca="false">CONCATENATE("'./img/lingclass/",A68,".png', ")</f>
        <v>'./img/lingclass/278.png', </v>
      </c>
    </row>
    <row r="69" customFormat="false" ht="15" hidden="false" customHeight="false" outlineLevel="0" collapsed="false">
      <c r="A69" s="20" t="n">
        <v>196</v>
      </c>
      <c r="B69" s="20"/>
      <c r="C69" s="20" t="str">
        <f aca="false">CONCATENATE("'./img/lingclass/",A69,".png', ")</f>
        <v>'./img/lingclass/196.png', </v>
      </c>
    </row>
    <row r="70" customFormat="false" ht="15" hidden="false" customHeight="false" outlineLevel="0" collapsed="false">
      <c r="A70" s="20" t="n">
        <v>227</v>
      </c>
      <c r="B70" s="20"/>
      <c r="C70" s="20" t="str">
        <f aca="false">CONCATENATE("'./img/lingclass/",A70,".png', ")</f>
        <v>'./img/lingclass/227.png', </v>
      </c>
    </row>
    <row r="71" customFormat="false" ht="15" hidden="false" customHeight="false" outlineLevel="0" collapsed="false">
      <c r="A71" s="20" t="n">
        <v>659</v>
      </c>
      <c r="B71" s="20"/>
      <c r="C71" s="20" t="str">
        <f aca="false">CONCATENATE("'./img/lingclass/",A71,".png', ")</f>
        <v>'./img/lingclass/659.png', </v>
      </c>
    </row>
    <row r="72" customFormat="false" ht="15" hidden="false" customHeight="false" outlineLevel="0" collapsed="false">
      <c r="A72" s="20" t="n">
        <v>546</v>
      </c>
      <c r="B72" s="20"/>
      <c r="C72" s="20" t="str">
        <f aca="false">CONCATENATE("'./img/lingclass/",A72,".png', ")</f>
        <v>'./img/lingclass/546.png', </v>
      </c>
    </row>
    <row r="73" customFormat="false" ht="15" hidden="false" customHeight="false" outlineLevel="0" collapsed="false">
      <c r="A73" s="20" t="n">
        <v>721</v>
      </c>
      <c r="B73" s="20"/>
      <c r="C73" s="20" t="str">
        <f aca="false">CONCATENATE("'./img/lingclass/",A73,".png', ")</f>
        <v>'./img/lingclass/721.png', </v>
      </c>
    </row>
    <row r="74" customFormat="false" ht="15" hidden="false" customHeight="false" outlineLevel="0" collapsed="false">
      <c r="A74" s="20" t="n">
        <v>358</v>
      </c>
      <c r="B74" s="20"/>
      <c r="C74" s="20" t="str">
        <f aca="false">CONCATENATE("'./img/lingclass/",A74,".png', ")</f>
        <v>'./img/lingclass/358.png', </v>
      </c>
    </row>
    <row r="75" customFormat="false" ht="15" hidden="false" customHeight="false" outlineLevel="0" collapsed="false">
      <c r="A75" s="20" t="n">
        <v>725</v>
      </c>
      <c r="B75" s="20"/>
      <c r="C75" s="20" t="str">
        <f aca="false">CONCATENATE("'./img/lingclass/",A75,".png', ")</f>
        <v>'./img/lingclass/725.png', </v>
      </c>
    </row>
    <row r="76" customFormat="false" ht="15" hidden="false" customHeight="false" outlineLevel="0" collapsed="false">
      <c r="A76" s="20" t="n">
        <v>57</v>
      </c>
      <c r="B76" s="20"/>
      <c r="C76" s="20" t="str">
        <f aca="false">CONCATENATE("'./img/lingclass/",A76,".png', ")</f>
        <v>'./img/lingclass/57.png', </v>
      </c>
    </row>
    <row r="77" customFormat="false" ht="15" hidden="false" customHeight="false" outlineLevel="0" collapsed="false">
      <c r="A77" s="20" t="n">
        <v>657</v>
      </c>
      <c r="B77" s="20"/>
      <c r="C77" s="20" t="str">
        <f aca="false">CONCATENATE("'./img/lingclass/",A77,".png', ")</f>
        <v>'./img/lingclass/657.png', </v>
      </c>
    </row>
    <row r="78" customFormat="false" ht="15" hidden="false" customHeight="false" outlineLevel="0" collapsed="false">
      <c r="A78" s="20" t="n">
        <v>74</v>
      </c>
      <c r="B78" s="20"/>
      <c r="C78" s="20" t="str">
        <f aca="false">CONCATENATE("'./img/lingclass/",A78,".png', ")</f>
        <v>'./img/lingclass/74.png', </v>
      </c>
    </row>
    <row r="79" customFormat="false" ht="15" hidden="false" customHeight="false" outlineLevel="0" collapsed="false">
      <c r="A79" s="20" t="n">
        <v>317</v>
      </c>
      <c r="B79" s="20"/>
      <c r="C79" s="20" t="str">
        <f aca="false">CONCATENATE("'./img/lingclass/",A79,".png', ")</f>
        <v>'./img/lingclass/317.png', 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2018-08-29T11:14:54Z</dcterms:created>
  <dc:creator>Microsoft Office 用户</dc:creator>
  <dc:description/>
  <dc:language>en-AU</dc:language>
  <cp:lastModifiedBy>Simon De Deyne</cp:lastModifiedBy>
  <dcterms:modified xsi:type="dcterms:W3CDTF">2018-09-05T17:45:37Z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