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m694\OneDrive - PNNL\Xe,Kr project\FuncNi-PYC XeKr separation\Ni-PYC and NH2_XeKr isotherms\"/>
    </mc:Choice>
  </mc:AlternateContent>
  <xr:revisionPtr revIDLastSave="11" documentId="8_{5217A401-2121-4918-893F-00098E5DA319}" xr6:coauthVersionLast="44" xr6:coauthVersionMax="44" xr10:uidLastSave="{550CE25B-C609-40E2-A428-6DAF80ED3765}"/>
  <bookViews>
    <workbookView xWindow="-108" yWindow="-108" windowWidth="23256" windowHeight="12576" activeTab="2" xr2:uid="{6FB12644-0150-4E69-A5E3-E2B136CCAD16}"/>
  </bookViews>
  <sheets>
    <sheet name="Ni-PYC-NH Xe 278K" sheetId="1" r:id="rId1"/>
    <sheet name="Ni-PYC-NH Xe 278K re" sheetId="2" r:id="rId2"/>
    <sheet name="Ni-PYC-NH Xe 278K actre" sheetId="4" r:id="rId3"/>
    <sheet name="Ni-PYC-NH Xe 298K" sheetId="3" r:id="rId4"/>
  </sheets>
  <definedNames>
    <definedName name="_070920_Ni_PYC_NH2_Xe_278K__Raw_Analysis_Data" localSheetId="0">'Ni-PYC-NH Xe 278K'!$A$1:$P$53</definedName>
    <definedName name="_070920_Ni_PYC_NH2_Xe_298K__Raw_Analysis_Data" localSheetId="3">'Ni-PYC-NH Xe 298K'!$A$1:$P$53</definedName>
    <definedName name="_071320_Ni_PYC_NH2_Xe_278K_re__Raw_Analysis_Data" localSheetId="1">'Ni-PYC-NH Xe 278K re'!$A$1:$P$58</definedName>
    <definedName name="_071420_Ni_PYC_NH2_Xe_278K_actre__Raw_Analysis_Data" localSheetId="2">'Ni-PYC-NH Xe 278K actre'!$A$1:$P$58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4" l="1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21" i="4"/>
  <c r="D21" i="4"/>
  <c r="F22" i="3" l="1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21" i="3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21" i="2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172273-76DF-4E79-A9DE-08701FBCCF75}" name="070920_Ni-PYC-NH2_Xe_278K (Raw Analysis Data)" type="6" refreshedVersion="6" background="1" saveData="1">
    <textPr sourceFile="C:\Users\kimm694\OneDrive - PNNL\Xe,Kr project\FuncNi-PYC XeKr separation\Func_Ni-PYC_XeKr isotherms\070920_Ni-PYC-NH2_Xe_278K (Raw Analysis Data).txt" space="1" consecutive="1">
      <textFields count="7">
        <textField/>
        <textField/>
        <textField/>
        <textField/>
        <textField/>
        <textField/>
        <textField/>
      </textFields>
    </textPr>
  </connection>
  <connection id="2" xr16:uid="{82EB32A6-FE26-4542-856B-E0BE72F7DA71}" name="070920_Ni-PYC-NH2_Xe_298K (Raw Analysis Data)" type="6" refreshedVersion="6" background="1" saveData="1">
    <textPr sourceFile="C:\Users\kimm694\OneDrive - PNNL\Xe,Kr project\FuncNi-PYC XeKr separation\Func_Ni-PYC_XeKr isotherms\070920_Ni-PYC-NH2_Xe_298K (Raw Analysis Data)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xr16:uid="{CE20E2DE-FC9F-458D-813F-40671E9893CA}" name="071320_Ni-PYC-NH2_Xe_278K_re (Raw Analysis Data)" type="6" refreshedVersion="6" background="1" saveData="1">
    <textPr sourceFile="C:\Users\kimm694\OneDrive - PNNL\Xe,Kr project\FuncNi-PYC XeKr separation\Func_Ni-PYC_XeKr isotherms\071320_Ni-PYC-NH2_Xe_278K_re (Raw Analysis Data).txt" space="1" consecutive="1">
      <textFields count="7">
        <textField/>
        <textField/>
        <textField/>
        <textField/>
        <textField/>
        <textField/>
        <textField/>
      </textFields>
    </textPr>
  </connection>
  <connection id="4" xr16:uid="{0C7C2BC3-6C9F-4DF3-9694-A6B048069932}" name="071420_Ni-PYC-NH2_Xe_278K_actre (Raw Analysis Data)" type="6" refreshedVersion="6" background="1" saveData="1">
    <textPr sourceFile="C:\Users\kimm694\OneDrive - PNNL\Xe,Kr project\FuncNi-PYC XeKr separation\Ni-PYC and NH2_XeKr isotherms\071420_Ni-PYC-NH2_Xe_278K_actre (Raw Analysis Data)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<sst xmlns="http://schemas.openxmlformats.org/spreadsheetml/2006/main" count="368" uniqueCount="84">
  <si>
    <t>Quantachrome®</t>
  </si>
  <si>
    <t>ASiQwin™-</t>
  </si>
  <si>
    <t>Automated</t>
  </si>
  <si>
    <t>Gas</t>
  </si>
  <si>
    <t>Sorption</t>
  </si>
  <si>
    <t>Data</t>
  </si>
  <si>
    <t>Acquisition</t>
  </si>
  <si>
    <t>and</t>
  </si>
  <si>
    <t>Reduction</t>
  </si>
  <si>
    <t>©</t>
  </si>
  <si>
    <t>1994-2013,</t>
  </si>
  <si>
    <t>Quantachrome</t>
  </si>
  <si>
    <t>Instruments</t>
  </si>
  <si>
    <t>version</t>
  </si>
  <si>
    <t>Analysis</t>
  </si>
  <si>
    <t>Report</t>
  </si>
  <si>
    <t>Operator:</t>
  </si>
  <si>
    <t>WE17552</t>
  </si>
  <si>
    <t>Date:2020/07/10</t>
  </si>
  <si>
    <t>Date:2020/07/14</t>
  </si>
  <si>
    <t>Sample</t>
  </si>
  <si>
    <t>ID:</t>
  </si>
  <si>
    <t>Ni-PYC-NH2</t>
  </si>
  <si>
    <t>Filename:</t>
  </si>
  <si>
    <t>070920_Ni-PYC-NH2_Xe_278K.qps</t>
  </si>
  <si>
    <t>Desc:</t>
  </si>
  <si>
    <t>Comment:</t>
  </si>
  <si>
    <t>160C</t>
  </si>
  <si>
    <t>for</t>
  </si>
  <si>
    <t>24h</t>
  </si>
  <si>
    <t>Weight:</t>
  </si>
  <si>
    <t>g</t>
  </si>
  <si>
    <t>Instrument:</t>
  </si>
  <si>
    <t>Autosorb</t>
  </si>
  <si>
    <t>iQ</t>
  </si>
  <si>
    <t>Station</t>
  </si>
  <si>
    <t>Outgas</t>
  </si>
  <si>
    <t>Time:</t>
  </si>
  <si>
    <t>hrs</t>
  </si>
  <si>
    <t>Temp.:</t>
  </si>
  <si>
    <t>°C</t>
  </si>
  <si>
    <t>gas:</t>
  </si>
  <si>
    <t>Xe278</t>
  </si>
  <si>
    <t>Non-ideality:</t>
  </si>
  <si>
    <t>1/Torr</t>
  </si>
  <si>
    <t>CellType:</t>
  </si>
  <si>
    <t>6mm</t>
  </si>
  <si>
    <t>w/o</t>
  </si>
  <si>
    <t>rod</t>
  </si>
  <si>
    <t>hr:min</t>
  </si>
  <si>
    <t>Bath</t>
  </si>
  <si>
    <t>temp.:</t>
  </si>
  <si>
    <t>K</t>
  </si>
  <si>
    <t>Mode:</t>
  </si>
  <si>
    <t>Standard</t>
  </si>
  <si>
    <t>VoidVol</t>
  </si>
  <si>
    <t>Remeasure:off</t>
  </si>
  <si>
    <t>VoidVol.</t>
  </si>
  <si>
    <t>He</t>
  </si>
  <si>
    <t>Measure</t>
  </si>
  <si>
    <t>Cold</t>
  </si>
  <si>
    <t>Zone</t>
  </si>
  <si>
    <t>V:</t>
  </si>
  <si>
    <t>cc</t>
  </si>
  <si>
    <t>Warm</t>
  </si>
  <si>
    <t>Press</t>
  </si>
  <si>
    <t>P0</t>
  </si>
  <si>
    <t>Volume</t>
  </si>
  <si>
    <t>@</t>
  </si>
  <si>
    <t>STP</t>
  </si>
  <si>
    <t>Time</t>
  </si>
  <si>
    <t>Tol</t>
  </si>
  <si>
    <t>Equ</t>
  </si>
  <si>
    <t>Torr</t>
  </si>
  <si>
    <t>min</t>
  </si>
  <si>
    <t>Date:2020/07/13</t>
  </si>
  <si>
    <t>071320_Ni-PYC-NH2_Xe_278K_re.qps</t>
  </si>
  <si>
    <t>Date:2020/07/09</t>
  </si>
  <si>
    <t>070920_Ni-PYC-NH2_Xe_298K.qps</t>
  </si>
  <si>
    <t>Xe298K</t>
  </si>
  <si>
    <t>p/p0</t>
  </si>
  <si>
    <t>mmol/g</t>
  </si>
  <si>
    <t>Date:2020/07/15</t>
  </si>
  <si>
    <t>071420_Ni-PYC-NH2_Xe_278K_actre.qps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</si>
</sst>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0920_Ni-PYC-NH2_Xe_278K (Raw Analysis Data)" connectionId="1" xr16:uid="{24384D88-FF9A-4DD4-BD66-7DC0F9AC1E5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1320_Ni-PYC-NH2_Xe_278K_re (Raw Analysis Data)" connectionId="3" xr16:uid="{F6C73054-D4D3-4DEE-943F-D3627CBE4E9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1420_Ni-PYC-NH2_Xe_278K_actre (Raw Analysis Data)" connectionId="4" xr16:uid="{0DC8A9D6-3358-4373-BEF8-46BAE29AD8F2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0920_Ni-PYC-NH2_Xe_298K (Raw Analysis Data)" connectionId="2" xr16:uid="{4CC7C86F-0F78-426C-B8E9-5C8B5FCA1D4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8EA6-4E85-4506-BBEE-EFDCE32BB91B}">
  <dimension ref="A1:P53"/>
  <sheetViews>
    <sheetView topLeftCell="A19" workbookViewId="0">
      <selection activeCell="F22" sqref="F22"/>
    </sheetView>
  </sheetViews>
  <sheetFormatPr defaultRowHeight="14.4"/>
  <cols>
    <col min="1" max="1" width="9" bestFit="1" customWidth="1"/>
    <col min="2" max="2" width="14.33203125" bestFit="1" customWidth="1"/>
    <col min="3" max="3" width="15.109375" bestFit="1" customWidth="1"/>
    <col min="4" max="4" width="15.109375" customWidth="1"/>
    <col min="5" max="5" width="13.33203125" bestFit="1" customWidth="1"/>
    <col min="6" max="6" width="13.33203125" customWidth="1"/>
    <col min="7" max="7" width="29.6640625" bestFit="1" customWidth="1"/>
    <col min="8" max="8" width="15.109375" bestFit="1" customWidth="1"/>
    <col min="9" max="9" width="8.44140625" bestFit="1" customWidth="1"/>
    <col min="10" max="10" width="9" bestFit="1" customWidth="1"/>
    <col min="11" max="11" width="4.33203125" bestFit="1" customWidth="1"/>
    <col min="12" max="12" width="6" bestFit="1" customWidth="1"/>
    <col min="13" max="13" width="5" bestFit="1" customWidth="1"/>
    <col min="14" max="14" width="2.6640625" bestFit="1" customWidth="1"/>
    <col min="15" max="15" width="8" bestFit="1" customWidth="1"/>
    <col min="16" max="16" width="2.77734375" bestFit="1" customWidth="1"/>
  </cols>
  <sheetData>
    <row r="1" spans="1:16">
      <c r="B1" t="s">
        <v>0</v>
      </c>
      <c r="C1" t="s">
        <v>1</v>
      </c>
      <c r="E1" t="s">
        <v>2</v>
      </c>
      <c r="G1" t="s">
        <v>3</v>
      </c>
      <c r="H1" t="s">
        <v>4</v>
      </c>
      <c r="I1" t="s">
        <v>5</v>
      </c>
    </row>
    <row r="2" spans="1:16">
      <c r="B2" t="s">
        <v>6</v>
      </c>
      <c r="C2" t="s">
        <v>7</v>
      </c>
      <c r="E2" t="s">
        <v>8</v>
      </c>
    </row>
    <row r="3" spans="1:16">
      <c r="B3" t="s">
        <v>9</v>
      </c>
      <c r="C3" t="s">
        <v>10</v>
      </c>
      <c r="E3" t="s">
        <v>11</v>
      </c>
      <c r="G3" t="s">
        <v>12</v>
      </c>
    </row>
    <row r="4" spans="1:16">
      <c r="B4" t="s">
        <v>13</v>
      </c>
      <c r="C4">
        <v>3.01</v>
      </c>
    </row>
    <row r="6" spans="1:16">
      <c r="A6" t="s">
        <v>14</v>
      </c>
      <c r="B6" t="s">
        <v>15</v>
      </c>
    </row>
    <row r="7" spans="1:16">
      <c r="A7" t="s">
        <v>16</v>
      </c>
      <c r="B7" t="s">
        <v>17</v>
      </c>
      <c r="C7" t="s">
        <v>18</v>
      </c>
      <c r="E7" t="s">
        <v>16</v>
      </c>
      <c r="G7" t="s">
        <v>17</v>
      </c>
      <c r="H7" t="s">
        <v>19</v>
      </c>
    </row>
    <row r="8" spans="1:16">
      <c r="A8" t="s">
        <v>20</v>
      </c>
      <c r="B8" t="s">
        <v>21</v>
      </c>
      <c r="C8" t="s">
        <v>22</v>
      </c>
      <c r="E8" t="s">
        <v>23</v>
      </c>
      <c r="G8" t="s">
        <v>24</v>
      </c>
    </row>
    <row r="9" spans="1:16">
      <c r="A9" t="s">
        <v>20</v>
      </c>
      <c r="B9" t="s">
        <v>25</v>
      </c>
      <c r="C9" t="s">
        <v>26</v>
      </c>
      <c r="E9" t="s">
        <v>27</v>
      </c>
      <c r="G9" t="s">
        <v>28</v>
      </c>
      <c r="H9" t="s">
        <v>29</v>
      </c>
    </row>
    <row r="10" spans="1:16">
      <c r="A10" t="s">
        <v>20</v>
      </c>
      <c r="B10" t="s">
        <v>30</v>
      </c>
      <c r="C10">
        <v>4.2599999999999999E-2</v>
      </c>
      <c r="E10" t="s">
        <v>31</v>
      </c>
      <c r="G10" t="s">
        <v>32</v>
      </c>
      <c r="H10" t="s">
        <v>33</v>
      </c>
      <c r="I10" t="s">
        <v>34</v>
      </c>
      <c r="J10" t="s">
        <v>35</v>
      </c>
      <c r="K10">
        <v>2</v>
      </c>
    </row>
    <row r="11" spans="1:16">
      <c r="A11" t="s">
        <v>36</v>
      </c>
      <c r="B11" t="s">
        <v>37</v>
      </c>
      <c r="C11">
        <v>24</v>
      </c>
      <c r="E11" t="s">
        <v>38</v>
      </c>
      <c r="G11" t="s">
        <v>36</v>
      </c>
      <c r="H11" t="s">
        <v>39</v>
      </c>
      <c r="I11">
        <v>160</v>
      </c>
      <c r="J11" t="s">
        <v>40</v>
      </c>
    </row>
    <row r="12" spans="1:16">
      <c r="A12" t="s">
        <v>14</v>
      </c>
      <c r="B12" t="s">
        <v>41</v>
      </c>
      <c r="C12" t="s">
        <v>42</v>
      </c>
      <c r="E12" t="s">
        <v>43</v>
      </c>
      <c r="G12" s="1">
        <v>8.5790000000000004E-6</v>
      </c>
      <c r="H12" t="s">
        <v>44</v>
      </c>
      <c r="I12" t="s">
        <v>45</v>
      </c>
      <c r="J12" t="s">
        <v>46</v>
      </c>
      <c r="K12" t="s">
        <v>47</v>
      </c>
      <c r="L12" t="s">
        <v>48</v>
      </c>
    </row>
    <row r="13" spans="1:16">
      <c r="A13" t="s">
        <v>14</v>
      </c>
      <c r="B13" t="s">
        <v>37</v>
      </c>
      <c r="C13" s="2">
        <v>0.11597222222222221</v>
      </c>
      <c r="D13" s="2"/>
      <c r="E13" t="s">
        <v>49</v>
      </c>
      <c r="G13" t="s">
        <v>50</v>
      </c>
      <c r="H13" t="s">
        <v>51</v>
      </c>
      <c r="I13">
        <v>278</v>
      </c>
      <c r="J13" t="s">
        <v>52</v>
      </c>
    </row>
    <row r="14" spans="1:16">
      <c r="A14" t="s">
        <v>14</v>
      </c>
      <c r="B14" t="s">
        <v>53</v>
      </c>
      <c r="C14" t="s">
        <v>54</v>
      </c>
      <c r="E14" t="s">
        <v>55</v>
      </c>
      <c r="G14" t="s">
        <v>56</v>
      </c>
    </row>
    <row r="15" spans="1:16">
      <c r="A15" t="s">
        <v>57</v>
      </c>
      <c r="B15" t="s">
        <v>53</v>
      </c>
      <c r="C15" t="s">
        <v>58</v>
      </c>
      <c r="E15" t="s">
        <v>59</v>
      </c>
      <c r="G15" t="s">
        <v>60</v>
      </c>
      <c r="H15" t="s">
        <v>61</v>
      </c>
      <c r="I15" t="s">
        <v>62</v>
      </c>
      <c r="J15">
        <v>0.40525299999999997</v>
      </c>
      <c r="K15" t="s">
        <v>63</v>
      </c>
      <c r="L15" t="s">
        <v>64</v>
      </c>
      <c r="M15" t="s">
        <v>61</v>
      </c>
      <c r="N15" t="s">
        <v>62</v>
      </c>
      <c r="O15">
        <v>15.730499999999999</v>
      </c>
      <c r="P15" t="s">
        <v>63</v>
      </c>
    </row>
    <row r="17" spans="2:11">
      <c r="B17" t="s">
        <v>65</v>
      </c>
      <c r="C17" t="s">
        <v>66</v>
      </c>
      <c r="E17" t="s">
        <v>67</v>
      </c>
      <c r="G17" t="s">
        <v>68</v>
      </c>
      <c r="H17" t="s">
        <v>69</v>
      </c>
      <c r="I17" t="s">
        <v>70</v>
      </c>
      <c r="J17" t="s">
        <v>71</v>
      </c>
      <c r="K17" t="s">
        <v>72</v>
      </c>
    </row>
    <row r="19" spans="2:11">
      <c r="B19" t="s">
        <v>73</v>
      </c>
      <c r="C19" t="s">
        <v>73</v>
      </c>
      <c r="D19" t="s">
        <v>80</v>
      </c>
      <c r="E19" t="s">
        <v>63</v>
      </c>
      <c r="F19" t="s">
        <v>81</v>
      </c>
      <c r="G19" t="s">
        <v>74</v>
      </c>
    </row>
    <row r="21" spans="2:11">
      <c r="B21">
        <v>42.630299999999998</v>
      </c>
      <c r="C21">
        <v>760</v>
      </c>
      <c r="D21">
        <f>B21/C21</f>
        <v>5.6092499999999997E-2</v>
      </c>
      <c r="E21">
        <v>2.4370300000000001E-2</v>
      </c>
      <c r="F21">
        <f>E21/0.0426/22.4</f>
        <v>2.5538962944332666E-2</v>
      </c>
      <c r="G21">
        <v>9.9</v>
      </c>
      <c r="H21">
        <v>3</v>
      </c>
      <c r="I21">
        <v>2</v>
      </c>
    </row>
    <row r="22" spans="2:11">
      <c r="B22">
        <v>61.503700000000002</v>
      </c>
      <c r="C22">
        <v>760</v>
      </c>
      <c r="D22">
        <f t="shared" ref="D22:D53" si="0">B22/C22</f>
        <v>8.0925921052631578E-2</v>
      </c>
      <c r="E22">
        <v>5.16268E-2</v>
      </c>
      <c r="F22">
        <f t="shared" ref="F22:F53" si="1">E22/0.0426/22.4</f>
        <v>5.4102531857813559E-2</v>
      </c>
      <c r="G22">
        <v>12.7</v>
      </c>
      <c r="H22">
        <v>3</v>
      </c>
      <c r="I22">
        <v>2</v>
      </c>
    </row>
    <row r="23" spans="2:11">
      <c r="B23">
        <v>80.470699999999994</v>
      </c>
      <c r="C23">
        <v>760</v>
      </c>
      <c r="D23">
        <f t="shared" si="0"/>
        <v>0.10588249999999999</v>
      </c>
      <c r="E23">
        <v>8.9722399999999994E-2</v>
      </c>
      <c r="F23">
        <f t="shared" si="1"/>
        <v>9.4024983232729717E-2</v>
      </c>
      <c r="G23">
        <v>15.6</v>
      </c>
      <c r="H23">
        <v>3</v>
      </c>
      <c r="I23">
        <v>2</v>
      </c>
    </row>
    <row r="24" spans="2:11">
      <c r="B24">
        <v>98.495199999999997</v>
      </c>
      <c r="C24">
        <v>760</v>
      </c>
      <c r="D24">
        <f t="shared" si="0"/>
        <v>0.12959894736842104</v>
      </c>
      <c r="E24">
        <v>0.15166199999999999</v>
      </c>
      <c r="F24">
        <f t="shared" si="1"/>
        <v>0.15893485915492958</v>
      </c>
      <c r="G24">
        <v>19.600000000000001</v>
      </c>
      <c r="H24">
        <v>3</v>
      </c>
      <c r="I24">
        <v>2</v>
      </c>
    </row>
    <row r="25" spans="2:11">
      <c r="B25">
        <v>115.869</v>
      </c>
      <c r="C25">
        <v>760</v>
      </c>
      <c r="D25">
        <f t="shared" si="0"/>
        <v>0.15245921052631578</v>
      </c>
      <c r="E25">
        <v>0.28667199999999998</v>
      </c>
      <c r="F25">
        <f t="shared" si="1"/>
        <v>0.30041918175720994</v>
      </c>
      <c r="G25">
        <v>28.3</v>
      </c>
      <c r="H25">
        <v>3</v>
      </c>
      <c r="I25">
        <v>2</v>
      </c>
    </row>
    <row r="26" spans="2:11">
      <c r="B26">
        <v>134.59700000000001</v>
      </c>
      <c r="C26">
        <v>760</v>
      </c>
      <c r="D26">
        <f t="shared" si="0"/>
        <v>0.17710131578947369</v>
      </c>
      <c r="E26">
        <v>0.42902600000000002</v>
      </c>
      <c r="F26">
        <f t="shared" si="1"/>
        <v>0.44959968142186457</v>
      </c>
      <c r="G26">
        <v>37.4</v>
      </c>
      <c r="H26">
        <v>3</v>
      </c>
      <c r="I26">
        <v>2</v>
      </c>
    </row>
    <row r="27" spans="2:11">
      <c r="B27">
        <v>153.785</v>
      </c>
      <c r="C27">
        <v>760</v>
      </c>
      <c r="D27">
        <f t="shared" si="0"/>
        <v>0.20234868421052632</v>
      </c>
      <c r="E27">
        <v>0.56737499999999996</v>
      </c>
      <c r="F27">
        <f t="shared" si="1"/>
        <v>0.59458312374245481</v>
      </c>
      <c r="G27">
        <v>46.4</v>
      </c>
      <c r="H27">
        <v>3</v>
      </c>
      <c r="I27">
        <v>2</v>
      </c>
    </row>
    <row r="28" spans="2:11">
      <c r="B28">
        <v>190.84200000000001</v>
      </c>
      <c r="C28">
        <v>760</v>
      </c>
      <c r="D28">
        <f t="shared" si="0"/>
        <v>0.25110789473684214</v>
      </c>
      <c r="E28">
        <v>0.74591399999999997</v>
      </c>
      <c r="F28">
        <f t="shared" si="1"/>
        <v>0.78168385311871225</v>
      </c>
      <c r="G28">
        <v>56.9</v>
      </c>
      <c r="H28">
        <v>3</v>
      </c>
      <c r="I28">
        <v>2</v>
      </c>
    </row>
    <row r="29" spans="2:11">
      <c r="B29">
        <v>229.744</v>
      </c>
      <c r="C29">
        <v>760</v>
      </c>
      <c r="D29">
        <f t="shared" si="0"/>
        <v>0.30229473684210528</v>
      </c>
      <c r="E29">
        <v>0.89334100000000005</v>
      </c>
      <c r="F29">
        <f t="shared" si="1"/>
        <v>0.9361806254191819</v>
      </c>
      <c r="G29">
        <v>65.5</v>
      </c>
      <c r="H29">
        <v>3</v>
      </c>
      <c r="I29">
        <v>2</v>
      </c>
    </row>
    <row r="30" spans="2:11">
      <c r="B30">
        <v>268.59500000000003</v>
      </c>
      <c r="C30">
        <v>760</v>
      </c>
      <c r="D30">
        <f t="shared" si="0"/>
        <v>0.35341447368421058</v>
      </c>
      <c r="E30">
        <v>0.99826099999999995</v>
      </c>
      <c r="F30">
        <f t="shared" si="1"/>
        <v>1.0461320003353454</v>
      </c>
      <c r="G30">
        <v>71.3</v>
      </c>
      <c r="H30">
        <v>3</v>
      </c>
      <c r="I30">
        <v>2</v>
      </c>
    </row>
    <row r="31" spans="2:11">
      <c r="B31">
        <v>306.76600000000002</v>
      </c>
      <c r="C31">
        <v>760</v>
      </c>
      <c r="D31">
        <f t="shared" si="0"/>
        <v>0.40363947368421055</v>
      </c>
      <c r="E31">
        <v>1.0928599999999999</v>
      </c>
      <c r="F31">
        <f t="shared" si="1"/>
        <v>1.1452674379610999</v>
      </c>
      <c r="G31">
        <v>76.599999999999994</v>
      </c>
      <c r="H31">
        <v>3</v>
      </c>
      <c r="I31">
        <v>2</v>
      </c>
    </row>
    <row r="32" spans="2:11">
      <c r="B32">
        <v>345.35599999999999</v>
      </c>
      <c r="C32">
        <v>760</v>
      </c>
      <c r="D32">
        <f t="shared" si="0"/>
        <v>0.45441578947368422</v>
      </c>
      <c r="E32">
        <v>1.1693800000000001</v>
      </c>
      <c r="F32">
        <f t="shared" si="1"/>
        <v>1.225456908115359</v>
      </c>
      <c r="G32">
        <v>80.599999999999994</v>
      </c>
      <c r="H32">
        <v>3</v>
      </c>
      <c r="I32">
        <v>2</v>
      </c>
    </row>
    <row r="33" spans="2:9">
      <c r="B33">
        <v>383.29300000000001</v>
      </c>
      <c r="C33">
        <v>760</v>
      </c>
      <c r="D33">
        <f t="shared" si="0"/>
        <v>0.50433289473684206</v>
      </c>
      <c r="E33">
        <v>1.2439800000000001</v>
      </c>
      <c r="F33">
        <f t="shared" si="1"/>
        <v>1.3036343058350104</v>
      </c>
      <c r="G33">
        <v>84.6</v>
      </c>
      <c r="H33">
        <v>3</v>
      </c>
      <c r="I33">
        <v>2</v>
      </c>
    </row>
    <row r="34" spans="2:9">
      <c r="B34">
        <v>421.9</v>
      </c>
      <c r="C34">
        <v>760</v>
      </c>
      <c r="D34">
        <f t="shared" si="0"/>
        <v>0.55513157894736842</v>
      </c>
      <c r="E34">
        <v>1.3034699999999999</v>
      </c>
      <c r="F34">
        <f t="shared" si="1"/>
        <v>1.3659771126760563</v>
      </c>
      <c r="G34">
        <v>87.5</v>
      </c>
      <c r="H34">
        <v>3</v>
      </c>
      <c r="I34">
        <v>2</v>
      </c>
    </row>
    <row r="35" spans="2:9">
      <c r="B35">
        <v>459.82</v>
      </c>
      <c r="C35">
        <v>760</v>
      </c>
      <c r="D35">
        <f t="shared" si="0"/>
        <v>0.60502631578947363</v>
      </c>
      <c r="E35">
        <v>1.3647800000000001</v>
      </c>
      <c r="F35">
        <f t="shared" si="1"/>
        <v>1.430227196512408</v>
      </c>
      <c r="G35">
        <v>90.5</v>
      </c>
      <c r="H35">
        <v>3</v>
      </c>
      <c r="I35">
        <v>2</v>
      </c>
    </row>
    <row r="36" spans="2:9">
      <c r="B36">
        <v>497.858</v>
      </c>
      <c r="C36">
        <v>760</v>
      </c>
      <c r="D36">
        <f t="shared" si="0"/>
        <v>0.65507631578947367</v>
      </c>
      <c r="E36">
        <v>1.41987</v>
      </c>
      <c r="F36">
        <f t="shared" si="1"/>
        <v>1.4879590040241448</v>
      </c>
      <c r="G36">
        <v>93.2</v>
      </c>
      <c r="H36">
        <v>3</v>
      </c>
      <c r="I36">
        <v>2</v>
      </c>
    </row>
    <row r="37" spans="2:9">
      <c r="B37">
        <v>535.83699999999999</v>
      </c>
      <c r="C37">
        <v>760</v>
      </c>
      <c r="D37">
        <f t="shared" si="0"/>
        <v>0.70504868421052636</v>
      </c>
      <c r="E37">
        <v>1.4738899999999999</v>
      </c>
      <c r="F37">
        <f t="shared" si="1"/>
        <v>1.5445695003353455</v>
      </c>
      <c r="G37">
        <v>95.8</v>
      </c>
      <c r="H37">
        <v>3</v>
      </c>
      <c r="I37">
        <v>2</v>
      </c>
    </row>
    <row r="38" spans="2:9">
      <c r="B38">
        <v>573.89700000000005</v>
      </c>
      <c r="C38">
        <v>760</v>
      </c>
      <c r="D38">
        <f t="shared" si="0"/>
        <v>0.75512763157894747</v>
      </c>
      <c r="E38">
        <v>1.5278</v>
      </c>
      <c r="F38">
        <f t="shared" si="1"/>
        <v>1.6010647216633134</v>
      </c>
      <c r="G38">
        <v>98.6</v>
      </c>
      <c r="H38">
        <v>3</v>
      </c>
      <c r="I38">
        <v>2</v>
      </c>
    </row>
    <row r="39" spans="2:9">
      <c r="B39">
        <v>612.05499999999995</v>
      </c>
      <c r="C39">
        <v>760</v>
      </c>
      <c r="D39">
        <f t="shared" si="0"/>
        <v>0.80533552631578942</v>
      </c>
      <c r="E39">
        <v>1.58182</v>
      </c>
      <c r="F39">
        <f t="shared" si="1"/>
        <v>1.6576752179745138</v>
      </c>
      <c r="G39">
        <v>101.4</v>
      </c>
      <c r="H39">
        <v>3</v>
      </c>
      <c r="I39">
        <v>2</v>
      </c>
    </row>
    <row r="40" spans="2:9">
      <c r="B40">
        <v>649.95000000000005</v>
      </c>
      <c r="C40">
        <v>760</v>
      </c>
      <c r="D40">
        <f t="shared" si="0"/>
        <v>0.85519736842105265</v>
      </c>
      <c r="E40">
        <v>1.63131</v>
      </c>
      <c r="F40">
        <f t="shared" si="1"/>
        <v>1.709538480885312</v>
      </c>
      <c r="G40">
        <v>104</v>
      </c>
      <c r="H40">
        <v>3</v>
      </c>
      <c r="I40">
        <v>2</v>
      </c>
    </row>
    <row r="41" spans="2:9">
      <c r="B41">
        <v>688.01499999999999</v>
      </c>
      <c r="C41">
        <v>760</v>
      </c>
      <c r="D41">
        <f t="shared" si="0"/>
        <v>0.90528289473684209</v>
      </c>
      <c r="E41">
        <v>1.6805000000000001</v>
      </c>
      <c r="F41">
        <f t="shared" si="1"/>
        <v>1.7610873574782029</v>
      </c>
      <c r="G41">
        <v>106.6</v>
      </c>
      <c r="H41">
        <v>3</v>
      </c>
      <c r="I41">
        <v>2</v>
      </c>
    </row>
    <row r="42" spans="2:9">
      <c r="B42">
        <v>726.07</v>
      </c>
      <c r="C42">
        <v>760</v>
      </c>
      <c r="D42">
        <f t="shared" si="0"/>
        <v>0.95535526315789476</v>
      </c>
      <c r="E42">
        <v>1.73051</v>
      </c>
      <c r="F42">
        <f t="shared" si="1"/>
        <v>1.8134955566733737</v>
      </c>
      <c r="G42">
        <v>109.5</v>
      </c>
      <c r="H42">
        <v>3</v>
      </c>
      <c r="I42">
        <v>2</v>
      </c>
    </row>
    <row r="43" spans="2:9">
      <c r="B43">
        <v>760.27300000000002</v>
      </c>
      <c r="C43">
        <v>760</v>
      </c>
      <c r="D43">
        <f t="shared" si="0"/>
        <v>1.0003592105263157</v>
      </c>
      <c r="E43">
        <v>1.77725</v>
      </c>
      <c r="F43">
        <f t="shared" si="1"/>
        <v>1.8624769450033536</v>
      </c>
      <c r="G43">
        <v>112.6</v>
      </c>
      <c r="H43">
        <v>3</v>
      </c>
      <c r="I43">
        <v>2</v>
      </c>
    </row>
    <row r="44" spans="2:9">
      <c r="B44">
        <v>750.61099999999999</v>
      </c>
      <c r="C44">
        <v>760</v>
      </c>
      <c r="D44">
        <f t="shared" si="0"/>
        <v>0.9876460526315789</v>
      </c>
      <c r="E44">
        <v>1.79895</v>
      </c>
      <c r="F44">
        <f t="shared" si="1"/>
        <v>1.8852175553319923</v>
      </c>
      <c r="G44">
        <v>116.2</v>
      </c>
      <c r="H44">
        <v>3</v>
      </c>
      <c r="I44">
        <v>2</v>
      </c>
    </row>
    <row r="45" spans="2:9">
      <c r="B45">
        <v>681.03800000000001</v>
      </c>
      <c r="C45">
        <v>760</v>
      </c>
      <c r="D45">
        <f t="shared" si="0"/>
        <v>0.89610263157894743</v>
      </c>
      <c r="E45">
        <v>1.77366</v>
      </c>
      <c r="F45">
        <f t="shared" si="1"/>
        <v>1.8587147887323945</v>
      </c>
      <c r="G45">
        <v>119.6</v>
      </c>
      <c r="H45">
        <v>3</v>
      </c>
      <c r="I45">
        <v>2</v>
      </c>
    </row>
    <row r="46" spans="2:9">
      <c r="B46">
        <v>604.91200000000003</v>
      </c>
      <c r="C46">
        <v>760</v>
      </c>
      <c r="D46">
        <f t="shared" si="0"/>
        <v>0.79593684210526316</v>
      </c>
      <c r="E46">
        <v>1.7337400000000001</v>
      </c>
      <c r="F46">
        <f t="shared" si="1"/>
        <v>1.8168804493628439</v>
      </c>
      <c r="G46">
        <v>123</v>
      </c>
      <c r="H46">
        <v>3</v>
      </c>
      <c r="I46">
        <v>2</v>
      </c>
    </row>
    <row r="47" spans="2:9">
      <c r="B47">
        <v>528.53800000000001</v>
      </c>
      <c r="C47">
        <v>760</v>
      </c>
      <c r="D47">
        <f t="shared" si="0"/>
        <v>0.69544473684210528</v>
      </c>
      <c r="E47">
        <v>1.6902999999999999</v>
      </c>
      <c r="F47">
        <f t="shared" si="1"/>
        <v>1.7713573105298459</v>
      </c>
      <c r="G47">
        <v>128.4</v>
      </c>
      <c r="H47">
        <v>3</v>
      </c>
      <c r="I47">
        <v>2</v>
      </c>
    </row>
    <row r="48" spans="2:9">
      <c r="B48">
        <v>452.85199999999998</v>
      </c>
      <c r="C48">
        <v>760</v>
      </c>
      <c r="D48">
        <f t="shared" si="0"/>
        <v>0.59585789473684203</v>
      </c>
      <c r="E48">
        <v>1.6419600000000001</v>
      </c>
      <c r="F48">
        <f t="shared" si="1"/>
        <v>1.7206991951710262</v>
      </c>
      <c r="G48">
        <v>134.69999999999999</v>
      </c>
      <c r="H48">
        <v>3</v>
      </c>
      <c r="I48">
        <v>2</v>
      </c>
    </row>
    <row r="49" spans="2:9">
      <c r="B49">
        <v>376.68599999999998</v>
      </c>
      <c r="C49">
        <v>760</v>
      </c>
      <c r="D49">
        <f t="shared" si="0"/>
        <v>0.49563947368421052</v>
      </c>
      <c r="E49">
        <v>1.5865</v>
      </c>
      <c r="F49">
        <f t="shared" si="1"/>
        <v>1.6625796445338701</v>
      </c>
      <c r="G49">
        <v>140.9</v>
      </c>
      <c r="H49">
        <v>3</v>
      </c>
      <c r="I49">
        <v>2</v>
      </c>
    </row>
    <row r="50" spans="2:9">
      <c r="B50">
        <v>300.46600000000001</v>
      </c>
      <c r="C50">
        <v>760</v>
      </c>
      <c r="D50">
        <f t="shared" si="0"/>
        <v>0.39535000000000003</v>
      </c>
      <c r="E50">
        <v>1.52573</v>
      </c>
      <c r="F50">
        <f t="shared" si="1"/>
        <v>1.5988954560697521</v>
      </c>
      <c r="G50">
        <v>147.4</v>
      </c>
      <c r="H50">
        <v>3</v>
      </c>
      <c r="I50">
        <v>2</v>
      </c>
    </row>
    <row r="51" spans="2:9">
      <c r="B51">
        <v>224.71899999999999</v>
      </c>
      <c r="C51">
        <v>760</v>
      </c>
      <c r="D51">
        <f t="shared" si="0"/>
        <v>0.29568289473684212</v>
      </c>
      <c r="E51">
        <v>1.4585300000000001</v>
      </c>
      <c r="F51">
        <f t="shared" si="1"/>
        <v>1.5284729208584846</v>
      </c>
      <c r="G51">
        <v>153.80000000000001</v>
      </c>
      <c r="H51">
        <v>3</v>
      </c>
      <c r="I51">
        <v>2</v>
      </c>
    </row>
    <row r="52" spans="2:9">
      <c r="B52">
        <v>148.44499999999999</v>
      </c>
      <c r="C52">
        <v>760</v>
      </c>
      <c r="D52">
        <f t="shared" si="0"/>
        <v>0.19532236842105263</v>
      </c>
      <c r="E52">
        <v>1.3813899999999999</v>
      </c>
      <c r="F52">
        <f t="shared" si="1"/>
        <v>1.4476337189805499</v>
      </c>
      <c r="G52">
        <v>161</v>
      </c>
      <c r="H52">
        <v>3</v>
      </c>
      <c r="I52">
        <v>2</v>
      </c>
    </row>
    <row r="53" spans="2:9">
      <c r="B53">
        <v>72.4452</v>
      </c>
      <c r="C53">
        <v>760</v>
      </c>
      <c r="D53">
        <f t="shared" si="0"/>
        <v>9.5322631578947367E-2</v>
      </c>
      <c r="E53">
        <v>1.2955099999999999</v>
      </c>
      <c r="F53">
        <f t="shared" si="1"/>
        <v>1.3576353957075789</v>
      </c>
      <c r="G53">
        <v>167.8</v>
      </c>
      <c r="H53">
        <v>3</v>
      </c>
      <c r="I5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8396-7837-46B1-A68D-1BC19F208C8E}">
  <dimension ref="A1:P58"/>
  <sheetViews>
    <sheetView workbookViewId="0">
      <selection activeCell="F21" sqref="F21:F58"/>
    </sheetView>
  </sheetViews>
  <sheetFormatPr defaultRowHeight="14.4"/>
  <cols>
    <col min="1" max="1" width="9" bestFit="1" customWidth="1"/>
    <col min="2" max="2" width="14.33203125" bestFit="1" customWidth="1"/>
    <col min="3" max="3" width="15.109375" bestFit="1" customWidth="1"/>
    <col min="4" max="4" width="15.109375" customWidth="1"/>
    <col min="5" max="5" width="13.33203125" bestFit="1" customWidth="1"/>
    <col min="6" max="6" width="13.33203125" customWidth="1"/>
    <col min="7" max="7" width="32.33203125" bestFit="1" customWidth="1"/>
    <col min="8" max="8" width="15.109375" bestFit="1" customWidth="1"/>
    <col min="9" max="9" width="8.44140625" bestFit="1" customWidth="1"/>
    <col min="10" max="10" width="9" bestFit="1" customWidth="1"/>
    <col min="11" max="11" width="4.33203125" bestFit="1" customWidth="1"/>
    <col min="12" max="12" width="6" bestFit="1" customWidth="1"/>
    <col min="13" max="13" width="5" bestFit="1" customWidth="1"/>
    <col min="14" max="14" width="2.6640625" bestFit="1" customWidth="1"/>
    <col min="15" max="15" width="8" bestFit="1" customWidth="1"/>
    <col min="16" max="16" width="2.77734375" bestFit="1" customWidth="1"/>
  </cols>
  <sheetData>
    <row r="1" spans="1:16">
      <c r="B1" t="s">
        <v>0</v>
      </c>
      <c r="C1" t="s">
        <v>1</v>
      </c>
      <c r="E1" t="s">
        <v>2</v>
      </c>
      <c r="G1" t="s">
        <v>3</v>
      </c>
      <c r="H1" t="s">
        <v>4</v>
      </c>
      <c r="I1" t="s">
        <v>5</v>
      </c>
    </row>
    <row r="2" spans="1:16">
      <c r="B2" t="s">
        <v>6</v>
      </c>
      <c r="C2" t="s">
        <v>7</v>
      </c>
      <c r="E2" t="s">
        <v>8</v>
      </c>
    </row>
    <row r="3" spans="1:16">
      <c r="B3" t="s">
        <v>9</v>
      </c>
      <c r="C3" t="s">
        <v>10</v>
      </c>
      <c r="E3" t="s">
        <v>11</v>
      </c>
      <c r="G3" t="s">
        <v>12</v>
      </c>
    </row>
    <row r="4" spans="1:16">
      <c r="B4" t="s">
        <v>13</v>
      </c>
      <c r="C4">
        <v>3.01</v>
      </c>
    </row>
    <row r="6" spans="1:16">
      <c r="A6" t="s">
        <v>14</v>
      </c>
      <c r="B6" t="s">
        <v>15</v>
      </c>
    </row>
    <row r="7" spans="1:16">
      <c r="A7" t="s">
        <v>16</v>
      </c>
      <c r="B7" t="s">
        <v>17</v>
      </c>
      <c r="C7" t="s">
        <v>75</v>
      </c>
      <c r="E7" t="s">
        <v>16</v>
      </c>
      <c r="G7" t="s">
        <v>17</v>
      </c>
      <c r="H7" t="s">
        <v>19</v>
      </c>
    </row>
    <row r="8" spans="1:16">
      <c r="A8" t="s">
        <v>20</v>
      </c>
      <c r="B8" t="s">
        <v>21</v>
      </c>
      <c r="C8" t="s">
        <v>22</v>
      </c>
      <c r="E8" t="s">
        <v>23</v>
      </c>
      <c r="G8" t="s">
        <v>76</v>
      </c>
    </row>
    <row r="9" spans="1:16">
      <c r="A9" t="s">
        <v>20</v>
      </c>
      <c r="B9" t="s">
        <v>25</v>
      </c>
      <c r="C9" t="s">
        <v>26</v>
      </c>
      <c r="E9" t="s">
        <v>27</v>
      </c>
      <c r="G9" t="s">
        <v>28</v>
      </c>
      <c r="H9" t="s">
        <v>29</v>
      </c>
    </row>
    <row r="10" spans="1:16">
      <c r="A10" t="s">
        <v>20</v>
      </c>
      <c r="B10" t="s">
        <v>30</v>
      </c>
      <c r="C10">
        <v>4.2599999999999999E-2</v>
      </c>
      <c r="E10" t="s">
        <v>31</v>
      </c>
      <c r="G10" t="s">
        <v>32</v>
      </c>
      <c r="H10" t="s">
        <v>33</v>
      </c>
      <c r="I10" t="s">
        <v>34</v>
      </c>
      <c r="J10" t="s">
        <v>35</v>
      </c>
      <c r="K10">
        <v>2</v>
      </c>
    </row>
    <row r="11" spans="1:16">
      <c r="A11" t="s">
        <v>36</v>
      </c>
      <c r="B11" t="s">
        <v>37</v>
      </c>
      <c r="C11">
        <v>24</v>
      </c>
      <c r="E11" t="s">
        <v>38</v>
      </c>
      <c r="G11" t="s">
        <v>36</v>
      </c>
      <c r="H11" t="s">
        <v>39</v>
      </c>
      <c r="I11">
        <v>160</v>
      </c>
      <c r="J11" t="s">
        <v>40</v>
      </c>
    </row>
    <row r="12" spans="1:16">
      <c r="A12" t="s">
        <v>14</v>
      </c>
      <c r="B12" t="s">
        <v>41</v>
      </c>
      <c r="C12" t="s">
        <v>42</v>
      </c>
      <c r="E12" t="s">
        <v>43</v>
      </c>
      <c r="G12" s="1">
        <v>8.5790000000000004E-6</v>
      </c>
      <c r="H12" t="s">
        <v>44</v>
      </c>
      <c r="I12" t="s">
        <v>45</v>
      </c>
      <c r="J12" t="s">
        <v>46</v>
      </c>
      <c r="K12" t="s">
        <v>47</v>
      </c>
      <c r="L12" t="s">
        <v>48</v>
      </c>
    </row>
    <row r="13" spans="1:16">
      <c r="A13" t="s">
        <v>14</v>
      </c>
      <c r="B13" t="s">
        <v>37</v>
      </c>
      <c r="C13" s="2">
        <v>9.7222222222222224E-2</v>
      </c>
      <c r="D13" s="2"/>
      <c r="E13" t="s">
        <v>49</v>
      </c>
      <c r="G13" t="s">
        <v>50</v>
      </c>
      <c r="H13" t="s">
        <v>51</v>
      </c>
      <c r="I13">
        <v>278</v>
      </c>
      <c r="J13" t="s">
        <v>52</v>
      </c>
    </row>
    <row r="14" spans="1:16">
      <c r="A14" t="s">
        <v>14</v>
      </c>
      <c r="B14" t="s">
        <v>53</v>
      </c>
      <c r="C14" t="s">
        <v>54</v>
      </c>
      <c r="E14" t="s">
        <v>55</v>
      </c>
      <c r="G14" t="s">
        <v>56</v>
      </c>
    </row>
    <row r="15" spans="1:16">
      <c r="A15" t="s">
        <v>57</v>
      </c>
      <c r="B15" t="s">
        <v>53</v>
      </c>
      <c r="C15" t="s">
        <v>58</v>
      </c>
      <c r="E15" t="s">
        <v>59</v>
      </c>
      <c r="G15" t="s">
        <v>60</v>
      </c>
      <c r="H15" t="s">
        <v>61</v>
      </c>
      <c r="I15" t="s">
        <v>62</v>
      </c>
      <c r="J15">
        <v>0.32175500000000001</v>
      </c>
      <c r="K15" t="s">
        <v>63</v>
      </c>
      <c r="L15" t="s">
        <v>64</v>
      </c>
      <c r="M15" t="s">
        <v>61</v>
      </c>
      <c r="N15" t="s">
        <v>62</v>
      </c>
      <c r="O15">
        <v>15.830500000000001</v>
      </c>
      <c r="P15" t="s">
        <v>63</v>
      </c>
    </row>
    <row r="17" spans="2:11">
      <c r="B17" t="s">
        <v>65</v>
      </c>
      <c r="C17" t="s">
        <v>66</v>
      </c>
      <c r="E17" t="s">
        <v>67</v>
      </c>
      <c r="G17" t="s">
        <v>68</v>
      </c>
      <c r="H17" t="s">
        <v>69</v>
      </c>
      <c r="I17" t="s">
        <v>70</v>
      </c>
      <c r="J17" t="s">
        <v>71</v>
      </c>
      <c r="K17" t="s">
        <v>72</v>
      </c>
    </row>
    <row r="19" spans="2:11">
      <c r="B19" t="s">
        <v>73</v>
      </c>
      <c r="C19" t="s">
        <v>73</v>
      </c>
      <c r="D19" t="s">
        <v>80</v>
      </c>
      <c r="E19" t="s">
        <v>63</v>
      </c>
      <c r="F19" t="s">
        <v>81</v>
      </c>
      <c r="G19" t="s">
        <v>74</v>
      </c>
    </row>
    <row r="21" spans="2:11">
      <c r="B21">
        <v>4.0780599999999998</v>
      </c>
      <c r="C21">
        <v>760</v>
      </c>
      <c r="D21">
        <f>B21/C21</f>
        <v>5.3658684210526313E-3</v>
      </c>
      <c r="E21">
        <v>-1.00304E-2</v>
      </c>
      <c r="F21">
        <f>E21/0.0426/22.4</f>
        <v>-1.0511401743796112E-2</v>
      </c>
      <c r="G21">
        <v>13.4</v>
      </c>
      <c r="H21">
        <v>3</v>
      </c>
      <c r="I21">
        <v>2</v>
      </c>
    </row>
    <row r="22" spans="2:11">
      <c r="B22">
        <v>6.0896800000000004</v>
      </c>
      <c r="C22">
        <v>760</v>
      </c>
      <c r="D22">
        <f t="shared" ref="D22:D58" si="0">B22/C22</f>
        <v>8.0127368421052635E-3</v>
      </c>
      <c r="E22">
        <v>-8.7205800000000003E-3</v>
      </c>
      <c r="F22">
        <f t="shared" ref="F22:F58" si="1">E22/0.0426/22.4</f>
        <v>-9.1387701207243464E-3</v>
      </c>
      <c r="G22">
        <v>16.5</v>
      </c>
      <c r="H22">
        <v>3</v>
      </c>
      <c r="I22">
        <v>2</v>
      </c>
    </row>
    <row r="23" spans="2:11">
      <c r="B23">
        <v>7.6590499999999997</v>
      </c>
      <c r="C23">
        <v>760</v>
      </c>
      <c r="D23">
        <f t="shared" si="0"/>
        <v>1.0077697368421052E-2</v>
      </c>
      <c r="E23">
        <v>-7.3618700000000004E-3</v>
      </c>
      <c r="F23">
        <f t="shared" si="1"/>
        <v>-7.7149040073776001E-3</v>
      </c>
      <c r="G23">
        <v>19.2</v>
      </c>
      <c r="H23">
        <v>3</v>
      </c>
      <c r="I23">
        <v>2</v>
      </c>
    </row>
    <row r="24" spans="2:11">
      <c r="B24">
        <v>15.2262</v>
      </c>
      <c r="C24">
        <v>760</v>
      </c>
      <c r="D24">
        <f t="shared" si="0"/>
        <v>2.0034473684210526E-2</v>
      </c>
      <c r="E24">
        <v>-1.13897E-3</v>
      </c>
      <c r="F24">
        <f t="shared" si="1"/>
        <v>-1.1935886150234744E-3</v>
      </c>
      <c r="G24">
        <v>22.6</v>
      </c>
      <c r="H24">
        <v>3</v>
      </c>
      <c r="I24">
        <v>2</v>
      </c>
    </row>
    <row r="25" spans="2:11">
      <c r="B25">
        <v>35.101700000000001</v>
      </c>
      <c r="C25">
        <v>760</v>
      </c>
      <c r="D25">
        <f t="shared" si="0"/>
        <v>4.6186447368421056E-2</v>
      </c>
      <c r="E25">
        <v>1.6294900000000001E-2</v>
      </c>
      <c r="F25">
        <f t="shared" si="1"/>
        <v>1.707631203890007E-2</v>
      </c>
      <c r="G25">
        <v>25.6</v>
      </c>
      <c r="H25">
        <v>3</v>
      </c>
      <c r="I25">
        <v>2</v>
      </c>
    </row>
    <row r="26" spans="2:11">
      <c r="B26">
        <v>50.191899999999997</v>
      </c>
      <c r="C26">
        <v>760</v>
      </c>
      <c r="D26">
        <f t="shared" si="0"/>
        <v>6.6041973684210525E-2</v>
      </c>
      <c r="E26">
        <v>3.4799700000000003E-2</v>
      </c>
      <c r="F26">
        <f t="shared" si="1"/>
        <v>3.6468498490945675E-2</v>
      </c>
      <c r="G26">
        <v>28.6</v>
      </c>
      <c r="H26">
        <v>3</v>
      </c>
      <c r="I26">
        <v>2</v>
      </c>
    </row>
    <row r="27" spans="2:11">
      <c r="B27">
        <v>65.498999999999995</v>
      </c>
      <c r="C27">
        <v>760</v>
      </c>
      <c r="D27">
        <f t="shared" si="0"/>
        <v>8.6182894736842097E-2</v>
      </c>
      <c r="E27">
        <v>5.74104E-2</v>
      </c>
      <c r="F27">
        <f t="shared" si="1"/>
        <v>6.0163480885311878E-2</v>
      </c>
      <c r="G27">
        <v>31.5</v>
      </c>
      <c r="H27">
        <v>3</v>
      </c>
      <c r="I27">
        <v>2</v>
      </c>
    </row>
    <row r="28" spans="2:11">
      <c r="B28">
        <v>80.732699999999994</v>
      </c>
      <c r="C28">
        <v>760</v>
      </c>
      <c r="D28">
        <f t="shared" si="0"/>
        <v>0.10622723684210525</v>
      </c>
      <c r="E28">
        <v>8.1890900000000003E-2</v>
      </c>
      <c r="F28">
        <f t="shared" si="1"/>
        <v>8.5817928403755878E-2</v>
      </c>
      <c r="G28">
        <v>34</v>
      </c>
      <c r="H28">
        <v>3</v>
      </c>
      <c r="I28">
        <v>2</v>
      </c>
    </row>
    <row r="29" spans="2:11">
      <c r="B29">
        <v>99.135300000000001</v>
      </c>
      <c r="C29">
        <v>760</v>
      </c>
      <c r="D29">
        <f t="shared" si="0"/>
        <v>0.13044118421052631</v>
      </c>
      <c r="E29">
        <v>0.11684700000000001</v>
      </c>
      <c r="F29">
        <f t="shared" si="1"/>
        <v>0.12245032696177065</v>
      </c>
      <c r="G29">
        <v>37.1</v>
      </c>
      <c r="H29">
        <v>3</v>
      </c>
      <c r="I29">
        <v>2</v>
      </c>
    </row>
    <row r="30" spans="2:11">
      <c r="B30">
        <v>118.03700000000001</v>
      </c>
      <c r="C30">
        <v>760</v>
      </c>
      <c r="D30">
        <f t="shared" si="0"/>
        <v>0.15531184210526316</v>
      </c>
      <c r="E30">
        <v>0.15476500000000001</v>
      </c>
      <c r="F30">
        <f t="shared" si="1"/>
        <v>0.1621866616364856</v>
      </c>
      <c r="G30">
        <v>40</v>
      </c>
      <c r="H30">
        <v>3</v>
      </c>
      <c r="I30">
        <v>2</v>
      </c>
    </row>
    <row r="31" spans="2:11">
      <c r="B31">
        <v>137.06399999999999</v>
      </c>
      <c r="C31">
        <v>760</v>
      </c>
      <c r="D31">
        <f t="shared" si="0"/>
        <v>0.18034736842105262</v>
      </c>
      <c r="E31">
        <v>0.19497200000000001</v>
      </c>
      <c r="F31">
        <f t="shared" si="1"/>
        <v>0.20432176391683438</v>
      </c>
      <c r="G31">
        <v>42.9</v>
      </c>
      <c r="H31">
        <v>3</v>
      </c>
      <c r="I31">
        <v>2</v>
      </c>
    </row>
    <row r="32" spans="2:11">
      <c r="B32">
        <v>156.00899999999999</v>
      </c>
      <c r="C32">
        <v>760</v>
      </c>
      <c r="D32">
        <f t="shared" si="0"/>
        <v>0.20527499999999999</v>
      </c>
      <c r="E32">
        <v>0.236763</v>
      </c>
      <c r="F32">
        <f t="shared" si="1"/>
        <v>0.24811682595573442</v>
      </c>
      <c r="G32">
        <v>45.8</v>
      </c>
      <c r="H32">
        <v>3</v>
      </c>
      <c r="I32">
        <v>2</v>
      </c>
    </row>
    <row r="33" spans="2:9">
      <c r="B33">
        <v>193.56299999999999</v>
      </c>
      <c r="C33">
        <v>760</v>
      </c>
      <c r="D33">
        <f t="shared" si="0"/>
        <v>0.25468815789473681</v>
      </c>
      <c r="E33">
        <v>0.296653</v>
      </c>
      <c r="F33">
        <f t="shared" si="1"/>
        <v>0.31087881455399063</v>
      </c>
      <c r="G33">
        <v>49</v>
      </c>
      <c r="H33">
        <v>3</v>
      </c>
      <c r="I33">
        <v>2</v>
      </c>
    </row>
    <row r="34" spans="2:9">
      <c r="B34">
        <v>231.30699999999999</v>
      </c>
      <c r="C34">
        <v>760</v>
      </c>
      <c r="D34">
        <f t="shared" si="0"/>
        <v>0.30435131578947366</v>
      </c>
      <c r="E34">
        <v>0.36831999999999998</v>
      </c>
      <c r="F34">
        <f t="shared" si="1"/>
        <v>0.38598256203890008</v>
      </c>
      <c r="G34">
        <v>52.8</v>
      </c>
      <c r="H34">
        <v>3</v>
      </c>
      <c r="I34">
        <v>2</v>
      </c>
    </row>
    <row r="35" spans="2:9">
      <c r="B35">
        <v>269.22000000000003</v>
      </c>
      <c r="C35">
        <v>760</v>
      </c>
      <c r="D35">
        <f t="shared" si="0"/>
        <v>0.35423684210526318</v>
      </c>
      <c r="E35">
        <v>0.44727499999999998</v>
      </c>
      <c r="F35">
        <f t="shared" si="1"/>
        <v>0.46872380114017442</v>
      </c>
      <c r="G35">
        <v>57.1</v>
      </c>
      <c r="H35">
        <v>3</v>
      </c>
      <c r="I35">
        <v>2</v>
      </c>
    </row>
    <row r="36" spans="2:9">
      <c r="B36">
        <v>307.245</v>
      </c>
      <c r="C36">
        <v>760</v>
      </c>
      <c r="D36">
        <f t="shared" si="0"/>
        <v>0.40426973684210527</v>
      </c>
      <c r="E36">
        <v>0.52241400000000004</v>
      </c>
      <c r="F36">
        <f t="shared" si="1"/>
        <v>0.54746604627766615</v>
      </c>
      <c r="G36">
        <v>61.2</v>
      </c>
      <c r="H36">
        <v>3</v>
      </c>
      <c r="I36">
        <v>2</v>
      </c>
    </row>
    <row r="37" spans="2:9">
      <c r="B37">
        <v>345.51</v>
      </c>
      <c r="C37">
        <v>760</v>
      </c>
      <c r="D37">
        <f t="shared" si="0"/>
        <v>0.45461842105263156</v>
      </c>
      <c r="E37">
        <v>0.586812</v>
      </c>
      <c r="F37">
        <f t="shared" si="1"/>
        <v>0.61495221327967808</v>
      </c>
      <c r="G37">
        <v>64.5</v>
      </c>
      <c r="H37">
        <v>3</v>
      </c>
      <c r="I37">
        <v>2</v>
      </c>
    </row>
    <row r="38" spans="2:9">
      <c r="B38">
        <v>383.02800000000002</v>
      </c>
      <c r="C38">
        <v>760</v>
      </c>
      <c r="D38">
        <f t="shared" si="0"/>
        <v>0.50398421052631581</v>
      </c>
      <c r="E38">
        <v>0.67102399999999995</v>
      </c>
      <c r="F38">
        <f t="shared" si="1"/>
        <v>0.7032025486250838</v>
      </c>
      <c r="G38">
        <v>69.8</v>
      </c>
      <c r="H38">
        <v>3</v>
      </c>
      <c r="I38">
        <v>2</v>
      </c>
    </row>
    <row r="39" spans="2:9">
      <c r="B39">
        <v>421.46800000000002</v>
      </c>
      <c r="C39">
        <v>760</v>
      </c>
      <c r="D39">
        <f t="shared" si="0"/>
        <v>0.55456315789473687</v>
      </c>
      <c r="E39">
        <v>0.73648100000000005</v>
      </c>
      <c r="F39">
        <f t="shared" si="1"/>
        <v>0.77179849932930922</v>
      </c>
      <c r="G39">
        <v>73.400000000000006</v>
      </c>
      <c r="H39">
        <v>3</v>
      </c>
      <c r="I39">
        <v>2</v>
      </c>
    </row>
    <row r="40" spans="2:9">
      <c r="B40">
        <v>459.65899999999999</v>
      </c>
      <c r="C40">
        <v>760</v>
      </c>
      <c r="D40">
        <f t="shared" si="0"/>
        <v>0.60481447368421049</v>
      </c>
      <c r="E40">
        <v>0.79346399999999995</v>
      </c>
      <c r="F40">
        <f t="shared" si="1"/>
        <v>0.83151408450704223</v>
      </c>
      <c r="G40">
        <v>76.5</v>
      </c>
      <c r="H40">
        <v>3</v>
      </c>
      <c r="I40">
        <v>2</v>
      </c>
    </row>
    <row r="41" spans="2:9">
      <c r="B41">
        <v>497.315</v>
      </c>
      <c r="C41">
        <v>760</v>
      </c>
      <c r="D41">
        <f t="shared" si="0"/>
        <v>0.65436184210526316</v>
      </c>
      <c r="E41">
        <v>0.86174799999999996</v>
      </c>
      <c r="F41">
        <f t="shared" si="1"/>
        <v>0.9030726022803488</v>
      </c>
      <c r="G41">
        <v>80.5</v>
      </c>
      <c r="H41">
        <v>3</v>
      </c>
      <c r="I41">
        <v>2</v>
      </c>
    </row>
    <row r="42" spans="2:9">
      <c r="B42">
        <v>535.60500000000002</v>
      </c>
      <c r="C42">
        <v>760</v>
      </c>
      <c r="D42">
        <f t="shared" si="0"/>
        <v>0.70474342105263166</v>
      </c>
      <c r="E42">
        <v>0.922014</v>
      </c>
      <c r="F42">
        <f t="shared" si="1"/>
        <v>0.96622862173038238</v>
      </c>
      <c r="G42">
        <v>83.9</v>
      </c>
      <c r="H42">
        <v>3</v>
      </c>
      <c r="I42">
        <v>2</v>
      </c>
    </row>
    <row r="43" spans="2:9">
      <c r="B43">
        <v>573.49300000000005</v>
      </c>
      <c r="C43">
        <v>760</v>
      </c>
      <c r="D43">
        <f t="shared" si="0"/>
        <v>0.75459605263157903</v>
      </c>
      <c r="E43">
        <v>0.98189000000000004</v>
      </c>
      <c r="F43">
        <f t="shared" si="1"/>
        <v>1.0289759389671362</v>
      </c>
      <c r="G43">
        <v>87.5</v>
      </c>
      <c r="H43">
        <v>3</v>
      </c>
      <c r="I43">
        <v>2</v>
      </c>
    </row>
    <row r="44" spans="2:9">
      <c r="B44">
        <v>611.78800000000001</v>
      </c>
      <c r="C44">
        <v>760</v>
      </c>
      <c r="D44">
        <f t="shared" si="0"/>
        <v>0.80498421052631586</v>
      </c>
      <c r="E44">
        <v>1.0342</v>
      </c>
      <c r="F44">
        <f t="shared" si="1"/>
        <v>1.0837944332662643</v>
      </c>
      <c r="G44">
        <v>90.4</v>
      </c>
      <c r="H44">
        <v>3</v>
      </c>
      <c r="I44">
        <v>2</v>
      </c>
    </row>
    <row r="45" spans="2:9">
      <c r="B45">
        <v>649.76700000000005</v>
      </c>
      <c r="C45">
        <v>760</v>
      </c>
      <c r="D45">
        <f t="shared" si="0"/>
        <v>0.85495657894736854</v>
      </c>
      <c r="E45">
        <v>1.0876999999999999</v>
      </c>
      <c r="F45">
        <f t="shared" si="1"/>
        <v>1.139859993293092</v>
      </c>
      <c r="G45">
        <v>93.4</v>
      </c>
      <c r="H45">
        <v>3</v>
      </c>
      <c r="I45">
        <v>2</v>
      </c>
    </row>
    <row r="46" spans="2:9">
      <c r="B46">
        <v>687.81799999999998</v>
      </c>
      <c r="C46">
        <v>760</v>
      </c>
      <c r="D46">
        <f t="shared" si="0"/>
        <v>0.90502368421052626</v>
      </c>
      <c r="E46">
        <v>1.1398600000000001</v>
      </c>
      <c r="F46">
        <f t="shared" si="1"/>
        <v>1.1945212944332664</v>
      </c>
      <c r="G46">
        <v>96.4</v>
      </c>
      <c r="H46">
        <v>3</v>
      </c>
      <c r="I46">
        <v>2</v>
      </c>
    </row>
    <row r="47" spans="2:9">
      <c r="B47">
        <v>725.71199999999999</v>
      </c>
      <c r="C47">
        <v>760</v>
      </c>
      <c r="D47">
        <f t="shared" si="0"/>
        <v>0.95488421052631578</v>
      </c>
      <c r="E47">
        <v>1.1930499999999999</v>
      </c>
      <c r="F47">
        <f t="shared" si="1"/>
        <v>1.2502619885982562</v>
      </c>
      <c r="G47">
        <v>99.5</v>
      </c>
      <c r="H47">
        <v>3</v>
      </c>
      <c r="I47">
        <v>2</v>
      </c>
    </row>
    <row r="48" spans="2:9">
      <c r="B48">
        <v>759.73299999999995</v>
      </c>
      <c r="C48">
        <v>760</v>
      </c>
      <c r="D48">
        <f t="shared" si="0"/>
        <v>0.99964868421052622</v>
      </c>
      <c r="E48">
        <v>1.2382</v>
      </c>
      <c r="F48">
        <f t="shared" si="1"/>
        <v>1.2975771294433267</v>
      </c>
      <c r="G48">
        <v>102.3</v>
      </c>
      <c r="H48">
        <v>3</v>
      </c>
      <c r="I48">
        <v>2</v>
      </c>
    </row>
    <row r="49" spans="2:9">
      <c r="B49">
        <v>750.19500000000005</v>
      </c>
      <c r="C49">
        <v>760</v>
      </c>
      <c r="D49">
        <f t="shared" si="0"/>
        <v>0.98709868421052638</v>
      </c>
      <c r="E49">
        <v>1.26372</v>
      </c>
      <c r="F49">
        <f t="shared" si="1"/>
        <v>1.3243209255533201</v>
      </c>
      <c r="G49">
        <v>105.8</v>
      </c>
      <c r="H49">
        <v>3</v>
      </c>
      <c r="I49">
        <v>2</v>
      </c>
    </row>
    <row r="50" spans="2:9">
      <c r="B50">
        <v>680.91399999999999</v>
      </c>
      <c r="C50">
        <v>760</v>
      </c>
      <c r="D50">
        <f t="shared" si="0"/>
        <v>0.89593947368421056</v>
      </c>
      <c r="E50">
        <v>1.2477499999999999</v>
      </c>
      <c r="F50">
        <f t="shared" si="1"/>
        <v>1.3075850938967137</v>
      </c>
      <c r="G50">
        <v>110.2</v>
      </c>
      <c r="H50">
        <v>3</v>
      </c>
      <c r="I50">
        <v>2</v>
      </c>
    </row>
    <row r="51" spans="2:9">
      <c r="B51">
        <v>604.86599999999999</v>
      </c>
      <c r="C51">
        <v>760</v>
      </c>
      <c r="D51">
        <f t="shared" si="0"/>
        <v>0.79587631578947371</v>
      </c>
      <c r="E51">
        <v>1.2117199999999999</v>
      </c>
      <c r="F51">
        <f t="shared" si="1"/>
        <v>1.2698272971160296</v>
      </c>
      <c r="G51">
        <v>113.9</v>
      </c>
      <c r="H51">
        <v>3</v>
      </c>
      <c r="I51">
        <v>2</v>
      </c>
    </row>
    <row r="52" spans="2:9">
      <c r="B52">
        <v>528.80200000000002</v>
      </c>
      <c r="C52">
        <v>760</v>
      </c>
      <c r="D52">
        <f t="shared" si="0"/>
        <v>0.69579210526315793</v>
      </c>
      <c r="E52">
        <v>1.17432</v>
      </c>
      <c r="F52">
        <f t="shared" si="1"/>
        <v>1.2306338028169015</v>
      </c>
      <c r="G52">
        <v>118</v>
      </c>
      <c r="H52">
        <v>3</v>
      </c>
      <c r="I52">
        <v>2</v>
      </c>
    </row>
    <row r="53" spans="2:9">
      <c r="B53">
        <v>452.73099999999999</v>
      </c>
      <c r="C53">
        <v>760</v>
      </c>
      <c r="D53">
        <f t="shared" si="0"/>
        <v>0.5956986842105263</v>
      </c>
      <c r="E53">
        <v>1.12906</v>
      </c>
      <c r="F53">
        <f t="shared" si="1"/>
        <v>1.1832033869885983</v>
      </c>
      <c r="G53">
        <v>121.8</v>
      </c>
      <c r="H53">
        <v>3</v>
      </c>
      <c r="I53">
        <v>2</v>
      </c>
    </row>
    <row r="54" spans="2:9">
      <c r="B54">
        <v>376.32299999999998</v>
      </c>
      <c r="C54">
        <v>760</v>
      </c>
      <c r="D54">
        <f t="shared" si="0"/>
        <v>0.49516184210526315</v>
      </c>
      <c r="E54">
        <v>1.07927</v>
      </c>
      <c r="F54">
        <f t="shared" si="1"/>
        <v>1.1310257377598927</v>
      </c>
      <c r="G54">
        <v>125.8</v>
      </c>
      <c r="H54">
        <v>3</v>
      </c>
      <c r="I54">
        <v>2</v>
      </c>
    </row>
    <row r="55" spans="2:9">
      <c r="B55">
        <v>300.375</v>
      </c>
      <c r="C55">
        <v>760</v>
      </c>
      <c r="D55">
        <f t="shared" si="0"/>
        <v>0.39523026315789472</v>
      </c>
      <c r="E55">
        <v>1.0281199999999999</v>
      </c>
      <c r="F55">
        <f t="shared" si="1"/>
        <v>1.0774228705566735</v>
      </c>
      <c r="G55">
        <v>129</v>
      </c>
      <c r="H55">
        <v>3</v>
      </c>
      <c r="I55">
        <v>2</v>
      </c>
    </row>
    <row r="56" spans="2:9">
      <c r="B56">
        <v>223.976</v>
      </c>
      <c r="C56">
        <v>760</v>
      </c>
      <c r="D56">
        <f t="shared" si="0"/>
        <v>0.29470526315789475</v>
      </c>
      <c r="E56">
        <v>0.97178699999999996</v>
      </c>
      <c r="F56">
        <f t="shared" si="1"/>
        <v>1.0183884557344065</v>
      </c>
      <c r="G56">
        <v>132.6</v>
      </c>
      <c r="H56">
        <v>3</v>
      </c>
      <c r="I56">
        <v>2</v>
      </c>
    </row>
    <row r="57" spans="2:9">
      <c r="B57">
        <v>148.08500000000001</v>
      </c>
      <c r="C57">
        <v>760</v>
      </c>
      <c r="D57">
        <f t="shared" si="0"/>
        <v>0.19484868421052631</v>
      </c>
      <c r="E57">
        <v>0.90986199999999995</v>
      </c>
      <c r="F57">
        <f t="shared" si="1"/>
        <v>0.95349387994634471</v>
      </c>
      <c r="G57">
        <v>136.9</v>
      </c>
      <c r="H57">
        <v>3</v>
      </c>
      <c r="I57">
        <v>2</v>
      </c>
    </row>
    <row r="58" spans="2:9">
      <c r="B58">
        <v>72.013300000000001</v>
      </c>
      <c r="C58">
        <v>760</v>
      </c>
      <c r="D58">
        <f t="shared" si="0"/>
        <v>9.4754342105263165E-2</v>
      </c>
      <c r="E58">
        <v>0.84382299999999999</v>
      </c>
      <c r="F58">
        <f t="shared" si="1"/>
        <v>0.88428801978537896</v>
      </c>
      <c r="G58">
        <v>140.9</v>
      </c>
      <c r="H58">
        <v>3</v>
      </c>
      <c r="I5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0F68-FA84-48BD-98CE-0DF44C85565B}">
  <dimension ref="A1:P58"/>
  <sheetViews>
    <sheetView tabSelected="1" topLeftCell="A31" workbookViewId="0">
      <selection activeCell="F21" sqref="F21:F58"/>
    </sheetView>
  </sheetViews>
  <sheetFormatPr defaultRowHeight="14.4"/>
  <cols>
    <col min="1" max="1" width="9" bestFit="1" customWidth="1"/>
    <col min="2" max="2" width="14.33203125" bestFit="1" customWidth="1"/>
    <col min="3" max="3" width="15.109375" bestFit="1" customWidth="1"/>
    <col min="4" max="4" width="15.109375" customWidth="1"/>
    <col min="5" max="5" width="13.33203125" bestFit="1" customWidth="1"/>
    <col min="6" max="6" width="13.33203125" customWidth="1"/>
    <col min="7" max="7" width="35" bestFit="1" customWidth="1"/>
    <col min="8" max="8" width="15.109375" bestFit="1" customWidth="1"/>
    <col min="9" max="9" width="8.44140625" bestFit="1" customWidth="1"/>
    <col min="10" max="10" width="9" bestFit="1" customWidth="1"/>
    <col min="11" max="11" width="4.33203125" bestFit="1" customWidth="1"/>
    <col min="12" max="12" width="6" bestFit="1" customWidth="1"/>
    <col min="13" max="13" width="5" bestFit="1" customWidth="1"/>
    <col min="14" max="14" width="2.6640625" bestFit="1" customWidth="1"/>
    <col min="15" max="15" width="8" bestFit="1" customWidth="1"/>
    <col min="16" max="16" width="2.77734375" bestFit="1" customWidth="1"/>
  </cols>
  <sheetData>
    <row r="1" spans="1:16">
      <c r="B1" t="s">
        <v>0</v>
      </c>
      <c r="C1" t="s">
        <v>1</v>
      </c>
      <c r="E1" t="s">
        <v>2</v>
      </c>
      <c r="G1" t="s">
        <v>3</v>
      </c>
      <c r="H1" t="s">
        <v>4</v>
      </c>
      <c r="I1" t="s">
        <v>5</v>
      </c>
    </row>
    <row r="2" spans="1:16">
      <c r="B2" t="s">
        <v>6</v>
      </c>
      <c r="C2" t="s">
        <v>7</v>
      </c>
      <c r="E2" t="s">
        <v>8</v>
      </c>
    </row>
    <row r="3" spans="1:16">
      <c r="B3" t="s">
        <v>9</v>
      </c>
      <c r="C3" t="s">
        <v>10</v>
      </c>
      <c r="E3" t="s">
        <v>11</v>
      </c>
      <c r="G3" t="s">
        <v>12</v>
      </c>
    </row>
    <row r="4" spans="1:16">
      <c r="B4" t="s">
        <v>13</v>
      </c>
      <c r="C4">
        <v>3.01</v>
      </c>
    </row>
    <row r="6" spans="1:16">
      <c r="A6" t="s">
        <v>14</v>
      </c>
      <c r="B6" t="s">
        <v>15</v>
      </c>
    </row>
    <row r="7" spans="1:16">
      <c r="A7" t="s">
        <v>16</v>
      </c>
      <c r="B7" t="s">
        <v>17</v>
      </c>
      <c r="C7" t="s">
        <v>19</v>
      </c>
      <c r="E7" t="s">
        <v>16</v>
      </c>
      <c r="G7" t="s">
        <v>17</v>
      </c>
      <c r="H7" t="s">
        <v>82</v>
      </c>
    </row>
    <row r="8" spans="1:16">
      <c r="A8" t="s">
        <v>20</v>
      </c>
      <c r="B8" t="s">
        <v>21</v>
      </c>
      <c r="C8" t="s">
        <v>22</v>
      </c>
      <c r="E8" t="s">
        <v>23</v>
      </c>
      <c r="G8" t="s">
        <v>83</v>
      </c>
    </row>
    <row r="9" spans="1:16">
      <c r="A9" t="s">
        <v>20</v>
      </c>
      <c r="B9" t="s">
        <v>25</v>
      </c>
      <c r="C9" t="s">
        <v>26</v>
      </c>
      <c r="E9" t="s">
        <v>27</v>
      </c>
      <c r="G9" t="s">
        <v>28</v>
      </c>
      <c r="H9" t="s">
        <v>29</v>
      </c>
    </row>
    <row r="10" spans="1:16">
      <c r="A10" t="s">
        <v>20</v>
      </c>
      <c r="B10" t="s">
        <v>30</v>
      </c>
      <c r="C10">
        <v>4.2599999999999999E-2</v>
      </c>
      <c r="E10" t="s">
        <v>31</v>
      </c>
      <c r="G10" t="s">
        <v>32</v>
      </c>
      <c r="H10" t="s">
        <v>33</v>
      </c>
      <c r="I10" t="s">
        <v>34</v>
      </c>
      <c r="J10" t="s">
        <v>35</v>
      </c>
      <c r="K10">
        <v>2</v>
      </c>
    </row>
    <row r="11" spans="1:16">
      <c r="A11" t="s">
        <v>36</v>
      </c>
      <c r="B11" t="s">
        <v>37</v>
      </c>
      <c r="C11">
        <v>24</v>
      </c>
      <c r="E11" t="s">
        <v>38</v>
      </c>
      <c r="G11" t="s">
        <v>36</v>
      </c>
      <c r="H11" t="s">
        <v>39</v>
      </c>
      <c r="I11">
        <v>160</v>
      </c>
      <c r="J11" t="s">
        <v>40</v>
      </c>
    </row>
    <row r="12" spans="1:16">
      <c r="A12" t="s">
        <v>14</v>
      </c>
      <c r="B12" t="s">
        <v>41</v>
      </c>
      <c r="C12" t="s">
        <v>42</v>
      </c>
      <c r="E12" t="s">
        <v>43</v>
      </c>
      <c r="G12" s="1">
        <v>8.5790000000000004E-6</v>
      </c>
      <c r="H12" t="s">
        <v>44</v>
      </c>
      <c r="I12" t="s">
        <v>45</v>
      </c>
      <c r="J12" t="s">
        <v>46</v>
      </c>
      <c r="K12" t="s">
        <v>47</v>
      </c>
      <c r="L12" t="s">
        <v>48</v>
      </c>
    </row>
    <row r="13" spans="1:16">
      <c r="A13" t="s">
        <v>14</v>
      </c>
      <c r="B13" t="s">
        <v>37</v>
      </c>
      <c r="C13" s="2">
        <v>0.30763888888888891</v>
      </c>
      <c r="D13" s="2"/>
      <c r="E13" t="s">
        <v>49</v>
      </c>
      <c r="G13" t="s">
        <v>50</v>
      </c>
      <c r="H13" t="s">
        <v>51</v>
      </c>
      <c r="I13">
        <v>278</v>
      </c>
      <c r="J13" t="s">
        <v>52</v>
      </c>
    </row>
    <row r="14" spans="1:16">
      <c r="A14" t="s">
        <v>14</v>
      </c>
      <c r="B14" t="s">
        <v>53</v>
      </c>
      <c r="C14" t="s">
        <v>54</v>
      </c>
      <c r="E14" t="s">
        <v>55</v>
      </c>
      <c r="G14" t="s">
        <v>56</v>
      </c>
    </row>
    <row r="15" spans="1:16">
      <c r="A15" t="s">
        <v>57</v>
      </c>
      <c r="B15" t="s">
        <v>53</v>
      </c>
      <c r="C15" t="s">
        <v>58</v>
      </c>
      <c r="E15" t="s">
        <v>59</v>
      </c>
      <c r="G15" t="s">
        <v>60</v>
      </c>
      <c r="H15" t="s">
        <v>61</v>
      </c>
      <c r="I15" t="s">
        <v>62</v>
      </c>
      <c r="J15">
        <v>0.42870599999999998</v>
      </c>
      <c r="K15" t="s">
        <v>63</v>
      </c>
      <c r="L15" t="s">
        <v>64</v>
      </c>
      <c r="M15" t="s">
        <v>61</v>
      </c>
      <c r="N15" t="s">
        <v>62</v>
      </c>
      <c r="O15">
        <v>15.7523</v>
      </c>
      <c r="P15" t="s">
        <v>63</v>
      </c>
    </row>
    <row r="17" spans="2:11">
      <c r="B17" t="s">
        <v>65</v>
      </c>
      <c r="C17" t="s">
        <v>66</v>
      </c>
      <c r="E17" t="s">
        <v>67</v>
      </c>
      <c r="G17" t="s">
        <v>68</v>
      </c>
      <c r="H17" t="s">
        <v>69</v>
      </c>
      <c r="I17" t="s">
        <v>70</v>
      </c>
      <c r="J17" t="s">
        <v>71</v>
      </c>
      <c r="K17" t="s">
        <v>72</v>
      </c>
    </row>
    <row r="19" spans="2:11">
      <c r="B19" t="s">
        <v>73</v>
      </c>
      <c r="C19" t="s">
        <v>73</v>
      </c>
      <c r="D19" t="s">
        <v>80</v>
      </c>
      <c r="E19" t="s">
        <v>63</v>
      </c>
      <c r="F19" t="s">
        <v>81</v>
      </c>
      <c r="G19" t="s">
        <v>74</v>
      </c>
    </row>
    <row r="21" spans="2:11">
      <c r="B21">
        <v>3.8042199999999999</v>
      </c>
      <c r="C21">
        <v>760</v>
      </c>
      <c r="D21">
        <f>B21/C21</f>
        <v>5.005552631578947E-3</v>
      </c>
      <c r="E21">
        <v>0.32188</v>
      </c>
      <c r="F21">
        <f>E21/0.0426/22.4</f>
        <v>0.33731556002682767</v>
      </c>
      <c r="G21">
        <v>144.30000000000001</v>
      </c>
      <c r="H21">
        <v>3</v>
      </c>
      <c r="I21">
        <v>2</v>
      </c>
    </row>
    <row r="22" spans="2:11">
      <c r="B22">
        <v>6.09748</v>
      </c>
      <c r="C22">
        <v>760</v>
      </c>
      <c r="D22">
        <f t="shared" ref="D22:D58" si="0">B22/C22</f>
        <v>8.0230000000000006E-3</v>
      </c>
      <c r="E22">
        <v>0.553535</v>
      </c>
      <c r="F22">
        <f t="shared" ref="F22:F58" si="1">E22/0.0426/22.4</f>
        <v>0.5800794349429913</v>
      </c>
      <c r="G22">
        <v>242.6</v>
      </c>
      <c r="H22">
        <v>3</v>
      </c>
      <c r="I22">
        <v>2</v>
      </c>
    </row>
    <row r="23" spans="2:11">
      <c r="B23">
        <v>7.5803799999999999</v>
      </c>
      <c r="C23">
        <v>760</v>
      </c>
      <c r="D23">
        <f t="shared" si="0"/>
        <v>9.9741842105263157E-3</v>
      </c>
      <c r="E23">
        <v>0.63925200000000004</v>
      </c>
      <c r="F23">
        <f t="shared" si="1"/>
        <v>0.6699069416498995</v>
      </c>
      <c r="G23">
        <v>266</v>
      </c>
      <c r="H23">
        <v>3</v>
      </c>
      <c r="I23">
        <v>2</v>
      </c>
    </row>
    <row r="24" spans="2:11">
      <c r="B24">
        <v>15.1904</v>
      </c>
      <c r="C24">
        <v>760</v>
      </c>
      <c r="D24">
        <f t="shared" si="0"/>
        <v>1.9987368421052632E-2</v>
      </c>
      <c r="E24">
        <v>1.04854</v>
      </c>
      <c r="F24">
        <f t="shared" si="1"/>
        <v>1.0988220992622402</v>
      </c>
      <c r="G24">
        <v>323.60000000000002</v>
      </c>
      <c r="H24">
        <v>3</v>
      </c>
      <c r="I24">
        <v>2</v>
      </c>
    </row>
    <row r="25" spans="2:11">
      <c r="B25">
        <v>29.5047</v>
      </c>
      <c r="C25">
        <v>760</v>
      </c>
      <c r="D25">
        <f t="shared" si="0"/>
        <v>3.8821973684210524E-2</v>
      </c>
      <c r="E25">
        <v>1.3052900000000001</v>
      </c>
      <c r="F25">
        <f t="shared" si="1"/>
        <v>1.3678843896713617</v>
      </c>
      <c r="G25">
        <v>331.6</v>
      </c>
      <c r="H25">
        <v>3</v>
      </c>
      <c r="I25">
        <v>2</v>
      </c>
    </row>
    <row r="26" spans="2:11">
      <c r="B26">
        <v>45.972799999999999</v>
      </c>
      <c r="C26">
        <v>760</v>
      </c>
      <c r="D26">
        <f t="shared" si="0"/>
        <v>6.0490526315789474E-2</v>
      </c>
      <c r="E26">
        <v>1.50942</v>
      </c>
      <c r="F26">
        <f t="shared" si="1"/>
        <v>1.5818033199195174</v>
      </c>
      <c r="G26">
        <v>338.5</v>
      </c>
      <c r="H26">
        <v>3</v>
      </c>
      <c r="I26">
        <v>2</v>
      </c>
    </row>
    <row r="27" spans="2:11">
      <c r="B27">
        <v>63.203299999999999</v>
      </c>
      <c r="C27">
        <v>760</v>
      </c>
      <c r="D27">
        <f t="shared" si="0"/>
        <v>8.3162236842105261E-2</v>
      </c>
      <c r="E27">
        <v>1.62948</v>
      </c>
      <c r="F27">
        <f t="shared" si="1"/>
        <v>1.7076207243460768</v>
      </c>
      <c r="G27">
        <v>343.2</v>
      </c>
      <c r="H27">
        <v>3</v>
      </c>
      <c r="I27">
        <v>2</v>
      </c>
    </row>
    <row r="28" spans="2:11">
      <c r="B28">
        <v>79.595200000000006</v>
      </c>
      <c r="C28">
        <v>760</v>
      </c>
      <c r="D28">
        <f t="shared" si="0"/>
        <v>0.10473052631578948</v>
      </c>
      <c r="E28">
        <v>1.7062200000000001</v>
      </c>
      <c r="F28">
        <f t="shared" si="1"/>
        <v>1.7880407444668009</v>
      </c>
      <c r="G28">
        <v>346.6</v>
      </c>
      <c r="H28">
        <v>3</v>
      </c>
      <c r="I28">
        <v>2</v>
      </c>
    </row>
    <row r="29" spans="2:11">
      <c r="B29">
        <v>98.406099999999995</v>
      </c>
      <c r="C29">
        <v>760</v>
      </c>
      <c r="D29">
        <f t="shared" si="0"/>
        <v>0.1294817105263158</v>
      </c>
      <c r="E29">
        <v>1.7709999999999999</v>
      </c>
      <c r="F29">
        <f t="shared" si="1"/>
        <v>1.8559272300469483</v>
      </c>
      <c r="G29">
        <v>349.6</v>
      </c>
      <c r="H29">
        <v>3</v>
      </c>
      <c r="I29">
        <v>2</v>
      </c>
    </row>
    <row r="30" spans="2:11">
      <c r="B30">
        <v>117.733</v>
      </c>
      <c r="C30">
        <v>760</v>
      </c>
      <c r="D30">
        <f t="shared" si="0"/>
        <v>0.15491184210526315</v>
      </c>
      <c r="E30">
        <v>1.8243199999999999</v>
      </c>
      <c r="F30">
        <f t="shared" si="1"/>
        <v>1.9118041582830316</v>
      </c>
      <c r="G30">
        <v>352.4</v>
      </c>
      <c r="H30">
        <v>3</v>
      </c>
      <c r="I30">
        <v>2</v>
      </c>
    </row>
    <row r="31" spans="2:11">
      <c r="B31">
        <v>137.00899999999999</v>
      </c>
      <c r="C31">
        <v>760</v>
      </c>
      <c r="D31">
        <f t="shared" si="0"/>
        <v>0.18027499999999999</v>
      </c>
      <c r="E31">
        <v>1.86924</v>
      </c>
      <c r="F31">
        <f t="shared" si="1"/>
        <v>1.9588782696177065</v>
      </c>
      <c r="G31">
        <v>355.4</v>
      </c>
      <c r="H31">
        <v>3</v>
      </c>
      <c r="I31">
        <v>2</v>
      </c>
    </row>
    <row r="32" spans="2:11">
      <c r="B32">
        <v>156.05199999999999</v>
      </c>
      <c r="C32">
        <v>760</v>
      </c>
      <c r="D32">
        <f t="shared" si="0"/>
        <v>0.20533157894736842</v>
      </c>
      <c r="E32">
        <v>1.90747</v>
      </c>
      <c r="F32">
        <f t="shared" si="1"/>
        <v>1.9989415660630452</v>
      </c>
      <c r="G32">
        <v>358.1</v>
      </c>
      <c r="H32">
        <v>3</v>
      </c>
      <c r="I32">
        <v>2</v>
      </c>
    </row>
    <row r="33" spans="2:9">
      <c r="B33">
        <v>193.59700000000001</v>
      </c>
      <c r="C33">
        <v>760</v>
      </c>
      <c r="D33">
        <f t="shared" si="0"/>
        <v>0.25473289473684213</v>
      </c>
      <c r="E33">
        <v>1.96556</v>
      </c>
      <c r="F33">
        <f t="shared" si="1"/>
        <v>2.0598172367538568</v>
      </c>
      <c r="G33">
        <v>360.7</v>
      </c>
      <c r="H33">
        <v>3</v>
      </c>
      <c r="I33">
        <v>2</v>
      </c>
    </row>
    <row r="34" spans="2:9">
      <c r="B34">
        <v>231.77</v>
      </c>
      <c r="C34">
        <v>760</v>
      </c>
      <c r="D34">
        <f t="shared" si="0"/>
        <v>0.30496052631578946</v>
      </c>
      <c r="E34">
        <v>2.01952</v>
      </c>
      <c r="F34">
        <f t="shared" si="1"/>
        <v>2.1163648558014758</v>
      </c>
      <c r="G34">
        <v>363.3</v>
      </c>
      <c r="H34">
        <v>3</v>
      </c>
      <c r="I34">
        <v>2</v>
      </c>
    </row>
    <row r="35" spans="2:9">
      <c r="B35">
        <v>269.92899999999997</v>
      </c>
      <c r="C35">
        <v>760</v>
      </c>
      <c r="D35">
        <f t="shared" si="0"/>
        <v>0.35516973684210523</v>
      </c>
      <c r="E35">
        <v>2.0695399999999999</v>
      </c>
      <c r="F35">
        <f t="shared" si="1"/>
        <v>2.168783534540577</v>
      </c>
      <c r="G35">
        <v>366.1</v>
      </c>
      <c r="H35">
        <v>3</v>
      </c>
      <c r="I35">
        <v>2</v>
      </c>
    </row>
    <row r="36" spans="2:9">
      <c r="B36">
        <v>308.00700000000001</v>
      </c>
      <c r="C36">
        <v>760</v>
      </c>
      <c r="D36">
        <f t="shared" si="0"/>
        <v>0.40527236842105263</v>
      </c>
      <c r="E36">
        <v>2.1159599999999998</v>
      </c>
      <c r="F36">
        <f t="shared" si="1"/>
        <v>2.217429577464789</v>
      </c>
      <c r="G36">
        <v>368.8</v>
      </c>
      <c r="H36">
        <v>3</v>
      </c>
      <c r="I36">
        <v>2</v>
      </c>
    </row>
    <row r="37" spans="2:9">
      <c r="B37">
        <v>346.08</v>
      </c>
      <c r="C37">
        <v>760</v>
      </c>
      <c r="D37">
        <f t="shared" si="0"/>
        <v>0.45536842105263153</v>
      </c>
      <c r="E37">
        <v>2.16065</v>
      </c>
      <c r="F37">
        <f t="shared" si="1"/>
        <v>2.2642626592890678</v>
      </c>
      <c r="G37">
        <v>371.4</v>
      </c>
      <c r="H37">
        <v>3</v>
      </c>
      <c r="I37">
        <v>2</v>
      </c>
    </row>
    <row r="38" spans="2:9">
      <c r="B38">
        <v>384.07799999999997</v>
      </c>
      <c r="C38">
        <v>760</v>
      </c>
      <c r="D38">
        <f t="shared" si="0"/>
        <v>0.50536578947368416</v>
      </c>
      <c r="E38">
        <v>2.2033399999999999</v>
      </c>
      <c r="F38">
        <f t="shared" si="1"/>
        <v>2.3089998323272973</v>
      </c>
      <c r="G38">
        <v>374</v>
      </c>
      <c r="H38">
        <v>3</v>
      </c>
      <c r="I38">
        <v>2</v>
      </c>
    </row>
    <row r="39" spans="2:9">
      <c r="B39">
        <v>422.07600000000002</v>
      </c>
      <c r="C39">
        <v>760</v>
      </c>
      <c r="D39">
        <f t="shared" si="0"/>
        <v>0.55536315789473689</v>
      </c>
      <c r="E39">
        <v>2.2462</v>
      </c>
      <c r="F39">
        <f t="shared" si="1"/>
        <v>2.3539151576123407</v>
      </c>
      <c r="G39">
        <v>376.8</v>
      </c>
      <c r="H39">
        <v>3</v>
      </c>
      <c r="I39">
        <v>2</v>
      </c>
    </row>
    <row r="40" spans="2:9">
      <c r="B40">
        <v>460.15800000000002</v>
      </c>
      <c r="C40">
        <v>760</v>
      </c>
      <c r="D40">
        <f t="shared" si="0"/>
        <v>0.60547105263157897</v>
      </c>
      <c r="E40">
        <v>2.2869299999999999</v>
      </c>
      <c r="F40">
        <f t="shared" si="1"/>
        <v>2.3965983400402413</v>
      </c>
      <c r="G40">
        <v>379.4</v>
      </c>
      <c r="H40">
        <v>3</v>
      </c>
      <c r="I40">
        <v>2</v>
      </c>
    </row>
    <row r="41" spans="2:9">
      <c r="B41">
        <v>498.202</v>
      </c>
      <c r="C41">
        <v>760</v>
      </c>
      <c r="D41">
        <f t="shared" si="0"/>
        <v>0.65552894736842104</v>
      </c>
      <c r="E41">
        <v>2.3273799999999998</v>
      </c>
      <c r="F41">
        <f t="shared" si="1"/>
        <v>2.4389880952380953</v>
      </c>
      <c r="G41">
        <v>382.1</v>
      </c>
      <c r="H41">
        <v>3</v>
      </c>
      <c r="I41">
        <v>2</v>
      </c>
    </row>
    <row r="42" spans="2:9">
      <c r="B42">
        <v>536.10900000000004</v>
      </c>
      <c r="C42">
        <v>760</v>
      </c>
      <c r="D42">
        <f t="shared" si="0"/>
        <v>0.70540657894736847</v>
      </c>
      <c r="E42">
        <v>2.36795</v>
      </c>
      <c r="F42">
        <f t="shared" si="1"/>
        <v>2.4815036049631121</v>
      </c>
      <c r="G42">
        <v>384.8</v>
      </c>
      <c r="H42">
        <v>3</v>
      </c>
      <c r="I42">
        <v>2</v>
      </c>
    </row>
    <row r="43" spans="2:9">
      <c r="B43">
        <v>574.24300000000005</v>
      </c>
      <c r="C43">
        <v>760</v>
      </c>
      <c r="D43">
        <f t="shared" si="0"/>
        <v>0.75558289473684215</v>
      </c>
      <c r="E43">
        <v>2.40577</v>
      </c>
      <c r="F43">
        <f t="shared" si="1"/>
        <v>2.5211372401073109</v>
      </c>
      <c r="G43">
        <v>387.5</v>
      </c>
      <c r="H43">
        <v>3</v>
      </c>
      <c r="I43">
        <v>2</v>
      </c>
    </row>
    <row r="44" spans="2:9">
      <c r="B44">
        <v>612.26099999999997</v>
      </c>
      <c r="C44">
        <v>760</v>
      </c>
      <c r="D44">
        <f t="shared" si="0"/>
        <v>0.80560657894736842</v>
      </c>
      <c r="E44">
        <v>2.4451100000000001</v>
      </c>
      <c r="F44">
        <f t="shared" si="1"/>
        <v>2.5623637659289069</v>
      </c>
      <c r="G44">
        <v>390.5</v>
      </c>
      <c r="H44">
        <v>3</v>
      </c>
      <c r="I44">
        <v>2</v>
      </c>
    </row>
    <row r="45" spans="2:9">
      <c r="B45">
        <v>650.24699999999996</v>
      </c>
      <c r="C45">
        <v>760</v>
      </c>
      <c r="D45">
        <f t="shared" si="0"/>
        <v>0.85558815789473674</v>
      </c>
      <c r="E45">
        <v>2.4838100000000001</v>
      </c>
      <c r="F45">
        <f t="shared" si="1"/>
        <v>2.6029196009389675</v>
      </c>
      <c r="G45">
        <v>393.5</v>
      </c>
      <c r="H45">
        <v>3</v>
      </c>
      <c r="I45">
        <v>2</v>
      </c>
    </row>
    <row r="46" spans="2:9">
      <c r="B46">
        <v>688.16600000000005</v>
      </c>
      <c r="C46">
        <v>760</v>
      </c>
      <c r="D46">
        <f t="shared" si="0"/>
        <v>0.90548157894736847</v>
      </c>
      <c r="E46">
        <v>2.524</v>
      </c>
      <c r="F46">
        <f t="shared" si="1"/>
        <v>2.6450368879946349</v>
      </c>
      <c r="G46">
        <v>396.6</v>
      </c>
      <c r="H46">
        <v>3</v>
      </c>
      <c r="I46">
        <v>2</v>
      </c>
    </row>
    <row r="47" spans="2:9">
      <c r="B47">
        <v>726.04899999999998</v>
      </c>
      <c r="C47">
        <v>760</v>
      </c>
      <c r="D47">
        <f t="shared" si="0"/>
        <v>0.95532763157894729</v>
      </c>
      <c r="E47">
        <v>2.5624500000000001</v>
      </c>
      <c r="F47">
        <f t="shared" si="1"/>
        <v>2.6853307344064392</v>
      </c>
      <c r="G47">
        <v>399.4</v>
      </c>
      <c r="H47">
        <v>3</v>
      </c>
      <c r="I47">
        <v>2</v>
      </c>
    </row>
    <row r="48" spans="2:9">
      <c r="B48">
        <v>760.38800000000003</v>
      </c>
      <c r="C48">
        <v>760</v>
      </c>
      <c r="D48">
        <f t="shared" si="0"/>
        <v>1.0005105263157896</v>
      </c>
      <c r="E48">
        <v>2.5996899999999998</v>
      </c>
      <c r="F48">
        <f t="shared" si="1"/>
        <v>2.7243565560026828</v>
      </c>
      <c r="G48">
        <v>402.2</v>
      </c>
      <c r="H48">
        <v>3</v>
      </c>
      <c r="I48">
        <v>2</v>
      </c>
    </row>
    <row r="49" spans="2:9">
      <c r="B49">
        <v>751.50099999999998</v>
      </c>
      <c r="C49">
        <v>760</v>
      </c>
      <c r="D49">
        <f t="shared" si="0"/>
        <v>0.98881710526315791</v>
      </c>
      <c r="E49">
        <v>2.59659</v>
      </c>
      <c r="F49">
        <f t="shared" si="1"/>
        <v>2.7211078973843064</v>
      </c>
      <c r="G49">
        <v>405.2</v>
      </c>
      <c r="H49">
        <v>3</v>
      </c>
      <c r="I49">
        <v>2</v>
      </c>
    </row>
    <row r="50" spans="2:9">
      <c r="B50">
        <v>681.29399999999998</v>
      </c>
      <c r="C50">
        <v>760</v>
      </c>
      <c r="D50">
        <f t="shared" si="0"/>
        <v>0.89643947368421051</v>
      </c>
      <c r="E50">
        <v>2.5453299999999999</v>
      </c>
      <c r="F50">
        <f t="shared" si="1"/>
        <v>2.667389755197854</v>
      </c>
      <c r="G50">
        <v>409.3</v>
      </c>
      <c r="H50">
        <v>3</v>
      </c>
      <c r="I50">
        <v>2</v>
      </c>
    </row>
    <row r="51" spans="2:9">
      <c r="B51">
        <v>605.70500000000004</v>
      </c>
      <c r="C51">
        <v>760</v>
      </c>
      <c r="D51">
        <f t="shared" si="0"/>
        <v>0.79698026315789483</v>
      </c>
      <c r="E51">
        <v>2.4820899999999999</v>
      </c>
      <c r="F51">
        <f t="shared" si="1"/>
        <v>2.6011171193829647</v>
      </c>
      <c r="G51">
        <v>413.5</v>
      </c>
      <c r="H51">
        <v>3</v>
      </c>
      <c r="I51">
        <v>2</v>
      </c>
    </row>
    <row r="52" spans="2:9">
      <c r="B52">
        <v>529.69299999999998</v>
      </c>
      <c r="C52">
        <v>760</v>
      </c>
      <c r="D52">
        <f t="shared" si="0"/>
        <v>0.69696447368421055</v>
      </c>
      <c r="E52">
        <v>2.4150800000000001</v>
      </c>
      <c r="F52">
        <f t="shared" si="1"/>
        <v>2.5308936955063719</v>
      </c>
      <c r="G52">
        <v>417</v>
      </c>
      <c r="H52">
        <v>3</v>
      </c>
      <c r="I52">
        <v>2</v>
      </c>
    </row>
    <row r="53" spans="2:9">
      <c r="B53">
        <v>453.82900000000001</v>
      </c>
      <c r="C53">
        <v>760</v>
      </c>
      <c r="D53">
        <f t="shared" si="0"/>
        <v>0.59714342105263163</v>
      </c>
      <c r="E53">
        <v>2.3430300000000002</v>
      </c>
      <c r="F53">
        <f t="shared" si="1"/>
        <v>2.455388581488934</v>
      </c>
      <c r="G53">
        <v>420.4</v>
      </c>
      <c r="H53">
        <v>3</v>
      </c>
      <c r="I53">
        <v>2</v>
      </c>
    </row>
    <row r="54" spans="2:9">
      <c r="B54">
        <v>376.96699999999998</v>
      </c>
      <c r="C54">
        <v>760</v>
      </c>
      <c r="D54">
        <f t="shared" si="0"/>
        <v>0.49600921052631575</v>
      </c>
      <c r="E54">
        <v>2.2683</v>
      </c>
      <c r="F54">
        <f t="shared" si="1"/>
        <v>2.3770749496981893</v>
      </c>
      <c r="G54">
        <v>424</v>
      </c>
      <c r="H54">
        <v>3</v>
      </c>
      <c r="I54">
        <v>2</v>
      </c>
    </row>
    <row r="55" spans="2:9">
      <c r="B55">
        <v>301.27999999999997</v>
      </c>
      <c r="C55">
        <v>760</v>
      </c>
      <c r="D55">
        <f t="shared" si="0"/>
        <v>0.3964210526315789</v>
      </c>
      <c r="E55">
        <v>2.19055</v>
      </c>
      <c r="F55">
        <f t="shared" si="1"/>
        <v>2.2955964956405097</v>
      </c>
      <c r="G55">
        <v>427.1</v>
      </c>
      <c r="H55">
        <v>3</v>
      </c>
      <c r="I55">
        <v>2</v>
      </c>
    </row>
    <row r="56" spans="2:9">
      <c r="B56">
        <v>224.74299999999999</v>
      </c>
      <c r="C56">
        <v>760</v>
      </c>
      <c r="D56">
        <f t="shared" si="0"/>
        <v>0.2957144736842105</v>
      </c>
      <c r="E56">
        <v>2.1011199999999999</v>
      </c>
      <c r="F56">
        <f t="shared" si="1"/>
        <v>2.2018779342723005</v>
      </c>
      <c r="G56">
        <v>432</v>
      </c>
      <c r="H56">
        <v>3</v>
      </c>
      <c r="I56">
        <v>2</v>
      </c>
    </row>
    <row r="57" spans="2:9">
      <c r="B57">
        <v>148.983</v>
      </c>
      <c r="C57">
        <v>760</v>
      </c>
      <c r="D57">
        <f t="shared" si="0"/>
        <v>0.19603026315789474</v>
      </c>
      <c r="E57">
        <v>2.0008400000000002</v>
      </c>
      <c r="F57">
        <f t="shared" si="1"/>
        <v>2.0967890677397722</v>
      </c>
      <c r="G57">
        <v>437.6</v>
      </c>
      <c r="H57">
        <v>3</v>
      </c>
      <c r="I57">
        <v>2</v>
      </c>
    </row>
    <row r="58" spans="2:9">
      <c r="B58">
        <v>73.429900000000004</v>
      </c>
      <c r="C58">
        <v>760</v>
      </c>
      <c r="D58">
        <f t="shared" si="0"/>
        <v>9.6618289473684213E-2</v>
      </c>
      <c r="E58">
        <v>1.8664700000000001</v>
      </c>
      <c r="F58">
        <f t="shared" si="1"/>
        <v>1.9559754359490278</v>
      </c>
      <c r="G58">
        <v>443.7</v>
      </c>
      <c r="H58">
        <v>3</v>
      </c>
      <c r="I5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B529-2659-41E7-A074-127EED1B2393}">
  <dimension ref="A1:P53"/>
  <sheetViews>
    <sheetView topLeftCell="A31" workbookViewId="0">
      <selection activeCell="F21" sqref="F21:F53"/>
    </sheetView>
  </sheetViews>
  <sheetFormatPr defaultRowHeight="14.4"/>
  <cols>
    <col min="1" max="1" width="9" bestFit="1" customWidth="1"/>
    <col min="2" max="2" width="14.33203125" bestFit="1" customWidth="1"/>
    <col min="3" max="3" width="15.109375" bestFit="1" customWidth="1"/>
    <col min="4" max="4" width="15.109375" customWidth="1"/>
    <col min="5" max="5" width="13.33203125" bestFit="1" customWidth="1"/>
    <col min="6" max="6" width="13.33203125" customWidth="1"/>
    <col min="7" max="7" width="29.6640625" bestFit="1" customWidth="1"/>
    <col min="8" max="8" width="15.109375" bestFit="1" customWidth="1"/>
    <col min="9" max="9" width="8.44140625" bestFit="1" customWidth="1"/>
    <col min="10" max="10" width="10" bestFit="1" customWidth="1"/>
    <col min="11" max="11" width="4.33203125" bestFit="1" customWidth="1"/>
    <col min="12" max="12" width="6" bestFit="1" customWidth="1"/>
    <col min="13" max="13" width="5" bestFit="1" customWidth="1"/>
    <col min="14" max="14" width="2.6640625" bestFit="1" customWidth="1"/>
    <col min="15" max="15" width="8" bestFit="1" customWidth="1"/>
    <col min="16" max="16" width="2.77734375" bestFit="1" customWidth="1"/>
  </cols>
  <sheetData>
    <row r="1" spans="1:16">
      <c r="B1" t="s">
        <v>0</v>
      </c>
      <c r="C1" t="s">
        <v>1</v>
      </c>
      <c r="E1" t="s">
        <v>2</v>
      </c>
      <c r="G1" t="s">
        <v>3</v>
      </c>
      <c r="H1" t="s">
        <v>4</v>
      </c>
      <c r="I1" t="s">
        <v>5</v>
      </c>
    </row>
    <row r="2" spans="1:16">
      <c r="B2" t="s">
        <v>6</v>
      </c>
      <c r="C2" t="s">
        <v>7</v>
      </c>
      <c r="E2" t="s">
        <v>8</v>
      </c>
    </row>
    <row r="3" spans="1:16">
      <c r="B3" t="s">
        <v>9</v>
      </c>
      <c r="C3" t="s">
        <v>10</v>
      </c>
      <c r="E3" t="s">
        <v>11</v>
      </c>
      <c r="G3" t="s">
        <v>12</v>
      </c>
    </row>
    <row r="4" spans="1:16">
      <c r="B4" t="s">
        <v>13</v>
      </c>
      <c r="C4">
        <v>3.01</v>
      </c>
    </row>
    <row r="6" spans="1:16">
      <c r="A6" t="s">
        <v>14</v>
      </c>
      <c r="B6" t="s">
        <v>15</v>
      </c>
    </row>
    <row r="7" spans="1:16">
      <c r="A7" t="s">
        <v>16</v>
      </c>
      <c r="B7" t="s">
        <v>17</v>
      </c>
      <c r="C7" t="s">
        <v>77</v>
      </c>
      <c r="E7" t="s">
        <v>16</v>
      </c>
      <c r="G7" t="s">
        <v>17</v>
      </c>
      <c r="H7" t="s">
        <v>19</v>
      </c>
    </row>
    <row r="8" spans="1:16">
      <c r="A8" t="s">
        <v>20</v>
      </c>
      <c r="B8" t="s">
        <v>21</v>
      </c>
      <c r="C8" t="s">
        <v>22</v>
      </c>
      <c r="E8" t="s">
        <v>23</v>
      </c>
      <c r="G8" t="s">
        <v>78</v>
      </c>
    </row>
    <row r="9" spans="1:16">
      <c r="A9" t="s">
        <v>20</v>
      </c>
      <c r="B9" t="s">
        <v>25</v>
      </c>
      <c r="C9" t="s">
        <v>26</v>
      </c>
      <c r="E9" t="s">
        <v>27</v>
      </c>
      <c r="G9" t="s">
        <v>28</v>
      </c>
      <c r="H9" t="s">
        <v>29</v>
      </c>
    </row>
    <row r="10" spans="1:16">
      <c r="A10" t="s">
        <v>20</v>
      </c>
      <c r="B10" t="s">
        <v>30</v>
      </c>
      <c r="C10">
        <v>4.2599999999999999E-2</v>
      </c>
      <c r="E10" t="s">
        <v>31</v>
      </c>
      <c r="G10" t="s">
        <v>32</v>
      </c>
      <c r="H10" t="s">
        <v>33</v>
      </c>
      <c r="I10" t="s">
        <v>34</v>
      </c>
      <c r="J10" t="s">
        <v>35</v>
      </c>
      <c r="K10">
        <v>2</v>
      </c>
    </row>
    <row r="11" spans="1:16">
      <c r="A11" t="s">
        <v>36</v>
      </c>
      <c r="B11" t="s">
        <v>37</v>
      </c>
      <c r="C11">
        <v>24</v>
      </c>
      <c r="E11" t="s">
        <v>38</v>
      </c>
      <c r="G11" t="s">
        <v>36</v>
      </c>
      <c r="H11" t="s">
        <v>39</v>
      </c>
      <c r="I11">
        <v>160</v>
      </c>
      <c r="J11" t="s">
        <v>40</v>
      </c>
    </row>
    <row r="12" spans="1:16">
      <c r="A12" t="s">
        <v>14</v>
      </c>
      <c r="B12" t="s">
        <v>41</v>
      </c>
      <c r="C12" t="s">
        <v>79</v>
      </c>
      <c r="E12" t="s">
        <v>43</v>
      </c>
      <c r="G12" s="1">
        <v>7.0280000000000003E-6</v>
      </c>
      <c r="H12" t="s">
        <v>44</v>
      </c>
      <c r="I12" t="s">
        <v>45</v>
      </c>
      <c r="J12" t="s">
        <v>46</v>
      </c>
      <c r="K12" t="s">
        <v>47</v>
      </c>
      <c r="L12" t="s">
        <v>48</v>
      </c>
    </row>
    <row r="13" spans="1:16">
      <c r="A13" t="s">
        <v>14</v>
      </c>
      <c r="B13" t="s">
        <v>37</v>
      </c>
      <c r="C13" s="2">
        <v>0.15138888888888888</v>
      </c>
      <c r="D13" s="2"/>
      <c r="E13" t="s">
        <v>49</v>
      </c>
      <c r="G13" t="s">
        <v>50</v>
      </c>
      <c r="H13" t="s">
        <v>51</v>
      </c>
      <c r="I13">
        <v>298</v>
      </c>
      <c r="J13" t="s">
        <v>52</v>
      </c>
    </row>
    <row r="14" spans="1:16">
      <c r="A14" t="s">
        <v>14</v>
      </c>
      <c r="B14" t="s">
        <v>53</v>
      </c>
      <c r="C14" t="s">
        <v>54</v>
      </c>
      <c r="E14" t="s">
        <v>55</v>
      </c>
      <c r="G14" t="s">
        <v>56</v>
      </c>
    </row>
    <row r="15" spans="1:16">
      <c r="A15" t="s">
        <v>57</v>
      </c>
      <c r="B15" t="s">
        <v>53</v>
      </c>
      <c r="C15" t="s">
        <v>58</v>
      </c>
      <c r="E15" t="s">
        <v>59</v>
      </c>
      <c r="G15" t="s">
        <v>60</v>
      </c>
      <c r="H15" t="s">
        <v>61</v>
      </c>
      <c r="I15" t="s">
        <v>62</v>
      </c>
      <c r="J15">
        <v>7.7339199999999997E-2</v>
      </c>
      <c r="K15" t="s">
        <v>63</v>
      </c>
      <c r="L15" t="s">
        <v>64</v>
      </c>
      <c r="M15" t="s">
        <v>61</v>
      </c>
      <c r="N15" t="s">
        <v>62</v>
      </c>
      <c r="O15">
        <v>16.081600000000002</v>
      </c>
      <c r="P15" t="s">
        <v>63</v>
      </c>
    </row>
    <row r="17" spans="2:11">
      <c r="B17" t="s">
        <v>65</v>
      </c>
      <c r="C17" t="s">
        <v>66</v>
      </c>
      <c r="E17" t="s">
        <v>67</v>
      </c>
      <c r="G17" t="s">
        <v>68</v>
      </c>
      <c r="H17" t="s">
        <v>69</v>
      </c>
      <c r="I17" t="s">
        <v>70</v>
      </c>
      <c r="J17" t="s">
        <v>71</v>
      </c>
      <c r="K17" t="s">
        <v>72</v>
      </c>
    </row>
    <row r="19" spans="2:11">
      <c r="B19" t="s">
        <v>73</v>
      </c>
      <c r="C19" t="s">
        <v>73</v>
      </c>
      <c r="D19" t="s">
        <v>80</v>
      </c>
      <c r="E19" t="s">
        <v>63</v>
      </c>
      <c r="F19" t="s">
        <v>81</v>
      </c>
      <c r="G19" t="s">
        <v>74</v>
      </c>
    </row>
    <row r="21" spans="2:11">
      <c r="B21">
        <v>36.465699999999998</v>
      </c>
      <c r="C21">
        <v>760</v>
      </c>
      <c r="D21">
        <f>B21/C21</f>
        <v>4.7981184210526315E-2</v>
      </c>
      <c r="E21">
        <v>0.972248</v>
      </c>
      <c r="F21">
        <f>E21/0.0426/22.4</f>
        <v>1.018871562709591</v>
      </c>
      <c r="G21">
        <v>50.8</v>
      </c>
      <c r="H21">
        <v>3</v>
      </c>
      <c r="I21">
        <v>2</v>
      </c>
    </row>
    <row r="22" spans="2:11">
      <c r="B22">
        <v>58.417400000000001</v>
      </c>
      <c r="C22">
        <v>760</v>
      </c>
      <c r="D22">
        <f t="shared" ref="D22:D53" si="0">B22/C22</f>
        <v>7.6865000000000003E-2</v>
      </c>
      <c r="E22">
        <v>1.4825699999999999</v>
      </c>
      <c r="F22">
        <f t="shared" ref="F22:F53" si="1">E22/0.0426/22.4</f>
        <v>1.5536657444668009</v>
      </c>
      <c r="G22">
        <v>71.400000000000006</v>
      </c>
      <c r="H22">
        <v>3</v>
      </c>
      <c r="I22">
        <v>2</v>
      </c>
    </row>
    <row r="23" spans="2:11">
      <c r="B23">
        <v>76.927499999999995</v>
      </c>
      <c r="C23">
        <v>760</v>
      </c>
      <c r="D23">
        <f t="shared" si="0"/>
        <v>0.10122039473684209</v>
      </c>
      <c r="E23">
        <v>1.6758</v>
      </c>
      <c r="F23">
        <f t="shared" si="1"/>
        <v>1.7561619718309862</v>
      </c>
      <c r="G23">
        <v>81</v>
      </c>
      <c r="H23">
        <v>3</v>
      </c>
      <c r="I23">
        <v>2</v>
      </c>
    </row>
    <row r="24" spans="2:11">
      <c r="B24">
        <v>96.765900000000002</v>
      </c>
      <c r="C24">
        <v>760</v>
      </c>
      <c r="D24">
        <f t="shared" si="0"/>
        <v>0.12732355263157896</v>
      </c>
      <c r="E24">
        <v>1.8112699999999999</v>
      </c>
      <c r="F24">
        <f t="shared" si="1"/>
        <v>1.8981283534540578</v>
      </c>
      <c r="G24">
        <v>88.7</v>
      </c>
      <c r="H24">
        <v>3</v>
      </c>
      <c r="I24">
        <v>2</v>
      </c>
    </row>
    <row r="25" spans="2:11">
      <c r="B25">
        <v>116.88200000000001</v>
      </c>
      <c r="C25">
        <v>760</v>
      </c>
      <c r="D25">
        <f t="shared" si="0"/>
        <v>0.1537921052631579</v>
      </c>
      <c r="E25">
        <v>1.8991400000000001</v>
      </c>
      <c r="F25">
        <f t="shared" si="1"/>
        <v>1.9902121059691487</v>
      </c>
      <c r="G25">
        <v>94.3</v>
      </c>
      <c r="H25">
        <v>3</v>
      </c>
      <c r="I25">
        <v>2</v>
      </c>
    </row>
    <row r="26" spans="2:11">
      <c r="B26">
        <v>136.399</v>
      </c>
      <c r="C26">
        <v>760</v>
      </c>
      <c r="D26">
        <f t="shared" si="0"/>
        <v>0.17947236842105263</v>
      </c>
      <c r="E26">
        <v>1.9653499999999999</v>
      </c>
      <c r="F26">
        <f t="shared" si="1"/>
        <v>2.0595971663313213</v>
      </c>
      <c r="G26">
        <v>99</v>
      </c>
      <c r="H26">
        <v>3</v>
      </c>
      <c r="I26">
        <v>2</v>
      </c>
    </row>
    <row r="27" spans="2:11">
      <c r="B27">
        <v>155.83500000000001</v>
      </c>
      <c r="C27">
        <v>760</v>
      </c>
      <c r="D27">
        <f t="shared" si="0"/>
        <v>0.20504605263157896</v>
      </c>
      <c r="E27">
        <v>2.0156100000000001</v>
      </c>
      <c r="F27">
        <f t="shared" si="1"/>
        <v>2.1122673541247488</v>
      </c>
      <c r="G27">
        <v>102.9</v>
      </c>
      <c r="H27">
        <v>3</v>
      </c>
      <c r="I27">
        <v>2</v>
      </c>
    </row>
    <row r="28" spans="2:11">
      <c r="B28">
        <v>193.55500000000001</v>
      </c>
      <c r="C28">
        <v>760</v>
      </c>
      <c r="D28">
        <f t="shared" si="0"/>
        <v>0.25467763157894735</v>
      </c>
      <c r="E28">
        <v>2.0800399999999999</v>
      </c>
      <c r="F28">
        <f t="shared" si="1"/>
        <v>2.1797870556673375</v>
      </c>
      <c r="G28">
        <v>107</v>
      </c>
      <c r="H28">
        <v>3</v>
      </c>
      <c r="I28">
        <v>2</v>
      </c>
    </row>
    <row r="29" spans="2:11">
      <c r="B29">
        <v>231.91200000000001</v>
      </c>
      <c r="C29">
        <v>760</v>
      </c>
      <c r="D29">
        <f t="shared" si="0"/>
        <v>0.30514736842105267</v>
      </c>
      <c r="E29">
        <v>2.1297199999999998</v>
      </c>
      <c r="F29">
        <f t="shared" si="1"/>
        <v>2.2318494299128102</v>
      </c>
      <c r="G29">
        <v>110.5</v>
      </c>
      <c r="H29">
        <v>3</v>
      </c>
      <c r="I29">
        <v>2</v>
      </c>
    </row>
    <row r="30" spans="2:11">
      <c r="B30">
        <v>270.16399999999999</v>
      </c>
      <c r="C30">
        <v>760</v>
      </c>
      <c r="D30">
        <f t="shared" si="0"/>
        <v>0.35547894736842106</v>
      </c>
      <c r="E30">
        <v>2.1707100000000001</v>
      </c>
      <c r="F30">
        <f t="shared" si="1"/>
        <v>2.2748050804828979</v>
      </c>
      <c r="G30">
        <v>113.5</v>
      </c>
      <c r="H30">
        <v>3</v>
      </c>
      <c r="I30">
        <v>2</v>
      </c>
    </row>
    <row r="31" spans="2:11">
      <c r="B31">
        <v>308.27100000000002</v>
      </c>
      <c r="C31">
        <v>760</v>
      </c>
      <c r="D31">
        <f t="shared" si="0"/>
        <v>0.40561973684210528</v>
      </c>
      <c r="E31">
        <v>2.2036699999999998</v>
      </c>
      <c r="F31">
        <f t="shared" si="1"/>
        <v>2.3093456572769955</v>
      </c>
      <c r="G31">
        <v>116.3</v>
      </c>
      <c r="H31">
        <v>3</v>
      </c>
      <c r="I31">
        <v>2</v>
      </c>
    </row>
    <row r="32" spans="2:11">
      <c r="B32">
        <v>346.495</v>
      </c>
      <c r="C32">
        <v>760</v>
      </c>
      <c r="D32">
        <f t="shared" si="0"/>
        <v>0.45591447368421051</v>
      </c>
      <c r="E32">
        <v>2.2307299999999999</v>
      </c>
      <c r="F32">
        <f t="shared" si="1"/>
        <v>2.3377033031522467</v>
      </c>
      <c r="G32">
        <v>118.8</v>
      </c>
      <c r="H32">
        <v>3</v>
      </c>
      <c r="I32">
        <v>2</v>
      </c>
    </row>
    <row r="33" spans="2:9">
      <c r="B33">
        <v>384.39800000000002</v>
      </c>
      <c r="C33">
        <v>760</v>
      </c>
      <c r="D33">
        <f t="shared" si="0"/>
        <v>0.50578684210526315</v>
      </c>
      <c r="E33">
        <v>2.2596099999999999</v>
      </c>
      <c r="F33">
        <f t="shared" si="1"/>
        <v>2.3679682260228034</v>
      </c>
      <c r="G33">
        <v>121.9</v>
      </c>
      <c r="H33">
        <v>3</v>
      </c>
      <c r="I33">
        <v>2</v>
      </c>
    </row>
    <row r="34" spans="2:9">
      <c r="B34">
        <v>422.66899999999998</v>
      </c>
      <c r="C34">
        <v>760</v>
      </c>
      <c r="D34">
        <f t="shared" si="0"/>
        <v>0.55614342105263159</v>
      </c>
      <c r="E34">
        <v>2.28057</v>
      </c>
      <c r="F34">
        <f t="shared" si="1"/>
        <v>2.3899333501006037</v>
      </c>
      <c r="G34">
        <v>124.5</v>
      </c>
      <c r="H34">
        <v>3</v>
      </c>
      <c r="I34">
        <v>2</v>
      </c>
    </row>
    <row r="35" spans="2:9">
      <c r="B35">
        <v>460.70400000000001</v>
      </c>
      <c r="C35">
        <v>760</v>
      </c>
      <c r="D35">
        <f t="shared" si="0"/>
        <v>0.6061894736842105</v>
      </c>
      <c r="E35">
        <v>2.3019699999999998</v>
      </c>
      <c r="F35">
        <f t="shared" si="1"/>
        <v>2.4123595741113344</v>
      </c>
      <c r="G35">
        <v>127.2</v>
      </c>
      <c r="H35">
        <v>3</v>
      </c>
      <c r="I35">
        <v>2</v>
      </c>
    </row>
    <row r="36" spans="2:9">
      <c r="B36">
        <v>498.73899999999998</v>
      </c>
      <c r="C36">
        <v>760</v>
      </c>
      <c r="D36">
        <f t="shared" si="0"/>
        <v>0.65623552631578941</v>
      </c>
      <c r="E36">
        <v>2.31996</v>
      </c>
      <c r="F36">
        <f t="shared" si="1"/>
        <v>2.4312122736418513</v>
      </c>
      <c r="G36">
        <v>129.80000000000001</v>
      </c>
      <c r="H36">
        <v>3</v>
      </c>
      <c r="I36">
        <v>2</v>
      </c>
    </row>
    <row r="37" spans="2:9">
      <c r="B37">
        <v>536.73599999999999</v>
      </c>
      <c r="C37">
        <v>760</v>
      </c>
      <c r="D37">
        <f t="shared" si="0"/>
        <v>0.70623157894736843</v>
      </c>
      <c r="E37">
        <v>2.3404600000000002</v>
      </c>
      <c r="F37">
        <f t="shared" si="1"/>
        <v>2.4526953386988604</v>
      </c>
      <c r="G37">
        <v>133.30000000000001</v>
      </c>
      <c r="H37">
        <v>3</v>
      </c>
      <c r="I37">
        <v>2</v>
      </c>
    </row>
    <row r="38" spans="2:9">
      <c r="B38">
        <v>574.726</v>
      </c>
      <c r="C38">
        <v>760</v>
      </c>
      <c r="D38">
        <f t="shared" si="0"/>
        <v>0.7562184210526316</v>
      </c>
      <c r="E38">
        <v>2.3590200000000001</v>
      </c>
      <c r="F38">
        <f t="shared" si="1"/>
        <v>2.4721453722334008</v>
      </c>
      <c r="G38">
        <v>136.5</v>
      </c>
      <c r="H38">
        <v>3</v>
      </c>
      <c r="I38">
        <v>2</v>
      </c>
    </row>
    <row r="39" spans="2:9">
      <c r="B39">
        <v>612.80899999999997</v>
      </c>
      <c r="C39">
        <v>760</v>
      </c>
      <c r="D39">
        <f t="shared" si="0"/>
        <v>0.80632763157894738</v>
      </c>
      <c r="E39">
        <v>2.3757799999999998</v>
      </c>
      <c r="F39">
        <f t="shared" si="1"/>
        <v>2.4897090878604966</v>
      </c>
      <c r="G39">
        <v>139.80000000000001</v>
      </c>
      <c r="H39">
        <v>3</v>
      </c>
      <c r="I39">
        <v>2</v>
      </c>
    </row>
    <row r="40" spans="2:9">
      <c r="B40">
        <v>650.89400000000001</v>
      </c>
      <c r="C40">
        <v>760</v>
      </c>
      <c r="D40">
        <f t="shared" si="0"/>
        <v>0.85643947368421058</v>
      </c>
      <c r="E40">
        <v>2.3905699999999999</v>
      </c>
      <c r="F40">
        <f t="shared" si="1"/>
        <v>2.5052083333333335</v>
      </c>
      <c r="G40">
        <v>143.19999999999999</v>
      </c>
      <c r="H40">
        <v>3</v>
      </c>
      <c r="I40">
        <v>2</v>
      </c>
    </row>
    <row r="41" spans="2:9">
      <c r="B41">
        <v>688.83600000000001</v>
      </c>
      <c r="C41">
        <v>760</v>
      </c>
      <c r="D41">
        <f t="shared" si="0"/>
        <v>0.90636315789473687</v>
      </c>
      <c r="E41">
        <v>2.4093100000000001</v>
      </c>
      <c r="F41">
        <f t="shared" si="1"/>
        <v>2.5248469986586186</v>
      </c>
      <c r="G41">
        <v>146.5</v>
      </c>
      <c r="H41">
        <v>3</v>
      </c>
      <c r="I41">
        <v>2</v>
      </c>
    </row>
    <row r="42" spans="2:9">
      <c r="B42">
        <v>726.93799999999999</v>
      </c>
      <c r="C42">
        <v>760</v>
      </c>
      <c r="D42">
        <f t="shared" si="0"/>
        <v>0.9564973684210526</v>
      </c>
      <c r="E42">
        <v>2.4233600000000002</v>
      </c>
      <c r="F42">
        <f t="shared" si="1"/>
        <v>2.5395707578806173</v>
      </c>
      <c r="G42">
        <v>149.80000000000001</v>
      </c>
      <c r="H42">
        <v>3</v>
      </c>
      <c r="I42">
        <v>2</v>
      </c>
    </row>
    <row r="43" spans="2:9">
      <c r="B43">
        <v>761.09900000000005</v>
      </c>
      <c r="C43">
        <v>760</v>
      </c>
      <c r="D43">
        <f t="shared" si="0"/>
        <v>1.0014460526315789</v>
      </c>
      <c r="E43">
        <v>2.43885</v>
      </c>
      <c r="F43">
        <f t="shared" si="1"/>
        <v>2.5558035714285716</v>
      </c>
      <c r="G43">
        <v>153.19999999999999</v>
      </c>
      <c r="H43">
        <v>3</v>
      </c>
      <c r="I43">
        <v>2</v>
      </c>
    </row>
    <row r="44" spans="2:9">
      <c r="B44">
        <v>751.35699999999997</v>
      </c>
      <c r="C44">
        <v>760</v>
      </c>
      <c r="D44">
        <f t="shared" si="0"/>
        <v>0.98862763157894729</v>
      </c>
      <c r="E44">
        <v>2.4483999999999999</v>
      </c>
      <c r="F44">
        <f t="shared" si="1"/>
        <v>2.5658115358819584</v>
      </c>
      <c r="G44">
        <v>156.5</v>
      </c>
      <c r="H44">
        <v>3</v>
      </c>
      <c r="I44">
        <v>2</v>
      </c>
    </row>
    <row r="45" spans="2:9">
      <c r="B45">
        <v>680.73400000000004</v>
      </c>
      <c r="C45">
        <v>760</v>
      </c>
      <c r="D45">
        <f t="shared" si="0"/>
        <v>0.89570263157894747</v>
      </c>
      <c r="E45">
        <v>2.4544800000000002</v>
      </c>
      <c r="F45">
        <f t="shared" si="1"/>
        <v>2.5721830985915495</v>
      </c>
      <c r="G45">
        <v>163.30000000000001</v>
      </c>
      <c r="H45">
        <v>3</v>
      </c>
      <c r="I45">
        <v>2</v>
      </c>
    </row>
    <row r="46" spans="2:9">
      <c r="B46">
        <v>604.73699999999997</v>
      </c>
      <c r="C46">
        <v>760</v>
      </c>
      <c r="D46">
        <f t="shared" si="0"/>
        <v>0.7957065789473684</v>
      </c>
      <c r="E46">
        <v>2.4495300000000002</v>
      </c>
      <c r="F46">
        <f t="shared" si="1"/>
        <v>2.5669957243460768</v>
      </c>
      <c r="G46">
        <v>169.8</v>
      </c>
      <c r="H46">
        <v>3</v>
      </c>
      <c r="I46">
        <v>2</v>
      </c>
    </row>
    <row r="47" spans="2:9">
      <c r="B47">
        <v>529.02800000000002</v>
      </c>
      <c r="C47">
        <v>760</v>
      </c>
      <c r="D47">
        <f t="shared" si="0"/>
        <v>0.69608947368421059</v>
      </c>
      <c r="E47">
        <v>2.4372699999999998</v>
      </c>
      <c r="F47">
        <f t="shared" si="1"/>
        <v>2.554147803487592</v>
      </c>
      <c r="G47">
        <v>176.2</v>
      </c>
      <c r="H47">
        <v>3</v>
      </c>
      <c r="I47">
        <v>2</v>
      </c>
    </row>
    <row r="48" spans="2:9">
      <c r="B48">
        <v>452.26100000000002</v>
      </c>
      <c r="C48">
        <v>760</v>
      </c>
      <c r="D48">
        <f t="shared" si="0"/>
        <v>0.59508026315789475</v>
      </c>
      <c r="E48">
        <v>2.4205100000000002</v>
      </c>
      <c r="F48">
        <f t="shared" si="1"/>
        <v>2.5365840878604966</v>
      </c>
      <c r="G48">
        <v>182.5</v>
      </c>
      <c r="H48">
        <v>3</v>
      </c>
      <c r="I48">
        <v>2</v>
      </c>
    </row>
    <row r="49" spans="2:9">
      <c r="B49">
        <v>376.59699999999998</v>
      </c>
      <c r="C49">
        <v>760</v>
      </c>
      <c r="D49">
        <f t="shared" si="0"/>
        <v>0.49552236842105263</v>
      </c>
      <c r="E49">
        <v>2.4022399999999999</v>
      </c>
      <c r="F49">
        <f t="shared" si="1"/>
        <v>2.5174379610999331</v>
      </c>
      <c r="G49">
        <v>188.7</v>
      </c>
      <c r="H49">
        <v>3</v>
      </c>
      <c r="I49">
        <v>2</v>
      </c>
    </row>
    <row r="50" spans="2:9">
      <c r="B50">
        <v>300.25</v>
      </c>
      <c r="C50">
        <v>760</v>
      </c>
      <c r="D50">
        <f t="shared" si="0"/>
        <v>0.3950657894736842</v>
      </c>
      <c r="E50">
        <v>2.3742899999999998</v>
      </c>
      <c r="F50">
        <f t="shared" si="1"/>
        <v>2.4881476358148893</v>
      </c>
      <c r="G50">
        <v>195.6</v>
      </c>
      <c r="H50">
        <v>3</v>
      </c>
      <c r="I50">
        <v>2</v>
      </c>
    </row>
    <row r="51" spans="2:9">
      <c r="B51">
        <v>223.91800000000001</v>
      </c>
      <c r="C51">
        <v>760</v>
      </c>
      <c r="D51">
        <f t="shared" si="0"/>
        <v>0.29462894736842105</v>
      </c>
      <c r="E51">
        <v>2.3386399999999998</v>
      </c>
      <c r="F51">
        <f t="shared" si="1"/>
        <v>2.4507880617035549</v>
      </c>
      <c r="G51">
        <v>203</v>
      </c>
      <c r="H51">
        <v>3</v>
      </c>
      <c r="I51">
        <v>2</v>
      </c>
    </row>
    <row r="52" spans="2:9">
      <c r="B52">
        <v>148.24199999999999</v>
      </c>
      <c r="C52">
        <v>760</v>
      </c>
      <c r="D52">
        <f t="shared" si="0"/>
        <v>0.19505526315789473</v>
      </c>
      <c r="E52">
        <v>2.2891300000000001</v>
      </c>
      <c r="F52">
        <f t="shared" si="1"/>
        <v>2.3989038397048965</v>
      </c>
      <c r="G52">
        <v>210.9</v>
      </c>
      <c r="H52">
        <v>3</v>
      </c>
      <c r="I52">
        <v>2</v>
      </c>
    </row>
    <row r="53" spans="2:9">
      <c r="B53">
        <v>72.773600000000002</v>
      </c>
      <c r="C53">
        <v>760</v>
      </c>
      <c r="D53">
        <f t="shared" si="0"/>
        <v>9.5754736842105267E-2</v>
      </c>
      <c r="E53">
        <v>2.2158899999999999</v>
      </c>
      <c r="F53">
        <f t="shared" si="1"/>
        <v>2.3221516599597587</v>
      </c>
      <c r="G53">
        <v>218.1</v>
      </c>
      <c r="H53">
        <v>3</v>
      </c>
      <c r="I53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D84A984D315949A093B8B5DE9BF152" ma:contentTypeVersion="6" ma:contentTypeDescription="Create a new document." ma:contentTypeScope="" ma:versionID="cb81fc47e753eed90343d0bc5ed77c32">
  <xsd:schema xmlns:xsd="http://www.w3.org/2001/XMLSchema" xmlns:xs="http://www.w3.org/2001/XMLSchema" xmlns:p="http://schemas.microsoft.com/office/2006/metadata/properties" xmlns:ns3="0192a637-44cf-4147-afad-482cd244bda4" targetNamespace="http://schemas.microsoft.com/office/2006/metadata/properties" ma:root="true" ma:fieldsID="cda53ac553fc4fe5cc940ab1d9ca48de" ns3:_="">
    <xsd:import namespace="0192a637-44cf-4147-afad-482cd244bd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2a637-44cf-4147-afad-482cd244b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B1FCE9-B97B-480C-9659-508C4D04E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92a637-44cf-4147-afad-482cd244bd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FDD90E-604B-4EC3-B440-CD4E105E6E42}">
  <ds:schemaRefs>
    <ds:schemaRef ds:uri="0192a637-44cf-4147-afad-482cd244bda4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F1BA350-D5E7-44A4-8927-D35820231F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4</vt:i4>
      </vt:variant>
    </vt:vector>
  </HeadingPairs>
  <TitlesOfParts>
    <vt:vector size="8" baseType="lpstr">
      <vt:lpstr>Ni-PYC-NH Xe 278K</vt:lpstr>
      <vt:lpstr>Ni-PYC-NH Xe 278K re</vt:lpstr>
      <vt:lpstr>Ni-PYC-NH Xe 278K actre</vt:lpstr>
      <vt:lpstr>Ni-PYC-NH Xe 298K</vt:lpstr>
      <vt:lpstr>'Ni-PYC-NH Xe 278K'!_070920_Ni_PYC_NH2_Xe_278K__Raw_Analysis_Data</vt:lpstr>
      <vt:lpstr>'Ni-PYC-NH Xe 298K'!_070920_Ni_PYC_NH2_Xe_298K__Raw_Analysis_Data</vt:lpstr>
      <vt:lpstr>'Ni-PYC-NH Xe 278K re'!_071320_Ni_PYC_NH2_Xe_278K_re__Raw_Analysis_Data</vt:lpstr>
      <vt:lpstr>'Ni-PYC-NH Xe 278K actre'!_071420_Ni_PYC_NH2_Xe_278K_actre__Raw_Analysis_Data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Minbum</dc:creator>
  <cp:lastModifiedBy>Kim, Minbum</cp:lastModifiedBy>
  <dcterms:created xsi:type="dcterms:W3CDTF">2020-07-14T19:21:36Z</dcterms:created>
  <dcterms:modified xsi:type="dcterms:W3CDTF">2020-07-15T20:05:04Z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0x01010075D84A984D315949A093B8B5DE9BF152</vt:lpwstr>
  </property>
</Properties>
</file>