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3p482\Desktop\Praveen\Proposals\Vaidhya Paper\Xe Kr\"/>
    </mc:Choice>
  </mc:AlternateContent>
  <bookViews>
    <workbookView xWindow="0" yWindow="0" windowWidth="16770" windowHeight="6705"/>
  </bookViews>
  <sheets>
    <sheet name="IISER NiMOF-2 Xe 298K (Raw Anal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" i="1"/>
  <c r="F3" i="1" l="1"/>
  <c r="F5" i="1"/>
  <c r="F6" i="1"/>
  <c r="F7" i="1"/>
  <c r="F9" i="1"/>
  <c r="F10" i="1"/>
  <c r="F11" i="1"/>
  <c r="F13" i="1"/>
  <c r="F14" i="1"/>
  <c r="F15" i="1"/>
  <c r="F17" i="1"/>
  <c r="F18" i="1"/>
  <c r="F19" i="1"/>
  <c r="F21" i="1"/>
  <c r="F22" i="1"/>
  <c r="F23" i="1"/>
  <c r="F25" i="1"/>
  <c r="F26" i="1"/>
  <c r="F27" i="1"/>
  <c r="F29" i="1"/>
  <c r="F30" i="1"/>
  <c r="F31" i="1"/>
  <c r="F33" i="1"/>
  <c r="F34" i="1"/>
  <c r="F35" i="1"/>
  <c r="F2" i="1"/>
  <c r="E3" i="1"/>
  <c r="E4" i="1"/>
  <c r="F4" i="1" s="1"/>
  <c r="E5" i="1"/>
  <c r="E6" i="1"/>
  <c r="E7" i="1"/>
  <c r="E8" i="1"/>
  <c r="F8" i="1" s="1"/>
  <c r="E9" i="1"/>
  <c r="E10" i="1"/>
  <c r="E11" i="1"/>
  <c r="E12" i="1"/>
  <c r="F12" i="1" s="1"/>
  <c r="E13" i="1"/>
  <c r="E14" i="1"/>
  <c r="E15" i="1"/>
  <c r="E16" i="1"/>
  <c r="F16" i="1" s="1"/>
  <c r="E17" i="1"/>
  <c r="E18" i="1"/>
  <c r="E19" i="1"/>
  <c r="E20" i="1"/>
  <c r="F20" i="1" s="1"/>
  <c r="E21" i="1"/>
  <c r="E22" i="1"/>
  <c r="E23" i="1"/>
  <c r="E24" i="1"/>
  <c r="F24" i="1" s="1"/>
  <c r="E25" i="1"/>
  <c r="E26" i="1"/>
  <c r="E27" i="1"/>
  <c r="E28" i="1"/>
  <c r="F28" i="1" s="1"/>
  <c r="E29" i="1"/>
  <c r="E30" i="1"/>
  <c r="E31" i="1"/>
  <c r="E32" i="1"/>
  <c r="F32" i="1" s="1"/>
  <c r="E33" i="1"/>
  <c r="E34" i="1"/>
  <c r="E35" i="1"/>
  <c r="E36" i="1"/>
  <c r="F36" i="1" s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" i="1"/>
</calcChain>
</file>

<file path=xl/sharedStrings.xml><?xml version="1.0" encoding="utf-8"?>
<sst xmlns="http://schemas.openxmlformats.org/spreadsheetml/2006/main" count="5" uniqueCount="5">
  <si>
    <t>P0</t>
  </si>
  <si>
    <t>Volume @ STP</t>
  </si>
  <si>
    <t>p/p0</t>
  </si>
  <si>
    <t>cc/g</t>
  </si>
  <si>
    <t>mmol/g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</si>
</sst>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16099867215847"/>
          <c:y val="0.10002696871628911"/>
          <c:w val="0.84795185376264071"/>
          <c:h val="0.76189787562962397"/>
        </c:manualLayout>
      </c:layout>
      <c:scatterChart>
        <c:scatterStyle val="lineMarker"/>
        <c:varyColors val="0"/>
        <c:ser>
          <c:idx val="6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'IISER NiMOF-2 Xe 298K (Raw Anal'!$C$2:$C$25</c:f>
              <c:numCache>
                <c:formatCode>General</c:formatCode>
                <c:ptCount val="24"/>
                <c:pt idx="0">
                  <c:v>2.8390394736842104E-2</c:v>
                </c:pt>
                <c:pt idx="1">
                  <c:v>4.899828947368421E-2</c:v>
                </c:pt>
                <c:pt idx="2">
                  <c:v>6.9290657894736846E-2</c:v>
                </c:pt>
                <c:pt idx="3">
                  <c:v>7.980644736842106E-2</c:v>
                </c:pt>
                <c:pt idx="4">
                  <c:v>0.10022223684210525</c:v>
                </c:pt>
                <c:pt idx="5">
                  <c:v>0.15019868421052632</c:v>
                </c:pt>
                <c:pt idx="6">
                  <c:v>0.19828026315789476</c:v>
                </c:pt>
                <c:pt idx="7">
                  <c:v>0.25110131578947364</c:v>
                </c:pt>
                <c:pt idx="8">
                  <c:v>0.2999592105263158</c:v>
                </c:pt>
                <c:pt idx="9">
                  <c:v>0.35141842105263155</c:v>
                </c:pt>
                <c:pt idx="10">
                  <c:v>0.40232105263157897</c:v>
                </c:pt>
                <c:pt idx="11">
                  <c:v>0.44907368421052629</c:v>
                </c:pt>
                <c:pt idx="12">
                  <c:v>0.4993394736842105</c:v>
                </c:pt>
                <c:pt idx="13">
                  <c:v>0.54982500000000001</c:v>
                </c:pt>
                <c:pt idx="14">
                  <c:v>0.60015526315789469</c:v>
                </c:pt>
                <c:pt idx="15">
                  <c:v>0.65049868421052637</c:v>
                </c:pt>
                <c:pt idx="16">
                  <c:v>0.70072763157894735</c:v>
                </c:pt>
                <c:pt idx="17">
                  <c:v>0.75096578947368431</c:v>
                </c:pt>
                <c:pt idx="18">
                  <c:v>0.80108947368421046</c:v>
                </c:pt>
                <c:pt idx="19">
                  <c:v>0.85115789473684211</c:v>
                </c:pt>
                <c:pt idx="20">
                  <c:v>0.90139342105263154</c:v>
                </c:pt>
                <c:pt idx="21">
                  <c:v>0.9514815789473684</c:v>
                </c:pt>
                <c:pt idx="22">
                  <c:v>0.99674210526315787</c:v>
                </c:pt>
                <c:pt idx="23">
                  <c:v>0.99147894736842102</c:v>
                </c:pt>
              </c:numCache>
            </c:numRef>
          </c:xVal>
          <c:yVal>
            <c:numRef>
              <c:f>'IISER NiMOF-2 Xe 298K (Raw Anal'!$F$2:$F$25</c:f>
              <c:numCache>
                <c:formatCode>General</c:formatCode>
                <c:ptCount val="24"/>
                <c:pt idx="0">
                  <c:v>1.1161427093013432</c:v>
                </c:pt>
                <c:pt idx="1">
                  <c:v>1.6065594111683708</c:v>
                </c:pt>
                <c:pt idx="2">
                  <c:v>1.9088609867365043</c:v>
                </c:pt>
                <c:pt idx="3">
                  <c:v>2.0340906690884517</c:v>
                </c:pt>
                <c:pt idx="4">
                  <c:v>2.2073371631325505</c:v>
                </c:pt>
                <c:pt idx="5">
                  <c:v>2.4628495395792855</c:v>
                </c:pt>
                <c:pt idx="6">
                  <c:v>2.6066306918982853</c:v>
                </c:pt>
                <c:pt idx="7">
                  <c:v>2.7145549970431695</c:v>
                </c:pt>
                <c:pt idx="8">
                  <c:v>2.7869709385824111</c:v>
                </c:pt>
                <c:pt idx="9">
                  <c:v>2.8467675508997212</c:v>
                </c:pt>
                <c:pt idx="10">
                  <c:v>2.8991720875221767</c:v>
                </c:pt>
                <c:pt idx="11">
                  <c:v>2.9349180535608688</c:v>
                </c:pt>
                <c:pt idx="12">
                  <c:v>2.9684727971614433</c:v>
                </c:pt>
                <c:pt idx="13">
                  <c:v>2.9982259018332349</c:v>
                </c:pt>
                <c:pt idx="14">
                  <c:v>3.0250485764974231</c:v>
                </c:pt>
                <c:pt idx="15">
                  <c:v>3.0493104249387515</c:v>
                </c:pt>
                <c:pt idx="16">
                  <c:v>3.0716714539156884</c:v>
                </c:pt>
                <c:pt idx="17">
                  <c:v>3.0926332685646698</c:v>
                </c:pt>
                <c:pt idx="18">
                  <c:v>3.1122750696967141</c:v>
                </c:pt>
                <c:pt idx="19">
                  <c:v>3.1314944665033368</c:v>
                </c:pt>
                <c:pt idx="20">
                  <c:v>3.1494466503336995</c:v>
                </c:pt>
                <c:pt idx="21">
                  <c:v>3.1661844217284787</c:v>
                </c:pt>
                <c:pt idx="22">
                  <c:v>3.1809421728478497</c:v>
                </c:pt>
                <c:pt idx="23">
                  <c:v>3.1841630058291797</c:v>
                </c:pt>
              </c:numCache>
            </c:numRef>
          </c:yVal>
          <c:smooth val="0"/>
        </c:ser>
        <c:ser>
          <c:idx val="7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'[1]IISER NiMOF-2 CO2 298K (Raw Ana'!$C$2:$C$24</c:f>
              <c:numCache>
                <c:formatCode>General</c:formatCode>
                <c:ptCount val="23"/>
                <c:pt idx="0">
                  <c:v>2.8669210526315787E-2</c:v>
                </c:pt>
                <c:pt idx="1">
                  <c:v>4.9545000000000006E-2</c:v>
                </c:pt>
                <c:pt idx="2">
                  <c:v>7.0103947368421057E-2</c:v>
                </c:pt>
                <c:pt idx="3">
                  <c:v>7.8957236842105261E-2</c:v>
                </c:pt>
                <c:pt idx="4">
                  <c:v>0.10067565789473683</c:v>
                </c:pt>
                <c:pt idx="5">
                  <c:v>0.14863421052631579</c:v>
                </c:pt>
                <c:pt idx="6">
                  <c:v>0.20074605263157896</c:v>
                </c:pt>
                <c:pt idx="7">
                  <c:v>0.2501605263157895</c:v>
                </c:pt>
                <c:pt idx="8">
                  <c:v>0.29804736842105262</c:v>
                </c:pt>
                <c:pt idx="9">
                  <c:v>0.34965921052631577</c:v>
                </c:pt>
                <c:pt idx="10">
                  <c:v>0.40018552631578952</c:v>
                </c:pt>
                <c:pt idx="11">
                  <c:v>0.45034342105263159</c:v>
                </c:pt>
                <c:pt idx="12">
                  <c:v>0.50028157894736847</c:v>
                </c:pt>
                <c:pt idx="13">
                  <c:v>0.55132368421052624</c:v>
                </c:pt>
                <c:pt idx="14">
                  <c:v>0.60207105263157901</c:v>
                </c:pt>
                <c:pt idx="15">
                  <c:v>0.64840657894736842</c:v>
                </c:pt>
                <c:pt idx="16">
                  <c:v>0.69843421052631571</c:v>
                </c:pt>
                <c:pt idx="17">
                  <c:v>0.74826447368421056</c:v>
                </c:pt>
                <c:pt idx="18">
                  <c:v>0.79935789473684205</c:v>
                </c:pt>
                <c:pt idx="19">
                  <c:v>0.84995131578947369</c:v>
                </c:pt>
                <c:pt idx="20">
                  <c:v>0.90050789473684201</c:v>
                </c:pt>
                <c:pt idx="21">
                  <c:v>0.95156578947368431</c:v>
                </c:pt>
                <c:pt idx="22">
                  <c:v>0.99742500000000001</c:v>
                </c:pt>
              </c:numCache>
            </c:numRef>
          </c:xVal>
          <c:yVal>
            <c:numRef>
              <c:f>'[1]IISER NiMOF-2 CO2 298K (Raw Ana'!$F$2:$F$24</c:f>
              <c:numCache>
                <c:formatCode>General</c:formatCode>
                <c:ptCount val="23"/>
                <c:pt idx="0">
                  <c:v>0.33303413026949397</c:v>
                </c:pt>
                <c:pt idx="1">
                  <c:v>0.55768723071724258</c:v>
                </c:pt>
                <c:pt idx="2">
                  <c:v>0.76279093097913342</c:v>
                </c:pt>
                <c:pt idx="3">
                  <c:v>0.84667250992650156</c:v>
                </c:pt>
                <c:pt idx="4">
                  <c:v>1.0391780011827323</c:v>
                </c:pt>
                <c:pt idx="5">
                  <c:v>1.4086445045197264</c:v>
                </c:pt>
                <c:pt idx="6">
                  <c:v>1.739223409647715</c:v>
                </c:pt>
                <c:pt idx="7">
                  <c:v>2.0017107375179521</c:v>
                </c:pt>
                <c:pt idx="8">
                  <c:v>2.2153258849370614</c:v>
                </c:pt>
                <c:pt idx="9">
                  <c:v>2.4120844597448676</c:v>
                </c:pt>
                <c:pt idx="10">
                  <c:v>2.5869651305229371</c:v>
                </c:pt>
                <c:pt idx="11">
                  <c:v>2.7230822843625924</c:v>
                </c:pt>
                <c:pt idx="12">
                  <c:v>2.8515459998310382</c:v>
                </c:pt>
                <c:pt idx="13">
                  <c:v>2.9643015544479181</c:v>
                </c:pt>
                <c:pt idx="14">
                  <c:v>3.0662329982259018</c:v>
                </c:pt>
                <c:pt idx="15">
                  <c:v>3.1505818619582664</c:v>
                </c:pt>
                <c:pt idx="16">
                  <c:v>3.234877925149954</c:v>
                </c:pt>
                <c:pt idx="17">
                  <c:v>3.3165867618484413</c:v>
                </c:pt>
                <c:pt idx="18">
                  <c:v>3.3900587142012335</c:v>
                </c:pt>
                <c:pt idx="19">
                  <c:v>3.4540001689617301</c:v>
                </c:pt>
                <c:pt idx="20">
                  <c:v>3.513083973979894</c:v>
                </c:pt>
                <c:pt idx="21">
                  <c:v>3.5646173016811695</c:v>
                </c:pt>
                <c:pt idx="22">
                  <c:v>3.6118473853172257</c:v>
                </c:pt>
              </c:numCache>
            </c:numRef>
          </c:yVal>
          <c:smooth val="0"/>
        </c:ser>
        <c:ser>
          <c:idx val="8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'[2]NiMOF2 Fresh Ar 298K (Raw Analy'!$C$2:$C$23</c:f>
              <c:numCache>
                <c:formatCode>General</c:formatCode>
                <c:ptCount val="22"/>
                <c:pt idx="0">
                  <c:v>3.2262236842105267E-2</c:v>
                </c:pt>
                <c:pt idx="1">
                  <c:v>4.9825131578947371E-2</c:v>
                </c:pt>
                <c:pt idx="2">
                  <c:v>6.9399078947368423E-2</c:v>
                </c:pt>
                <c:pt idx="3">
                  <c:v>0.10255618421052631</c:v>
                </c:pt>
                <c:pt idx="4">
                  <c:v>0.14973157894736844</c:v>
                </c:pt>
                <c:pt idx="5">
                  <c:v>0.1997407894736842</c:v>
                </c:pt>
                <c:pt idx="6">
                  <c:v>0.2498394736842105</c:v>
                </c:pt>
                <c:pt idx="7">
                  <c:v>0.30006578947368423</c:v>
                </c:pt>
                <c:pt idx="8">
                  <c:v>0.349978947368421</c:v>
                </c:pt>
                <c:pt idx="9">
                  <c:v>0.40010263157894732</c:v>
                </c:pt>
                <c:pt idx="10">
                  <c:v>0.45008684210526312</c:v>
                </c:pt>
                <c:pt idx="11">
                  <c:v>0.50014473684210525</c:v>
                </c:pt>
                <c:pt idx="12">
                  <c:v>0.5500776315789474</c:v>
                </c:pt>
                <c:pt idx="13">
                  <c:v>0.6001381578947369</c:v>
                </c:pt>
                <c:pt idx="14">
                  <c:v>0.65008815789473684</c:v>
                </c:pt>
                <c:pt idx="15">
                  <c:v>0.70008289473684204</c:v>
                </c:pt>
                <c:pt idx="16">
                  <c:v>0.75151447368421043</c:v>
                </c:pt>
                <c:pt idx="17">
                  <c:v>0.80049078947368424</c:v>
                </c:pt>
                <c:pt idx="18">
                  <c:v>0.85160789473684206</c:v>
                </c:pt>
                <c:pt idx="19">
                  <c:v>0.90164736842105253</c:v>
                </c:pt>
                <c:pt idx="20">
                  <c:v>0.95154473684210528</c:v>
                </c:pt>
                <c:pt idx="21">
                  <c:v>0.9968802631578948</c:v>
                </c:pt>
              </c:numCache>
            </c:numRef>
          </c:xVal>
          <c:yVal>
            <c:numRef>
              <c:f>'[2]NiMOF2 Fresh Ar 298K (Raw Analy'!$F$2:$F$23</c:f>
              <c:numCache>
                <c:formatCode>General</c:formatCode>
                <c:ptCount val="22"/>
                <c:pt idx="0">
                  <c:v>1.759960079305541E-2</c:v>
                </c:pt>
                <c:pt idx="1">
                  <c:v>2.7314696977815883E-2</c:v>
                </c:pt>
                <c:pt idx="2">
                  <c:v>3.8086335199871396E-2</c:v>
                </c:pt>
                <c:pt idx="3">
                  <c:v>5.621441632729611E-2</c:v>
                </c:pt>
                <c:pt idx="4">
                  <c:v>8.1706726904940533E-2</c:v>
                </c:pt>
                <c:pt idx="5">
                  <c:v>0.10841968304576144</c:v>
                </c:pt>
                <c:pt idx="6">
                  <c:v>0.13488221385703567</c:v>
                </c:pt>
                <c:pt idx="7">
                  <c:v>0.16100900225056267</c:v>
                </c:pt>
                <c:pt idx="8">
                  <c:v>0.18682851516450544</c:v>
                </c:pt>
                <c:pt idx="9">
                  <c:v>0.21210129541313902</c:v>
                </c:pt>
                <c:pt idx="10">
                  <c:v>0.23711033785232025</c:v>
                </c:pt>
                <c:pt idx="11">
                  <c:v>0.26189164478619659</c:v>
                </c:pt>
                <c:pt idx="12">
                  <c:v>0.28636986255492447</c:v>
                </c:pt>
                <c:pt idx="13">
                  <c:v>0.31054247936984247</c:v>
                </c:pt>
                <c:pt idx="14">
                  <c:v>0.33433497883399421</c:v>
                </c:pt>
                <c:pt idx="15">
                  <c:v>0.35803203032901088</c:v>
                </c:pt>
                <c:pt idx="16">
                  <c:v>0.38195179375200944</c:v>
                </c:pt>
                <c:pt idx="17">
                  <c:v>0.40440802164826922</c:v>
                </c:pt>
                <c:pt idx="18">
                  <c:v>0.42774505010181124</c:v>
                </c:pt>
                <c:pt idx="19">
                  <c:v>0.45028835333833461</c:v>
                </c:pt>
                <c:pt idx="20">
                  <c:v>0.47253442824991959</c:v>
                </c:pt>
                <c:pt idx="21">
                  <c:v>0.49214228780409386</c:v>
                </c:pt>
              </c:numCache>
            </c:numRef>
          </c:yVal>
          <c:smooth val="0"/>
        </c:ser>
        <c:ser>
          <c:idx val="9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'[3]IISER NiMOF-2 O2 298k (Raw Anal'!$C$2:$C$24</c:f>
              <c:numCache>
                <c:formatCode>General</c:formatCode>
                <c:ptCount val="23"/>
                <c:pt idx="0">
                  <c:v>3.1657763157894737E-2</c:v>
                </c:pt>
                <c:pt idx="1">
                  <c:v>5.2236447368421056E-2</c:v>
                </c:pt>
                <c:pt idx="2">
                  <c:v>7.2398026315789468E-2</c:v>
                </c:pt>
                <c:pt idx="3">
                  <c:v>8.2868552631578954E-2</c:v>
                </c:pt>
                <c:pt idx="4">
                  <c:v>0.10239184210526317</c:v>
                </c:pt>
                <c:pt idx="5">
                  <c:v>0.15026578947368421</c:v>
                </c:pt>
                <c:pt idx="6">
                  <c:v>0.20020789473684208</c:v>
                </c:pt>
                <c:pt idx="7">
                  <c:v>0.2502618421052632</c:v>
                </c:pt>
                <c:pt idx="8">
                  <c:v>0.3003157894736842</c:v>
                </c:pt>
                <c:pt idx="9">
                  <c:v>0.35033947368421048</c:v>
                </c:pt>
                <c:pt idx="10">
                  <c:v>0.40039210526315788</c:v>
                </c:pt>
                <c:pt idx="11">
                  <c:v>0.45039736842105266</c:v>
                </c:pt>
                <c:pt idx="12">
                  <c:v>0.50043947368421049</c:v>
                </c:pt>
                <c:pt idx="13">
                  <c:v>0.55044078947368413</c:v>
                </c:pt>
                <c:pt idx="14">
                  <c:v>0.60042499999999999</c:v>
                </c:pt>
                <c:pt idx="15">
                  <c:v>0.65046973684210529</c:v>
                </c:pt>
                <c:pt idx="16">
                  <c:v>0.70054342105263157</c:v>
                </c:pt>
                <c:pt idx="17">
                  <c:v>0.75058157894736843</c:v>
                </c:pt>
                <c:pt idx="18">
                  <c:v>0.80054999999999998</c:v>
                </c:pt>
                <c:pt idx="19">
                  <c:v>0.85066842105263163</c:v>
                </c:pt>
                <c:pt idx="20">
                  <c:v>0.90062236842105259</c:v>
                </c:pt>
                <c:pt idx="21">
                  <c:v>0.95066710526315779</c:v>
                </c:pt>
                <c:pt idx="22">
                  <c:v>0.99597236842105263</c:v>
                </c:pt>
              </c:numCache>
            </c:numRef>
          </c:xVal>
          <c:yVal>
            <c:numRef>
              <c:f>'[3]IISER NiMOF-2 O2 298k (Raw Anal'!$F$2:$F$24</c:f>
              <c:numCache>
                <c:formatCode>General</c:formatCode>
                <c:ptCount val="23"/>
                <c:pt idx="0">
                  <c:v>1.5884541057700433E-2</c:v>
                </c:pt>
                <c:pt idx="1">
                  <c:v>2.6714697558503003E-2</c:v>
                </c:pt>
                <c:pt idx="2">
                  <c:v>3.7233093266875052E-2</c:v>
                </c:pt>
                <c:pt idx="3">
                  <c:v>4.2885391146405341E-2</c:v>
                </c:pt>
                <c:pt idx="4">
                  <c:v>5.3291585705837634E-2</c:v>
                </c:pt>
                <c:pt idx="5">
                  <c:v>7.7822980907324493E-2</c:v>
                </c:pt>
                <c:pt idx="6">
                  <c:v>0.10307483948635633</c:v>
                </c:pt>
                <c:pt idx="7">
                  <c:v>0.1281271120216271</c:v>
                </c:pt>
                <c:pt idx="8">
                  <c:v>0.15299616668074681</c:v>
                </c:pt>
                <c:pt idx="9">
                  <c:v>0.17760729069865677</c:v>
                </c:pt>
                <c:pt idx="10">
                  <c:v>0.20185593900481541</c:v>
                </c:pt>
                <c:pt idx="11">
                  <c:v>0.22571386330996029</c:v>
                </c:pt>
                <c:pt idx="12">
                  <c:v>0.24936956154431023</c:v>
                </c:pt>
                <c:pt idx="13">
                  <c:v>0.27319791754667566</c:v>
                </c:pt>
                <c:pt idx="14">
                  <c:v>0.29680767931063617</c:v>
                </c:pt>
                <c:pt idx="15">
                  <c:v>0.31915286812536964</c:v>
                </c:pt>
                <c:pt idx="16">
                  <c:v>0.34128949480442683</c:v>
                </c:pt>
                <c:pt idx="17">
                  <c:v>0.36334428064543389</c:v>
                </c:pt>
                <c:pt idx="18">
                  <c:v>0.38581091070372564</c:v>
                </c:pt>
                <c:pt idx="19">
                  <c:v>0.40756209343583677</c:v>
                </c:pt>
                <c:pt idx="20">
                  <c:v>0.42914959449184764</c:v>
                </c:pt>
                <c:pt idx="21">
                  <c:v>0.45046781279040299</c:v>
                </c:pt>
                <c:pt idx="22">
                  <c:v>0.46943640702880796</c:v>
                </c:pt>
              </c:numCache>
            </c:numRef>
          </c:yVal>
          <c:smooth val="0"/>
        </c:ser>
        <c:ser>
          <c:idx val="10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'[4]IISER NiMOF-2 N2 298K (Raw Anal'!$C$2:$C$24</c:f>
              <c:numCache>
                <c:formatCode>General</c:formatCode>
                <c:ptCount val="23"/>
                <c:pt idx="0">
                  <c:v>3.1291315789473688E-2</c:v>
                </c:pt>
                <c:pt idx="1">
                  <c:v>5.2068815789473685E-2</c:v>
                </c:pt>
                <c:pt idx="2">
                  <c:v>7.2098026315789474E-2</c:v>
                </c:pt>
                <c:pt idx="3">
                  <c:v>8.2807894736842108E-2</c:v>
                </c:pt>
                <c:pt idx="4">
                  <c:v>0.10216039473684212</c:v>
                </c:pt>
                <c:pt idx="5">
                  <c:v>0.14997368421052631</c:v>
                </c:pt>
                <c:pt idx="6">
                  <c:v>0.20000526315789471</c:v>
                </c:pt>
                <c:pt idx="7">
                  <c:v>0.25004078947368424</c:v>
                </c:pt>
                <c:pt idx="8">
                  <c:v>0.30010131578947369</c:v>
                </c:pt>
                <c:pt idx="9">
                  <c:v>0.35012631578947367</c:v>
                </c:pt>
                <c:pt idx="10">
                  <c:v>0.40023947368421053</c:v>
                </c:pt>
                <c:pt idx="11">
                  <c:v>0.45023289473684214</c:v>
                </c:pt>
                <c:pt idx="12">
                  <c:v>0.50033421052631577</c:v>
                </c:pt>
                <c:pt idx="13">
                  <c:v>0.55039210526315785</c:v>
                </c:pt>
                <c:pt idx="14">
                  <c:v>0.6004118421052631</c:v>
                </c:pt>
                <c:pt idx="15">
                  <c:v>0.65038289473684208</c:v>
                </c:pt>
                <c:pt idx="16">
                  <c:v>0.70047236842105265</c:v>
                </c:pt>
                <c:pt idx="17">
                  <c:v>0.75054868421052634</c:v>
                </c:pt>
                <c:pt idx="18">
                  <c:v>0.80055921052631573</c:v>
                </c:pt>
                <c:pt idx="19">
                  <c:v>0.85060131578947362</c:v>
                </c:pt>
                <c:pt idx="20">
                  <c:v>0.90066315789473683</c:v>
                </c:pt>
                <c:pt idx="21">
                  <c:v>0.95065394736842102</c:v>
                </c:pt>
                <c:pt idx="22">
                  <c:v>0.99595526315789484</c:v>
                </c:pt>
              </c:numCache>
            </c:numRef>
          </c:xVal>
          <c:yVal>
            <c:numRef>
              <c:f>'[4]IISER NiMOF-2 N2 298K (Raw Anal'!$F$2:$F$24</c:f>
              <c:numCache>
                <c:formatCode>General</c:formatCode>
                <c:ptCount val="23"/>
                <c:pt idx="0">
                  <c:v>1.8588720748500466E-2</c:v>
                </c:pt>
                <c:pt idx="1">
                  <c:v>3.1068630142772665E-2</c:v>
                </c:pt>
                <c:pt idx="2">
                  <c:v>4.2622444453831211E-2</c:v>
                </c:pt>
                <c:pt idx="3">
                  <c:v>4.8699258680408884E-2</c:v>
                </c:pt>
                <c:pt idx="4">
                  <c:v>5.9335927599898627E-2</c:v>
                </c:pt>
                <c:pt idx="5">
                  <c:v>8.5445266959533681E-2</c:v>
                </c:pt>
                <c:pt idx="6">
                  <c:v>0.11170878389794713</c:v>
                </c:pt>
                <c:pt idx="7">
                  <c:v>0.13813809453408801</c:v>
                </c:pt>
                <c:pt idx="8">
                  <c:v>0.16444147588071303</c:v>
                </c:pt>
                <c:pt idx="9">
                  <c:v>0.19077680155444796</c:v>
                </c:pt>
                <c:pt idx="10">
                  <c:v>0.2164806327616795</c:v>
                </c:pt>
                <c:pt idx="11">
                  <c:v>0.24191016516009128</c:v>
                </c:pt>
                <c:pt idx="12">
                  <c:v>0.26681697220579537</c:v>
                </c:pt>
                <c:pt idx="13">
                  <c:v>0.29139562389118867</c:v>
                </c:pt>
                <c:pt idx="14">
                  <c:v>0.31591883500887052</c:v>
                </c:pt>
                <c:pt idx="15">
                  <c:v>0.3403892455858748</c:v>
                </c:pt>
                <c:pt idx="16">
                  <c:v>0.36414420883669857</c:v>
                </c:pt>
                <c:pt idx="17">
                  <c:v>0.38755860860015212</c:v>
                </c:pt>
                <c:pt idx="18">
                  <c:v>0.41090700768775873</c:v>
                </c:pt>
                <c:pt idx="19">
                  <c:v>0.43392012334206304</c:v>
                </c:pt>
                <c:pt idx="20">
                  <c:v>0.45635243304891449</c:v>
                </c:pt>
                <c:pt idx="21">
                  <c:v>0.47864218129593655</c:v>
                </c:pt>
                <c:pt idx="22">
                  <c:v>0.49862982596941791</c:v>
                </c:pt>
              </c:numCache>
            </c:numRef>
          </c:yVal>
          <c:smooth val="0"/>
        </c:ser>
        <c:ser>
          <c:idx val="11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'[5]IISER NiMOF-2 Kr 298K (Raw Anal'!$C$2:$C$24</c:f>
              <c:numCache>
                <c:formatCode>General</c:formatCode>
                <c:ptCount val="23"/>
                <c:pt idx="0">
                  <c:v>2.8017105263157895E-2</c:v>
                </c:pt>
                <c:pt idx="1">
                  <c:v>4.9747500000000007E-2</c:v>
                </c:pt>
                <c:pt idx="2">
                  <c:v>7.0527105263157891E-2</c:v>
                </c:pt>
                <c:pt idx="3">
                  <c:v>7.9653026315789466E-2</c:v>
                </c:pt>
                <c:pt idx="4">
                  <c:v>0.1009825</c:v>
                </c:pt>
                <c:pt idx="5">
                  <c:v>0.14892763157894737</c:v>
                </c:pt>
                <c:pt idx="6">
                  <c:v>0.19916052631578945</c:v>
                </c:pt>
                <c:pt idx="7">
                  <c:v>0.24967499999999998</c:v>
                </c:pt>
                <c:pt idx="8">
                  <c:v>0.30012236842105261</c:v>
                </c:pt>
                <c:pt idx="9">
                  <c:v>0.35082236842105263</c:v>
                </c:pt>
                <c:pt idx="10">
                  <c:v>0.4012763157894737</c:v>
                </c:pt>
                <c:pt idx="11">
                  <c:v>0.45174078947368418</c:v>
                </c:pt>
                <c:pt idx="12">
                  <c:v>0.49831710526315792</c:v>
                </c:pt>
                <c:pt idx="13">
                  <c:v>0.55221710526315793</c:v>
                </c:pt>
                <c:pt idx="14">
                  <c:v>0.59942894736842101</c:v>
                </c:pt>
                <c:pt idx="15">
                  <c:v>0.64939605263157896</c:v>
                </c:pt>
                <c:pt idx="16">
                  <c:v>0.69996578947368426</c:v>
                </c:pt>
                <c:pt idx="17">
                  <c:v>0.75037894736842103</c:v>
                </c:pt>
                <c:pt idx="18">
                  <c:v>0.80085263157894737</c:v>
                </c:pt>
                <c:pt idx="19">
                  <c:v>0.85110657894736841</c:v>
                </c:pt>
                <c:pt idx="20">
                  <c:v>0.90149342105263153</c:v>
                </c:pt>
                <c:pt idx="21">
                  <c:v>0.95165131578947371</c:v>
                </c:pt>
                <c:pt idx="22">
                  <c:v>0.99768684210526315</c:v>
                </c:pt>
              </c:numCache>
            </c:numRef>
          </c:xVal>
          <c:yVal>
            <c:numRef>
              <c:f>'[5]IISER NiMOF-2 Kr 298K (Raw Anal'!$F$2:$F$24</c:f>
              <c:numCache>
                <c:formatCode>General</c:formatCode>
                <c:ptCount val="23"/>
                <c:pt idx="0">
                  <c:v>9.5464169553096237E-2</c:v>
                </c:pt>
                <c:pt idx="1">
                  <c:v>0.1713372264931993</c:v>
                </c:pt>
                <c:pt idx="2">
                  <c:v>0.24165909858916956</c:v>
                </c:pt>
                <c:pt idx="3">
                  <c:v>0.27298935541099945</c:v>
                </c:pt>
                <c:pt idx="4">
                  <c:v>0.34128949480442683</c:v>
                </c:pt>
                <c:pt idx="5">
                  <c:v>0.48763147334628709</c:v>
                </c:pt>
                <c:pt idx="6">
                  <c:v>0.6305176565008026</c:v>
                </c:pt>
                <c:pt idx="7">
                  <c:v>0.76536759736419713</c:v>
                </c:pt>
                <c:pt idx="8">
                  <c:v>0.88984223198445556</c:v>
                </c:pt>
                <c:pt idx="9">
                  <c:v>1.0056575779335981</c:v>
                </c:pt>
                <c:pt idx="10">
                  <c:v>1.1133099602939933</c:v>
                </c:pt>
                <c:pt idx="11">
                  <c:v>1.2134673059052126</c:v>
                </c:pt>
                <c:pt idx="12">
                  <c:v>1.2962506336064881</c:v>
                </c:pt>
                <c:pt idx="13">
                  <c:v>1.3927700219650252</c:v>
                </c:pt>
                <c:pt idx="14">
                  <c:v>1.4687579200811018</c:v>
                </c:pt>
                <c:pt idx="15">
                  <c:v>1.5451946227929376</c:v>
                </c:pt>
                <c:pt idx="16">
                  <c:v>1.6187352158486101</c:v>
                </c:pt>
                <c:pt idx="17">
                  <c:v>1.6879857649742334</c:v>
                </c:pt>
                <c:pt idx="18">
                  <c:v>1.7527825884937063</c:v>
                </c:pt>
                <c:pt idx="19">
                  <c:v>1.8147704232491342</c:v>
                </c:pt>
                <c:pt idx="20">
                  <c:v>1.8728747782377293</c:v>
                </c:pt>
                <c:pt idx="21">
                  <c:v>1.9296036791416744</c:v>
                </c:pt>
                <c:pt idx="22">
                  <c:v>1.9789985849455101</c:v>
                </c:pt>
              </c:numCache>
            </c:numRef>
          </c:yVal>
          <c:smooth val="0"/>
        </c:ser>
        <c:ser>
          <c:idx val="12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'IISER NiMOF-2 Xe 298K (Raw Anal'!$C$2:$C$25</c:f>
              <c:numCache>
                <c:formatCode>General</c:formatCode>
                <c:ptCount val="24"/>
                <c:pt idx="0">
                  <c:v>2.8390394736842104E-2</c:v>
                </c:pt>
                <c:pt idx="1">
                  <c:v>4.899828947368421E-2</c:v>
                </c:pt>
                <c:pt idx="2">
                  <c:v>6.9290657894736846E-2</c:v>
                </c:pt>
                <c:pt idx="3">
                  <c:v>7.980644736842106E-2</c:v>
                </c:pt>
                <c:pt idx="4">
                  <c:v>0.10022223684210525</c:v>
                </c:pt>
                <c:pt idx="5">
                  <c:v>0.15019868421052632</c:v>
                </c:pt>
                <c:pt idx="6">
                  <c:v>0.19828026315789476</c:v>
                </c:pt>
                <c:pt idx="7">
                  <c:v>0.25110131578947364</c:v>
                </c:pt>
                <c:pt idx="8">
                  <c:v>0.2999592105263158</c:v>
                </c:pt>
                <c:pt idx="9">
                  <c:v>0.35141842105263155</c:v>
                </c:pt>
                <c:pt idx="10">
                  <c:v>0.40232105263157897</c:v>
                </c:pt>
                <c:pt idx="11">
                  <c:v>0.44907368421052629</c:v>
                </c:pt>
                <c:pt idx="12">
                  <c:v>0.4993394736842105</c:v>
                </c:pt>
                <c:pt idx="13">
                  <c:v>0.54982500000000001</c:v>
                </c:pt>
                <c:pt idx="14">
                  <c:v>0.60015526315789469</c:v>
                </c:pt>
                <c:pt idx="15">
                  <c:v>0.65049868421052637</c:v>
                </c:pt>
                <c:pt idx="16">
                  <c:v>0.70072763157894735</c:v>
                </c:pt>
                <c:pt idx="17">
                  <c:v>0.75096578947368431</c:v>
                </c:pt>
                <c:pt idx="18">
                  <c:v>0.80108947368421046</c:v>
                </c:pt>
                <c:pt idx="19">
                  <c:v>0.85115789473684211</c:v>
                </c:pt>
                <c:pt idx="20">
                  <c:v>0.90139342105263154</c:v>
                </c:pt>
                <c:pt idx="21">
                  <c:v>0.9514815789473684</c:v>
                </c:pt>
                <c:pt idx="22">
                  <c:v>0.99674210526315787</c:v>
                </c:pt>
                <c:pt idx="23">
                  <c:v>0.99147894736842102</c:v>
                </c:pt>
              </c:numCache>
            </c:numRef>
          </c:xVal>
          <c:yVal>
            <c:numRef>
              <c:f>'IISER NiMOF-2 Xe 298K (Raw Anal'!$F$2:$F$25</c:f>
              <c:numCache>
                <c:formatCode>General</c:formatCode>
                <c:ptCount val="24"/>
                <c:pt idx="0">
                  <c:v>1.1161427093013432</c:v>
                </c:pt>
                <c:pt idx="1">
                  <c:v>1.6065594111683708</c:v>
                </c:pt>
                <c:pt idx="2">
                  <c:v>1.9088609867365043</c:v>
                </c:pt>
                <c:pt idx="3">
                  <c:v>2.0340906690884517</c:v>
                </c:pt>
                <c:pt idx="4">
                  <c:v>2.2073371631325505</c:v>
                </c:pt>
                <c:pt idx="5">
                  <c:v>2.4628495395792855</c:v>
                </c:pt>
                <c:pt idx="6">
                  <c:v>2.6066306918982853</c:v>
                </c:pt>
                <c:pt idx="7">
                  <c:v>2.7145549970431695</c:v>
                </c:pt>
                <c:pt idx="8">
                  <c:v>2.7869709385824111</c:v>
                </c:pt>
                <c:pt idx="9">
                  <c:v>2.8467675508997212</c:v>
                </c:pt>
                <c:pt idx="10">
                  <c:v>2.8991720875221767</c:v>
                </c:pt>
                <c:pt idx="11">
                  <c:v>2.9349180535608688</c:v>
                </c:pt>
                <c:pt idx="12">
                  <c:v>2.9684727971614433</c:v>
                </c:pt>
                <c:pt idx="13">
                  <c:v>2.9982259018332349</c:v>
                </c:pt>
                <c:pt idx="14">
                  <c:v>3.0250485764974231</c:v>
                </c:pt>
                <c:pt idx="15">
                  <c:v>3.0493104249387515</c:v>
                </c:pt>
                <c:pt idx="16">
                  <c:v>3.0716714539156884</c:v>
                </c:pt>
                <c:pt idx="17">
                  <c:v>3.0926332685646698</c:v>
                </c:pt>
                <c:pt idx="18">
                  <c:v>3.1122750696967141</c:v>
                </c:pt>
                <c:pt idx="19">
                  <c:v>3.1314944665033368</c:v>
                </c:pt>
                <c:pt idx="20">
                  <c:v>3.1494466503336995</c:v>
                </c:pt>
                <c:pt idx="21">
                  <c:v>3.1661844217284787</c:v>
                </c:pt>
                <c:pt idx="22">
                  <c:v>3.1809421728478497</c:v>
                </c:pt>
                <c:pt idx="23">
                  <c:v>3.1841630058291797</c:v>
                </c:pt>
              </c:numCache>
            </c:numRef>
          </c:yVal>
          <c:smooth val="0"/>
        </c:ser>
        <c:ser>
          <c:idx val="13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'[1]IISER NiMOF-2 CO2 298K (Raw Ana'!$C$2:$C$24</c:f>
              <c:numCache>
                <c:formatCode>General</c:formatCode>
                <c:ptCount val="23"/>
                <c:pt idx="0">
                  <c:v>2.8669210526315787E-2</c:v>
                </c:pt>
                <c:pt idx="1">
                  <c:v>4.9545000000000006E-2</c:v>
                </c:pt>
                <c:pt idx="2">
                  <c:v>7.0103947368421057E-2</c:v>
                </c:pt>
                <c:pt idx="3">
                  <c:v>7.8957236842105261E-2</c:v>
                </c:pt>
                <c:pt idx="4">
                  <c:v>0.10067565789473683</c:v>
                </c:pt>
                <c:pt idx="5">
                  <c:v>0.14863421052631579</c:v>
                </c:pt>
                <c:pt idx="6">
                  <c:v>0.20074605263157896</c:v>
                </c:pt>
                <c:pt idx="7">
                  <c:v>0.2501605263157895</c:v>
                </c:pt>
                <c:pt idx="8">
                  <c:v>0.29804736842105262</c:v>
                </c:pt>
                <c:pt idx="9">
                  <c:v>0.34965921052631577</c:v>
                </c:pt>
                <c:pt idx="10">
                  <c:v>0.40018552631578952</c:v>
                </c:pt>
                <c:pt idx="11">
                  <c:v>0.45034342105263159</c:v>
                </c:pt>
                <c:pt idx="12">
                  <c:v>0.50028157894736847</c:v>
                </c:pt>
                <c:pt idx="13">
                  <c:v>0.55132368421052624</c:v>
                </c:pt>
                <c:pt idx="14">
                  <c:v>0.60207105263157901</c:v>
                </c:pt>
                <c:pt idx="15">
                  <c:v>0.64840657894736842</c:v>
                </c:pt>
                <c:pt idx="16">
                  <c:v>0.69843421052631571</c:v>
                </c:pt>
                <c:pt idx="17">
                  <c:v>0.74826447368421056</c:v>
                </c:pt>
                <c:pt idx="18">
                  <c:v>0.79935789473684205</c:v>
                </c:pt>
                <c:pt idx="19">
                  <c:v>0.84995131578947369</c:v>
                </c:pt>
                <c:pt idx="20">
                  <c:v>0.90050789473684201</c:v>
                </c:pt>
                <c:pt idx="21">
                  <c:v>0.95156578947368431</c:v>
                </c:pt>
                <c:pt idx="22">
                  <c:v>0.99742500000000001</c:v>
                </c:pt>
              </c:numCache>
            </c:numRef>
          </c:xVal>
          <c:yVal>
            <c:numRef>
              <c:f>'[1]IISER NiMOF-2 CO2 298K (Raw Ana'!$F$2:$F$24</c:f>
              <c:numCache>
                <c:formatCode>General</c:formatCode>
                <c:ptCount val="23"/>
                <c:pt idx="0">
                  <c:v>0.33303413026949397</c:v>
                </c:pt>
                <c:pt idx="1">
                  <c:v>0.55768723071724258</c:v>
                </c:pt>
                <c:pt idx="2">
                  <c:v>0.76279093097913342</c:v>
                </c:pt>
                <c:pt idx="3">
                  <c:v>0.84667250992650156</c:v>
                </c:pt>
                <c:pt idx="4">
                  <c:v>1.0391780011827323</c:v>
                </c:pt>
                <c:pt idx="5">
                  <c:v>1.4086445045197264</c:v>
                </c:pt>
                <c:pt idx="6">
                  <c:v>1.739223409647715</c:v>
                </c:pt>
                <c:pt idx="7">
                  <c:v>2.0017107375179521</c:v>
                </c:pt>
                <c:pt idx="8">
                  <c:v>2.2153258849370614</c:v>
                </c:pt>
                <c:pt idx="9">
                  <c:v>2.4120844597448676</c:v>
                </c:pt>
                <c:pt idx="10">
                  <c:v>2.5869651305229371</c:v>
                </c:pt>
                <c:pt idx="11">
                  <c:v>2.7230822843625924</c:v>
                </c:pt>
                <c:pt idx="12">
                  <c:v>2.8515459998310382</c:v>
                </c:pt>
                <c:pt idx="13">
                  <c:v>2.9643015544479181</c:v>
                </c:pt>
                <c:pt idx="14">
                  <c:v>3.0662329982259018</c:v>
                </c:pt>
                <c:pt idx="15">
                  <c:v>3.1505818619582664</c:v>
                </c:pt>
                <c:pt idx="16">
                  <c:v>3.234877925149954</c:v>
                </c:pt>
                <c:pt idx="17">
                  <c:v>3.3165867618484413</c:v>
                </c:pt>
                <c:pt idx="18">
                  <c:v>3.3900587142012335</c:v>
                </c:pt>
                <c:pt idx="19">
                  <c:v>3.4540001689617301</c:v>
                </c:pt>
                <c:pt idx="20">
                  <c:v>3.513083973979894</c:v>
                </c:pt>
                <c:pt idx="21">
                  <c:v>3.5646173016811695</c:v>
                </c:pt>
                <c:pt idx="22">
                  <c:v>3.6118473853172257</c:v>
                </c:pt>
              </c:numCache>
            </c:numRef>
          </c:yVal>
          <c:smooth val="0"/>
        </c:ser>
        <c:ser>
          <c:idx val="14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'[2]NiMOF2 Fresh Ar 298K (Raw Analy'!$C$2:$C$23</c:f>
              <c:numCache>
                <c:formatCode>General</c:formatCode>
                <c:ptCount val="22"/>
                <c:pt idx="0">
                  <c:v>3.2262236842105267E-2</c:v>
                </c:pt>
                <c:pt idx="1">
                  <c:v>4.9825131578947371E-2</c:v>
                </c:pt>
                <c:pt idx="2">
                  <c:v>6.9399078947368423E-2</c:v>
                </c:pt>
                <c:pt idx="3">
                  <c:v>0.10255618421052631</c:v>
                </c:pt>
                <c:pt idx="4">
                  <c:v>0.14973157894736844</c:v>
                </c:pt>
                <c:pt idx="5">
                  <c:v>0.1997407894736842</c:v>
                </c:pt>
                <c:pt idx="6">
                  <c:v>0.2498394736842105</c:v>
                </c:pt>
                <c:pt idx="7">
                  <c:v>0.30006578947368423</c:v>
                </c:pt>
                <c:pt idx="8">
                  <c:v>0.349978947368421</c:v>
                </c:pt>
                <c:pt idx="9">
                  <c:v>0.40010263157894732</c:v>
                </c:pt>
                <c:pt idx="10">
                  <c:v>0.45008684210526312</c:v>
                </c:pt>
                <c:pt idx="11">
                  <c:v>0.50014473684210525</c:v>
                </c:pt>
                <c:pt idx="12">
                  <c:v>0.5500776315789474</c:v>
                </c:pt>
                <c:pt idx="13">
                  <c:v>0.6001381578947369</c:v>
                </c:pt>
                <c:pt idx="14">
                  <c:v>0.65008815789473684</c:v>
                </c:pt>
                <c:pt idx="15">
                  <c:v>0.70008289473684204</c:v>
                </c:pt>
                <c:pt idx="16">
                  <c:v>0.75151447368421043</c:v>
                </c:pt>
                <c:pt idx="17">
                  <c:v>0.80049078947368424</c:v>
                </c:pt>
                <c:pt idx="18">
                  <c:v>0.85160789473684206</c:v>
                </c:pt>
                <c:pt idx="19">
                  <c:v>0.90164736842105253</c:v>
                </c:pt>
                <c:pt idx="20">
                  <c:v>0.95154473684210528</c:v>
                </c:pt>
                <c:pt idx="21">
                  <c:v>0.9968802631578948</c:v>
                </c:pt>
              </c:numCache>
            </c:numRef>
          </c:xVal>
          <c:yVal>
            <c:numRef>
              <c:f>'[2]NiMOF2 Fresh Ar 298K (Raw Analy'!$F$2:$F$23</c:f>
              <c:numCache>
                <c:formatCode>General</c:formatCode>
                <c:ptCount val="22"/>
                <c:pt idx="0">
                  <c:v>1.759960079305541E-2</c:v>
                </c:pt>
                <c:pt idx="1">
                  <c:v>2.7314696977815883E-2</c:v>
                </c:pt>
                <c:pt idx="2">
                  <c:v>3.8086335199871396E-2</c:v>
                </c:pt>
                <c:pt idx="3">
                  <c:v>5.621441632729611E-2</c:v>
                </c:pt>
                <c:pt idx="4">
                  <c:v>8.1706726904940533E-2</c:v>
                </c:pt>
                <c:pt idx="5">
                  <c:v>0.10841968304576144</c:v>
                </c:pt>
                <c:pt idx="6">
                  <c:v>0.13488221385703567</c:v>
                </c:pt>
                <c:pt idx="7">
                  <c:v>0.16100900225056267</c:v>
                </c:pt>
                <c:pt idx="8">
                  <c:v>0.18682851516450544</c:v>
                </c:pt>
                <c:pt idx="9">
                  <c:v>0.21210129541313902</c:v>
                </c:pt>
                <c:pt idx="10">
                  <c:v>0.23711033785232025</c:v>
                </c:pt>
                <c:pt idx="11">
                  <c:v>0.26189164478619659</c:v>
                </c:pt>
                <c:pt idx="12">
                  <c:v>0.28636986255492447</c:v>
                </c:pt>
                <c:pt idx="13">
                  <c:v>0.31054247936984247</c:v>
                </c:pt>
                <c:pt idx="14">
                  <c:v>0.33433497883399421</c:v>
                </c:pt>
                <c:pt idx="15">
                  <c:v>0.35803203032901088</c:v>
                </c:pt>
                <c:pt idx="16">
                  <c:v>0.38195179375200944</c:v>
                </c:pt>
                <c:pt idx="17">
                  <c:v>0.40440802164826922</c:v>
                </c:pt>
                <c:pt idx="18">
                  <c:v>0.42774505010181124</c:v>
                </c:pt>
                <c:pt idx="19">
                  <c:v>0.45028835333833461</c:v>
                </c:pt>
                <c:pt idx="20">
                  <c:v>0.47253442824991959</c:v>
                </c:pt>
                <c:pt idx="21">
                  <c:v>0.49214228780409386</c:v>
                </c:pt>
              </c:numCache>
            </c:numRef>
          </c:yVal>
          <c:smooth val="0"/>
        </c:ser>
        <c:ser>
          <c:idx val="15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'[3]IISER NiMOF-2 O2 298k (Raw Anal'!$C$2:$C$24</c:f>
              <c:numCache>
                <c:formatCode>General</c:formatCode>
                <c:ptCount val="23"/>
                <c:pt idx="0">
                  <c:v>3.1657763157894737E-2</c:v>
                </c:pt>
                <c:pt idx="1">
                  <c:v>5.2236447368421056E-2</c:v>
                </c:pt>
                <c:pt idx="2">
                  <c:v>7.2398026315789468E-2</c:v>
                </c:pt>
                <c:pt idx="3">
                  <c:v>8.2868552631578954E-2</c:v>
                </c:pt>
                <c:pt idx="4">
                  <c:v>0.10239184210526317</c:v>
                </c:pt>
                <c:pt idx="5">
                  <c:v>0.15026578947368421</c:v>
                </c:pt>
                <c:pt idx="6">
                  <c:v>0.20020789473684208</c:v>
                </c:pt>
                <c:pt idx="7">
                  <c:v>0.2502618421052632</c:v>
                </c:pt>
                <c:pt idx="8">
                  <c:v>0.3003157894736842</c:v>
                </c:pt>
                <c:pt idx="9">
                  <c:v>0.35033947368421048</c:v>
                </c:pt>
                <c:pt idx="10">
                  <c:v>0.40039210526315788</c:v>
                </c:pt>
                <c:pt idx="11">
                  <c:v>0.45039736842105266</c:v>
                </c:pt>
                <c:pt idx="12">
                  <c:v>0.50043947368421049</c:v>
                </c:pt>
                <c:pt idx="13">
                  <c:v>0.55044078947368413</c:v>
                </c:pt>
                <c:pt idx="14">
                  <c:v>0.60042499999999999</c:v>
                </c:pt>
                <c:pt idx="15">
                  <c:v>0.65046973684210529</c:v>
                </c:pt>
                <c:pt idx="16">
                  <c:v>0.70054342105263157</c:v>
                </c:pt>
                <c:pt idx="17">
                  <c:v>0.75058157894736843</c:v>
                </c:pt>
                <c:pt idx="18">
                  <c:v>0.80054999999999998</c:v>
                </c:pt>
                <c:pt idx="19">
                  <c:v>0.85066842105263163</c:v>
                </c:pt>
                <c:pt idx="20">
                  <c:v>0.90062236842105259</c:v>
                </c:pt>
                <c:pt idx="21">
                  <c:v>0.95066710526315779</c:v>
                </c:pt>
                <c:pt idx="22">
                  <c:v>0.99597236842105263</c:v>
                </c:pt>
              </c:numCache>
            </c:numRef>
          </c:xVal>
          <c:yVal>
            <c:numRef>
              <c:f>'[3]IISER NiMOF-2 O2 298k (Raw Anal'!$F$2:$F$24</c:f>
              <c:numCache>
                <c:formatCode>General</c:formatCode>
                <c:ptCount val="23"/>
                <c:pt idx="0">
                  <c:v>1.5884541057700433E-2</c:v>
                </c:pt>
                <c:pt idx="1">
                  <c:v>2.6714697558503003E-2</c:v>
                </c:pt>
                <c:pt idx="2">
                  <c:v>3.7233093266875052E-2</c:v>
                </c:pt>
                <c:pt idx="3">
                  <c:v>4.2885391146405341E-2</c:v>
                </c:pt>
                <c:pt idx="4">
                  <c:v>5.3291585705837634E-2</c:v>
                </c:pt>
                <c:pt idx="5">
                  <c:v>7.7822980907324493E-2</c:v>
                </c:pt>
                <c:pt idx="6">
                  <c:v>0.10307483948635633</c:v>
                </c:pt>
                <c:pt idx="7">
                  <c:v>0.1281271120216271</c:v>
                </c:pt>
                <c:pt idx="8">
                  <c:v>0.15299616668074681</c:v>
                </c:pt>
                <c:pt idx="9">
                  <c:v>0.17760729069865677</c:v>
                </c:pt>
                <c:pt idx="10">
                  <c:v>0.20185593900481541</c:v>
                </c:pt>
                <c:pt idx="11">
                  <c:v>0.22571386330996029</c:v>
                </c:pt>
                <c:pt idx="12">
                  <c:v>0.24936956154431023</c:v>
                </c:pt>
                <c:pt idx="13">
                  <c:v>0.27319791754667566</c:v>
                </c:pt>
                <c:pt idx="14">
                  <c:v>0.29680767931063617</c:v>
                </c:pt>
                <c:pt idx="15">
                  <c:v>0.31915286812536964</c:v>
                </c:pt>
                <c:pt idx="16">
                  <c:v>0.34128949480442683</c:v>
                </c:pt>
                <c:pt idx="17">
                  <c:v>0.36334428064543389</c:v>
                </c:pt>
                <c:pt idx="18">
                  <c:v>0.38581091070372564</c:v>
                </c:pt>
                <c:pt idx="19">
                  <c:v>0.40756209343583677</c:v>
                </c:pt>
                <c:pt idx="20">
                  <c:v>0.42914959449184764</c:v>
                </c:pt>
                <c:pt idx="21">
                  <c:v>0.45046781279040299</c:v>
                </c:pt>
                <c:pt idx="22">
                  <c:v>0.46943640702880796</c:v>
                </c:pt>
              </c:numCache>
            </c:numRef>
          </c:yVal>
          <c:smooth val="0"/>
        </c:ser>
        <c:ser>
          <c:idx val="16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'[4]IISER NiMOF-2 N2 298K (Raw Anal'!$C$2:$C$24</c:f>
              <c:numCache>
                <c:formatCode>General</c:formatCode>
                <c:ptCount val="23"/>
                <c:pt idx="0">
                  <c:v>3.1291315789473688E-2</c:v>
                </c:pt>
                <c:pt idx="1">
                  <c:v>5.2068815789473685E-2</c:v>
                </c:pt>
                <c:pt idx="2">
                  <c:v>7.2098026315789474E-2</c:v>
                </c:pt>
                <c:pt idx="3">
                  <c:v>8.2807894736842108E-2</c:v>
                </c:pt>
                <c:pt idx="4">
                  <c:v>0.10216039473684212</c:v>
                </c:pt>
                <c:pt idx="5">
                  <c:v>0.14997368421052631</c:v>
                </c:pt>
                <c:pt idx="6">
                  <c:v>0.20000526315789471</c:v>
                </c:pt>
                <c:pt idx="7">
                  <c:v>0.25004078947368424</c:v>
                </c:pt>
                <c:pt idx="8">
                  <c:v>0.30010131578947369</c:v>
                </c:pt>
                <c:pt idx="9">
                  <c:v>0.35012631578947367</c:v>
                </c:pt>
                <c:pt idx="10">
                  <c:v>0.40023947368421053</c:v>
                </c:pt>
                <c:pt idx="11">
                  <c:v>0.45023289473684214</c:v>
                </c:pt>
                <c:pt idx="12">
                  <c:v>0.50033421052631577</c:v>
                </c:pt>
                <c:pt idx="13">
                  <c:v>0.55039210526315785</c:v>
                </c:pt>
                <c:pt idx="14">
                  <c:v>0.6004118421052631</c:v>
                </c:pt>
                <c:pt idx="15">
                  <c:v>0.65038289473684208</c:v>
                </c:pt>
                <c:pt idx="16">
                  <c:v>0.70047236842105265</c:v>
                </c:pt>
                <c:pt idx="17">
                  <c:v>0.75054868421052634</c:v>
                </c:pt>
                <c:pt idx="18">
                  <c:v>0.80055921052631573</c:v>
                </c:pt>
                <c:pt idx="19">
                  <c:v>0.85060131578947362</c:v>
                </c:pt>
                <c:pt idx="20">
                  <c:v>0.90066315789473683</c:v>
                </c:pt>
                <c:pt idx="21">
                  <c:v>0.95065394736842102</c:v>
                </c:pt>
                <c:pt idx="22">
                  <c:v>0.99595526315789484</c:v>
                </c:pt>
              </c:numCache>
            </c:numRef>
          </c:xVal>
          <c:yVal>
            <c:numRef>
              <c:f>'[4]IISER NiMOF-2 N2 298K (Raw Anal'!$F$2:$F$24</c:f>
              <c:numCache>
                <c:formatCode>General</c:formatCode>
                <c:ptCount val="23"/>
                <c:pt idx="0">
                  <c:v>1.8588720748500466E-2</c:v>
                </c:pt>
                <c:pt idx="1">
                  <c:v>3.1068630142772665E-2</c:v>
                </c:pt>
                <c:pt idx="2">
                  <c:v>4.2622444453831211E-2</c:v>
                </c:pt>
                <c:pt idx="3">
                  <c:v>4.8699258680408884E-2</c:v>
                </c:pt>
                <c:pt idx="4">
                  <c:v>5.9335927599898627E-2</c:v>
                </c:pt>
                <c:pt idx="5">
                  <c:v>8.5445266959533681E-2</c:v>
                </c:pt>
                <c:pt idx="6">
                  <c:v>0.11170878389794713</c:v>
                </c:pt>
                <c:pt idx="7">
                  <c:v>0.13813809453408801</c:v>
                </c:pt>
                <c:pt idx="8">
                  <c:v>0.16444147588071303</c:v>
                </c:pt>
                <c:pt idx="9">
                  <c:v>0.19077680155444796</c:v>
                </c:pt>
                <c:pt idx="10">
                  <c:v>0.2164806327616795</c:v>
                </c:pt>
                <c:pt idx="11">
                  <c:v>0.24191016516009128</c:v>
                </c:pt>
                <c:pt idx="12">
                  <c:v>0.26681697220579537</c:v>
                </c:pt>
                <c:pt idx="13">
                  <c:v>0.29139562389118867</c:v>
                </c:pt>
                <c:pt idx="14">
                  <c:v>0.31591883500887052</c:v>
                </c:pt>
                <c:pt idx="15">
                  <c:v>0.3403892455858748</c:v>
                </c:pt>
                <c:pt idx="16">
                  <c:v>0.36414420883669857</c:v>
                </c:pt>
                <c:pt idx="17">
                  <c:v>0.38755860860015212</c:v>
                </c:pt>
                <c:pt idx="18">
                  <c:v>0.41090700768775873</c:v>
                </c:pt>
                <c:pt idx="19">
                  <c:v>0.43392012334206304</c:v>
                </c:pt>
                <c:pt idx="20">
                  <c:v>0.45635243304891449</c:v>
                </c:pt>
                <c:pt idx="21">
                  <c:v>0.47864218129593655</c:v>
                </c:pt>
                <c:pt idx="22">
                  <c:v>0.49862982596941791</c:v>
                </c:pt>
              </c:numCache>
            </c:numRef>
          </c:yVal>
          <c:smooth val="0"/>
        </c:ser>
        <c:ser>
          <c:idx val="17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'[5]IISER NiMOF-2 Kr 298K (Raw Anal'!$C$2:$C$24</c:f>
              <c:numCache>
                <c:formatCode>General</c:formatCode>
                <c:ptCount val="23"/>
                <c:pt idx="0">
                  <c:v>2.8017105263157895E-2</c:v>
                </c:pt>
                <c:pt idx="1">
                  <c:v>4.9747500000000007E-2</c:v>
                </c:pt>
                <c:pt idx="2">
                  <c:v>7.0527105263157891E-2</c:v>
                </c:pt>
                <c:pt idx="3">
                  <c:v>7.9653026315789466E-2</c:v>
                </c:pt>
                <c:pt idx="4">
                  <c:v>0.1009825</c:v>
                </c:pt>
                <c:pt idx="5">
                  <c:v>0.14892763157894737</c:v>
                </c:pt>
                <c:pt idx="6">
                  <c:v>0.19916052631578945</c:v>
                </c:pt>
                <c:pt idx="7">
                  <c:v>0.24967499999999998</c:v>
                </c:pt>
                <c:pt idx="8">
                  <c:v>0.30012236842105261</c:v>
                </c:pt>
                <c:pt idx="9">
                  <c:v>0.35082236842105263</c:v>
                </c:pt>
                <c:pt idx="10">
                  <c:v>0.4012763157894737</c:v>
                </c:pt>
                <c:pt idx="11">
                  <c:v>0.45174078947368418</c:v>
                </c:pt>
                <c:pt idx="12">
                  <c:v>0.49831710526315792</c:v>
                </c:pt>
                <c:pt idx="13">
                  <c:v>0.55221710526315793</c:v>
                </c:pt>
                <c:pt idx="14">
                  <c:v>0.59942894736842101</c:v>
                </c:pt>
                <c:pt idx="15">
                  <c:v>0.64939605263157896</c:v>
                </c:pt>
                <c:pt idx="16">
                  <c:v>0.69996578947368426</c:v>
                </c:pt>
                <c:pt idx="17">
                  <c:v>0.75037894736842103</c:v>
                </c:pt>
                <c:pt idx="18">
                  <c:v>0.80085263157894737</c:v>
                </c:pt>
                <c:pt idx="19">
                  <c:v>0.85110657894736841</c:v>
                </c:pt>
                <c:pt idx="20">
                  <c:v>0.90149342105263153</c:v>
                </c:pt>
                <c:pt idx="21">
                  <c:v>0.95165131578947371</c:v>
                </c:pt>
                <c:pt idx="22">
                  <c:v>0.99768684210526315</c:v>
                </c:pt>
              </c:numCache>
            </c:numRef>
          </c:xVal>
          <c:yVal>
            <c:numRef>
              <c:f>'[5]IISER NiMOF-2 Kr 298K (Raw Anal'!$F$2:$F$24</c:f>
              <c:numCache>
                <c:formatCode>General</c:formatCode>
                <c:ptCount val="23"/>
                <c:pt idx="0">
                  <c:v>9.5464169553096237E-2</c:v>
                </c:pt>
                <c:pt idx="1">
                  <c:v>0.1713372264931993</c:v>
                </c:pt>
                <c:pt idx="2">
                  <c:v>0.24165909858916956</c:v>
                </c:pt>
                <c:pt idx="3">
                  <c:v>0.27298935541099945</c:v>
                </c:pt>
                <c:pt idx="4">
                  <c:v>0.34128949480442683</c:v>
                </c:pt>
                <c:pt idx="5">
                  <c:v>0.48763147334628709</c:v>
                </c:pt>
                <c:pt idx="6">
                  <c:v>0.6305176565008026</c:v>
                </c:pt>
                <c:pt idx="7">
                  <c:v>0.76536759736419713</c:v>
                </c:pt>
                <c:pt idx="8">
                  <c:v>0.88984223198445556</c:v>
                </c:pt>
                <c:pt idx="9">
                  <c:v>1.0056575779335981</c:v>
                </c:pt>
                <c:pt idx="10">
                  <c:v>1.1133099602939933</c:v>
                </c:pt>
                <c:pt idx="11">
                  <c:v>1.2134673059052126</c:v>
                </c:pt>
                <c:pt idx="12">
                  <c:v>1.2962506336064881</c:v>
                </c:pt>
                <c:pt idx="13">
                  <c:v>1.3927700219650252</c:v>
                </c:pt>
                <c:pt idx="14">
                  <c:v>1.4687579200811018</c:v>
                </c:pt>
                <c:pt idx="15">
                  <c:v>1.5451946227929376</c:v>
                </c:pt>
                <c:pt idx="16">
                  <c:v>1.6187352158486101</c:v>
                </c:pt>
                <c:pt idx="17">
                  <c:v>1.6879857649742334</c:v>
                </c:pt>
                <c:pt idx="18">
                  <c:v>1.7527825884937063</c:v>
                </c:pt>
                <c:pt idx="19">
                  <c:v>1.8147704232491342</c:v>
                </c:pt>
                <c:pt idx="20">
                  <c:v>1.8728747782377293</c:v>
                </c:pt>
                <c:pt idx="21">
                  <c:v>1.9296036791416744</c:v>
                </c:pt>
                <c:pt idx="22">
                  <c:v>1.9789985849455101</c:v>
                </c:pt>
              </c:numCache>
            </c:numRef>
          </c:yVal>
          <c:smooth val="0"/>
        </c:ser>
        <c:ser>
          <c:idx val="18"/>
          <c:order val="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'IISER NiMOF-2 Xe 298K (Raw Anal'!$C$2:$C$25</c:f>
              <c:numCache>
                <c:formatCode>General</c:formatCode>
                <c:ptCount val="24"/>
                <c:pt idx="0">
                  <c:v>2.8390394736842104E-2</c:v>
                </c:pt>
                <c:pt idx="1">
                  <c:v>4.899828947368421E-2</c:v>
                </c:pt>
                <c:pt idx="2">
                  <c:v>6.9290657894736846E-2</c:v>
                </c:pt>
                <c:pt idx="3">
                  <c:v>7.980644736842106E-2</c:v>
                </c:pt>
                <c:pt idx="4">
                  <c:v>0.10022223684210525</c:v>
                </c:pt>
                <c:pt idx="5">
                  <c:v>0.15019868421052632</c:v>
                </c:pt>
                <c:pt idx="6">
                  <c:v>0.19828026315789476</c:v>
                </c:pt>
                <c:pt idx="7">
                  <c:v>0.25110131578947364</c:v>
                </c:pt>
                <c:pt idx="8">
                  <c:v>0.2999592105263158</c:v>
                </c:pt>
                <c:pt idx="9">
                  <c:v>0.35141842105263155</c:v>
                </c:pt>
                <c:pt idx="10">
                  <c:v>0.40232105263157897</c:v>
                </c:pt>
                <c:pt idx="11">
                  <c:v>0.44907368421052629</c:v>
                </c:pt>
                <c:pt idx="12">
                  <c:v>0.4993394736842105</c:v>
                </c:pt>
                <c:pt idx="13">
                  <c:v>0.54982500000000001</c:v>
                </c:pt>
                <c:pt idx="14">
                  <c:v>0.60015526315789469</c:v>
                </c:pt>
                <c:pt idx="15">
                  <c:v>0.65049868421052637</c:v>
                </c:pt>
                <c:pt idx="16">
                  <c:v>0.70072763157894735</c:v>
                </c:pt>
                <c:pt idx="17">
                  <c:v>0.75096578947368431</c:v>
                </c:pt>
                <c:pt idx="18">
                  <c:v>0.80108947368421046</c:v>
                </c:pt>
                <c:pt idx="19">
                  <c:v>0.85115789473684211</c:v>
                </c:pt>
                <c:pt idx="20">
                  <c:v>0.90139342105263154</c:v>
                </c:pt>
                <c:pt idx="21">
                  <c:v>0.9514815789473684</c:v>
                </c:pt>
                <c:pt idx="22">
                  <c:v>0.99674210526315787</c:v>
                </c:pt>
                <c:pt idx="23">
                  <c:v>0.99147894736842102</c:v>
                </c:pt>
              </c:numCache>
            </c:numRef>
          </c:xVal>
          <c:yVal>
            <c:numRef>
              <c:f>'IISER NiMOF-2 Xe 298K (Raw Anal'!$F$2:$F$25</c:f>
              <c:numCache>
                <c:formatCode>General</c:formatCode>
                <c:ptCount val="24"/>
                <c:pt idx="0">
                  <c:v>1.1161427093013432</c:v>
                </c:pt>
                <c:pt idx="1">
                  <c:v>1.6065594111683708</c:v>
                </c:pt>
                <c:pt idx="2">
                  <c:v>1.9088609867365043</c:v>
                </c:pt>
                <c:pt idx="3">
                  <c:v>2.0340906690884517</c:v>
                </c:pt>
                <c:pt idx="4">
                  <c:v>2.2073371631325505</c:v>
                </c:pt>
                <c:pt idx="5">
                  <c:v>2.4628495395792855</c:v>
                </c:pt>
                <c:pt idx="6">
                  <c:v>2.6066306918982853</c:v>
                </c:pt>
                <c:pt idx="7">
                  <c:v>2.7145549970431695</c:v>
                </c:pt>
                <c:pt idx="8">
                  <c:v>2.7869709385824111</c:v>
                </c:pt>
                <c:pt idx="9">
                  <c:v>2.8467675508997212</c:v>
                </c:pt>
                <c:pt idx="10">
                  <c:v>2.8991720875221767</c:v>
                </c:pt>
                <c:pt idx="11">
                  <c:v>2.9349180535608688</c:v>
                </c:pt>
                <c:pt idx="12">
                  <c:v>2.9684727971614433</c:v>
                </c:pt>
                <c:pt idx="13">
                  <c:v>2.9982259018332349</c:v>
                </c:pt>
                <c:pt idx="14">
                  <c:v>3.0250485764974231</c:v>
                </c:pt>
                <c:pt idx="15">
                  <c:v>3.0493104249387515</c:v>
                </c:pt>
                <c:pt idx="16">
                  <c:v>3.0716714539156884</c:v>
                </c:pt>
                <c:pt idx="17">
                  <c:v>3.0926332685646698</c:v>
                </c:pt>
                <c:pt idx="18">
                  <c:v>3.1122750696967141</c:v>
                </c:pt>
                <c:pt idx="19">
                  <c:v>3.1314944665033368</c:v>
                </c:pt>
                <c:pt idx="20">
                  <c:v>3.1494466503336995</c:v>
                </c:pt>
                <c:pt idx="21">
                  <c:v>3.1661844217284787</c:v>
                </c:pt>
                <c:pt idx="22">
                  <c:v>3.1809421728478497</c:v>
                </c:pt>
                <c:pt idx="23">
                  <c:v>3.1841630058291797</c:v>
                </c:pt>
              </c:numCache>
            </c:numRef>
          </c:yVal>
          <c:smooth val="0"/>
        </c:ser>
        <c:ser>
          <c:idx val="19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'[1]IISER NiMOF-2 CO2 298K (Raw Ana'!$C$2:$C$24</c:f>
              <c:numCache>
                <c:formatCode>General</c:formatCode>
                <c:ptCount val="23"/>
                <c:pt idx="0">
                  <c:v>2.8669210526315787E-2</c:v>
                </c:pt>
                <c:pt idx="1">
                  <c:v>4.9545000000000006E-2</c:v>
                </c:pt>
                <c:pt idx="2">
                  <c:v>7.0103947368421057E-2</c:v>
                </c:pt>
                <c:pt idx="3">
                  <c:v>7.8957236842105261E-2</c:v>
                </c:pt>
                <c:pt idx="4">
                  <c:v>0.10067565789473683</c:v>
                </c:pt>
                <c:pt idx="5">
                  <c:v>0.14863421052631579</c:v>
                </c:pt>
                <c:pt idx="6">
                  <c:v>0.20074605263157896</c:v>
                </c:pt>
                <c:pt idx="7">
                  <c:v>0.2501605263157895</c:v>
                </c:pt>
                <c:pt idx="8">
                  <c:v>0.29804736842105262</c:v>
                </c:pt>
                <c:pt idx="9">
                  <c:v>0.34965921052631577</c:v>
                </c:pt>
                <c:pt idx="10">
                  <c:v>0.40018552631578952</c:v>
                </c:pt>
                <c:pt idx="11">
                  <c:v>0.45034342105263159</c:v>
                </c:pt>
                <c:pt idx="12">
                  <c:v>0.50028157894736847</c:v>
                </c:pt>
                <c:pt idx="13">
                  <c:v>0.55132368421052624</c:v>
                </c:pt>
                <c:pt idx="14">
                  <c:v>0.60207105263157901</c:v>
                </c:pt>
                <c:pt idx="15">
                  <c:v>0.64840657894736842</c:v>
                </c:pt>
                <c:pt idx="16">
                  <c:v>0.69843421052631571</c:v>
                </c:pt>
                <c:pt idx="17">
                  <c:v>0.74826447368421056</c:v>
                </c:pt>
                <c:pt idx="18">
                  <c:v>0.79935789473684205</c:v>
                </c:pt>
                <c:pt idx="19">
                  <c:v>0.84995131578947369</c:v>
                </c:pt>
                <c:pt idx="20">
                  <c:v>0.90050789473684201</c:v>
                </c:pt>
                <c:pt idx="21">
                  <c:v>0.95156578947368431</c:v>
                </c:pt>
                <c:pt idx="22">
                  <c:v>0.99742500000000001</c:v>
                </c:pt>
              </c:numCache>
            </c:numRef>
          </c:xVal>
          <c:yVal>
            <c:numRef>
              <c:f>'[1]IISER NiMOF-2 CO2 298K (Raw Ana'!$F$2:$F$24</c:f>
              <c:numCache>
                <c:formatCode>General</c:formatCode>
                <c:ptCount val="23"/>
                <c:pt idx="0">
                  <c:v>0.33303413026949397</c:v>
                </c:pt>
                <c:pt idx="1">
                  <c:v>0.55768723071724258</c:v>
                </c:pt>
                <c:pt idx="2">
                  <c:v>0.76279093097913342</c:v>
                </c:pt>
                <c:pt idx="3">
                  <c:v>0.84667250992650156</c:v>
                </c:pt>
                <c:pt idx="4">
                  <c:v>1.0391780011827323</c:v>
                </c:pt>
                <c:pt idx="5">
                  <c:v>1.4086445045197264</c:v>
                </c:pt>
                <c:pt idx="6">
                  <c:v>1.739223409647715</c:v>
                </c:pt>
                <c:pt idx="7">
                  <c:v>2.0017107375179521</c:v>
                </c:pt>
                <c:pt idx="8">
                  <c:v>2.2153258849370614</c:v>
                </c:pt>
                <c:pt idx="9">
                  <c:v>2.4120844597448676</c:v>
                </c:pt>
                <c:pt idx="10">
                  <c:v>2.5869651305229371</c:v>
                </c:pt>
                <c:pt idx="11">
                  <c:v>2.7230822843625924</c:v>
                </c:pt>
                <c:pt idx="12">
                  <c:v>2.8515459998310382</c:v>
                </c:pt>
                <c:pt idx="13">
                  <c:v>2.9643015544479181</c:v>
                </c:pt>
                <c:pt idx="14">
                  <c:v>3.0662329982259018</c:v>
                </c:pt>
                <c:pt idx="15">
                  <c:v>3.1505818619582664</c:v>
                </c:pt>
                <c:pt idx="16">
                  <c:v>3.234877925149954</c:v>
                </c:pt>
                <c:pt idx="17">
                  <c:v>3.3165867618484413</c:v>
                </c:pt>
                <c:pt idx="18">
                  <c:v>3.3900587142012335</c:v>
                </c:pt>
                <c:pt idx="19">
                  <c:v>3.4540001689617301</c:v>
                </c:pt>
                <c:pt idx="20">
                  <c:v>3.513083973979894</c:v>
                </c:pt>
                <c:pt idx="21">
                  <c:v>3.5646173016811695</c:v>
                </c:pt>
                <c:pt idx="22">
                  <c:v>3.6118473853172257</c:v>
                </c:pt>
              </c:numCache>
            </c:numRef>
          </c:yVal>
          <c:smooth val="0"/>
        </c:ser>
        <c:ser>
          <c:idx val="20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'[2]NiMOF2 Fresh Ar 298K (Raw Analy'!$C$2:$C$23</c:f>
              <c:numCache>
                <c:formatCode>General</c:formatCode>
                <c:ptCount val="22"/>
                <c:pt idx="0">
                  <c:v>3.2262236842105267E-2</c:v>
                </c:pt>
                <c:pt idx="1">
                  <c:v>4.9825131578947371E-2</c:v>
                </c:pt>
                <c:pt idx="2">
                  <c:v>6.9399078947368423E-2</c:v>
                </c:pt>
                <c:pt idx="3">
                  <c:v>0.10255618421052631</c:v>
                </c:pt>
                <c:pt idx="4">
                  <c:v>0.14973157894736844</c:v>
                </c:pt>
                <c:pt idx="5">
                  <c:v>0.1997407894736842</c:v>
                </c:pt>
                <c:pt idx="6">
                  <c:v>0.2498394736842105</c:v>
                </c:pt>
                <c:pt idx="7">
                  <c:v>0.30006578947368423</c:v>
                </c:pt>
                <c:pt idx="8">
                  <c:v>0.349978947368421</c:v>
                </c:pt>
                <c:pt idx="9">
                  <c:v>0.40010263157894732</c:v>
                </c:pt>
                <c:pt idx="10">
                  <c:v>0.45008684210526312</c:v>
                </c:pt>
                <c:pt idx="11">
                  <c:v>0.50014473684210525</c:v>
                </c:pt>
                <c:pt idx="12">
                  <c:v>0.5500776315789474</c:v>
                </c:pt>
                <c:pt idx="13">
                  <c:v>0.6001381578947369</c:v>
                </c:pt>
                <c:pt idx="14">
                  <c:v>0.65008815789473684</c:v>
                </c:pt>
                <c:pt idx="15">
                  <c:v>0.70008289473684204</c:v>
                </c:pt>
                <c:pt idx="16">
                  <c:v>0.75151447368421043</c:v>
                </c:pt>
                <c:pt idx="17">
                  <c:v>0.80049078947368424</c:v>
                </c:pt>
                <c:pt idx="18">
                  <c:v>0.85160789473684206</c:v>
                </c:pt>
                <c:pt idx="19">
                  <c:v>0.90164736842105253</c:v>
                </c:pt>
                <c:pt idx="20">
                  <c:v>0.95154473684210528</c:v>
                </c:pt>
                <c:pt idx="21">
                  <c:v>0.9968802631578948</c:v>
                </c:pt>
              </c:numCache>
            </c:numRef>
          </c:xVal>
          <c:yVal>
            <c:numRef>
              <c:f>'[2]NiMOF2 Fresh Ar 298K (Raw Analy'!$F$2:$F$23</c:f>
              <c:numCache>
                <c:formatCode>General</c:formatCode>
                <c:ptCount val="22"/>
                <c:pt idx="0">
                  <c:v>1.759960079305541E-2</c:v>
                </c:pt>
                <c:pt idx="1">
                  <c:v>2.7314696977815883E-2</c:v>
                </c:pt>
                <c:pt idx="2">
                  <c:v>3.8086335199871396E-2</c:v>
                </c:pt>
                <c:pt idx="3">
                  <c:v>5.621441632729611E-2</c:v>
                </c:pt>
                <c:pt idx="4">
                  <c:v>8.1706726904940533E-2</c:v>
                </c:pt>
                <c:pt idx="5">
                  <c:v>0.10841968304576144</c:v>
                </c:pt>
                <c:pt idx="6">
                  <c:v>0.13488221385703567</c:v>
                </c:pt>
                <c:pt idx="7">
                  <c:v>0.16100900225056267</c:v>
                </c:pt>
                <c:pt idx="8">
                  <c:v>0.18682851516450544</c:v>
                </c:pt>
                <c:pt idx="9">
                  <c:v>0.21210129541313902</c:v>
                </c:pt>
                <c:pt idx="10">
                  <c:v>0.23711033785232025</c:v>
                </c:pt>
                <c:pt idx="11">
                  <c:v>0.26189164478619659</c:v>
                </c:pt>
                <c:pt idx="12">
                  <c:v>0.28636986255492447</c:v>
                </c:pt>
                <c:pt idx="13">
                  <c:v>0.31054247936984247</c:v>
                </c:pt>
                <c:pt idx="14">
                  <c:v>0.33433497883399421</c:v>
                </c:pt>
                <c:pt idx="15">
                  <c:v>0.35803203032901088</c:v>
                </c:pt>
                <c:pt idx="16">
                  <c:v>0.38195179375200944</c:v>
                </c:pt>
                <c:pt idx="17">
                  <c:v>0.40440802164826922</c:v>
                </c:pt>
                <c:pt idx="18">
                  <c:v>0.42774505010181124</c:v>
                </c:pt>
                <c:pt idx="19">
                  <c:v>0.45028835333833461</c:v>
                </c:pt>
                <c:pt idx="20">
                  <c:v>0.47253442824991959</c:v>
                </c:pt>
                <c:pt idx="21">
                  <c:v>0.49214228780409386</c:v>
                </c:pt>
              </c:numCache>
            </c:numRef>
          </c:yVal>
          <c:smooth val="0"/>
        </c:ser>
        <c:ser>
          <c:idx val="21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'[3]IISER NiMOF-2 O2 298k (Raw Anal'!$C$2:$C$24</c:f>
              <c:numCache>
                <c:formatCode>General</c:formatCode>
                <c:ptCount val="23"/>
                <c:pt idx="0">
                  <c:v>3.1657763157894737E-2</c:v>
                </c:pt>
                <c:pt idx="1">
                  <c:v>5.2236447368421056E-2</c:v>
                </c:pt>
                <c:pt idx="2">
                  <c:v>7.2398026315789468E-2</c:v>
                </c:pt>
                <c:pt idx="3">
                  <c:v>8.2868552631578954E-2</c:v>
                </c:pt>
                <c:pt idx="4">
                  <c:v>0.10239184210526317</c:v>
                </c:pt>
                <c:pt idx="5">
                  <c:v>0.15026578947368421</c:v>
                </c:pt>
                <c:pt idx="6">
                  <c:v>0.20020789473684208</c:v>
                </c:pt>
                <c:pt idx="7">
                  <c:v>0.2502618421052632</c:v>
                </c:pt>
                <c:pt idx="8">
                  <c:v>0.3003157894736842</c:v>
                </c:pt>
                <c:pt idx="9">
                  <c:v>0.35033947368421048</c:v>
                </c:pt>
                <c:pt idx="10">
                  <c:v>0.40039210526315788</c:v>
                </c:pt>
                <c:pt idx="11">
                  <c:v>0.45039736842105266</c:v>
                </c:pt>
                <c:pt idx="12">
                  <c:v>0.50043947368421049</c:v>
                </c:pt>
                <c:pt idx="13">
                  <c:v>0.55044078947368413</c:v>
                </c:pt>
                <c:pt idx="14">
                  <c:v>0.60042499999999999</c:v>
                </c:pt>
                <c:pt idx="15">
                  <c:v>0.65046973684210529</c:v>
                </c:pt>
                <c:pt idx="16">
                  <c:v>0.70054342105263157</c:v>
                </c:pt>
                <c:pt idx="17">
                  <c:v>0.75058157894736843</c:v>
                </c:pt>
                <c:pt idx="18">
                  <c:v>0.80054999999999998</c:v>
                </c:pt>
                <c:pt idx="19">
                  <c:v>0.85066842105263163</c:v>
                </c:pt>
                <c:pt idx="20">
                  <c:v>0.90062236842105259</c:v>
                </c:pt>
                <c:pt idx="21">
                  <c:v>0.95066710526315779</c:v>
                </c:pt>
                <c:pt idx="22">
                  <c:v>0.99597236842105263</c:v>
                </c:pt>
              </c:numCache>
            </c:numRef>
          </c:xVal>
          <c:yVal>
            <c:numRef>
              <c:f>'[3]IISER NiMOF-2 O2 298k (Raw Anal'!$F$2:$F$24</c:f>
              <c:numCache>
                <c:formatCode>General</c:formatCode>
                <c:ptCount val="23"/>
                <c:pt idx="0">
                  <c:v>1.5884541057700433E-2</c:v>
                </c:pt>
                <c:pt idx="1">
                  <c:v>2.6714697558503003E-2</c:v>
                </c:pt>
                <c:pt idx="2">
                  <c:v>3.7233093266875052E-2</c:v>
                </c:pt>
                <c:pt idx="3">
                  <c:v>4.2885391146405341E-2</c:v>
                </c:pt>
                <c:pt idx="4">
                  <c:v>5.3291585705837634E-2</c:v>
                </c:pt>
                <c:pt idx="5">
                  <c:v>7.7822980907324493E-2</c:v>
                </c:pt>
                <c:pt idx="6">
                  <c:v>0.10307483948635633</c:v>
                </c:pt>
                <c:pt idx="7">
                  <c:v>0.1281271120216271</c:v>
                </c:pt>
                <c:pt idx="8">
                  <c:v>0.15299616668074681</c:v>
                </c:pt>
                <c:pt idx="9">
                  <c:v>0.17760729069865677</c:v>
                </c:pt>
                <c:pt idx="10">
                  <c:v>0.20185593900481541</c:v>
                </c:pt>
                <c:pt idx="11">
                  <c:v>0.22571386330996029</c:v>
                </c:pt>
                <c:pt idx="12">
                  <c:v>0.24936956154431023</c:v>
                </c:pt>
                <c:pt idx="13">
                  <c:v>0.27319791754667566</c:v>
                </c:pt>
                <c:pt idx="14">
                  <c:v>0.29680767931063617</c:v>
                </c:pt>
                <c:pt idx="15">
                  <c:v>0.31915286812536964</c:v>
                </c:pt>
                <c:pt idx="16">
                  <c:v>0.34128949480442683</c:v>
                </c:pt>
                <c:pt idx="17">
                  <c:v>0.36334428064543389</c:v>
                </c:pt>
                <c:pt idx="18">
                  <c:v>0.38581091070372564</c:v>
                </c:pt>
                <c:pt idx="19">
                  <c:v>0.40756209343583677</c:v>
                </c:pt>
                <c:pt idx="20">
                  <c:v>0.42914959449184764</c:v>
                </c:pt>
                <c:pt idx="21">
                  <c:v>0.45046781279040299</c:v>
                </c:pt>
                <c:pt idx="22">
                  <c:v>0.46943640702880796</c:v>
                </c:pt>
              </c:numCache>
            </c:numRef>
          </c:yVal>
          <c:smooth val="0"/>
        </c:ser>
        <c:ser>
          <c:idx val="22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'[4]IISER NiMOF-2 N2 298K (Raw Anal'!$C$2:$C$24</c:f>
              <c:numCache>
                <c:formatCode>General</c:formatCode>
                <c:ptCount val="23"/>
                <c:pt idx="0">
                  <c:v>3.1291315789473688E-2</c:v>
                </c:pt>
                <c:pt idx="1">
                  <c:v>5.2068815789473685E-2</c:v>
                </c:pt>
                <c:pt idx="2">
                  <c:v>7.2098026315789474E-2</c:v>
                </c:pt>
                <c:pt idx="3">
                  <c:v>8.2807894736842108E-2</c:v>
                </c:pt>
                <c:pt idx="4">
                  <c:v>0.10216039473684212</c:v>
                </c:pt>
                <c:pt idx="5">
                  <c:v>0.14997368421052631</c:v>
                </c:pt>
                <c:pt idx="6">
                  <c:v>0.20000526315789471</c:v>
                </c:pt>
                <c:pt idx="7">
                  <c:v>0.25004078947368424</c:v>
                </c:pt>
                <c:pt idx="8">
                  <c:v>0.30010131578947369</c:v>
                </c:pt>
                <c:pt idx="9">
                  <c:v>0.35012631578947367</c:v>
                </c:pt>
                <c:pt idx="10">
                  <c:v>0.40023947368421053</c:v>
                </c:pt>
                <c:pt idx="11">
                  <c:v>0.45023289473684214</c:v>
                </c:pt>
                <c:pt idx="12">
                  <c:v>0.50033421052631577</c:v>
                </c:pt>
                <c:pt idx="13">
                  <c:v>0.55039210526315785</c:v>
                </c:pt>
                <c:pt idx="14">
                  <c:v>0.6004118421052631</c:v>
                </c:pt>
                <c:pt idx="15">
                  <c:v>0.65038289473684208</c:v>
                </c:pt>
                <c:pt idx="16">
                  <c:v>0.70047236842105265</c:v>
                </c:pt>
                <c:pt idx="17">
                  <c:v>0.75054868421052634</c:v>
                </c:pt>
                <c:pt idx="18">
                  <c:v>0.80055921052631573</c:v>
                </c:pt>
                <c:pt idx="19">
                  <c:v>0.85060131578947362</c:v>
                </c:pt>
                <c:pt idx="20">
                  <c:v>0.90066315789473683</c:v>
                </c:pt>
                <c:pt idx="21">
                  <c:v>0.95065394736842102</c:v>
                </c:pt>
                <c:pt idx="22">
                  <c:v>0.99595526315789484</c:v>
                </c:pt>
              </c:numCache>
            </c:numRef>
          </c:xVal>
          <c:yVal>
            <c:numRef>
              <c:f>'[4]IISER NiMOF-2 N2 298K (Raw Anal'!$F$2:$F$24</c:f>
              <c:numCache>
                <c:formatCode>General</c:formatCode>
                <c:ptCount val="23"/>
                <c:pt idx="0">
                  <c:v>1.8588720748500466E-2</c:v>
                </c:pt>
                <c:pt idx="1">
                  <c:v>3.1068630142772665E-2</c:v>
                </c:pt>
                <c:pt idx="2">
                  <c:v>4.2622444453831211E-2</c:v>
                </c:pt>
                <c:pt idx="3">
                  <c:v>4.8699258680408884E-2</c:v>
                </c:pt>
                <c:pt idx="4">
                  <c:v>5.9335927599898627E-2</c:v>
                </c:pt>
                <c:pt idx="5">
                  <c:v>8.5445266959533681E-2</c:v>
                </c:pt>
                <c:pt idx="6">
                  <c:v>0.11170878389794713</c:v>
                </c:pt>
                <c:pt idx="7">
                  <c:v>0.13813809453408801</c:v>
                </c:pt>
                <c:pt idx="8">
                  <c:v>0.16444147588071303</c:v>
                </c:pt>
                <c:pt idx="9">
                  <c:v>0.19077680155444796</c:v>
                </c:pt>
                <c:pt idx="10">
                  <c:v>0.2164806327616795</c:v>
                </c:pt>
                <c:pt idx="11">
                  <c:v>0.24191016516009128</c:v>
                </c:pt>
                <c:pt idx="12">
                  <c:v>0.26681697220579537</c:v>
                </c:pt>
                <c:pt idx="13">
                  <c:v>0.29139562389118867</c:v>
                </c:pt>
                <c:pt idx="14">
                  <c:v>0.31591883500887052</c:v>
                </c:pt>
                <c:pt idx="15">
                  <c:v>0.3403892455858748</c:v>
                </c:pt>
                <c:pt idx="16">
                  <c:v>0.36414420883669857</c:v>
                </c:pt>
                <c:pt idx="17">
                  <c:v>0.38755860860015212</c:v>
                </c:pt>
                <c:pt idx="18">
                  <c:v>0.41090700768775873</c:v>
                </c:pt>
                <c:pt idx="19">
                  <c:v>0.43392012334206304</c:v>
                </c:pt>
                <c:pt idx="20">
                  <c:v>0.45635243304891449</c:v>
                </c:pt>
                <c:pt idx="21">
                  <c:v>0.47864218129593655</c:v>
                </c:pt>
                <c:pt idx="22">
                  <c:v>0.49862982596941791</c:v>
                </c:pt>
              </c:numCache>
            </c:numRef>
          </c:yVal>
          <c:smooth val="0"/>
        </c:ser>
        <c:ser>
          <c:idx val="23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'[5]IISER NiMOF-2 Kr 298K (Raw Anal'!$C$2:$C$24</c:f>
              <c:numCache>
                <c:formatCode>General</c:formatCode>
                <c:ptCount val="23"/>
                <c:pt idx="0">
                  <c:v>2.8017105263157895E-2</c:v>
                </c:pt>
                <c:pt idx="1">
                  <c:v>4.9747500000000007E-2</c:v>
                </c:pt>
                <c:pt idx="2">
                  <c:v>7.0527105263157891E-2</c:v>
                </c:pt>
                <c:pt idx="3">
                  <c:v>7.9653026315789466E-2</c:v>
                </c:pt>
                <c:pt idx="4">
                  <c:v>0.1009825</c:v>
                </c:pt>
                <c:pt idx="5">
                  <c:v>0.14892763157894737</c:v>
                </c:pt>
                <c:pt idx="6">
                  <c:v>0.19916052631578945</c:v>
                </c:pt>
                <c:pt idx="7">
                  <c:v>0.24967499999999998</c:v>
                </c:pt>
                <c:pt idx="8">
                  <c:v>0.30012236842105261</c:v>
                </c:pt>
                <c:pt idx="9">
                  <c:v>0.35082236842105263</c:v>
                </c:pt>
                <c:pt idx="10">
                  <c:v>0.4012763157894737</c:v>
                </c:pt>
                <c:pt idx="11">
                  <c:v>0.45174078947368418</c:v>
                </c:pt>
                <c:pt idx="12">
                  <c:v>0.49831710526315792</c:v>
                </c:pt>
                <c:pt idx="13">
                  <c:v>0.55221710526315793</c:v>
                </c:pt>
                <c:pt idx="14">
                  <c:v>0.59942894736842101</c:v>
                </c:pt>
                <c:pt idx="15">
                  <c:v>0.64939605263157896</c:v>
                </c:pt>
                <c:pt idx="16">
                  <c:v>0.69996578947368426</c:v>
                </c:pt>
                <c:pt idx="17">
                  <c:v>0.75037894736842103</c:v>
                </c:pt>
                <c:pt idx="18">
                  <c:v>0.80085263157894737</c:v>
                </c:pt>
                <c:pt idx="19">
                  <c:v>0.85110657894736841</c:v>
                </c:pt>
                <c:pt idx="20">
                  <c:v>0.90149342105263153</c:v>
                </c:pt>
                <c:pt idx="21">
                  <c:v>0.95165131578947371</c:v>
                </c:pt>
                <c:pt idx="22">
                  <c:v>0.99768684210526315</c:v>
                </c:pt>
              </c:numCache>
            </c:numRef>
          </c:xVal>
          <c:yVal>
            <c:numRef>
              <c:f>'[5]IISER NiMOF-2 Kr 298K (Raw Anal'!$F$2:$F$24</c:f>
              <c:numCache>
                <c:formatCode>General</c:formatCode>
                <c:ptCount val="23"/>
                <c:pt idx="0">
                  <c:v>9.5464169553096237E-2</c:v>
                </c:pt>
                <c:pt idx="1">
                  <c:v>0.1713372264931993</c:v>
                </c:pt>
                <c:pt idx="2">
                  <c:v>0.24165909858916956</c:v>
                </c:pt>
                <c:pt idx="3">
                  <c:v>0.27298935541099945</c:v>
                </c:pt>
                <c:pt idx="4">
                  <c:v>0.34128949480442683</c:v>
                </c:pt>
                <c:pt idx="5">
                  <c:v>0.48763147334628709</c:v>
                </c:pt>
                <c:pt idx="6">
                  <c:v>0.6305176565008026</c:v>
                </c:pt>
                <c:pt idx="7">
                  <c:v>0.76536759736419713</c:v>
                </c:pt>
                <c:pt idx="8">
                  <c:v>0.88984223198445556</c:v>
                </c:pt>
                <c:pt idx="9">
                  <c:v>1.0056575779335981</c:v>
                </c:pt>
                <c:pt idx="10">
                  <c:v>1.1133099602939933</c:v>
                </c:pt>
                <c:pt idx="11">
                  <c:v>1.2134673059052126</c:v>
                </c:pt>
                <c:pt idx="12">
                  <c:v>1.2962506336064881</c:v>
                </c:pt>
                <c:pt idx="13">
                  <c:v>1.3927700219650252</c:v>
                </c:pt>
                <c:pt idx="14">
                  <c:v>1.4687579200811018</c:v>
                </c:pt>
                <c:pt idx="15">
                  <c:v>1.5451946227929376</c:v>
                </c:pt>
                <c:pt idx="16">
                  <c:v>1.6187352158486101</c:v>
                </c:pt>
                <c:pt idx="17">
                  <c:v>1.6879857649742334</c:v>
                </c:pt>
                <c:pt idx="18">
                  <c:v>1.7527825884937063</c:v>
                </c:pt>
                <c:pt idx="19">
                  <c:v>1.8147704232491342</c:v>
                </c:pt>
                <c:pt idx="20">
                  <c:v>1.8728747782377293</c:v>
                </c:pt>
                <c:pt idx="21">
                  <c:v>1.9296036791416744</c:v>
                </c:pt>
                <c:pt idx="22">
                  <c:v>1.9789985849455101</c:v>
                </c:pt>
              </c:numCache>
            </c:numRef>
          </c:yVal>
          <c:smooth val="0"/>
        </c:ser>
        <c:ser>
          <c:idx val="0"/>
          <c:order val="18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'IISER NiMOF-2 Xe 298K (Raw Anal'!$C$2:$C$25</c:f>
              <c:numCache>
                <c:formatCode>General</c:formatCode>
                <c:ptCount val="24"/>
                <c:pt idx="0">
                  <c:v>2.8390394736842104E-2</c:v>
                </c:pt>
                <c:pt idx="1">
                  <c:v>4.899828947368421E-2</c:v>
                </c:pt>
                <c:pt idx="2">
                  <c:v>6.9290657894736846E-2</c:v>
                </c:pt>
                <c:pt idx="3">
                  <c:v>7.980644736842106E-2</c:v>
                </c:pt>
                <c:pt idx="4">
                  <c:v>0.10022223684210525</c:v>
                </c:pt>
                <c:pt idx="5">
                  <c:v>0.15019868421052632</c:v>
                </c:pt>
                <c:pt idx="6">
                  <c:v>0.19828026315789476</c:v>
                </c:pt>
                <c:pt idx="7">
                  <c:v>0.25110131578947364</c:v>
                </c:pt>
                <c:pt idx="8">
                  <c:v>0.2999592105263158</c:v>
                </c:pt>
                <c:pt idx="9">
                  <c:v>0.35141842105263155</c:v>
                </c:pt>
                <c:pt idx="10">
                  <c:v>0.40232105263157897</c:v>
                </c:pt>
                <c:pt idx="11">
                  <c:v>0.44907368421052629</c:v>
                </c:pt>
                <c:pt idx="12">
                  <c:v>0.4993394736842105</c:v>
                </c:pt>
                <c:pt idx="13">
                  <c:v>0.54982500000000001</c:v>
                </c:pt>
                <c:pt idx="14">
                  <c:v>0.60015526315789469</c:v>
                </c:pt>
                <c:pt idx="15">
                  <c:v>0.65049868421052637</c:v>
                </c:pt>
                <c:pt idx="16">
                  <c:v>0.70072763157894735</c:v>
                </c:pt>
                <c:pt idx="17">
                  <c:v>0.75096578947368431</c:v>
                </c:pt>
                <c:pt idx="18">
                  <c:v>0.80108947368421046</c:v>
                </c:pt>
                <c:pt idx="19">
                  <c:v>0.85115789473684211</c:v>
                </c:pt>
                <c:pt idx="20">
                  <c:v>0.90139342105263154</c:v>
                </c:pt>
                <c:pt idx="21">
                  <c:v>0.9514815789473684</c:v>
                </c:pt>
                <c:pt idx="22">
                  <c:v>0.99674210526315787</c:v>
                </c:pt>
                <c:pt idx="23">
                  <c:v>0.99147894736842102</c:v>
                </c:pt>
              </c:numCache>
            </c:numRef>
          </c:xVal>
          <c:yVal>
            <c:numRef>
              <c:f>'IISER NiMOF-2 Xe 298K (Raw Anal'!$F$2:$F$25</c:f>
              <c:numCache>
                <c:formatCode>General</c:formatCode>
                <c:ptCount val="24"/>
                <c:pt idx="0">
                  <c:v>1.1161427093013432</c:v>
                </c:pt>
                <c:pt idx="1">
                  <c:v>1.6065594111683708</c:v>
                </c:pt>
                <c:pt idx="2">
                  <c:v>1.9088609867365043</c:v>
                </c:pt>
                <c:pt idx="3">
                  <c:v>2.0340906690884517</c:v>
                </c:pt>
                <c:pt idx="4">
                  <c:v>2.2073371631325505</c:v>
                </c:pt>
                <c:pt idx="5">
                  <c:v>2.4628495395792855</c:v>
                </c:pt>
                <c:pt idx="6">
                  <c:v>2.6066306918982853</c:v>
                </c:pt>
                <c:pt idx="7">
                  <c:v>2.7145549970431695</c:v>
                </c:pt>
                <c:pt idx="8">
                  <c:v>2.7869709385824111</c:v>
                </c:pt>
                <c:pt idx="9">
                  <c:v>2.8467675508997212</c:v>
                </c:pt>
                <c:pt idx="10">
                  <c:v>2.8991720875221767</c:v>
                </c:pt>
                <c:pt idx="11">
                  <c:v>2.9349180535608688</c:v>
                </c:pt>
                <c:pt idx="12">
                  <c:v>2.9684727971614433</c:v>
                </c:pt>
                <c:pt idx="13">
                  <c:v>2.9982259018332349</c:v>
                </c:pt>
                <c:pt idx="14">
                  <c:v>3.0250485764974231</c:v>
                </c:pt>
                <c:pt idx="15">
                  <c:v>3.0493104249387515</c:v>
                </c:pt>
                <c:pt idx="16">
                  <c:v>3.0716714539156884</c:v>
                </c:pt>
                <c:pt idx="17">
                  <c:v>3.0926332685646698</c:v>
                </c:pt>
                <c:pt idx="18">
                  <c:v>3.1122750696967141</c:v>
                </c:pt>
                <c:pt idx="19">
                  <c:v>3.1314944665033368</c:v>
                </c:pt>
                <c:pt idx="20">
                  <c:v>3.1494466503336995</c:v>
                </c:pt>
                <c:pt idx="21">
                  <c:v>3.1661844217284787</c:v>
                </c:pt>
                <c:pt idx="22">
                  <c:v>3.1809421728478497</c:v>
                </c:pt>
                <c:pt idx="23">
                  <c:v>3.1841630058291797</c:v>
                </c:pt>
              </c:numCache>
            </c:numRef>
          </c:yVal>
          <c:smooth val="0"/>
        </c:ser>
        <c:ser>
          <c:idx val="1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0325">
                <a:solidFill>
                  <a:schemeClr val="accent2"/>
                </a:solidFill>
              </a:ln>
              <a:effectLst/>
            </c:spPr>
          </c:marker>
          <c:xVal>
            <c:numRef>
              <c:f>'[1]IISER NiMOF-2 CO2 298K (Raw Ana'!$C$2:$C$24</c:f>
              <c:numCache>
                <c:formatCode>General</c:formatCode>
                <c:ptCount val="23"/>
                <c:pt idx="0">
                  <c:v>2.8669210526315787E-2</c:v>
                </c:pt>
                <c:pt idx="1">
                  <c:v>4.9545000000000006E-2</c:v>
                </c:pt>
                <c:pt idx="2">
                  <c:v>7.0103947368421057E-2</c:v>
                </c:pt>
                <c:pt idx="3">
                  <c:v>7.8957236842105261E-2</c:v>
                </c:pt>
                <c:pt idx="4">
                  <c:v>0.10067565789473683</c:v>
                </c:pt>
                <c:pt idx="5">
                  <c:v>0.14863421052631579</c:v>
                </c:pt>
                <c:pt idx="6">
                  <c:v>0.20074605263157896</c:v>
                </c:pt>
                <c:pt idx="7">
                  <c:v>0.2501605263157895</c:v>
                </c:pt>
                <c:pt idx="8">
                  <c:v>0.29804736842105262</c:v>
                </c:pt>
                <c:pt idx="9">
                  <c:v>0.34965921052631577</c:v>
                </c:pt>
                <c:pt idx="10">
                  <c:v>0.40018552631578952</c:v>
                </c:pt>
                <c:pt idx="11">
                  <c:v>0.45034342105263159</c:v>
                </c:pt>
                <c:pt idx="12">
                  <c:v>0.50028157894736847</c:v>
                </c:pt>
                <c:pt idx="13">
                  <c:v>0.55132368421052624</c:v>
                </c:pt>
                <c:pt idx="14">
                  <c:v>0.60207105263157901</c:v>
                </c:pt>
                <c:pt idx="15">
                  <c:v>0.64840657894736842</c:v>
                </c:pt>
                <c:pt idx="16">
                  <c:v>0.69843421052631571</c:v>
                </c:pt>
                <c:pt idx="17">
                  <c:v>0.74826447368421056</c:v>
                </c:pt>
                <c:pt idx="18">
                  <c:v>0.79935789473684205</c:v>
                </c:pt>
                <c:pt idx="19">
                  <c:v>0.84995131578947369</c:v>
                </c:pt>
                <c:pt idx="20">
                  <c:v>0.90050789473684201</c:v>
                </c:pt>
                <c:pt idx="21">
                  <c:v>0.95156578947368431</c:v>
                </c:pt>
                <c:pt idx="22">
                  <c:v>0.99742500000000001</c:v>
                </c:pt>
              </c:numCache>
            </c:numRef>
          </c:xVal>
          <c:yVal>
            <c:numRef>
              <c:f>'[1]IISER NiMOF-2 CO2 298K (Raw Ana'!$F$2:$F$24</c:f>
              <c:numCache>
                <c:formatCode>General</c:formatCode>
                <c:ptCount val="23"/>
                <c:pt idx="0">
                  <c:v>0.33303413026949397</c:v>
                </c:pt>
                <c:pt idx="1">
                  <c:v>0.55768723071724258</c:v>
                </c:pt>
                <c:pt idx="2">
                  <c:v>0.76279093097913342</c:v>
                </c:pt>
                <c:pt idx="3">
                  <c:v>0.84667250992650156</c:v>
                </c:pt>
                <c:pt idx="4">
                  <c:v>1.0391780011827323</c:v>
                </c:pt>
                <c:pt idx="5">
                  <c:v>1.4086445045197264</c:v>
                </c:pt>
                <c:pt idx="6">
                  <c:v>1.739223409647715</c:v>
                </c:pt>
                <c:pt idx="7">
                  <c:v>2.0017107375179521</c:v>
                </c:pt>
                <c:pt idx="8">
                  <c:v>2.2153258849370614</c:v>
                </c:pt>
                <c:pt idx="9">
                  <c:v>2.4120844597448676</c:v>
                </c:pt>
                <c:pt idx="10">
                  <c:v>2.5869651305229371</c:v>
                </c:pt>
                <c:pt idx="11">
                  <c:v>2.7230822843625924</c:v>
                </c:pt>
                <c:pt idx="12">
                  <c:v>2.8515459998310382</c:v>
                </c:pt>
                <c:pt idx="13">
                  <c:v>2.9643015544479181</c:v>
                </c:pt>
                <c:pt idx="14">
                  <c:v>3.0662329982259018</c:v>
                </c:pt>
                <c:pt idx="15">
                  <c:v>3.1505818619582664</c:v>
                </c:pt>
                <c:pt idx="16">
                  <c:v>3.234877925149954</c:v>
                </c:pt>
                <c:pt idx="17">
                  <c:v>3.3165867618484413</c:v>
                </c:pt>
                <c:pt idx="18">
                  <c:v>3.3900587142012335</c:v>
                </c:pt>
                <c:pt idx="19">
                  <c:v>3.4540001689617301</c:v>
                </c:pt>
                <c:pt idx="20">
                  <c:v>3.513083973979894</c:v>
                </c:pt>
                <c:pt idx="21">
                  <c:v>3.5646173016811695</c:v>
                </c:pt>
                <c:pt idx="22">
                  <c:v>3.6118473853172257</c:v>
                </c:pt>
              </c:numCache>
            </c:numRef>
          </c:yVal>
          <c:smooth val="0"/>
        </c:ser>
        <c:ser>
          <c:idx val="2"/>
          <c:order val="20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FF"/>
              </a:solidFill>
              <a:ln w="53975">
                <a:solidFill>
                  <a:srgbClr val="FF00FF"/>
                </a:solidFill>
              </a:ln>
              <a:effectLst/>
            </c:spPr>
          </c:marker>
          <c:xVal>
            <c:numRef>
              <c:f>'[2]NiMOF2 Fresh Ar 298K (Raw Analy'!$C$2:$C$23</c:f>
              <c:numCache>
                <c:formatCode>General</c:formatCode>
                <c:ptCount val="22"/>
                <c:pt idx="0">
                  <c:v>3.2262236842105267E-2</c:v>
                </c:pt>
                <c:pt idx="1">
                  <c:v>4.9825131578947371E-2</c:v>
                </c:pt>
                <c:pt idx="2">
                  <c:v>6.9399078947368423E-2</c:v>
                </c:pt>
                <c:pt idx="3">
                  <c:v>0.10255618421052631</c:v>
                </c:pt>
                <c:pt idx="4">
                  <c:v>0.14973157894736844</c:v>
                </c:pt>
                <c:pt idx="5">
                  <c:v>0.1997407894736842</c:v>
                </c:pt>
                <c:pt idx="6">
                  <c:v>0.2498394736842105</c:v>
                </c:pt>
                <c:pt idx="7">
                  <c:v>0.30006578947368423</c:v>
                </c:pt>
                <c:pt idx="8">
                  <c:v>0.349978947368421</c:v>
                </c:pt>
                <c:pt idx="9">
                  <c:v>0.40010263157894732</c:v>
                </c:pt>
                <c:pt idx="10">
                  <c:v>0.45008684210526312</c:v>
                </c:pt>
                <c:pt idx="11">
                  <c:v>0.50014473684210525</c:v>
                </c:pt>
                <c:pt idx="12">
                  <c:v>0.5500776315789474</c:v>
                </c:pt>
                <c:pt idx="13">
                  <c:v>0.6001381578947369</c:v>
                </c:pt>
                <c:pt idx="14">
                  <c:v>0.65008815789473684</c:v>
                </c:pt>
                <c:pt idx="15">
                  <c:v>0.70008289473684204</c:v>
                </c:pt>
                <c:pt idx="16">
                  <c:v>0.75151447368421043</c:v>
                </c:pt>
                <c:pt idx="17">
                  <c:v>0.80049078947368424</c:v>
                </c:pt>
                <c:pt idx="18">
                  <c:v>0.85160789473684206</c:v>
                </c:pt>
                <c:pt idx="19">
                  <c:v>0.90164736842105253</c:v>
                </c:pt>
                <c:pt idx="20">
                  <c:v>0.95154473684210528</c:v>
                </c:pt>
                <c:pt idx="21">
                  <c:v>0.9968802631578948</c:v>
                </c:pt>
              </c:numCache>
            </c:numRef>
          </c:xVal>
          <c:yVal>
            <c:numRef>
              <c:f>'[2]NiMOF2 Fresh Ar 298K (Raw Analy'!$F$2:$F$23</c:f>
              <c:numCache>
                <c:formatCode>General</c:formatCode>
                <c:ptCount val="22"/>
                <c:pt idx="0">
                  <c:v>1.759960079305541E-2</c:v>
                </c:pt>
                <c:pt idx="1">
                  <c:v>2.7314696977815883E-2</c:v>
                </c:pt>
                <c:pt idx="2">
                  <c:v>3.8086335199871396E-2</c:v>
                </c:pt>
                <c:pt idx="3">
                  <c:v>5.621441632729611E-2</c:v>
                </c:pt>
                <c:pt idx="4">
                  <c:v>8.1706726904940533E-2</c:v>
                </c:pt>
                <c:pt idx="5">
                  <c:v>0.10841968304576144</c:v>
                </c:pt>
                <c:pt idx="6">
                  <c:v>0.13488221385703567</c:v>
                </c:pt>
                <c:pt idx="7">
                  <c:v>0.16100900225056267</c:v>
                </c:pt>
                <c:pt idx="8">
                  <c:v>0.18682851516450544</c:v>
                </c:pt>
                <c:pt idx="9">
                  <c:v>0.21210129541313902</c:v>
                </c:pt>
                <c:pt idx="10">
                  <c:v>0.23711033785232025</c:v>
                </c:pt>
                <c:pt idx="11">
                  <c:v>0.26189164478619659</c:v>
                </c:pt>
                <c:pt idx="12">
                  <c:v>0.28636986255492447</c:v>
                </c:pt>
                <c:pt idx="13">
                  <c:v>0.31054247936984247</c:v>
                </c:pt>
                <c:pt idx="14">
                  <c:v>0.33433497883399421</c:v>
                </c:pt>
                <c:pt idx="15">
                  <c:v>0.35803203032901088</c:v>
                </c:pt>
                <c:pt idx="16">
                  <c:v>0.38195179375200944</c:v>
                </c:pt>
                <c:pt idx="17">
                  <c:v>0.40440802164826922</c:v>
                </c:pt>
                <c:pt idx="18">
                  <c:v>0.42774505010181124</c:v>
                </c:pt>
                <c:pt idx="19">
                  <c:v>0.45028835333833461</c:v>
                </c:pt>
                <c:pt idx="20">
                  <c:v>0.47253442824991959</c:v>
                </c:pt>
                <c:pt idx="21">
                  <c:v>0.49214228780409386</c:v>
                </c:pt>
              </c:numCache>
            </c:numRef>
          </c:yVal>
          <c:smooth val="0"/>
        </c:ser>
        <c:ser>
          <c:idx val="3"/>
          <c:order val="21"/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85725">
                <a:solidFill>
                  <a:srgbClr val="002060"/>
                </a:solidFill>
              </a:ln>
              <a:effectLst/>
            </c:spPr>
          </c:marker>
          <c:xVal>
            <c:numRef>
              <c:f>'[3]IISER NiMOF-2 O2 298k (Raw Anal'!$C$2:$C$24</c:f>
              <c:numCache>
                <c:formatCode>General</c:formatCode>
                <c:ptCount val="23"/>
                <c:pt idx="0">
                  <c:v>3.1657763157894737E-2</c:v>
                </c:pt>
                <c:pt idx="1">
                  <c:v>5.2236447368421056E-2</c:v>
                </c:pt>
                <c:pt idx="2">
                  <c:v>7.2398026315789468E-2</c:v>
                </c:pt>
                <c:pt idx="3">
                  <c:v>8.2868552631578954E-2</c:v>
                </c:pt>
                <c:pt idx="4">
                  <c:v>0.10239184210526317</c:v>
                </c:pt>
                <c:pt idx="5">
                  <c:v>0.15026578947368421</c:v>
                </c:pt>
                <c:pt idx="6">
                  <c:v>0.20020789473684208</c:v>
                </c:pt>
                <c:pt idx="7">
                  <c:v>0.2502618421052632</c:v>
                </c:pt>
                <c:pt idx="8">
                  <c:v>0.3003157894736842</c:v>
                </c:pt>
                <c:pt idx="9">
                  <c:v>0.35033947368421048</c:v>
                </c:pt>
                <c:pt idx="10">
                  <c:v>0.40039210526315788</c:v>
                </c:pt>
                <c:pt idx="11">
                  <c:v>0.45039736842105266</c:v>
                </c:pt>
                <c:pt idx="12">
                  <c:v>0.50043947368421049</c:v>
                </c:pt>
                <c:pt idx="13">
                  <c:v>0.55044078947368413</c:v>
                </c:pt>
                <c:pt idx="14">
                  <c:v>0.60042499999999999</c:v>
                </c:pt>
                <c:pt idx="15">
                  <c:v>0.65046973684210529</c:v>
                </c:pt>
                <c:pt idx="16">
                  <c:v>0.70054342105263157</c:v>
                </c:pt>
                <c:pt idx="17">
                  <c:v>0.75058157894736843</c:v>
                </c:pt>
                <c:pt idx="18">
                  <c:v>0.80054999999999998</c:v>
                </c:pt>
                <c:pt idx="19">
                  <c:v>0.85066842105263163</c:v>
                </c:pt>
                <c:pt idx="20">
                  <c:v>0.90062236842105259</c:v>
                </c:pt>
                <c:pt idx="21">
                  <c:v>0.95066710526315779</c:v>
                </c:pt>
                <c:pt idx="22">
                  <c:v>0.99597236842105263</c:v>
                </c:pt>
              </c:numCache>
            </c:numRef>
          </c:xVal>
          <c:yVal>
            <c:numRef>
              <c:f>'[3]IISER NiMOF-2 O2 298k (Raw Anal'!$F$2:$F$24</c:f>
              <c:numCache>
                <c:formatCode>General</c:formatCode>
                <c:ptCount val="23"/>
                <c:pt idx="0">
                  <c:v>1.5884541057700433E-2</c:v>
                </c:pt>
                <c:pt idx="1">
                  <c:v>2.6714697558503003E-2</c:v>
                </c:pt>
                <c:pt idx="2">
                  <c:v>3.7233093266875052E-2</c:v>
                </c:pt>
                <c:pt idx="3">
                  <c:v>4.2885391146405341E-2</c:v>
                </c:pt>
                <c:pt idx="4">
                  <c:v>5.3291585705837634E-2</c:v>
                </c:pt>
                <c:pt idx="5">
                  <c:v>7.7822980907324493E-2</c:v>
                </c:pt>
                <c:pt idx="6">
                  <c:v>0.10307483948635633</c:v>
                </c:pt>
                <c:pt idx="7">
                  <c:v>0.1281271120216271</c:v>
                </c:pt>
                <c:pt idx="8">
                  <c:v>0.15299616668074681</c:v>
                </c:pt>
                <c:pt idx="9">
                  <c:v>0.17760729069865677</c:v>
                </c:pt>
                <c:pt idx="10">
                  <c:v>0.20185593900481541</c:v>
                </c:pt>
                <c:pt idx="11">
                  <c:v>0.22571386330996029</c:v>
                </c:pt>
                <c:pt idx="12">
                  <c:v>0.24936956154431023</c:v>
                </c:pt>
                <c:pt idx="13">
                  <c:v>0.27319791754667566</c:v>
                </c:pt>
                <c:pt idx="14">
                  <c:v>0.29680767931063617</c:v>
                </c:pt>
                <c:pt idx="15">
                  <c:v>0.31915286812536964</c:v>
                </c:pt>
                <c:pt idx="16">
                  <c:v>0.34128949480442683</c:v>
                </c:pt>
                <c:pt idx="17">
                  <c:v>0.36334428064543389</c:v>
                </c:pt>
                <c:pt idx="18">
                  <c:v>0.38581091070372564</c:v>
                </c:pt>
                <c:pt idx="19">
                  <c:v>0.40756209343583677</c:v>
                </c:pt>
                <c:pt idx="20">
                  <c:v>0.42914959449184764</c:v>
                </c:pt>
                <c:pt idx="21">
                  <c:v>0.45046781279040299</c:v>
                </c:pt>
                <c:pt idx="22">
                  <c:v>0.46943640702880796</c:v>
                </c:pt>
              </c:numCache>
            </c:numRef>
          </c:yVal>
          <c:smooth val="0"/>
        </c:ser>
        <c:ser>
          <c:idx val="4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'[4]IISER NiMOF-2 N2 298K (Raw Anal'!$C$2:$C$24</c:f>
              <c:numCache>
                <c:formatCode>General</c:formatCode>
                <c:ptCount val="23"/>
                <c:pt idx="0">
                  <c:v>3.1291315789473688E-2</c:v>
                </c:pt>
                <c:pt idx="1">
                  <c:v>5.2068815789473685E-2</c:v>
                </c:pt>
                <c:pt idx="2">
                  <c:v>7.2098026315789474E-2</c:v>
                </c:pt>
                <c:pt idx="3">
                  <c:v>8.2807894736842108E-2</c:v>
                </c:pt>
                <c:pt idx="4">
                  <c:v>0.10216039473684212</c:v>
                </c:pt>
                <c:pt idx="5">
                  <c:v>0.14997368421052631</c:v>
                </c:pt>
                <c:pt idx="6">
                  <c:v>0.20000526315789471</c:v>
                </c:pt>
                <c:pt idx="7">
                  <c:v>0.25004078947368424</c:v>
                </c:pt>
                <c:pt idx="8">
                  <c:v>0.30010131578947369</c:v>
                </c:pt>
                <c:pt idx="9">
                  <c:v>0.35012631578947367</c:v>
                </c:pt>
                <c:pt idx="10">
                  <c:v>0.40023947368421053</c:v>
                </c:pt>
                <c:pt idx="11">
                  <c:v>0.45023289473684214</c:v>
                </c:pt>
                <c:pt idx="12">
                  <c:v>0.50033421052631577</c:v>
                </c:pt>
                <c:pt idx="13">
                  <c:v>0.55039210526315785</c:v>
                </c:pt>
                <c:pt idx="14">
                  <c:v>0.6004118421052631</c:v>
                </c:pt>
                <c:pt idx="15">
                  <c:v>0.65038289473684208</c:v>
                </c:pt>
                <c:pt idx="16">
                  <c:v>0.70047236842105265</c:v>
                </c:pt>
                <c:pt idx="17">
                  <c:v>0.75054868421052634</c:v>
                </c:pt>
                <c:pt idx="18">
                  <c:v>0.80055921052631573</c:v>
                </c:pt>
                <c:pt idx="19">
                  <c:v>0.85060131578947362</c:v>
                </c:pt>
                <c:pt idx="20">
                  <c:v>0.90066315789473683</c:v>
                </c:pt>
                <c:pt idx="21">
                  <c:v>0.95065394736842102</c:v>
                </c:pt>
                <c:pt idx="22">
                  <c:v>0.99595526315789484</c:v>
                </c:pt>
              </c:numCache>
            </c:numRef>
          </c:xVal>
          <c:yVal>
            <c:numRef>
              <c:f>'[4]IISER NiMOF-2 N2 298K (Raw Anal'!$F$2:$F$24</c:f>
              <c:numCache>
                <c:formatCode>General</c:formatCode>
                <c:ptCount val="23"/>
                <c:pt idx="0">
                  <c:v>1.8588720748500466E-2</c:v>
                </c:pt>
                <c:pt idx="1">
                  <c:v>3.1068630142772665E-2</c:v>
                </c:pt>
                <c:pt idx="2">
                  <c:v>4.2622444453831211E-2</c:v>
                </c:pt>
                <c:pt idx="3">
                  <c:v>4.8699258680408884E-2</c:v>
                </c:pt>
                <c:pt idx="4">
                  <c:v>5.9335927599898627E-2</c:v>
                </c:pt>
                <c:pt idx="5">
                  <c:v>8.5445266959533681E-2</c:v>
                </c:pt>
                <c:pt idx="6">
                  <c:v>0.11170878389794713</c:v>
                </c:pt>
                <c:pt idx="7">
                  <c:v>0.13813809453408801</c:v>
                </c:pt>
                <c:pt idx="8">
                  <c:v>0.16444147588071303</c:v>
                </c:pt>
                <c:pt idx="9">
                  <c:v>0.19077680155444796</c:v>
                </c:pt>
                <c:pt idx="10">
                  <c:v>0.2164806327616795</c:v>
                </c:pt>
                <c:pt idx="11">
                  <c:v>0.24191016516009128</c:v>
                </c:pt>
                <c:pt idx="12">
                  <c:v>0.26681697220579537</c:v>
                </c:pt>
                <c:pt idx="13">
                  <c:v>0.29139562389118867</c:v>
                </c:pt>
                <c:pt idx="14">
                  <c:v>0.31591883500887052</c:v>
                </c:pt>
                <c:pt idx="15">
                  <c:v>0.3403892455858748</c:v>
                </c:pt>
                <c:pt idx="16">
                  <c:v>0.36414420883669857</c:v>
                </c:pt>
                <c:pt idx="17">
                  <c:v>0.38755860860015212</c:v>
                </c:pt>
                <c:pt idx="18">
                  <c:v>0.41090700768775873</c:v>
                </c:pt>
                <c:pt idx="19">
                  <c:v>0.43392012334206304</c:v>
                </c:pt>
                <c:pt idx="20">
                  <c:v>0.45635243304891449</c:v>
                </c:pt>
                <c:pt idx="21">
                  <c:v>0.47864218129593655</c:v>
                </c:pt>
                <c:pt idx="22">
                  <c:v>0.49862982596941791</c:v>
                </c:pt>
              </c:numCache>
            </c:numRef>
          </c:yVal>
          <c:smooth val="0"/>
        </c:ser>
        <c:ser>
          <c:idx val="5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'[5]IISER NiMOF-2 Kr 298K (Raw Anal'!$C$2:$C$24</c:f>
              <c:numCache>
                <c:formatCode>General</c:formatCode>
                <c:ptCount val="23"/>
                <c:pt idx="0">
                  <c:v>2.8017105263157895E-2</c:v>
                </c:pt>
                <c:pt idx="1">
                  <c:v>4.9747500000000007E-2</c:v>
                </c:pt>
                <c:pt idx="2">
                  <c:v>7.0527105263157891E-2</c:v>
                </c:pt>
                <c:pt idx="3">
                  <c:v>7.9653026315789466E-2</c:v>
                </c:pt>
                <c:pt idx="4">
                  <c:v>0.1009825</c:v>
                </c:pt>
                <c:pt idx="5">
                  <c:v>0.14892763157894737</c:v>
                </c:pt>
                <c:pt idx="6">
                  <c:v>0.19916052631578945</c:v>
                </c:pt>
                <c:pt idx="7">
                  <c:v>0.24967499999999998</c:v>
                </c:pt>
                <c:pt idx="8">
                  <c:v>0.30012236842105261</c:v>
                </c:pt>
                <c:pt idx="9">
                  <c:v>0.35082236842105263</c:v>
                </c:pt>
                <c:pt idx="10">
                  <c:v>0.4012763157894737</c:v>
                </c:pt>
                <c:pt idx="11">
                  <c:v>0.45174078947368418</c:v>
                </c:pt>
                <c:pt idx="12">
                  <c:v>0.49831710526315792</c:v>
                </c:pt>
                <c:pt idx="13">
                  <c:v>0.55221710526315793</c:v>
                </c:pt>
                <c:pt idx="14">
                  <c:v>0.59942894736842101</c:v>
                </c:pt>
                <c:pt idx="15">
                  <c:v>0.64939605263157896</c:v>
                </c:pt>
                <c:pt idx="16">
                  <c:v>0.69996578947368426</c:v>
                </c:pt>
                <c:pt idx="17">
                  <c:v>0.75037894736842103</c:v>
                </c:pt>
                <c:pt idx="18">
                  <c:v>0.80085263157894737</c:v>
                </c:pt>
                <c:pt idx="19">
                  <c:v>0.85110657894736841</c:v>
                </c:pt>
                <c:pt idx="20">
                  <c:v>0.90149342105263153</c:v>
                </c:pt>
                <c:pt idx="21">
                  <c:v>0.95165131578947371</c:v>
                </c:pt>
                <c:pt idx="22">
                  <c:v>0.99768684210526315</c:v>
                </c:pt>
              </c:numCache>
            </c:numRef>
          </c:xVal>
          <c:yVal>
            <c:numRef>
              <c:f>'[5]IISER NiMOF-2 Kr 298K (Raw Anal'!$F$2:$F$24</c:f>
              <c:numCache>
                <c:formatCode>General</c:formatCode>
                <c:ptCount val="23"/>
                <c:pt idx="0">
                  <c:v>9.5464169553096237E-2</c:v>
                </c:pt>
                <c:pt idx="1">
                  <c:v>0.1713372264931993</c:v>
                </c:pt>
                <c:pt idx="2">
                  <c:v>0.24165909858916956</c:v>
                </c:pt>
                <c:pt idx="3">
                  <c:v>0.27298935541099945</c:v>
                </c:pt>
                <c:pt idx="4">
                  <c:v>0.34128949480442683</c:v>
                </c:pt>
                <c:pt idx="5">
                  <c:v>0.48763147334628709</c:v>
                </c:pt>
                <c:pt idx="6">
                  <c:v>0.6305176565008026</c:v>
                </c:pt>
                <c:pt idx="7">
                  <c:v>0.76536759736419713</c:v>
                </c:pt>
                <c:pt idx="8">
                  <c:v>0.88984223198445556</c:v>
                </c:pt>
                <c:pt idx="9">
                  <c:v>1.0056575779335981</c:v>
                </c:pt>
                <c:pt idx="10">
                  <c:v>1.1133099602939933</c:v>
                </c:pt>
                <c:pt idx="11">
                  <c:v>1.2134673059052126</c:v>
                </c:pt>
                <c:pt idx="12">
                  <c:v>1.2962506336064881</c:v>
                </c:pt>
                <c:pt idx="13">
                  <c:v>1.3927700219650252</c:v>
                </c:pt>
                <c:pt idx="14">
                  <c:v>1.4687579200811018</c:v>
                </c:pt>
                <c:pt idx="15">
                  <c:v>1.5451946227929376</c:v>
                </c:pt>
                <c:pt idx="16">
                  <c:v>1.6187352158486101</c:v>
                </c:pt>
                <c:pt idx="17">
                  <c:v>1.6879857649742334</c:v>
                </c:pt>
                <c:pt idx="18">
                  <c:v>1.7527825884937063</c:v>
                </c:pt>
                <c:pt idx="19">
                  <c:v>1.8147704232491342</c:v>
                </c:pt>
                <c:pt idx="20">
                  <c:v>1.8728747782377293</c:v>
                </c:pt>
                <c:pt idx="21">
                  <c:v>1.9296036791416744</c:v>
                </c:pt>
                <c:pt idx="22">
                  <c:v>1.9789985849455101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76944"/>
        <c:axId val="564464624"/>
      </c:scatterChart>
      <c:valAx>
        <c:axId val="564476944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64624"/>
        <c:crosses val="autoZero"/>
        <c:crossBetween val="midCat"/>
        <c:majorUnit val="0.1"/>
      </c:valAx>
      <c:valAx>
        <c:axId val="564464624"/>
        <c:scaling>
          <c:orientation val="minMax"/>
          <c:max val="3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7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</xdr:colOff>
      <xdr:row>3</xdr:row>
      <xdr:rowOff>91440</xdr:rowOff>
    </xdr:from>
    <xdr:to>
      <xdr:col>12</xdr:col>
      <xdr:colOff>247650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0.4189</cdr:x>
      <cdr:y>0.93204</cdr:y>
    </cdr:from>
    <cdr:to>
      <cdr:x>0.64125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71800" y="4389120"/>
          <a:ext cx="1577340" cy="320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>
              <a:latin typeface="Cambria" panose="02040503050406030204" pitchFamily="18" charset="0"/>
            </a:rPr>
            <a:t>Pressure, P/Po</a:t>
          </a:r>
        </a:p>
      </cdr:txBody>
    </cdr:sp>
  </cdr:relSizeAnchor>
  <cdr:relSizeAnchor xmlns:cdr="http://schemas.openxmlformats.org/drawingml/2006/chartDrawing">
    <cdr:from>
      <cdr:x>0.00644</cdr:x>
      <cdr:y>0.35761</cdr:y>
    </cdr:from>
    <cdr:to>
      <cdr:x>0.13534</cdr:x>
      <cdr:y>0.6877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274320" y="2004060"/>
          <a:ext cx="155448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>
              <a:latin typeface="Cambria" panose="02040503050406030204" pitchFamily="18" charset="0"/>
            </a:rPr>
            <a:t>Uptake,</a:t>
          </a:r>
          <a:r>
            <a:rPr lang="en-US" sz="1600" b="1" baseline="0">
              <a:latin typeface="Cambria" panose="02040503050406030204" pitchFamily="18" charset="0"/>
            </a:rPr>
            <a:t> mmol/g</a:t>
          </a:r>
          <a:endParaRPr lang="en-US" sz="1600" b="1">
            <a:latin typeface="Cambria" panose="02040503050406030204" pitchFamily="18" charset="0"/>
          </a:endParaRPr>
        </a:p>
      </cdr:txBody>
    </cdr:sp>
  </cdr:relSizeAnchor>
  <cdr:relSizeAnchor xmlns:cdr="http://schemas.openxmlformats.org/drawingml/2006/chartDrawing">
    <cdr:from>
      <cdr:x>0.26853</cdr:x>
      <cdr:y>0.17638</cdr:y>
    </cdr:from>
    <cdr:to>
      <cdr:x>0.39742</cdr:x>
      <cdr:y>0.25405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905000" y="830580"/>
          <a:ext cx="914400" cy="36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>
              <a:latin typeface="Cambria" panose="02040503050406030204" pitchFamily="18" charset="0"/>
            </a:rPr>
            <a:t>Xe</a:t>
          </a:r>
        </a:p>
      </cdr:txBody>
    </cdr:sp>
  </cdr:relSizeAnchor>
  <cdr:relSizeAnchor xmlns:cdr="http://schemas.openxmlformats.org/drawingml/2006/chartDrawing">
    <cdr:from>
      <cdr:x>0.67956</cdr:x>
      <cdr:y>0.06419</cdr:y>
    </cdr:from>
    <cdr:to>
      <cdr:x>0.80845</cdr:x>
      <cdr:y>0.14186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820920" y="302260"/>
          <a:ext cx="914400" cy="36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>
              <a:solidFill>
                <a:schemeClr val="accent2"/>
              </a:solidFill>
              <a:latin typeface="Cambria" panose="02040503050406030204" pitchFamily="18" charset="0"/>
            </a:rPr>
            <a:t>CO2</a:t>
          </a:r>
        </a:p>
      </cdr:txBody>
    </cdr:sp>
  </cdr:relSizeAnchor>
  <cdr:relSizeAnchor xmlns:cdr="http://schemas.openxmlformats.org/drawingml/2006/chartDrawing">
    <cdr:from>
      <cdr:x>0.4189</cdr:x>
      <cdr:y>0.93204</cdr:y>
    </cdr:from>
    <cdr:to>
      <cdr:x>0.64125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971800" y="4389120"/>
          <a:ext cx="1577340" cy="320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>
              <a:latin typeface="Cambria" panose="02040503050406030204" pitchFamily="18" charset="0"/>
            </a:rPr>
            <a:t>Pressure, P/Po</a:t>
          </a:r>
        </a:p>
      </cdr:txBody>
    </cdr:sp>
  </cdr:relSizeAnchor>
  <cdr:relSizeAnchor xmlns:cdr="http://schemas.openxmlformats.org/drawingml/2006/chartDrawing">
    <cdr:from>
      <cdr:x>0.00644</cdr:x>
      <cdr:y>0.35761</cdr:y>
    </cdr:from>
    <cdr:to>
      <cdr:x>0.13534</cdr:x>
      <cdr:y>0.6877</cdr:y>
    </cdr:to>
    <cdr:sp macro="" textlink="">
      <cdr:nvSpPr>
        <cdr:cNvPr id="7" name="TextBox 2"/>
        <cdr:cNvSpPr txBox="1"/>
      </cdr:nvSpPr>
      <cdr:spPr>
        <a:xfrm xmlns:a="http://schemas.openxmlformats.org/drawingml/2006/main" rot="16200000">
          <a:off x="-274320" y="2004060"/>
          <a:ext cx="155448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>
              <a:latin typeface="Cambria" panose="02040503050406030204" pitchFamily="18" charset="0"/>
            </a:rPr>
            <a:t>Uptake,</a:t>
          </a:r>
          <a:r>
            <a:rPr lang="en-US" sz="1600" b="1" baseline="0">
              <a:latin typeface="Cambria" panose="02040503050406030204" pitchFamily="18" charset="0"/>
            </a:rPr>
            <a:t> mmol/g</a:t>
          </a:r>
          <a:endParaRPr lang="en-US" sz="1600" b="1">
            <a:latin typeface="Cambria" panose="02040503050406030204" pitchFamily="18" charset="0"/>
          </a:endParaRPr>
        </a:p>
      </cdr:txBody>
    </cdr:sp>
  </cdr:relSizeAnchor>
  <cdr:relSizeAnchor xmlns:cdr="http://schemas.openxmlformats.org/drawingml/2006/chartDrawing">
    <cdr:from>
      <cdr:x>0.26853</cdr:x>
      <cdr:y>0.17638</cdr:y>
    </cdr:from>
    <cdr:to>
      <cdr:x>0.39742</cdr:x>
      <cdr:y>0.25405</cdr:y>
    </cdr:to>
    <cdr:sp macro="" textlink="">
      <cdr:nvSpPr>
        <cdr:cNvPr id="8" name="TextBox 3"/>
        <cdr:cNvSpPr txBox="1"/>
      </cdr:nvSpPr>
      <cdr:spPr>
        <a:xfrm xmlns:a="http://schemas.openxmlformats.org/drawingml/2006/main">
          <a:off x="1905000" y="830580"/>
          <a:ext cx="914400" cy="36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>
              <a:latin typeface="Cambria" panose="02040503050406030204" pitchFamily="18" charset="0"/>
            </a:rPr>
            <a:t>Xe</a:t>
          </a:r>
        </a:p>
      </cdr:txBody>
    </cdr:sp>
  </cdr:relSizeAnchor>
  <cdr:relSizeAnchor xmlns:cdr="http://schemas.openxmlformats.org/drawingml/2006/chartDrawing">
    <cdr:from>
      <cdr:x>0.67956</cdr:x>
      <cdr:y>0.06419</cdr:y>
    </cdr:from>
    <cdr:to>
      <cdr:x>0.80845</cdr:x>
      <cdr:y>0.14186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820920" y="302260"/>
          <a:ext cx="914400" cy="36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>
              <a:solidFill>
                <a:schemeClr val="accent2"/>
              </a:solidFill>
              <a:latin typeface="Cambria" panose="02040503050406030204" pitchFamily="18" charset="0"/>
            </a:rPr>
            <a:t>CO2</a:t>
          </a:r>
        </a:p>
      </cdr:txBody>
    </cdr:sp>
  </cdr:relSizeAnchor>
  <cdr:relSizeAnchor xmlns:cdr="http://schemas.openxmlformats.org/drawingml/2006/chartDrawing">
    <cdr:from>
      <cdr:x>0.4189</cdr:x>
      <cdr:y>0.93204</cdr:y>
    </cdr:from>
    <cdr:to>
      <cdr:x>0.64125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2971800" y="4389120"/>
          <a:ext cx="1577340" cy="320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>
              <a:latin typeface="Cambria" panose="02040503050406030204" pitchFamily="18" charset="0"/>
            </a:rPr>
            <a:t>Pressure, P/Po</a:t>
          </a:r>
        </a:p>
      </cdr:txBody>
    </cdr:sp>
  </cdr:relSizeAnchor>
  <cdr:relSizeAnchor xmlns:cdr="http://schemas.openxmlformats.org/drawingml/2006/chartDrawing">
    <cdr:from>
      <cdr:x>0.00644</cdr:x>
      <cdr:y>0.35761</cdr:y>
    </cdr:from>
    <cdr:to>
      <cdr:x>0.13534</cdr:x>
      <cdr:y>0.6877</cdr:y>
    </cdr:to>
    <cdr:sp macro="" textlink="">
      <cdr:nvSpPr>
        <cdr:cNvPr id="11" name="TextBox 2"/>
        <cdr:cNvSpPr txBox="1"/>
      </cdr:nvSpPr>
      <cdr:spPr>
        <a:xfrm xmlns:a="http://schemas.openxmlformats.org/drawingml/2006/main" rot="16200000">
          <a:off x="-274320" y="2004060"/>
          <a:ext cx="155448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>
              <a:latin typeface="Cambria" panose="02040503050406030204" pitchFamily="18" charset="0"/>
            </a:rPr>
            <a:t>Uptake,</a:t>
          </a:r>
          <a:r>
            <a:rPr lang="en-US" sz="1600" b="1" baseline="0">
              <a:latin typeface="Cambria" panose="02040503050406030204" pitchFamily="18" charset="0"/>
            </a:rPr>
            <a:t> mmol/g</a:t>
          </a:r>
          <a:endParaRPr lang="en-US" sz="1600" b="1">
            <a:latin typeface="Cambria" panose="02040503050406030204" pitchFamily="18" charset="0"/>
          </a:endParaRPr>
        </a:p>
      </cdr:txBody>
    </cdr:sp>
  </cdr:relSizeAnchor>
  <cdr:relSizeAnchor xmlns:cdr="http://schemas.openxmlformats.org/drawingml/2006/chartDrawing">
    <cdr:from>
      <cdr:x>0.26853</cdr:x>
      <cdr:y>0.17638</cdr:y>
    </cdr:from>
    <cdr:to>
      <cdr:x>0.39742</cdr:x>
      <cdr:y>0.25405</cdr:y>
    </cdr:to>
    <cdr:sp macro="" textlink="">
      <cdr:nvSpPr>
        <cdr:cNvPr id="12" name="TextBox 3"/>
        <cdr:cNvSpPr txBox="1"/>
      </cdr:nvSpPr>
      <cdr:spPr>
        <a:xfrm xmlns:a="http://schemas.openxmlformats.org/drawingml/2006/main">
          <a:off x="1905000" y="830580"/>
          <a:ext cx="914400" cy="36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>
              <a:latin typeface="Cambria" panose="02040503050406030204" pitchFamily="18" charset="0"/>
            </a:rPr>
            <a:t>Xe</a:t>
          </a:r>
        </a:p>
      </cdr:txBody>
    </cdr:sp>
  </cdr:relSizeAnchor>
  <cdr:relSizeAnchor xmlns:cdr="http://schemas.openxmlformats.org/drawingml/2006/chartDrawing">
    <cdr:from>
      <cdr:x>0.67956</cdr:x>
      <cdr:y>0.06419</cdr:y>
    </cdr:from>
    <cdr:to>
      <cdr:x>0.80845</cdr:x>
      <cdr:y>0.14186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4820920" y="302260"/>
          <a:ext cx="914400" cy="36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>
              <a:solidFill>
                <a:schemeClr val="accent2"/>
              </a:solidFill>
              <a:latin typeface="Cambria" panose="02040503050406030204" pitchFamily="18" charset="0"/>
            </a:rPr>
            <a:t>CO2</a:t>
          </a:r>
        </a:p>
      </cdr:txBody>
    </cdr:sp>
  </cdr:relSizeAnchor>
  <cdr:relSizeAnchor xmlns:cdr="http://schemas.openxmlformats.org/drawingml/2006/chartDrawing">
    <cdr:from>
      <cdr:x>0.4189</cdr:x>
      <cdr:y>0.93204</cdr:y>
    </cdr:from>
    <cdr:to>
      <cdr:x>0.64125</cdr:x>
      <cdr:y>1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2971800" y="4389120"/>
          <a:ext cx="1577340" cy="320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>
              <a:latin typeface="Cambria" panose="02040503050406030204" pitchFamily="18" charset="0"/>
            </a:rPr>
            <a:t>Pressure, P/Po</a:t>
          </a:r>
        </a:p>
      </cdr:txBody>
    </cdr:sp>
  </cdr:relSizeAnchor>
  <cdr:relSizeAnchor xmlns:cdr="http://schemas.openxmlformats.org/drawingml/2006/chartDrawing">
    <cdr:from>
      <cdr:x>0.00644</cdr:x>
      <cdr:y>0.35761</cdr:y>
    </cdr:from>
    <cdr:to>
      <cdr:x>0.13534</cdr:x>
      <cdr:y>0.6877</cdr:y>
    </cdr:to>
    <cdr:sp macro="" textlink="">
      <cdr:nvSpPr>
        <cdr:cNvPr id="15" name="TextBox 2"/>
        <cdr:cNvSpPr txBox="1"/>
      </cdr:nvSpPr>
      <cdr:spPr>
        <a:xfrm xmlns:a="http://schemas.openxmlformats.org/drawingml/2006/main" rot="16200000">
          <a:off x="-274320" y="2004060"/>
          <a:ext cx="155448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>
              <a:latin typeface="Cambria" panose="02040503050406030204" pitchFamily="18" charset="0"/>
            </a:rPr>
            <a:t>Uptake,</a:t>
          </a:r>
          <a:r>
            <a:rPr lang="en-US" sz="1600" b="1" baseline="0">
              <a:latin typeface="Cambria" panose="02040503050406030204" pitchFamily="18" charset="0"/>
            </a:rPr>
            <a:t> mmol/g</a:t>
          </a:r>
          <a:endParaRPr lang="en-US" sz="1600" b="1">
            <a:latin typeface="Cambria" panose="02040503050406030204" pitchFamily="18" charset="0"/>
          </a:endParaRPr>
        </a:p>
      </cdr:txBody>
    </cdr:sp>
  </cdr:relSizeAnchor>
  <cdr:relSizeAnchor xmlns:cdr="http://schemas.openxmlformats.org/drawingml/2006/chartDrawing">
    <cdr:from>
      <cdr:x>0.26853</cdr:x>
      <cdr:y>0.17638</cdr:y>
    </cdr:from>
    <cdr:to>
      <cdr:x>0.39742</cdr:x>
      <cdr:y>0.25405</cdr:y>
    </cdr:to>
    <cdr:sp macro="" textlink="">
      <cdr:nvSpPr>
        <cdr:cNvPr id="16" name="TextBox 3"/>
        <cdr:cNvSpPr txBox="1"/>
      </cdr:nvSpPr>
      <cdr:spPr>
        <a:xfrm xmlns:a="http://schemas.openxmlformats.org/drawingml/2006/main">
          <a:off x="1905000" y="830580"/>
          <a:ext cx="914400" cy="36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>
              <a:latin typeface="Cambria" panose="02040503050406030204" pitchFamily="18" charset="0"/>
            </a:rPr>
            <a:t>Xe</a:t>
          </a:r>
        </a:p>
      </cdr:txBody>
    </cdr:sp>
  </cdr:relSizeAnchor>
  <cdr:relSizeAnchor xmlns:cdr="http://schemas.openxmlformats.org/drawingml/2006/chartDrawing">
    <cdr:from>
      <cdr:x>0.67956</cdr:x>
      <cdr:y>0.06419</cdr:y>
    </cdr:from>
    <cdr:to>
      <cdr:x>0.80845</cdr:x>
      <cdr:y>0.14186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4820920" y="302260"/>
          <a:ext cx="914400" cy="36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>
              <a:solidFill>
                <a:schemeClr val="accent2"/>
              </a:solidFill>
              <a:latin typeface="Cambria" panose="02040503050406030204" pitchFamily="18" charset="0"/>
            </a:rPr>
            <a:t>CO2</a:t>
          </a:r>
        </a:p>
      </cdr:txBody>
    </cdr:sp>
  </cdr:relSizeAnchor>
  <cdr:relSizeAnchor xmlns:cdr="http://schemas.openxmlformats.org/drawingml/2006/chartDrawing">
    <cdr:from>
      <cdr:x>0.72145</cdr:x>
      <cdr:y>0.39914</cdr:y>
    </cdr:from>
    <cdr:to>
      <cdr:x>0.85034</cdr:x>
      <cdr:y>0.47681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5118100" y="1879600"/>
          <a:ext cx="914374" cy="36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>
              <a:solidFill>
                <a:schemeClr val="accent6"/>
              </a:solidFill>
              <a:latin typeface="Cambria" panose="02040503050406030204" pitchFamily="18" charset="0"/>
            </a:rPr>
            <a:t>Kr</a:t>
          </a:r>
        </a:p>
      </cdr:txBody>
    </cdr:sp>
  </cdr:relSizeAnchor>
  <cdr:relSizeAnchor xmlns:cdr="http://schemas.openxmlformats.org/drawingml/2006/chartDrawing">
    <cdr:from>
      <cdr:x>0.78052</cdr:x>
      <cdr:y>0.68716</cdr:y>
    </cdr:from>
    <cdr:to>
      <cdr:x>0.92159</cdr:x>
      <cdr:y>0.76483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5537200" y="3235960"/>
          <a:ext cx="1000760" cy="36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>
              <a:solidFill>
                <a:srgbClr val="3333FF"/>
              </a:solidFill>
              <a:latin typeface="Cambria" panose="02040503050406030204" pitchFamily="18" charset="0"/>
            </a:rPr>
            <a:t>O2,</a:t>
          </a:r>
          <a:r>
            <a:rPr lang="en-US" sz="1600" b="1">
              <a:solidFill>
                <a:srgbClr val="002060"/>
              </a:solidFill>
              <a:latin typeface="Cambria" panose="02040503050406030204" pitchFamily="18" charset="0"/>
            </a:rPr>
            <a:t> </a:t>
          </a:r>
          <a:r>
            <a:rPr lang="en-US" sz="1600" b="1">
              <a:solidFill>
                <a:srgbClr val="FF0000"/>
              </a:solidFill>
              <a:latin typeface="Cambria" panose="02040503050406030204" pitchFamily="18" charset="0"/>
            </a:rPr>
            <a:t>N2,</a:t>
          </a:r>
          <a:r>
            <a:rPr lang="en-US" sz="1600" b="1" baseline="0">
              <a:solidFill>
                <a:schemeClr val="accent6"/>
              </a:solidFill>
              <a:latin typeface="Cambria" panose="02040503050406030204" pitchFamily="18" charset="0"/>
            </a:rPr>
            <a:t> </a:t>
          </a:r>
          <a:r>
            <a:rPr lang="en-US" sz="1600" b="1" baseline="0">
              <a:solidFill>
                <a:srgbClr val="FF00FF"/>
              </a:solidFill>
              <a:latin typeface="Cambria" panose="02040503050406030204" pitchFamily="18" charset="0"/>
            </a:rPr>
            <a:t>Ar</a:t>
          </a:r>
          <a:endParaRPr lang="en-US" sz="1600" b="1">
            <a:solidFill>
              <a:srgbClr val="FF00FF"/>
            </a:solidFill>
            <a:latin typeface="Cambria" panose="02040503050406030204" pitchFamily="18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iMOF-2%20CO2%20298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iMOF2%20Ar%20298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iMOF-2%20O2%20298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NiMOF-2%20N2%20298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iMOF-2%20Kr%20298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ISER NiMOF-2 CO2 298K (Raw Ana"/>
    </sheetNames>
    <sheetDataSet>
      <sheetData sheetId="0">
        <row r="2">
          <cell r="C2">
            <v>2.8669210526315787E-2</v>
          </cell>
          <cell r="F2">
            <v>0.33303413026949397</v>
          </cell>
        </row>
        <row r="3">
          <cell r="C3">
            <v>4.9545000000000006E-2</v>
          </cell>
          <cell r="F3">
            <v>0.55768723071724258</v>
          </cell>
        </row>
        <row r="4">
          <cell r="C4">
            <v>7.0103947368421057E-2</v>
          </cell>
          <cell r="F4">
            <v>0.76279093097913342</v>
          </cell>
        </row>
        <row r="5">
          <cell r="C5">
            <v>7.8957236842105261E-2</v>
          </cell>
          <cell r="F5">
            <v>0.84667250992650156</v>
          </cell>
        </row>
        <row r="6">
          <cell r="C6">
            <v>0.10067565789473683</v>
          </cell>
          <cell r="F6">
            <v>1.0391780011827323</v>
          </cell>
        </row>
        <row r="7">
          <cell r="C7">
            <v>0.14863421052631579</v>
          </cell>
          <cell r="F7">
            <v>1.4086445045197264</v>
          </cell>
        </row>
        <row r="8">
          <cell r="C8">
            <v>0.20074605263157896</v>
          </cell>
          <cell r="F8">
            <v>1.739223409647715</v>
          </cell>
        </row>
        <row r="9">
          <cell r="C9">
            <v>0.2501605263157895</v>
          </cell>
          <cell r="F9">
            <v>2.0017107375179521</v>
          </cell>
        </row>
        <row r="10">
          <cell r="C10">
            <v>0.29804736842105262</v>
          </cell>
          <cell r="F10">
            <v>2.2153258849370614</v>
          </cell>
        </row>
        <row r="11">
          <cell r="C11">
            <v>0.34965921052631577</v>
          </cell>
          <cell r="F11">
            <v>2.4120844597448676</v>
          </cell>
        </row>
        <row r="12">
          <cell r="C12">
            <v>0.40018552631578952</v>
          </cell>
          <cell r="F12">
            <v>2.5869651305229371</v>
          </cell>
        </row>
        <row r="13">
          <cell r="C13">
            <v>0.45034342105263159</v>
          </cell>
          <cell r="F13">
            <v>2.7230822843625924</v>
          </cell>
        </row>
        <row r="14">
          <cell r="C14">
            <v>0.50028157894736847</v>
          </cell>
          <cell r="F14">
            <v>2.8515459998310382</v>
          </cell>
        </row>
        <row r="15">
          <cell r="C15">
            <v>0.55132368421052624</v>
          </cell>
          <cell r="F15">
            <v>2.9643015544479181</v>
          </cell>
        </row>
        <row r="16">
          <cell r="C16">
            <v>0.60207105263157901</v>
          </cell>
          <cell r="F16">
            <v>3.0662329982259018</v>
          </cell>
        </row>
        <row r="17">
          <cell r="C17">
            <v>0.64840657894736842</v>
          </cell>
          <cell r="F17">
            <v>3.1505818619582664</v>
          </cell>
        </row>
        <row r="18">
          <cell r="C18">
            <v>0.69843421052631571</v>
          </cell>
          <cell r="F18">
            <v>3.234877925149954</v>
          </cell>
        </row>
        <row r="19">
          <cell r="C19">
            <v>0.74826447368421056</v>
          </cell>
          <cell r="F19">
            <v>3.3165867618484413</v>
          </cell>
        </row>
        <row r="20">
          <cell r="C20">
            <v>0.79935789473684205</v>
          </cell>
          <cell r="F20">
            <v>3.3900587142012335</v>
          </cell>
        </row>
        <row r="21">
          <cell r="C21">
            <v>0.84995131578947369</v>
          </cell>
          <cell r="F21">
            <v>3.4540001689617301</v>
          </cell>
        </row>
        <row r="22">
          <cell r="C22">
            <v>0.90050789473684201</v>
          </cell>
          <cell r="F22">
            <v>3.513083973979894</v>
          </cell>
        </row>
        <row r="23">
          <cell r="C23">
            <v>0.95156578947368431</v>
          </cell>
          <cell r="F23">
            <v>3.5646173016811695</v>
          </cell>
        </row>
        <row r="24">
          <cell r="C24">
            <v>0.99742500000000001</v>
          </cell>
          <cell r="F24">
            <v>3.6118473853172257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MOF2 Fresh Ar 298K (Raw Analy"/>
    </sheetNames>
    <sheetDataSet>
      <sheetData sheetId="0">
        <row r="2">
          <cell r="C2">
            <v>3.2262236842105267E-2</v>
          </cell>
          <cell r="F2">
            <v>1.759960079305541E-2</v>
          </cell>
        </row>
        <row r="3">
          <cell r="C3">
            <v>4.9825131578947371E-2</v>
          </cell>
          <cell r="F3">
            <v>2.7314696977815883E-2</v>
          </cell>
        </row>
        <row r="4">
          <cell r="C4">
            <v>6.9399078947368423E-2</v>
          </cell>
          <cell r="F4">
            <v>3.8086335199871396E-2</v>
          </cell>
        </row>
        <row r="5">
          <cell r="C5">
            <v>0.10255618421052631</v>
          </cell>
          <cell r="F5">
            <v>5.621441632729611E-2</v>
          </cell>
        </row>
        <row r="6">
          <cell r="C6">
            <v>0.14973157894736844</v>
          </cell>
          <cell r="F6">
            <v>8.1706726904940533E-2</v>
          </cell>
        </row>
        <row r="7">
          <cell r="C7">
            <v>0.1997407894736842</v>
          </cell>
          <cell r="F7">
            <v>0.10841968304576144</v>
          </cell>
        </row>
        <row r="8">
          <cell r="C8">
            <v>0.2498394736842105</v>
          </cell>
          <cell r="F8">
            <v>0.13488221385703567</v>
          </cell>
        </row>
        <row r="9">
          <cell r="C9">
            <v>0.30006578947368423</v>
          </cell>
          <cell r="F9">
            <v>0.16100900225056267</v>
          </cell>
        </row>
        <row r="10">
          <cell r="C10">
            <v>0.349978947368421</v>
          </cell>
          <cell r="F10">
            <v>0.18682851516450544</v>
          </cell>
        </row>
        <row r="11">
          <cell r="C11">
            <v>0.40010263157894732</v>
          </cell>
          <cell r="F11">
            <v>0.21210129541313902</v>
          </cell>
        </row>
        <row r="12">
          <cell r="C12">
            <v>0.45008684210526312</v>
          </cell>
          <cell r="F12">
            <v>0.23711033785232025</v>
          </cell>
        </row>
        <row r="13">
          <cell r="C13">
            <v>0.50014473684210525</v>
          </cell>
          <cell r="F13">
            <v>0.26189164478619659</v>
          </cell>
        </row>
        <row r="14">
          <cell r="C14">
            <v>0.5500776315789474</v>
          </cell>
          <cell r="F14">
            <v>0.28636986255492447</v>
          </cell>
        </row>
        <row r="15">
          <cell r="C15">
            <v>0.6001381578947369</v>
          </cell>
          <cell r="F15">
            <v>0.31054247936984247</v>
          </cell>
        </row>
        <row r="16">
          <cell r="C16">
            <v>0.65008815789473684</v>
          </cell>
          <cell r="F16">
            <v>0.33433497883399421</v>
          </cell>
        </row>
        <row r="17">
          <cell r="C17">
            <v>0.70008289473684204</v>
          </cell>
          <cell r="F17">
            <v>0.35803203032901088</v>
          </cell>
        </row>
        <row r="18">
          <cell r="C18">
            <v>0.75151447368421043</v>
          </cell>
          <cell r="F18">
            <v>0.38195179375200944</v>
          </cell>
        </row>
        <row r="19">
          <cell r="C19">
            <v>0.80049078947368424</v>
          </cell>
          <cell r="F19">
            <v>0.40440802164826922</v>
          </cell>
        </row>
        <row r="20">
          <cell r="C20">
            <v>0.85160789473684206</v>
          </cell>
          <cell r="F20">
            <v>0.42774505010181124</v>
          </cell>
        </row>
        <row r="21">
          <cell r="C21">
            <v>0.90164736842105253</v>
          </cell>
          <cell r="F21">
            <v>0.45028835333833461</v>
          </cell>
        </row>
        <row r="22">
          <cell r="C22">
            <v>0.95154473684210528</v>
          </cell>
          <cell r="F22">
            <v>0.47253442824991959</v>
          </cell>
        </row>
        <row r="23">
          <cell r="C23">
            <v>0.9968802631578948</v>
          </cell>
          <cell r="F23">
            <v>0.49214228780409386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ISER NiMOF-2 O2 298k (Raw Anal"/>
    </sheetNames>
    <sheetDataSet>
      <sheetData sheetId="0">
        <row r="2">
          <cell r="C2">
            <v>3.1657763157894737E-2</v>
          </cell>
          <cell r="F2">
            <v>1.5884541057700433E-2</v>
          </cell>
        </row>
        <row r="3">
          <cell r="C3">
            <v>5.2236447368421056E-2</v>
          </cell>
          <cell r="F3">
            <v>2.6714697558503003E-2</v>
          </cell>
        </row>
        <row r="4">
          <cell r="C4">
            <v>7.2398026315789468E-2</v>
          </cell>
          <cell r="F4">
            <v>3.7233093266875052E-2</v>
          </cell>
        </row>
        <row r="5">
          <cell r="C5">
            <v>8.2868552631578954E-2</v>
          </cell>
          <cell r="F5">
            <v>4.2885391146405341E-2</v>
          </cell>
        </row>
        <row r="6">
          <cell r="C6">
            <v>0.10239184210526317</v>
          </cell>
          <cell r="F6">
            <v>5.3291585705837634E-2</v>
          </cell>
        </row>
        <row r="7">
          <cell r="C7">
            <v>0.15026578947368421</v>
          </cell>
          <cell r="F7">
            <v>7.7822980907324493E-2</v>
          </cell>
        </row>
        <row r="8">
          <cell r="C8">
            <v>0.20020789473684208</v>
          </cell>
          <cell r="F8">
            <v>0.10307483948635633</v>
          </cell>
        </row>
        <row r="9">
          <cell r="C9">
            <v>0.2502618421052632</v>
          </cell>
          <cell r="F9">
            <v>0.1281271120216271</v>
          </cell>
        </row>
        <row r="10">
          <cell r="C10">
            <v>0.3003157894736842</v>
          </cell>
          <cell r="F10">
            <v>0.15299616668074681</v>
          </cell>
        </row>
        <row r="11">
          <cell r="C11">
            <v>0.35033947368421048</v>
          </cell>
          <cell r="F11">
            <v>0.17760729069865677</v>
          </cell>
        </row>
        <row r="12">
          <cell r="C12">
            <v>0.40039210526315788</v>
          </cell>
          <cell r="F12">
            <v>0.20185593900481541</v>
          </cell>
        </row>
        <row r="13">
          <cell r="C13">
            <v>0.45039736842105266</v>
          </cell>
          <cell r="F13">
            <v>0.22571386330996029</v>
          </cell>
        </row>
        <row r="14">
          <cell r="C14">
            <v>0.50043947368421049</v>
          </cell>
          <cell r="F14">
            <v>0.24936956154431023</v>
          </cell>
        </row>
        <row r="15">
          <cell r="C15">
            <v>0.55044078947368413</v>
          </cell>
          <cell r="F15">
            <v>0.27319791754667566</v>
          </cell>
        </row>
        <row r="16">
          <cell r="C16">
            <v>0.60042499999999999</v>
          </cell>
          <cell r="F16">
            <v>0.29680767931063617</v>
          </cell>
        </row>
        <row r="17">
          <cell r="C17">
            <v>0.65046973684210529</v>
          </cell>
          <cell r="F17">
            <v>0.31915286812536964</v>
          </cell>
        </row>
        <row r="18">
          <cell r="C18">
            <v>0.70054342105263157</v>
          </cell>
          <cell r="F18">
            <v>0.34128949480442683</v>
          </cell>
        </row>
        <row r="19">
          <cell r="C19">
            <v>0.75058157894736843</v>
          </cell>
          <cell r="F19">
            <v>0.36334428064543389</v>
          </cell>
        </row>
        <row r="20">
          <cell r="C20">
            <v>0.80054999999999998</v>
          </cell>
          <cell r="F20">
            <v>0.38581091070372564</v>
          </cell>
        </row>
        <row r="21">
          <cell r="C21">
            <v>0.85066842105263163</v>
          </cell>
          <cell r="F21">
            <v>0.40756209343583677</v>
          </cell>
        </row>
        <row r="22">
          <cell r="C22">
            <v>0.90062236842105259</v>
          </cell>
          <cell r="F22">
            <v>0.42914959449184764</v>
          </cell>
        </row>
        <row r="23">
          <cell r="C23">
            <v>0.95066710526315779</v>
          </cell>
          <cell r="F23">
            <v>0.45046781279040299</v>
          </cell>
        </row>
        <row r="24">
          <cell r="C24">
            <v>0.99597236842105263</v>
          </cell>
          <cell r="F24">
            <v>0.46943640702880796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ISER NiMOF-2 N2 298K (Raw Anal"/>
    </sheetNames>
    <sheetDataSet>
      <sheetData sheetId="0">
        <row r="2">
          <cell r="C2">
            <v>3.1291315789473688E-2</v>
          </cell>
          <cell r="F2">
            <v>1.8588720748500466E-2</v>
          </cell>
        </row>
        <row r="3">
          <cell r="C3">
            <v>5.2068815789473685E-2</v>
          </cell>
          <cell r="F3">
            <v>3.1068630142772665E-2</v>
          </cell>
        </row>
        <row r="4">
          <cell r="C4">
            <v>7.2098026315789474E-2</v>
          </cell>
          <cell r="F4">
            <v>4.2622444453831211E-2</v>
          </cell>
        </row>
        <row r="5">
          <cell r="C5">
            <v>8.2807894736842108E-2</v>
          </cell>
          <cell r="F5">
            <v>4.8699258680408884E-2</v>
          </cell>
        </row>
        <row r="6">
          <cell r="C6">
            <v>0.10216039473684212</v>
          </cell>
          <cell r="F6">
            <v>5.9335927599898627E-2</v>
          </cell>
        </row>
        <row r="7">
          <cell r="C7">
            <v>0.14997368421052631</v>
          </cell>
          <cell r="F7">
            <v>8.5445266959533681E-2</v>
          </cell>
        </row>
        <row r="8">
          <cell r="C8">
            <v>0.20000526315789471</v>
          </cell>
          <cell r="F8">
            <v>0.11170878389794713</v>
          </cell>
        </row>
        <row r="9">
          <cell r="C9">
            <v>0.25004078947368424</v>
          </cell>
          <cell r="F9">
            <v>0.13813809453408801</v>
          </cell>
        </row>
        <row r="10">
          <cell r="C10">
            <v>0.30010131578947369</v>
          </cell>
          <cell r="F10">
            <v>0.16444147588071303</v>
          </cell>
        </row>
        <row r="11">
          <cell r="C11">
            <v>0.35012631578947367</v>
          </cell>
          <cell r="F11">
            <v>0.19077680155444796</v>
          </cell>
        </row>
        <row r="12">
          <cell r="C12">
            <v>0.40023947368421053</v>
          </cell>
          <cell r="F12">
            <v>0.2164806327616795</v>
          </cell>
        </row>
        <row r="13">
          <cell r="C13">
            <v>0.45023289473684214</v>
          </cell>
          <cell r="F13">
            <v>0.24191016516009128</v>
          </cell>
        </row>
        <row r="14">
          <cell r="C14">
            <v>0.50033421052631577</v>
          </cell>
          <cell r="F14">
            <v>0.26681697220579537</v>
          </cell>
        </row>
        <row r="15">
          <cell r="C15">
            <v>0.55039210526315785</v>
          </cell>
          <cell r="F15">
            <v>0.29139562389118867</v>
          </cell>
        </row>
        <row r="16">
          <cell r="C16">
            <v>0.6004118421052631</v>
          </cell>
          <cell r="F16">
            <v>0.31591883500887052</v>
          </cell>
        </row>
        <row r="17">
          <cell r="C17">
            <v>0.65038289473684208</v>
          </cell>
          <cell r="F17">
            <v>0.3403892455858748</v>
          </cell>
        </row>
        <row r="18">
          <cell r="C18">
            <v>0.70047236842105265</v>
          </cell>
          <cell r="F18">
            <v>0.36414420883669857</v>
          </cell>
        </row>
        <row r="19">
          <cell r="C19">
            <v>0.75054868421052634</v>
          </cell>
          <cell r="F19">
            <v>0.38755860860015212</v>
          </cell>
        </row>
        <row r="20">
          <cell r="C20">
            <v>0.80055921052631573</v>
          </cell>
          <cell r="F20">
            <v>0.41090700768775873</v>
          </cell>
        </row>
        <row r="21">
          <cell r="C21">
            <v>0.85060131578947362</v>
          </cell>
          <cell r="F21">
            <v>0.43392012334206304</v>
          </cell>
        </row>
        <row r="22">
          <cell r="C22">
            <v>0.90066315789473683</v>
          </cell>
          <cell r="F22">
            <v>0.45635243304891449</v>
          </cell>
        </row>
        <row r="23">
          <cell r="C23">
            <v>0.95065394736842102</v>
          </cell>
          <cell r="F23">
            <v>0.47864218129593655</v>
          </cell>
        </row>
        <row r="24">
          <cell r="C24">
            <v>0.99595526315789484</v>
          </cell>
          <cell r="F24">
            <v>0.49862982596941791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ISER NiMOF-2 Kr 298K (Raw Anal"/>
    </sheetNames>
    <sheetDataSet>
      <sheetData sheetId="0">
        <row r="2">
          <cell r="C2">
            <v>2.8017105263157895E-2</v>
          </cell>
          <cell r="F2">
            <v>9.5464169553096237E-2</v>
          </cell>
        </row>
        <row r="3">
          <cell r="C3">
            <v>4.9747500000000007E-2</v>
          </cell>
          <cell r="F3">
            <v>0.1713372264931993</v>
          </cell>
        </row>
        <row r="4">
          <cell r="C4">
            <v>7.0527105263157891E-2</v>
          </cell>
          <cell r="F4">
            <v>0.24165909858916956</v>
          </cell>
        </row>
        <row r="5">
          <cell r="C5">
            <v>7.9653026315789466E-2</v>
          </cell>
          <cell r="F5">
            <v>0.27298935541099945</v>
          </cell>
        </row>
        <row r="6">
          <cell r="C6">
            <v>0.1009825</v>
          </cell>
          <cell r="F6">
            <v>0.34128949480442683</v>
          </cell>
        </row>
        <row r="7">
          <cell r="C7">
            <v>0.14892763157894737</v>
          </cell>
          <cell r="F7">
            <v>0.48763147334628709</v>
          </cell>
        </row>
        <row r="8">
          <cell r="C8">
            <v>0.19916052631578945</v>
          </cell>
          <cell r="F8">
            <v>0.6305176565008026</v>
          </cell>
        </row>
        <row r="9">
          <cell r="C9">
            <v>0.24967499999999998</v>
          </cell>
          <cell r="F9">
            <v>0.76536759736419713</v>
          </cell>
        </row>
        <row r="10">
          <cell r="C10">
            <v>0.30012236842105261</v>
          </cell>
          <cell r="F10">
            <v>0.88984223198445556</v>
          </cell>
        </row>
        <row r="11">
          <cell r="C11">
            <v>0.35082236842105263</v>
          </cell>
          <cell r="F11">
            <v>1.0056575779335981</v>
          </cell>
        </row>
        <row r="12">
          <cell r="C12">
            <v>0.4012763157894737</v>
          </cell>
          <cell r="F12">
            <v>1.1133099602939933</v>
          </cell>
        </row>
        <row r="13">
          <cell r="C13">
            <v>0.45174078947368418</v>
          </cell>
          <cell r="F13">
            <v>1.2134673059052126</v>
          </cell>
        </row>
        <row r="14">
          <cell r="C14">
            <v>0.49831710526315792</v>
          </cell>
          <cell r="F14">
            <v>1.2962506336064881</v>
          </cell>
        </row>
        <row r="15">
          <cell r="C15">
            <v>0.55221710526315793</v>
          </cell>
          <cell r="F15">
            <v>1.3927700219650252</v>
          </cell>
        </row>
        <row r="16">
          <cell r="C16">
            <v>0.59942894736842101</v>
          </cell>
          <cell r="F16">
            <v>1.4687579200811018</v>
          </cell>
        </row>
        <row r="17">
          <cell r="C17">
            <v>0.64939605263157896</v>
          </cell>
          <cell r="F17">
            <v>1.5451946227929376</v>
          </cell>
        </row>
        <row r="18">
          <cell r="C18">
            <v>0.69996578947368426</v>
          </cell>
          <cell r="F18">
            <v>1.6187352158486101</v>
          </cell>
        </row>
        <row r="19">
          <cell r="C19">
            <v>0.75037894736842103</v>
          </cell>
          <cell r="F19">
            <v>1.6879857649742334</v>
          </cell>
        </row>
        <row r="20">
          <cell r="C20">
            <v>0.80085263157894737</v>
          </cell>
          <cell r="F20">
            <v>1.7527825884937063</v>
          </cell>
        </row>
        <row r="21">
          <cell r="C21">
            <v>0.85110657894736841</v>
          </cell>
          <cell r="F21">
            <v>1.8147704232491342</v>
          </cell>
        </row>
        <row r="22">
          <cell r="C22">
            <v>0.90149342105263153</v>
          </cell>
          <cell r="F22">
            <v>1.8728747782377293</v>
          </cell>
        </row>
        <row r="23">
          <cell r="C23">
            <v>0.95165131578947371</v>
          </cell>
          <cell r="F23">
            <v>1.9296036791416744</v>
          </cell>
        </row>
        <row r="24">
          <cell r="C24">
            <v>0.99768684210526315</v>
          </cell>
          <cell r="F24">
            <v>1.9789985849455101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E2" sqref="E2"/>
    </sheetView>
  </sheetViews>
  <sheetFormatPr defaultRowHeight="15" x14ac:dyDescent="0.25"/>
  <cols>
    <col min="2" max="2" width="21.85546875" customWidth="1"/>
    <col min="3" max="3" width="37.28515625" customWidth="1"/>
    <col min="4" max="4" width="19.7109375" customWidth="1"/>
    <col min="5" max="5" width="24" customWidth="1"/>
    <col min="6" max="6" width="46.5703125" customWidth="1"/>
  </cols>
  <sheetData>
    <row r="1" spans="1:7" x14ac:dyDescent="0.25">
      <c r="B1" t="s">
        <v>0</v>
      </c>
      <c r="C1" t="s">
        <v>2</v>
      </c>
      <c r="D1" t="s">
        <v>1</v>
      </c>
      <c r="E1" t="s">
        <v>3</v>
      </c>
      <c r="F1" t="s">
        <v>4</v>
      </c>
    </row>
    <row r="2" spans="1:7" x14ac:dyDescent="0.25">
      <c r="A2">
        <v>21.576699999999999</v>
      </c>
      <c r="B2">
        <v>760</v>
      </c>
      <c r="C2">
        <f>A2/B2</f>
        <v>2.8390394736842104E-2</v>
      </c>
      <c r="D2">
        <v>4.2277699999999996</v>
      </c>
      <c r="E2">
        <f>D2/0.1691</f>
        <v>25.001596688350087</v>
      </c>
      <c r="F2">
        <f>E2/22.4</f>
        <v>1.1161427093013432</v>
      </c>
      <c r="G2">
        <f>(F2*131)/10</f>
        <v>14.621469491847597</v>
      </c>
    </row>
    <row r="3" spans="1:7" x14ac:dyDescent="0.25">
      <c r="A3">
        <v>37.238700000000001</v>
      </c>
      <c r="B3">
        <v>760</v>
      </c>
      <c r="C3">
        <f t="shared" ref="C3:C36" si="0">A3/B3</f>
        <v>4.899828947368421E-2</v>
      </c>
      <c r="D3">
        <v>6.0853900000000003</v>
      </c>
      <c r="E3">
        <f t="shared" ref="E3:E36" si="1">D3/0.1691</f>
        <v>35.986930810171501</v>
      </c>
      <c r="F3">
        <f t="shared" ref="F3:F36" si="2">E3/22.4</f>
        <v>1.6065594111683708</v>
      </c>
      <c r="G3">
        <f t="shared" ref="G3:G36" si="3">(F3*131)/10</f>
        <v>21.045928286305656</v>
      </c>
    </row>
    <row r="4" spans="1:7" x14ac:dyDescent="0.25">
      <c r="A4">
        <v>52.660899999999998</v>
      </c>
      <c r="B4">
        <v>760</v>
      </c>
      <c r="C4">
        <f t="shared" si="0"/>
        <v>6.9290657894736846E-2</v>
      </c>
      <c r="D4">
        <v>7.2304599999999999</v>
      </c>
      <c r="E4">
        <f t="shared" si="1"/>
        <v>42.758486102897692</v>
      </c>
      <c r="F4">
        <f t="shared" si="2"/>
        <v>1.9088609867365043</v>
      </c>
      <c r="G4">
        <f t="shared" si="3"/>
        <v>25.006078926248207</v>
      </c>
    </row>
    <row r="5" spans="1:7" x14ac:dyDescent="0.25">
      <c r="A5">
        <v>60.652900000000002</v>
      </c>
      <c r="B5">
        <v>760</v>
      </c>
      <c r="C5">
        <f t="shared" si="0"/>
        <v>7.980644736842106E-2</v>
      </c>
      <c r="D5">
        <v>7.7048100000000002</v>
      </c>
      <c r="E5">
        <f t="shared" si="1"/>
        <v>45.563630987581313</v>
      </c>
      <c r="F5">
        <f t="shared" si="2"/>
        <v>2.0340906690884517</v>
      </c>
      <c r="G5">
        <f t="shared" si="3"/>
        <v>26.646587765058719</v>
      </c>
    </row>
    <row r="6" spans="1:7" x14ac:dyDescent="0.25">
      <c r="A6">
        <v>76.168899999999994</v>
      </c>
      <c r="B6">
        <v>760</v>
      </c>
      <c r="C6">
        <f t="shared" si="0"/>
        <v>0.10022223684210525</v>
      </c>
      <c r="D6">
        <v>8.3610399999999991</v>
      </c>
      <c r="E6">
        <f t="shared" si="1"/>
        <v>49.444352454169127</v>
      </c>
      <c r="F6">
        <f t="shared" si="2"/>
        <v>2.2073371631325505</v>
      </c>
      <c r="G6">
        <f t="shared" si="3"/>
        <v>28.916116837036412</v>
      </c>
    </row>
    <row r="7" spans="1:7" x14ac:dyDescent="0.25">
      <c r="A7">
        <v>114.151</v>
      </c>
      <c r="B7">
        <v>760</v>
      </c>
      <c r="C7">
        <f t="shared" si="0"/>
        <v>0.15019868421052632</v>
      </c>
      <c r="D7">
        <v>9.3288799999999998</v>
      </c>
      <c r="E7">
        <f t="shared" si="1"/>
        <v>55.167829686575992</v>
      </c>
      <c r="F7">
        <f t="shared" si="2"/>
        <v>2.4628495395792855</v>
      </c>
      <c r="G7">
        <f t="shared" si="3"/>
        <v>32.263328968488636</v>
      </c>
    </row>
    <row r="8" spans="1:7" x14ac:dyDescent="0.25">
      <c r="A8">
        <v>150.69300000000001</v>
      </c>
      <c r="B8">
        <v>760</v>
      </c>
      <c r="C8">
        <f t="shared" si="0"/>
        <v>0.19828026315789476</v>
      </c>
      <c r="D8">
        <v>9.8734999999999999</v>
      </c>
      <c r="E8">
        <f t="shared" si="1"/>
        <v>58.388527498521583</v>
      </c>
      <c r="F8">
        <f t="shared" si="2"/>
        <v>2.6066306918982853</v>
      </c>
      <c r="G8">
        <f t="shared" si="3"/>
        <v>34.146862063867538</v>
      </c>
    </row>
    <row r="9" spans="1:7" x14ac:dyDescent="0.25">
      <c r="A9">
        <v>190.83699999999999</v>
      </c>
      <c r="B9">
        <v>760</v>
      </c>
      <c r="C9">
        <f t="shared" si="0"/>
        <v>0.25110131578947364</v>
      </c>
      <c r="D9">
        <v>10.282299999999999</v>
      </c>
      <c r="E9">
        <f t="shared" si="1"/>
        <v>60.806031933766995</v>
      </c>
      <c r="F9">
        <f t="shared" si="2"/>
        <v>2.7145549970431695</v>
      </c>
      <c r="G9">
        <f t="shared" si="3"/>
        <v>35.560670461265524</v>
      </c>
    </row>
    <row r="10" spans="1:7" x14ac:dyDescent="0.25">
      <c r="A10">
        <v>227.96899999999999</v>
      </c>
      <c r="B10">
        <v>760</v>
      </c>
      <c r="C10">
        <f t="shared" si="0"/>
        <v>0.2999592105263158</v>
      </c>
      <c r="D10">
        <v>10.5566</v>
      </c>
      <c r="E10">
        <f t="shared" si="1"/>
        <v>62.428149024246004</v>
      </c>
      <c r="F10">
        <f t="shared" si="2"/>
        <v>2.7869709385824111</v>
      </c>
      <c r="G10">
        <f t="shared" si="3"/>
        <v>36.509319295429584</v>
      </c>
    </row>
    <row r="11" spans="1:7" x14ac:dyDescent="0.25">
      <c r="A11">
        <v>267.07799999999997</v>
      </c>
      <c r="B11">
        <v>760</v>
      </c>
      <c r="C11">
        <f t="shared" si="0"/>
        <v>0.35141842105263155</v>
      </c>
      <c r="D11">
        <v>10.783099999999999</v>
      </c>
      <c r="E11">
        <f t="shared" si="1"/>
        <v>63.76759314015375</v>
      </c>
      <c r="F11">
        <f t="shared" si="2"/>
        <v>2.8467675508997212</v>
      </c>
      <c r="G11">
        <f t="shared" si="3"/>
        <v>37.292654916786347</v>
      </c>
    </row>
    <row r="12" spans="1:7" x14ac:dyDescent="0.25">
      <c r="A12">
        <v>305.76400000000001</v>
      </c>
      <c r="B12">
        <v>760</v>
      </c>
      <c r="C12">
        <f t="shared" si="0"/>
        <v>0.40232105263157897</v>
      </c>
      <c r="D12">
        <v>10.9816</v>
      </c>
      <c r="E12">
        <f t="shared" si="1"/>
        <v>64.941454760496754</v>
      </c>
      <c r="F12">
        <f t="shared" si="2"/>
        <v>2.8991720875221767</v>
      </c>
      <c r="G12">
        <f t="shared" si="3"/>
        <v>37.979154346540511</v>
      </c>
    </row>
    <row r="13" spans="1:7" x14ac:dyDescent="0.25">
      <c r="A13">
        <v>341.29599999999999</v>
      </c>
      <c r="B13">
        <v>760</v>
      </c>
      <c r="C13">
        <f t="shared" si="0"/>
        <v>0.44907368421052629</v>
      </c>
      <c r="D13">
        <v>11.117000000000001</v>
      </c>
      <c r="E13">
        <f t="shared" si="1"/>
        <v>65.742164399763453</v>
      </c>
      <c r="F13">
        <f t="shared" si="2"/>
        <v>2.9349180535608688</v>
      </c>
      <c r="G13">
        <f t="shared" si="3"/>
        <v>38.447426501647378</v>
      </c>
    </row>
    <row r="14" spans="1:7" x14ac:dyDescent="0.25">
      <c r="A14">
        <v>379.49799999999999</v>
      </c>
      <c r="B14">
        <v>760</v>
      </c>
      <c r="C14">
        <f t="shared" si="0"/>
        <v>0.4993394736842105</v>
      </c>
      <c r="D14">
        <v>11.2441</v>
      </c>
      <c r="E14">
        <f t="shared" si="1"/>
        <v>66.493790656416323</v>
      </c>
      <c r="F14">
        <f t="shared" si="2"/>
        <v>2.9684727971614433</v>
      </c>
      <c r="G14">
        <f t="shared" si="3"/>
        <v>38.886993642814907</v>
      </c>
    </row>
    <row r="15" spans="1:7" x14ac:dyDescent="0.25">
      <c r="A15">
        <v>417.86700000000002</v>
      </c>
      <c r="B15">
        <v>760</v>
      </c>
      <c r="C15">
        <f t="shared" si="0"/>
        <v>0.54982500000000001</v>
      </c>
      <c r="D15">
        <v>11.3568</v>
      </c>
      <c r="E15">
        <f t="shared" si="1"/>
        <v>67.16026020106446</v>
      </c>
      <c r="F15">
        <f t="shared" si="2"/>
        <v>2.9982259018332349</v>
      </c>
      <c r="G15">
        <f t="shared" si="3"/>
        <v>39.276759314015379</v>
      </c>
    </row>
    <row r="16" spans="1:7" x14ac:dyDescent="0.25">
      <c r="A16">
        <v>456.11799999999999</v>
      </c>
      <c r="B16">
        <v>760</v>
      </c>
      <c r="C16">
        <f t="shared" si="0"/>
        <v>0.60015526315789469</v>
      </c>
      <c r="D16">
        <v>11.458399999999999</v>
      </c>
      <c r="E16">
        <f t="shared" si="1"/>
        <v>67.761088113542272</v>
      </c>
      <c r="F16">
        <f t="shared" si="2"/>
        <v>3.0250485764974231</v>
      </c>
      <c r="G16">
        <f t="shared" si="3"/>
        <v>39.628136352116243</v>
      </c>
    </row>
    <row r="17" spans="1:7" x14ac:dyDescent="0.25">
      <c r="A17">
        <v>494.37900000000002</v>
      </c>
      <c r="B17">
        <v>760</v>
      </c>
      <c r="C17">
        <f t="shared" si="0"/>
        <v>0.65049868421052637</v>
      </c>
      <c r="D17">
        <v>11.5503</v>
      </c>
      <c r="E17">
        <f t="shared" si="1"/>
        <v>68.304553518628026</v>
      </c>
      <c r="F17">
        <f t="shared" si="2"/>
        <v>3.0493104249387515</v>
      </c>
      <c r="G17">
        <f t="shared" si="3"/>
        <v>39.945966566697642</v>
      </c>
    </row>
    <row r="18" spans="1:7" x14ac:dyDescent="0.25">
      <c r="A18">
        <v>532.553</v>
      </c>
      <c r="B18">
        <v>760</v>
      </c>
      <c r="C18">
        <f t="shared" si="0"/>
        <v>0.70072763157894735</v>
      </c>
      <c r="D18">
        <v>11.635</v>
      </c>
      <c r="E18">
        <f t="shared" si="1"/>
        <v>68.805440567711415</v>
      </c>
      <c r="F18">
        <f t="shared" si="2"/>
        <v>3.0716714539156884</v>
      </c>
      <c r="G18">
        <f t="shared" si="3"/>
        <v>40.238896046295523</v>
      </c>
    </row>
    <row r="19" spans="1:7" x14ac:dyDescent="0.25">
      <c r="A19">
        <v>570.73400000000004</v>
      </c>
      <c r="B19">
        <v>760</v>
      </c>
      <c r="C19">
        <f t="shared" si="0"/>
        <v>0.75096578947368431</v>
      </c>
      <c r="D19">
        <v>11.714399999999999</v>
      </c>
      <c r="E19">
        <f t="shared" si="1"/>
        <v>69.274985215848602</v>
      </c>
      <c r="F19">
        <f t="shared" si="2"/>
        <v>3.0926332685646698</v>
      </c>
      <c r="G19">
        <f t="shared" si="3"/>
        <v>40.513495818197171</v>
      </c>
    </row>
    <row r="20" spans="1:7" x14ac:dyDescent="0.25">
      <c r="A20">
        <v>608.82799999999997</v>
      </c>
      <c r="B20">
        <v>760</v>
      </c>
      <c r="C20">
        <f t="shared" si="0"/>
        <v>0.80108947368421046</v>
      </c>
      <c r="D20">
        <v>11.7888</v>
      </c>
      <c r="E20">
        <f t="shared" si="1"/>
        <v>69.714961561206394</v>
      </c>
      <c r="F20">
        <f t="shared" si="2"/>
        <v>3.1122750696967141</v>
      </c>
      <c r="G20">
        <f t="shared" si="3"/>
        <v>40.770803413026954</v>
      </c>
    </row>
    <row r="21" spans="1:7" x14ac:dyDescent="0.25">
      <c r="A21">
        <v>646.88</v>
      </c>
      <c r="B21">
        <v>760</v>
      </c>
      <c r="C21">
        <f t="shared" si="0"/>
        <v>0.85115789473684211</v>
      </c>
      <c r="D21">
        <v>11.861599999999999</v>
      </c>
      <c r="E21">
        <f t="shared" si="1"/>
        <v>70.145476049674741</v>
      </c>
      <c r="F21">
        <f t="shared" si="2"/>
        <v>3.1314944665033368</v>
      </c>
      <c r="G21">
        <f t="shared" si="3"/>
        <v>41.022577511193717</v>
      </c>
    </row>
    <row r="22" spans="1:7" x14ac:dyDescent="0.25">
      <c r="A22">
        <v>685.05899999999997</v>
      </c>
      <c r="B22">
        <v>760</v>
      </c>
      <c r="C22">
        <f t="shared" si="0"/>
        <v>0.90139342105263154</v>
      </c>
      <c r="D22">
        <v>11.929600000000001</v>
      </c>
      <c r="E22">
        <f t="shared" si="1"/>
        <v>70.547604967474868</v>
      </c>
      <c r="F22">
        <f t="shared" si="2"/>
        <v>3.1494466503336995</v>
      </c>
      <c r="G22">
        <f t="shared" si="3"/>
        <v>41.257751119371463</v>
      </c>
    </row>
    <row r="23" spans="1:7" x14ac:dyDescent="0.25">
      <c r="A23">
        <v>723.12599999999998</v>
      </c>
      <c r="B23">
        <v>760</v>
      </c>
      <c r="C23">
        <f t="shared" si="0"/>
        <v>0.9514815789473684</v>
      </c>
      <c r="D23">
        <v>11.993</v>
      </c>
      <c r="E23">
        <f t="shared" si="1"/>
        <v>70.922531046717921</v>
      </c>
      <c r="F23">
        <f t="shared" si="2"/>
        <v>3.1661844217284787</v>
      </c>
      <c r="G23">
        <f t="shared" si="3"/>
        <v>41.477015924643069</v>
      </c>
    </row>
    <row r="24" spans="1:7" x14ac:dyDescent="0.25">
      <c r="A24">
        <v>757.524</v>
      </c>
      <c r="B24">
        <v>760</v>
      </c>
      <c r="C24">
        <f t="shared" si="0"/>
        <v>0.99674210526315787</v>
      </c>
      <c r="D24">
        <v>12.0489</v>
      </c>
      <c r="E24">
        <f t="shared" si="1"/>
        <v>71.253104671791831</v>
      </c>
      <c r="F24">
        <f t="shared" si="2"/>
        <v>3.1809421728478497</v>
      </c>
      <c r="G24">
        <f t="shared" si="3"/>
        <v>41.670342464306835</v>
      </c>
    </row>
    <row r="25" spans="1:7" x14ac:dyDescent="0.25">
      <c r="A25">
        <v>753.524</v>
      </c>
      <c r="B25">
        <v>760</v>
      </c>
      <c r="C25">
        <f t="shared" si="0"/>
        <v>0.99147894736842102</v>
      </c>
      <c r="D25">
        <v>12.0611</v>
      </c>
      <c r="E25">
        <f t="shared" si="1"/>
        <v>71.325251330573622</v>
      </c>
      <c r="F25">
        <f t="shared" si="2"/>
        <v>3.1841630058291797</v>
      </c>
      <c r="G25">
        <f t="shared" si="3"/>
        <v>41.712535376362254</v>
      </c>
    </row>
    <row r="26" spans="1:7" x14ac:dyDescent="0.25">
      <c r="A26">
        <v>720.17899999999997</v>
      </c>
      <c r="B26">
        <v>760</v>
      </c>
      <c r="C26">
        <f t="shared" si="0"/>
        <v>0.94760394736842102</v>
      </c>
      <c r="D26">
        <v>12.0374</v>
      </c>
      <c r="E26">
        <f t="shared" si="1"/>
        <v>71.185097575399169</v>
      </c>
      <c r="F26">
        <f t="shared" si="2"/>
        <v>3.1779061417588919</v>
      </c>
      <c r="G26">
        <f t="shared" si="3"/>
        <v>41.630570457041486</v>
      </c>
    </row>
    <row r="27" spans="1:7" x14ac:dyDescent="0.25">
      <c r="A27">
        <v>646.24699999999996</v>
      </c>
      <c r="B27">
        <v>760</v>
      </c>
      <c r="C27">
        <f t="shared" si="0"/>
        <v>0.850325</v>
      </c>
      <c r="D27">
        <v>11.9573</v>
      </c>
      <c r="E27">
        <f t="shared" si="1"/>
        <v>70.711413364872854</v>
      </c>
      <c r="F27">
        <f t="shared" si="2"/>
        <v>3.1567595252175384</v>
      </c>
      <c r="G27">
        <f t="shared" si="3"/>
        <v>41.353549780349752</v>
      </c>
    </row>
    <row r="28" spans="1:7" x14ac:dyDescent="0.25">
      <c r="A28">
        <v>570.61400000000003</v>
      </c>
      <c r="B28">
        <v>760</v>
      </c>
      <c r="C28">
        <f t="shared" si="0"/>
        <v>0.75080789473684217</v>
      </c>
      <c r="D28">
        <v>11.861599999999999</v>
      </c>
      <c r="E28">
        <f t="shared" si="1"/>
        <v>70.145476049674741</v>
      </c>
      <c r="F28">
        <f t="shared" si="2"/>
        <v>3.1314944665033368</v>
      </c>
      <c r="G28">
        <f t="shared" si="3"/>
        <v>41.022577511193717</v>
      </c>
    </row>
    <row r="29" spans="1:7" x14ac:dyDescent="0.25">
      <c r="A29">
        <v>494.59199999999998</v>
      </c>
      <c r="B29">
        <v>760</v>
      </c>
      <c r="C29">
        <f t="shared" si="0"/>
        <v>0.65077894736842101</v>
      </c>
      <c r="D29">
        <v>11.7447</v>
      </c>
      <c r="E29">
        <f t="shared" si="1"/>
        <v>69.454169130691895</v>
      </c>
      <c r="F29">
        <f t="shared" si="2"/>
        <v>3.1006325504773171</v>
      </c>
      <c r="G29">
        <f t="shared" si="3"/>
        <v>40.618286411252853</v>
      </c>
    </row>
    <row r="30" spans="1:7" x14ac:dyDescent="0.25">
      <c r="A30">
        <v>418.91</v>
      </c>
      <c r="B30">
        <v>760</v>
      </c>
      <c r="C30">
        <f t="shared" si="0"/>
        <v>0.55119736842105271</v>
      </c>
      <c r="D30">
        <v>11.601100000000001</v>
      </c>
      <c r="E30">
        <f t="shared" si="1"/>
        <v>68.604967474866953</v>
      </c>
      <c r="F30">
        <f t="shared" si="2"/>
        <v>3.0627217622708462</v>
      </c>
      <c r="G30">
        <f t="shared" si="3"/>
        <v>40.121655085748088</v>
      </c>
    </row>
    <row r="31" spans="1:7" x14ac:dyDescent="0.25">
      <c r="A31">
        <v>343.404</v>
      </c>
      <c r="B31">
        <v>760</v>
      </c>
      <c r="C31">
        <f t="shared" si="0"/>
        <v>0.45184736842105261</v>
      </c>
      <c r="D31">
        <v>11.4163</v>
      </c>
      <c r="E31">
        <f t="shared" si="1"/>
        <v>67.512123004139553</v>
      </c>
      <c r="F31">
        <f t="shared" si="2"/>
        <v>3.0139340626848017</v>
      </c>
      <c r="G31">
        <f t="shared" si="3"/>
        <v>39.482536221170903</v>
      </c>
    </row>
    <row r="32" spans="1:7" x14ac:dyDescent="0.25">
      <c r="A32">
        <v>264.86099999999999</v>
      </c>
      <c r="B32">
        <v>760</v>
      </c>
      <c r="C32">
        <f t="shared" si="0"/>
        <v>0.34850131578947369</v>
      </c>
      <c r="D32">
        <v>11.144600000000001</v>
      </c>
      <c r="E32">
        <f t="shared" si="1"/>
        <v>65.905381431105852</v>
      </c>
      <c r="F32">
        <f t="shared" si="2"/>
        <v>2.9422045281743685</v>
      </c>
      <c r="G32">
        <f t="shared" si="3"/>
        <v>38.542879319084228</v>
      </c>
    </row>
    <row r="33" spans="1:7" x14ac:dyDescent="0.25">
      <c r="A33">
        <v>190.78800000000001</v>
      </c>
      <c r="B33">
        <v>760</v>
      </c>
      <c r="C33">
        <f t="shared" si="0"/>
        <v>0.25103684210526317</v>
      </c>
      <c r="D33">
        <v>10.740500000000001</v>
      </c>
      <c r="E33">
        <f t="shared" si="1"/>
        <v>63.515671200473101</v>
      </c>
      <c r="F33">
        <f t="shared" si="2"/>
        <v>2.8355210357354066</v>
      </c>
      <c r="G33">
        <f t="shared" si="3"/>
        <v>37.145325568133828</v>
      </c>
    </row>
    <row r="34" spans="1:7" x14ac:dyDescent="0.25">
      <c r="A34">
        <v>114.21599999999999</v>
      </c>
      <c r="B34">
        <v>760</v>
      </c>
      <c r="C34">
        <f t="shared" si="0"/>
        <v>0.15028421052631577</v>
      </c>
      <c r="D34">
        <v>9.9088899999999995</v>
      </c>
      <c r="E34">
        <f t="shared" si="1"/>
        <v>58.597811945594323</v>
      </c>
      <c r="F34">
        <f t="shared" si="2"/>
        <v>2.6159737475711755</v>
      </c>
      <c r="G34">
        <f t="shared" si="3"/>
        <v>34.269256093182399</v>
      </c>
    </row>
    <row r="35" spans="1:7" x14ac:dyDescent="0.25">
      <c r="A35">
        <v>75.775599999999997</v>
      </c>
      <c r="B35">
        <v>760</v>
      </c>
      <c r="C35">
        <f t="shared" si="0"/>
        <v>9.9704736842105263E-2</v>
      </c>
      <c r="D35">
        <v>9.0082500000000003</v>
      </c>
      <c r="E35">
        <f t="shared" si="1"/>
        <v>53.271732702542877</v>
      </c>
      <c r="F35">
        <f t="shared" si="2"/>
        <v>2.3782023527920928</v>
      </c>
      <c r="G35">
        <f t="shared" si="3"/>
        <v>31.154450821576415</v>
      </c>
    </row>
    <row r="36" spans="1:7" x14ac:dyDescent="0.25">
      <c r="A36">
        <v>39.468400000000003</v>
      </c>
      <c r="B36">
        <v>760</v>
      </c>
      <c r="C36">
        <f t="shared" si="0"/>
        <v>5.1932105263157897E-2</v>
      </c>
      <c r="D36">
        <v>7.1932700000000001</v>
      </c>
      <c r="E36">
        <f t="shared" si="1"/>
        <v>42.538557066824367</v>
      </c>
      <c r="F36">
        <f t="shared" si="2"/>
        <v>1.8990427261975165</v>
      </c>
      <c r="G36">
        <f t="shared" si="3"/>
        <v>24.877459713187466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IISER NiMOF-2 Xe 298K (Raw Anal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Banerjee, Debasis</dc:creator>
  <cp:lastModifiedBy>test</cp:lastModifiedBy>
  <dcterms:created xsi:type="dcterms:W3CDTF">2017-04-03T23:26:58Z</dcterms:created>
  <dcterms:modified xsi:type="dcterms:W3CDTF">2018-11-15T18:09:35Z</dcterms:modified>
</cp:coreProperties>
</file>