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ISER NiMOF-2 Xe 298K (Raw Anal" sheetId="1" state="visible" r:id="rId2"/>
  </sheets>
  <externalReferences>
    <externalReference r:id="rId3"/>
    <externalReference r:id="rId4"/>
    <externalReference r:id="rId5"/>
    <externalReference r:id="rId6"/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<sst xmlns="http://schemas.openxmlformats.org/spreadsheetml/2006/main" count="6" uniqueCount="6">
  <si>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p</t>
  </si>
  <si>
    <t xml:space="preserve">P0</t>
  </si>
  <si>
    <t xml:space="preserve">p/p0</t>
  </si>
  <si>
    <t xml:space="preserve">Volume @ STP</t>
  </si>
  <si>
    <t xml:space="preserve">cc/g</t>
  </si>
  <si>
    <t xml:space="preserve">mmol/g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</si>
</sst>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mbria"/>
      <family val="1"/>
    </font>
    <font>
      <b val="true"/>
      <sz val="16"/>
      <color rgb="FFED7D31"/>
      <name val="Cambria"/>
      <family val="1"/>
    </font>
    <font>
      <b val="true"/>
      <sz val="16"/>
      <color rgb="FF70AD47"/>
      <name val="Cambria"/>
      <family val="1"/>
    </font>
    <font>
      <b val="true"/>
      <sz val="16"/>
      <color rgb="FF3333FF"/>
      <name val="Cambria"/>
      <family val="1"/>
    </font>
    <font>
      <b val="true"/>
      <sz val="16"/>
      <color rgb="FF002060"/>
      <name val="Cambria"/>
      <family val="1"/>
    </font>
    <font>
      <b val="true"/>
      <sz val="16"/>
      <color rgb="FFFF0000"/>
      <name val="Cambria"/>
      <family val="1"/>
    </font>
    <font>
      <b val="true"/>
      <sz val="16"/>
      <color rgb="FFFF00FF"/>
      <name val="Cambria"/>
      <family val="1"/>
    </font>
    <font>
      <b val="true"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3333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335AA1"/>
      <rgbColor rgb="FFBFBFBF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ED7D31"/>
      <rgbColor rgb="FFCC99FF"/>
      <rgbColor rgb="FFFFCC99"/>
      <rgbColor rgb="FF327DC2"/>
      <rgbColor rgb="FF70AD47"/>
      <rgbColor rgb="FF8CC168"/>
      <rgbColor rgb="FFFFCD33"/>
      <rgbColor rgb="FFCC9A00"/>
      <rgbColor rgb="FFD26012"/>
      <rgbColor rgb="FF636363"/>
      <rgbColor rgb="FF698ED0"/>
      <rgbColor rgb="FF002060"/>
      <rgbColor rgb="FF5A8A39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2150694360096"/>
          <c:y val="0.1"/>
          <c:w val="0.847929065954087"/>
          <c:h val="0.76186627479794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255e9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'IISER NiMOF-2 Xe 298K (Raw Anal'!$C$2:$C$25</c:f>
              <c:numCache>
                <c:formatCode>General</c:formatCode>
                <c:ptCount val="24"/>
                <c:pt idx="0">
                  <c:v>0.0283903947368421</c:v>
                </c:pt>
                <c:pt idx="1">
                  <c:v>0.0489982894736842</c:v>
                </c:pt>
                <c:pt idx="2">
                  <c:v>0.0692906578947368</c:v>
                </c:pt>
                <c:pt idx="3">
                  <c:v>0.0798064473684211</c:v>
                </c:pt>
                <c:pt idx="4">
                  <c:v>0.100222236842105</c:v>
                </c:pt>
                <c:pt idx="5">
                  <c:v>0.150198684210526</c:v>
                </c:pt>
                <c:pt idx="6">
                  <c:v>0.198280263157895</c:v>
                </c:pt>
                <c:pt idx="7">
                  <c:v>0.251101315789474</c:v>
                </c:pt>
                <c:pt idx="8">
                  <c:v>0.299959210526316</c:v>
                </c:pt>
                <c:pt idx="9">
                  <c:v>0.351418421052632</c:v>
                </c:pt>
                <c:pt idx="10">
                  <c:v>0.402321052631579</c:v>
                </c:pt>
                <c:pt idx="11">
                  <c:v>0.449073684210526</c:v>
                </c:pt>
                <c:pt idx="12">
                  <c:v>0.499339473684211</c:v>
                </c:pt>
                <c:pt idx="13">
                  <c:v>0.549825</c:v>
                </c:pt>
                <c:pt idx="14">
                  <c:v>0.600155263157895</c:v>
                </c:pt>
                <c:pt idx="15">
                  <c:v>0.650498684210526</c:v>
                </c:pt>
                <c:pt idx="16">
                  <c:v>0.700727631578947</c:v>
                </c:pt>
                <c:pt idx="17">
                  <c:v>0.750965789473684</c:v>
                </c:pt>
                <c:pt idx="18">
                  <c:v>0.80108947368421</c:v>
                </c:pt>
                <c:pt idx="19">
                  <c:v>0.851157894736842</c:v>
                </c:pt>
                <c:pt idx="20">
                  <c:v>0.901393421052632</c:v>
                </c:pt>
                <c:pt idx="21">
                  <c:v>0.951481578947368</c:v>
                </c:pt>
                <c:pt idx="22">
                  <c:v>0.996742105263158</c:v>
                </c:pt>
                <c:pt idx="23">
                  <c:v>0.991478947368421</c:v>
                </c:pt>
              </c:numCache>
            </c:numRef>
          </c:xVal>
          <c:yVal>
            <c:numRef>
              <c:f>'IISER NiMOF-2 Xe 298K (Raw Anal'!$F$2:$F$25</c:f>
              <c:numCache>
                <c:formatCode>General</c:formatCode>
                <c:ptCount val="24"/>
                <c:pt idx="0">
                  <c:v>1.11614270930134</c:v>
                </c:pt>
                <c:pt idx="1">
                  <c:v>1.60655941116837</c:v>
                </c:pt>
                <c:pt idx="2">
                  <c:v>1.9088609867365</c:v>
                </c:pt>
                <c:pt idx="3">
                  <c:v>2.03409066908845</c:v>
                </c:pt>
                <c:pt idx="4">
                  <c:v>2.20733716313255</c:v>
                </c:pt>
                <c:pt idx="5">
                  <c:v>2.46284953957929</c:v>
                </c:pt>
                <c:pt idx="6">
                  <c:v>2.60663069189829</c:v>
                </c:pt>
                <c:pt idx="7">
                  <c:v>2.71455499704317</c:v>
                </c:pt>
                <c:pt idx="8">
                  <c:v>2.78697093858241</c:v>
                </c:pt>
                <c:pt idx="9">
                  <c:v>2.84676755089972</c:v>
                </c:pt>
                <c:pt idx="10">
                  <c:v>2.89917208752218</c:v>
                </c:pt>
                <c:pt idx="11">
                  <c:v>2.93491805356087</c:v>
                </c:pt>
                <c:pt idx="12">
                  <c:v>2.96847279716144</c:v>
                </c:pt>
                <c:pt idx="13">
                  <c:v>2.99822590183323</c:v>
                </c:pt>
                <c:pt idx="14">
                  <c:v>3.02504857649742</c:v>
                </c:pt>
                <c:pt idx="15">
                  <c:v>3.04931042493875</c:v>
                </c:pt>
                <c:pt idx="16">
                  <c:v>3.07167145391569</c:v>
                </c:pt>
                <c:pt idx="17">
                  <c:v>3.09263326856467</c:v>
                </c:pt>
                <c:pt idx="18">
                  <c:v>3.11227506969671</c:v>
                </c:pt>
                <c:pt idx="19">
                  <c:v>3.13149446650334</c:v>
                </c:pt>
                <c:pt idx="20">
                  <c:v>3.1494466503337</c:v>
                </c:pt>
                <c:pt idx="21">
                  <c:v>3.16618442172848</c:v>
                </c:pt>
                <c:pt idx="22">
                  <c:v>3.18094217284785</c:v>
                </c:pt>
                <c:pt idx="23">
                  <c:v>3.18416300582918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'[1]IISER NiMOF-2 CO2 298K (Raw Ana'!$C$2:$C$24</c:f>
              <c:numCache>
                <c:formatCode>General</c:formatCode>
                <c:ptCount val="23"/>
                <c:pt idx="0">
                  <c:v>0.0286692105263158</c:v>
                </c:pt>
                <c:pt idx="1">
                  <c:v>0.049545</c:v>
                </c:pt>
                <c:pt idx="2">
                  <c:v>0.0701039473684211</c:v>
                </c:pt>
                <c:pt idx="3">
                  <c:v>0.0789572368421053</c:v>
                </c:pt>
                <c:pt idx="4">
                  <c:v>0.100675657894737</c:v>
                </c:pt>
                <c:pt idx="5">
                  <c:v>0.148634210526316</c:v>
                </c:pt>
                <c:pt idx="6">
                  <c:v>0.200746052631579</c:v>
                </c:pt>
                <c:pt idx="7">
                  <c:v>0.250160526315789</c:v>
                </c:pt>
                <c:pt idx="8">
                  <c:v>0.298047368421053</c:v>
                </c:pt>
                <c:pt idx="9">
                  <c:v>0.349659210526316</c:v>
                </c:pt>
                <c:pt idx="10">
                  <c:v>0.40018552631579</c:v>
                </c:pt>
                <c:pt idx="11">
                  <c:v>0.450343421052632</c:v>
                </c:pt>
                <c:pt idx="12">
                  <c:v>0.500281578947368</c:v>
                </c:pt>
                <c:pt idx="13">
                  <c:v>0.551323684210526</c:v>
                </c:pt>
                <c:pt idx="14">
                  <c:v>0.602071052631579</c:v>
                </c:pt>
                <c:pt idx="15">
                  <c:v>0.648406578947368</c:v>
                </c:pt>
                <c:pt idx="16">
                  <c:v>0.698434210526316</c:v>
                </c:pt>
                <c:pt idx="17">
                  <c:v>0.748264473684211</c:v>
                </c:pt>
                <c:pt idx="18">
                  <c:v>0.799357894736842</c:v>
                </c:pt>
                <c:pt idx="19">
                  <c:v>0.849951315789474</c:v>
                </c:pt>
                <c:pt idx="20">
                  <c:v>0.900507894736842</c:v>
                </c:pt>
                <c:pt idx="21">
                  <c:v>0.951565789473685</c:v>
                </c:pt>
                <c:pt idx="22">
                  <c:v>0.997425</c:v>
                </c:pt>
              </c:numCache>
            </c:numRef>
          </c:xVal>
          <c:yVal>
            <c:numRef>
              <c:f>'[1]IISER NiMOF-2 CO2 298K (Raw Ana'!$F$2:$F$24</c:f>
              <c:numCache>
                <c:formatCode>General</c:formatCode>
                <c:ptCount val="23"/>
                <c:pt idx="0">
                  <c:v>0.333034130269494</c:v>
                </c:pt>
                <c:pt idx="1">
                  <c:v>0.557687230717243</c:v>
                </c:pt>
                <c:pt idx="2">
                  <c:v>0.762790930979133</c:v>
                </c:pt>
                <c:pt idx="3">
                  <c:v>0.846672509926501</c:v>
                </c:pt>
                <c:pt idx="4">
                  <c:v>1.03917800118273</c:v>
                </c:pt>
                <c:pt idx="5">
                  <c:v>1.40864450451973</c:v>
                </c:pt>
                <c:pt idx="6">
                  <c:v>1.73922340964772</c:v>
                </c:pt>
                <c:pt idx="7">
                  <c:v>2.00171073751795</c:v>
                </c:pt>
                <c:pt idx="8">
                  <c:v>2.21532588493706</c:v>
                </c:pt>
                <c:pt idx="9">
                  <c:v>2.41208445974487</c:v>
                </c:pt>
                <c:pt idx="10">
                  <c:v>2.58696513052294</c:v>
                </c:pt>
                <c:pt idx="11">
                  <c:v>2.72308228436259</c:v>
                </c:pt>
                <c:pt idx="12">
                  <c:v>2.85154599983104</c:v>
                </c:pt>
                <c:pt idx="13">
                  <c:v>2.96430155444792</c:v>
                </c:pt>
                <c:pt idx="14">
                  <c:v>3.0662329982259</c:v>
                </c:pt>
                <c:pt idx="15">
                  <c:v>3.15058186195827</c:v>
                </c:pt>
                <c:pt idx="16">
                  <c:v>3.23487792514995</c:v>
                </c:pt>
                <c:pt idx="17">
                  <c:v>3.31658676184844</c:v>
                </c:pt>
                <c:pt idx="18">
                  <c:v>3.39005871420123</c:v>
                </c:pt>
                <c:pt idx="19">
                  <c:v>3.45400016896173</c:v>
                </c:pt>
                <c:pt idx="20">
                  <c:v>3.51308397397989</c:v>
                </c:pt>
                <c:pt idx="21">
                  <c:v>3.56461730168117</c:v>
                </c:pt>
                <c:pt idx="22">
                  <c:v>3.61184738531723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636363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'[2]NiMOF2 Fresh Ar 298K (Raw Analy'!$C$2:$C$23</c:f>
              <c:numCache>
                <c:formatCode>General</c:formatCode>
                <c:ptCount val="22"/>
                <c:pt idx="0">
                  <c:v>0.0322622368421053</c:v>
                </c:pt>
                <c:pt idx="1">
                  <c:v>0.0498251315789474</c:v>
                </c:pt>
                <c:pt idx="2">
                  <c:v>0.0693990789473684</c:v>
                </c:pt>
                <c:pt idx="3">
                  <c:v>0.102556184210526</c:v>
                </c:pt>
                <c:pt idx="4">
                  <c:v>0.149731578947368</c:v>
                </c:pt>
                <c:pt idx="5">
                  <c:v>0.199740789473684</c:v>
                </c:pt>
                <c:pt idx="6">
                  <c:v>0.24983947368421</c:v>
                </c:pt>
                <c:pt idx="7">
                  <c:v>0.300065789473684</c:v>
                </c:pt>
                <c:pt idx="8">
                  <c:v>0.349978947368421</c:v>
                </c:pt>
                <c:pt idx="9">
                  <c:v>0.400102631578947</c:v>
                </c:pt>
                <c:pt idx="10">
                  <c:v>0.450086842105263</c:v>
                </c:pt>
                <c:pt idx="11">
                  <c:v>0.500144736842105</c:v>
                </c:pt>
                <c:pt idx="12">
                  <c:v>0.550077631578947</c:v>
                </c:pt>
                <c:pt idx="13">
                  <c:v>0.600138157894737</c:v>
                </c:pt>
                <c:pt idx="14">
                  <c:v>0.650088157894737</c:v>
                </c:pt>
                <c:pt idx="15">
                  <c:v>0.700082894736842</c:v>
                </c:pt>
                <c:pt idx="16">
                  <c:v>0.75151447368421</c:v>
                </c:pt>
                <c:pt idx="17">
                  <c:v>0.800490789473684</c:v>
                </c:pt>
                <c:pt idx="18">
                  <c:v>0.851607894736842</c:v>
                </c:pt>
                <c:pt idx="19">
                  <c:v>0.901647368421052</c:v>
                </c:pt>
                <c:pt idx="20">
                  <c:v>0.951544736842105</c:v>
                </c:pt>
                <c:pt idx="21">
                  <c:v>0.996880263157895</c:v>
                </c:pt>
              </c:numCache>
            </c:numRef>
          </c:xVal>
          <c:yVal>
            <c:numRef>
              <c:f>'[2]NiMOF2 Fresh Ar 298K (Raw Analy'!$F$2:$F$23</c:f>
              <c:numCache>
                <c:formatCode>General</c:formatCode>
                <c:ptCount val="22"/>
                <c:pt idx="0">
                  <c:v>0.0175996007930554</c:v>
                </c:pt>
                <c:pt idx="1">
                  <c:v>0.0273146969778159</c:v>
                </c:pt>
                <c:pt idx="2">
                  <c:v>0.0380863351998714</c:v>
                </c:pt>
                <c:pt idx="3">
                  <c:v>0.0562144163272961</c:v>
                </c:pt>
                <c:pt idx="4">
                  <c:v>0.0817067269049405</c:v>
                </c:pt>
                <c:pt idx="5">
                  <c:v>0.108419683045761</c:v>
                </c:pt>
                <c:pt idx="6">
                  <c:v>0.134882213857036</c:v>
                </c:pt>
                <c:pt idx="7">
                  <c:v>0.161009002250563</c:v>
                </c:pt>
                <c:pt idx="8">
                  <c:v>0.186828515164505</c:v>
                </c:pt>
                <c:pt idx="9">
                  <c:v>0.212101295413139</c:v>
                </c:pt>
                <c:pt idx="10">
                  <c:v>0.23711033785232</c:v>
                </c:pt>
                <c:pt idx="11">
                  <c:v>0.261891644786197</c:v>
                </c:pt>
                <c:pt idx="12">
                  <c:v>0.286369862554925</c:v>
                </c:pt>
                <c:pt idx="13">
                  <c:v>0.310542479369842</c:v>
                </c:pt>
                <c:pt idx="14">
                  <c:v>0.334334978833994</c:v>
                </c:pt>
                <c:pt idx="15">
                  <c:v>0.358032030329011</c:v>
                </c:pt>
                <c:pt idx="16">
                  <c:v>0.381951793752009</c:v>
                </c:pt>
                <c:pt idx="17">
                  <c:v>0.404408021648269</c:v>
                </c:pt>
                <c:pt idx="18">
                  <c:v>0.427745050101811</c:v>
                </c:pt>
                <c:pt idx="19">
                  <c:v>0.450288353338335</c:v>
                </c:pt>
                <c:pt idx="20">
                  <c:v>0.47253442824992</c:v>
                </c:pt>
                <c:pt idx="21">
                  <c:v>0.492142287804094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9973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'[3]IISER NiMOF-2 O2 298k (Raw Anal'!$C$2:$C$24</c:f>
              <c:numCache>
                <c:formatCode>General</c:formatCode>
                <c:ptCount val="23"/>
                <c:pt idx="0">
                  <c:v>0.0316577631578947</c:v>
                </c:pt>
                <c:pt idx="1">
                  <c:v>0.0522364473684211</c:v>
                </c:pt>
                <c:pt idx="2">
                  <c:v>0.0723980263157895</c:v>
                </c:pt>
                <c:pt idx="3">
                  <c:v>0.0828685526315789</c:v>
                </c:pt>
                <c:pt idx="4">
                  <c:v>0.102391842105263</c:v>
                </c:pt>
                <c:pt idx="5">
                  <c:v>0.150265789473684</c:v>
                </c:pt>
                <c:pt idx="6">
                  <c:v>0.200207894736842</c:v>
                </c:pt>
                <c:pt idx="7">
                  <c:v>0.250261842105263</c:v>
                </c:pt>
                <c:pt idx="8">
                  <c:v>0.300315789473684</c:v>
                </c:pt>
                <c:pt idx="9">
                  <c:v>0.35033947368421</c:v>
                </c:pt>
                <c:pt idx="10">
                  <c:v>0.400392105263158</c:v>
                </c:pt>
                <c:pt idx="11">
                  <c:v>0.450397368421053</c:v>
                </c:pt>
                <c:pt idx="12">
                  <c:v>0.50043947368421</c:v>
                </c:pt>
                <c:pt idx="13">
                  <c:v>0.550440789473684</c:v>
                </c:pt>
                <c:pt idx="14">
                  <c:v>0.600425</c:v>
                </c:pt>
                <c:pt idx="15">
                  <c:v>0.650469736842105</c:v>
                </c:pt>
                <c:pt idx="16">
                  <c:v>0.700543421052632</c:v>
                </c:pt>
                <c:pt idx="17">
                  <c:v>0.750581578947368</c:v>
                </c:pt>
                <c:pt idx="18">
                  <c:v>0.80055</c:v>
                </c:pt>
                <c:pt idx="19">
                  <c:v>0.850668421052632</c:v>
                </c:pt>
                <c:pt idx="20">
                  <c:v>0.900622368421053</c:v>
                </c:pt>
                <c:pt idx="21">
                  <c:v>0.950667105263158</c:v>
                </c:pt>
                <c:pt idx="22">
                  <c:v>0.995972368421053</c:v>
                </c:pt>
              </c:numCache>
            </c:numRef>
          </c:xVal>
          <c:yVal>
            <c:numRef>
              <c:f>'[3]IISER NiMOF-2 O2 298k (Raw Anal'!$F$2:$F$24</c:f>
              <c:numCache>
                <c:formatCode>General</c:formatCode>
                <c:ptCount val="23"/>
                <c:pt idx="0">
                  <c:v>0.0158845410577004</c:v>
                </c:pt>
                <c:pt idx="1">
                  <c:v>0.026714697558503</c:v>
                </c:pt>
                <c:pt idx="2">
                  <c:v>0.037233093266875</c:v>
                </c:pt>
                <c:pt idx="3">
                  <c:v>0.0428853911464053</c:v>
                </c:pt>
                <c:pt idx="4">
                  <c:v>0.0532915857058376</c:v>
                </c:pt>
                <c:pt idx="5">
                  <c:v>0.0778229809073245</c:v>
                </c:pt>
                <c:pt idx="6">
                  <c:v>0.103074839486356</c:v>
                </c:pt>
                <c:pt idx="7">
                  <c:v>0.128127112021627</c:v>
                </c:pt>
                <c:pt idx="8">
                  <c:v>0.152996166680747</c:v>
                </c:pt>
                <c:pt idx="9">
                  <c:v>0.177607290698657</c:v>
                </c:pt>
                <c:pt idx="10">
                  <c:v>0.201855939004815</c:v>
                </c:pt>
                <c:pt idx="11">
                  <c:v>0.22571386330996</c:v>
                </c:pt>
                <c:pt idx="12">
                  <c:v>0.24936956154431</c:v>
                </c:pt>
                <c:pt idx="13">
                  <c:v>0.273197917546676</c:v>
                </c:pt>
                <c:pt idx="14">
                  <c:v>0.296807679310636</c:v>
                </c:pt>
                <c:pt idx="15">
                  <c:v>0.31915286812537</c:v>
                </c:pt>
                <c:pt idx="16">
                  <c:v>0.341289494804427</c:v>
                </c:pt>
                <c:pt idx="17">
                  <c:v>0.363344280645434</c:v>
                </c:pt>
                <c:pt idx="18">
                  <c:v>0.385810910703726</c:v>
                </c:pt>
                <c:pt idx="19">
                  <c:v>0.407562093435837</c:v>
                </c:pt>
                <c:pt idx="20">
                  <c:v>0.429149594491848</c:v>
                </c:pt>
                <c:pt idx="21">
                  <c:v>0.450467812790403</c:v>
                </c:pt>
                <c:pt idx="22">
                  <c:v>0.469436407028808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26447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'[4]IISER NiMOF-2 N2 298K (Raw Anal'!$C$2:$C$24</c:f>
              <c:numCache>
                <c:formatCode>General</c:formatCode>
                <c:ptCount val="23"/>
                <c:pt idx="0">
                  <c:v>0.0312913157894737</c:v>
                </c:pt>
                <c:pt idx="1">
                  <c:v>0.0520688157894737</c:v>
                </c:pt>
                <c:pt idx="2">
                  <c:v>0.0720980263157895</c:v>
                </c:pt>
                <c:pt idx="3">
                  <c:v>0.0828078947368421</c:v>
                </c:pt>
                <c:pt idx="4">
                  <c:v>0.102160394736842</c:v>
                </c:pt>
                <c:pt idx="5">
                  <c:v>0.149973684210526</c:v>
                </c:pt>
                <c:pt idx="6">
                  <c:v>0.200005263157895</c:v>
                </c:pt>
                <c:pt idx="7">
                  <c:v>0.250040789473684</c:v>
                </c:pt>
                <c:pt idx="8">
                  <c:v>0.300101315789474</c:v>
                </c:pt>
                <c:pt idx="9">
                  <c:v>0.350126315789474</c:v>
                </c:pt>
                <c:pt idx="10">
                  <c:v>0.400239473684211</c:v>
                </c:pt>
                <c:pt idx="11">
                  <c:v>0.450232894736842</c:v>
                </c:pt>
                <c:pt idx="12">
                  <c:v>0.500334210526316</c:v>
                </c:pt>
                <c:pt idx="13">
                  <c:v>0.550392105263158</c:v>
                </c:pt>
                <c:pt idx="14">
                  <c:v>0.600411842105263</c:v>
                </c:pt>
                <c:pt idx="15">
                  <c:v>0.650382894736842</c:v>
                </c:pt>
                <c:pt idx="16">
                  <c:v>0.700472368421053</c:v>
                </c:pt>
                <c:pt idx="17">
                  <c:v>0.750548684210526</c:v>
                </c:pt>
                <c:pt idx="18">
                  <c:v>0.800559210526316</c:v>
                </c:pt>
                <c:pt idx="19">
                  <c:v>0.850601315789474</c:v>
                </c:pt>
                <c:pt idx="20">
                  <c:v>0.900663157894737</c:v>
                </c:pt>
                <c:pt idx="21">
                  <c:v>0.950653947368421</c:v>
                </c:pt>
                <c:pt idx="22">
                  <c:v>0.995955263157895</c:v>
                </c:pt>
              </c:numCache>
            </c:numRef>
          </c:xVal>
          <c:yVal>
            <c:numRef>
              <c:f>'[4]IISER NiMOF-2 N2 298K (Raw Anal'!$F$2:$F$24</c:f>
              <c:numCache>
                <c:formatCode>General</c:formatCode>
                <c:ptCount val="23"/>
                <c:pt idx="0">
                  <c:v>0.0185887207485005</c:v>
                </c:pt>
                <c:pt idx="1">
                  <c:v>0.0310686301427727</c:v>
                </c:pt>
                <c:pt idx="2">
                  <c:v>0.0426224444538312</c:v>
                </c:pt>
                <c:pt idx="3">
                  <c:v>0.0486992586804089</c:v>
                </c:pt>
                <c:pt idx="4">
                  <c:v>0.0593359275998986</c:v>
                </c:pt>
                <c:pt idx="5">
                  <c:v>0.0854452669595337</c:v>
                </c:pt>
                <c:pt idx="6">
                  <c:v>0.111708783897947</c:v>
                </c:pt>
                <c:pt idx="7">
                  <c:v>0.138138094534088</c:v>
                </c:pt>
                <c:pt idx="8">
                  <c:v>0.164441475880713</c:v>
                </c:pt>
                <c:pt idx="9">
                  <c:v>0.190776801554448</c:v>
                </c:pt>
                <c:pt idx="10">
                  <c:v>0.216480632761679</c:v>
                </c:pt>
                <c:pt idx="11">
                  <c:v>0.241910165160091</c:v>
                </c:pt>
                <c:pt idx="12">
                  <c:v>0.266816972205795</c:v>
                </c:pt>
                <c:pt idx="13">
                  <c:v>0.291395623891189</c:v>
                </c:pt>
                <c:pt idx="14">
                  <c:v>0.31591883500887</c:v>
                </c:pt>
                <c:pt idx="15">
                  <c:v>0.340389245585875</c:v>
                </c:pt>
                <c:pt idx="16">
                  <c:v>0.364144208836699</c:v>
                </c:pt>
                <c:pt idx="17">
                  <c:v>0.387558608600152</c:v>
                </c:pt>
                <c:pt idx="18">
                  <c:v>0.410907007687759</c:v>
                </c:pt>
                <c:pt idx="19">
                  <c:v>0.433920123342063</c:v>
                </c:pt>
                <c:pt idx="20">
                  <c:v>0.456352433048914</c:v>
                </c:pt>
                <c:pt idx="21">
                  <c:v>0.478642181295937</c:v>
                </c:pt>
                <c:pt idx="22">
                  <c:v>0.498629825969418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43682b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'[5]IISER NiMOF-2 Kr 298K (Raw Anal'!$C$2:$C$24</c:f>
              <c:numCache>
                <c:formatCode>General</c:formatCode>
                <c:ptCount val="23"/>
                <c:pt idx="0">
                  <c:v>0.0280171052631579</c:v>
                </c:pt>
                <c:pt idx="1">
                  <c:v>0.0497475</c:v>
                </c:pt>
                <c:pt idx="2">
                  <c:v>0.0705271052631579</c:v>
                </c:pt>
                <c:pt idx="3">
                  <c:v>0.0796530263157895</c:v>
                </c:pt>
                <c:pt idx="4">
                  <c:v>0.1009825</c:v>
                </c:pt>
                <c:pt idx="5">
                  <c:v>0.148927631578947</c:v>
                </c:pt>
                <c:pt idx="6">
                  <c:v>0.199160526315789</c:v>
                </c:pt>
                <c:pt idx="7">
                  <c:v>0.249675</c:v>
                </c:pt>
                <c:pt idx="8">
                  <c:v>0.300122368421053</c:v>
                </c:pt>
                <c:pt idx="9">
                  <c:v>0.350822368421053</c:v>
                </c:pt>
                <c:pt idx="10">
                  <c:v>0.401276315789474</c:v>
                </c:pt>
                <c:pt idx="11">
                  <c:v>0.451740789473684</c:v>
                </c:pt>
                <c:pt idx="12">
                  <c:v>0.498317105263158</c:v>
                </c:pt>
                <c:pt idx="13">
                  <c:v>0.552217105263158</c:v>
                </c:pt>
                <c:pt idx="14">
                  <c:v>0.599428947368421</c:v>
                </c:pt>
                <c:pt idx="15">
                  <c:v>0.649396052631579</c:v>
                </c:pt>
                <c:pt idx="16">
                  <c:v>0.699965789473684</c:v>
                </c:pt>
                <c:pt idx="17">
                  <c:v>0.750378947368421</c:v>
                </c:pt>
                <c:pt idx="18">
                  <c:v>0.800852631578947</c:v>
                </c:pt>
                <c:pt idx="19">
                  <c:v>0.851106578947368</c:v>
                </c:pt>
                <c:pt idx="20">
                  <c:v>0.901493421052632</c:v>
                </c:pt>
                <c:pt idx="21">
                  <c:v>0.951651315789474</c:v>
                </c:pt>
                <c:pt idx="22">
                  <c:v>0.997686842105263</c:v>
                </c:pt>
              </c:numCache>
            </c:numRef>
          </c:xVal>
          <c:yVal>
            <c:numRef>
              <c:f>'[5]IISER NiMOF-2 Kr 298K (Raw Anal'!$F$2:$F$24</c:f>
              <c:numCache>
                <c:formatCode>General</c:formatCode>
                <c:ptCount val="23"/>
                <c:pt idx="0">
                  <c:v>0.0954641695530962</c:v>
                </c:pt>
                <c:pt idx="1">
                  <c:v>0.171337226493199</c:v>
                </c:pt>
                <c:pt idx="2">
                  <c:v>0.24165909858917</c:v>
                </c:pt>
                <c:pt idx="3">
                  <c:v>0.272989355410999</c:v>
                </c:pt>
                <c:pt idx="4">
                  <c:v>0.341289494804427</c:v>
                </c:pt>
                <c:pt idx="5">
                  <c:v>0.487631473346287</c:v>
                </c:pt>
                <c:pt idx="6">
                  <c:v>0.630517656500803</c:v>
                </c:pt>
                <c:pt idx="7">
                  <c:v>0.765367597364197</c:v>
                </c:pt>
                <c:pt idx="8">
                  <c:v>0.889842231984455</c:v>
                </c:pt>
                <c:pt idx="9">
                  <c:v>1.0056575779336</c:v>
                </c:pt>
                <c:pt idx="10">
                  <c:v>1.11330996029399</c:v>
                </c:pt>
                <c:pt idx="11">
                  <c:v>1.21346730590521</c:v>
                </c:pt>
                <c:pt idx="12">
                  <c:v>1.29625063360649</c:v>
                </c:pt>
                <c:pt idx="13">
                  <c:v>1.39277002196503</c:v>
                </c:pt>
                <c:pt idx="14">
                  <c:v>1.4687579200811</c:v>
                </c:pt>
                <c:pt idx="15">
                  <c:v>1.54519462279294</c:v>
                </c:pt>
                <c:pt idx="16">
                  <c:v>1.61873521584861</c:v>
                </c:pt>
                <c:pt idx="17">
                  <c:v>1.68798576497423</c:v>
                </c:pt>
                <c:pt idx="18">
                  <c:v>1.75278258849371</c:v>
                </c:pt>
                <c:pt idx="19">
                  <c:v>1.81477042324913</c:v>
                </c:pt>
                <c:pt idx="20">
                  <c:v>1.87287477823773</c:v>
                </c:pt>
                <c:pt idx="21">
                  <c:v>1.92960367914167</c:v>
                </c:pt>
                <c:pt idx="22">
                  <c:v>1.97899858494551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7cafdd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'IISER NiMOF-2 Xe 298K (Raw Anal'!$C$2:$C$25</c:f>
              <c:numCache>
                <c:formatCode>General</c:formatCode>
                <c:ptCount val="24"/>
                <c:pt idx="0">
                  <c:v>0.0283903947368421</c:v>
                </c:pt>
                <c:pt idx="1">
                  <c:v>0.0489982894736842</c:v>
                </c:pt>
                <c:pt idx="2">
                  <c:v>0.0692906578947368</c:v>
                </c:pt>
                <c:pt idx="3">
                  <c:v>0.0798064473684211</c:v>
                </c:pt>
                <c:pt idx="4">
                  <c:v>0.100222236842105</c:v>
                </c:pt>
                <c:pt idx="5">
                  <c:v>0.150198684210526</c:v>
                </c:pt>
                <c:pt idx="6">
                  <c:v>0.198280263157895</c:v>
                </c:pt>
                <c:pt idx="7">
                  <c:v>0.251101315789474</c:v>
                </c:pt>
                <c:pt idx="8">
                  <c:v>0.299959210526316</c:v>
                </c:pt>
                <c:pt idx="9">
                  <c:v>0.351418421052632</c:v>
                </c:pt>
                <c:pt idx="10">
                  <c:v>0.402321052631579</c:v>
                </c:pt>
                <c:pt idx="11">
                  <c:v>0.449073684210526</c:v>
                </c:pt>
                <c:pt idx="12">
                  <c:v>0.499339473684211</c:v>
                </c:pt>
                <c:pt idx="13">
                  <c:v>0.549825</c:v>
                </c:pt>
                <c:pt idx="14">
                  <c:v>0.600155263157895</c:v>
                </c:pt>
                <c:pt idx="15">
                  <c:v>0.650498684210526</c:v>
                </c:pt>
                <c:pt idx="16">
                  <c:v>0.700727631578947</c:v>
                </c:pt>
                <c:pt idx="17">
                  <c:v>0.750965789473684</c:v>
                </c:pt>
                <c:pt idx="18">
                  <c:v>0.80108947368421</c:v>
                </c:pt>
                <c:pt idx="19">
                  <c:v>0.851157894736842</c:v>
                </c:pt>
                <c:pt idx="20">
                  <c:v>0.901393421052632</c:v>
                </c:pt>
                <c:pt idx="21">
                  <c:v>0.951481578947368</c:v>
                </c:pt>
                <c:pt idx="22">
                  <c:v>0.996742105263158</c:v>
                </c:pt>
                <c:pt idx="23">
                  <c:v>0.991478947368421</c:v>
                </c:pt>
              </c:numCache>
            </c:numRef>
          </c:xVal>
          <c:yVal>
            <c:numRef>
              <c:f>'IISER NiMOF-2 Xe 298K (Raw Anal'!$F$2:$F$25</c:f>
              <c:numCache>
                <c:formatCode>General</c:formatCode>
                <c:ptCount val="24"/>
                <c:pt idx="0">
                  <c:v>1.11614270930134</c:v>
                </c:pt>
                <c:pt idx="1">
                  <c:v>1.60655941116837</c:v>
                </c:pt>
                <c:pt idx="2">
                  <c:v>1.9088609867365</c:v>
                </c:pt>
                <c:pt idx="3">
                  <c:v>2.03409066908845</c:v>
                </c:pt>
                <c:pt idx="4">
                  <c:v>2.20733716313255</c:v>
                </c:pt>
                <c:pt idx="5">
                  <c:v>2.46284953957929</c:v>
                </c:pt>
                <c:pt idx="6">
                  <c:v>2.60663069189829</c:v>
                </c:pt>
                <c:pt idx="7">
                  <c:v>2.71455499704317</c:v>
                </c:pt>
                <c:pt idx="8">
                  <c:v>2.78697093858241</c:v>
                </c:pt>
                <c:pt idx="9">
                  <c:v>2.84676755089972</c:v>
                </c:pt>
                <c:pt idx="10">
                  <c:v>2.89917208752218</c:v>
                </c:pt>
                <c:pt idx="11">
                  <c:v>2.93491805356087</c:v>
                </c:pt>
                <c:pt idx="12">
                  <c:v>2.96847279716144</c:v>
                </c:pt>
                <c:pt idx="13">
                  <c:v>2.99822590183323</c:v>
                </c:pt>
                <c:pt idx="14">
                  <c:v>3.02504857649742</c:v>
                </c:pt>
                <c:pt idx="15">
                  <c:v>3.04931042493875</c:v>
                </c:pt>
                <c:pt idx="16">
                  <c:v>3.07167145391569</c:v>
                </c:pt>
                <c:pt idx="17">
                  <c:v>3.09263326856467</c:v>
                </c:pt>
                <c:pt idx="18">
                  <c:v>3.11227506969671</c:v>
                </c:pt>
                <c:pt idx="19">
                  <c:v>3.13149446650334</c:v>
                </c:pt>
                <c:pt idx="20">
                  <c:v>3.1494466503337</c:v>
                </c:pt>
                <c:pt idx="21">
                  <c:v>3.16618442172848</c:v>
                </c:pt>
                <c:pt idx="22">
                  <c:v>3.18094217284785</c:v>
                </c:pt>
                <c:pt idx="23">
                  <c:v>3.18416300582918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f1975a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'[1]IISER NiMOF-2 CO2 298K (Raw Ana'!$C$2:$C$24</c:f>
              <c:numCache>
                <c:formatCode>General</c:formatCode>
                <c:ptCount val="23"/>
                <c:pt idx="0">
                  <c:v>0.0286692105263158</c:v>
                </c:pt>
                <c:pt idx="1">
                  <c:v>0.049545</c:v>
                </c:pt>
                <c:pt idx="2">
                  <c:v>0.0701039473684211</c:v>
                </c:pt>
                <c:pt idx="3">
                  <c:v>0.0789572368421053</c:v>
                </c:pt>
                <c:pt idx="4">
                  <c:v>0.100675657894737</c:v>
                </c:pt>
                <c:pt idx="5">
                  <c:v>0.148634210526316</c:v>
                </c:pt>
                <c:pt idx="6">
                  <c:v>0.200746052631579</c:v>
                </c:pt>
                <c:pt idx="7">
                  <c:v>0.250160526315789</c:v>
                </c:pt>
                <c:pt idx="8">
                  <c:v>0.298047368421053</c:v>
                </c:pt>
                <c:pt idx="9">
                  <c:v>0.349659210526316</c:v>
                </c:pt>
                <c:pt idx="10">
                  <c:v>0.40018552631579</c:v>
                </c:pt>
                <c:pt idx="11">
                  <c:v>0.450343421052632</c:v>
                </c:pt>
                <c:pt idx="12">
                  <c:v>0.500281578947368</c:v>
                </c:pt>
                <c:pt idx="13">
                  <c:v>0.551323684210526</c:v>
                </c:pt>
                <c:pt idx="14">
                  <c:v>0.602071052631579</c:v>
                </c:pt>
                <c:pt idx="15">
                  <c:v>0.648406578947368</c:v>
                </c:pt>
                <c:pt idx="16">
                  <c:v>0.698434210526316</c:v>
                </c:pt>
                <c:pt idx="17">
                  <c:v>0.748264473684211</c:v>
                </c:pt>
                <c:pt idx="18">
                  <c:v>0.799357894736842</c:v>
                </c:pt>
                <c:pt idx="19">
                  <c:v>0.849951315789474</c:v>
                </c:pt>
                <c:pt idx="20">
                  <c:v>0.900507894736842</c:v>
                </c:pt>
                <c:pt idx="21">
                  <c:v>0.951565789473685</c:v>
                </c:pt>
                <c:pt idx="22">
                  <c:v>0.997425</c:v>
                </c:pt>
              </c:numCache>
            </c:numRef>
          </c:xVal>
          <c:yVal>
            <c:numRef>
              <c:f>'[1]IISER NiMOF-2 CO2 298K (Raw Ana'!$F$2:$F$24</c:f>
              <c:numCache>
                <c:formatCode>General</c:formatCode>
                <c:ptCount val="23"/>
                <c:pt idx="0">
                  <c:v>0.333034130269494</c:v>
                </c:pt>
                <c:pt idx="1">
                  <c:v>0.557687230717243</c:v>
                </c:pt>
                <c:pt idx="2">
                  <c:v>0.762790930979133</c:v>
                </c:pt>
                <c:pt idx="3">
                  <c:v>0.846672509926501</c:v>
                </c:pt>
                <c:pt idx="4">
                  <c:v>1.03917800118273</c:v>
                </c:pt>
                <c:pt idx="5">
                  <c:v>1.40864450451973</c:v>
                </c:pt>
                <c:pt idx="6">
                  <c:v>1.73922340964772</c:v>
                </c:pt>
                <c:pt idx="7">
                  <c:v>2.00171073751795</c:v>
                </c:pt>
                <c:pt idx="8">
                  <c:v>2.21532588493706</c:v>
                </c:pt>
                <c:pt idx="9">
                  <c:v>2.41208445974487</c:v>
                </c:pt>
                <c:pt idx="10">
                  <c:v>2.58696513052294</c:v>
                </c:pt>
                <c:pt idx="11">
                  <c:v>2.72308228436259</c:v>
                </c:pt>
                <c:pt idx="12">
                  <c:v>2.85154599983104</c:v>
                </c:pt>
                <c:pt idx="13">
                  <c:v>2.96430155444792</c:v>
                </c:pt>
                <c:pt idx="14">
                  <c:v>3.0662329982259</c:v>
                </c:pt>
                <c:pt idx="15">
                  <c:v>3.15058186195827</c:v>
                </c:pt>
                <c:pt idx="16">
                  <c:v>3.23487792514995</c:v>
                </c:pt>
                <c:pt idx="17">
                  <c:v>3.31658676184844</c:v>
                </c:pt>
                <c:pt idx="18">
                  <c:v>3.39005871420123</c:v>
                </c:pt>
                <c:pt idx="19">
                  <c:v>3.45400016896173</c:v>
                </c:pt>
                <c:pt idx="20">
                  <c:v>3.51308397397989</c:v>
                </c:pt>
                <c:pt idx="21">
                  <c:v>3.56461730168117</c:v>
                </c:pt>
                <c:pt idx="22">
                  <c:v>3.61184738531723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b7b7b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'[2]NiMOF2 Fresh Ar 298K (Raw Analy'!$C$2:$C$23</c:f>
              <c:numCache>
                <c:formatCode>General</c:formatCode>
                <c:ptCount val="22"/>
                <c:pt idx="0">
                  <c:v>0.0322622368421053</c:v>
                </c:pt>
                <c:pt idx="1">
                  <c:v>0.0498251315789474</c:v>
                </c:pt>
                <c:pt idx="2">
                  <c:v>0.0693990789473684</c:v>
                </c:pt>
                <c:pt idx="3">
                  <c:v>0.102556184210526</c:v>
                </c:pt>
                <c:pt idx="4">
                  <c:v>0.149731578947368</c:v>
                </c:pt>
                <c:pt idx="5">
                  <c:v>0.199740789473684</c:v>
                </c:pt>
                <c:pt idx="6">
                  <c:v>0.24983947368421</c:v>
                </c:pt>
                <c:pt idx="7">
                  <c:v>0.300065789473684</c:v>
                </c:pt>
                <c:pt idx="8">
                  <c:v>0.349978947368421</c:v>
                </c:pt>
                <c:pt idx="9">
                  <c:v>0.400102631578947</c:v>
                </c:pt>
                <c:pt idx="10">
                  <c:v>0.450086842105263</c:v>
                </c:pt>
                <c:pt idx="11">
                  <c:v>0.500144736842105</c:v>
                </c:pt>
                <c:pt idx="12">
                  <c:v>0.550077631578947</c:v>
                </c:pt>
                <c:pt idx="13">
                  <c:v>0.600138157894737</c:v>
                </c:pt>
                <c:pt idx="14">
                  <c:v>0.650088157894737</c:v>
                </c:pt>
                <c:pt idx="15">
                  <c:v>0.700082894736842</c:v>
                </c:pt>
                <c:pt idx="16">
                  <c:v>0.75151447368421</c:v>
                </c:pt>
                <c:pt idx="17">
                  <c:v>0.800490789473684</c:v>
                </c:pt>
                <c:pt idx="18">
                  <c:v>0.851607894736842</c:v>
                </c:pt>
                <c:pt idx="19">
                  <c:v>0.901647368421052</c:v>
                </c:pt>
                <c:pt idx="20">
                  <c:v>0.951544736842105</c:v>
                </c:pt>
                <c:pt idx="21">
                  <c:v>0.996880263157895</c:v>
                </c:pt>
              </c:numCache>
            </c:numRef>
          </c:xVal>
          <c:yVal>
            <c:numRef>
              <c:f>'[2]NiMOF2 Fresh Ar 298K (Raw Analy'!$F$2:$F$23</c:f>
              <c:numCache>
                <c:formatCode>General</c:formatCode>
                <c:ptCount val="22"/>
                <c:pt idx="0">
                  <c:v>0.0175996007930554</c:v>
                </c:pt>
                <c:pt idx="1">
                  <c:v>0.0273146969778159</c:v>
                </c:pt>
                <c:pt idx="2">
                  <c:v>0.0380863351998714</c:v>
                </c:pt>
                <c:pt idx="3">
                  <c:v>0.0562144163272961</c:v>
                </c:pt>
                <c:pt idx="4">
                  <c:v>0.0817067269049405</c:v>
                </c:pt>
                <c:pt idx="5">
                  <c:v>0.108419683045761</c:v>
                </c:pt>
                <c:pt idx="6">
                  <c:v>0.134882213857036</c:v>
                </c:pt>
                <c:pt idx="7">
                  <c:v>0.161009002250563</c:v>
                </c:pt>
                <c:pt idx="8">
                  <c:v>0.186828515164505</c:v>
                </c:pt>
                <c:pt idx="9">
                  <c:v>0.212101295413139</c:v>
                </c:pt>
                <c:pt idx="10">
                  <c:v>0.23711033785232</c:v>
                </c:pt>
                <c:pt idx="11">
                  <c:v>0.261891644786197</c:v>
                </c:pt>
                <c:pt idx="12">
                  <c:v>0.286369862554925</c:v>
                </c:pt>
                <c:pt idx="13">
                  <c:v>0.310542479369842</c:v>
                </c:pt>
                <c:pt idx="14">
                  <c:v>0.334334978833994</c:v>
                </c:pt>
                <c:pt idx="15">
                  <c:v>0.358032030329011</c:v>
                </c:pt>
                <c:pt idx="16">
                  <c:v>0.381951793752009</c:v>
                </c:pt>
                <c:pt idx="17">
                  <c:v>0.404408021648269</c:v>
                </c:pt>
                <c:pt idx="18">
                  <c:v>0.427745050101811</c:v>
                </c:pt>
                <c:pt idx="19">
                  <c:v>0.450288353338335</c:v>
                </c:pt>
                <c:pt idx="20">
                  <c:v>0.47253442824992</c:v>
                </c:pt>
                <c:pt idx="21">
                  <c:v>0.492142287804094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ffcd33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'[3]IISER NiMOF-2 O2 298k (Raw Anal'!$C$2:$C$24</c:f>
              <c:numCache>
                <c:formatCode>General</c:formatCode>
                <c:ptCount val="23"/>
                <c:pt idx="0">
                  <c:v>0.0316577631578947</c:v>
                </c:pt>
                <c:pt idx="1">
                  <c:v>0.0522364473684211</c:v>
                </c:pt>
                <c:pt idx="2">
                  <c:v>0.0723980263157895</c:v>
                </c:pt>
                <c:pt idx="3">
                  <c:v>0.0828685526315789</c:v>
                </c:pt>
                <c:pt idx="4">
                  <c:v>0.102391842105263</c:v>
                </c:pt>
                <c:pt idx="5">
                  <c:v>0.150265789473684</c:v>
                </c:pt>
                <c:pt idx="6">
                  <c:v>0.200207894736842</c:v>
                </c:pt>
                <c:pt idx="7">
                  <c:v>0.250261842105263</c:v>
                </c:pt>
                <c:pt idx="8">
                  <c:v>0.300315789473684</c:v>
                </c:pt>
                <c:pt idx="9">
                  <c:v>0.35033947368421</c:v>
                </c:pt>
                <c:pt idx="10">
                  <c:v>0.400392105263158</c:v>
                </c:pt>
                <c:pt idx="11">
                  <c:v>0.450397368421053</c:v>
                </c:pt>
                <c:pt idx="12">
                  <c:v>0.50043947368421</c:v>
                </c:pt>
                <c:pt idx="13">
                  <c:v>0.550440789473684</c:v>
                </c:pt>
                <c:pt idx="14">
                  <c:v>0.600425</c:v>
                </c:pt>
                <c:pt idx="15">
                  <c:v>0.650469736842105</c:v>
                </c:pt>
                <c:pt idx="16">
                  <c:v>0.700543421052632</c:v>
                </c:pt>
                <c:pt idx="17">
                  <c:v>0.750581578947368</c:v>
                </c:pt>
                <c:pt idx="18">
                  <c:v>0.80055</c:v>
                </c:pt>
                <c:pt idx="19">
                  <c:v>0.850668421052632</c:v>
                </c:pt>
                <c:pt idx="20">
                  <c:v>0.900622368421053</c:v>
                </c:pt>
                <c:pt idx="21">
                  <c:v>0.950667105263158</c:v>
                </c:pt>
                <c:pt idx="22">
                  <c:v>0.995972368421053</c:v>
                </c:pt>
              </c:numCache>
            </c:numRef>
          </c:xVal>
          <c:yVal>
            <c:numRef>
              <c:f>'[3]IISER NiMOF-2 O2 298k (Raw Anal'!$F$2:$F$24</c:f>
              <c:numCache>
                <c:formatCode>General</c:formatCode>
                <c:ptCount val="23"/>
                <c:pt idx="0">
                  <c:v>0.0158845410577004</c:v>
                </c:pt>
                <c:pt idx="1">
                  <c:v>0.026714697558503</c:v>
                </c:pt>
                <c:pt idx="2">
                  <c:v>0.037233093266875</c:v>
                </c:pt>
                <c:pt idx="3">
                  <c:v>0.0428853911464053</c:v>
                </c:pt>
                <c:pt idx="4">
                  <c:v>0.0532915857058376</c:v>
                </c:pt>
                <c:pt idx="5">
                  <c:v>0.0778229809073245</c:v>
                </c:pt>
                <c:pt idx="6">
                  <c:v>0.103074839486356</c:v>
                </c:pt>
                <c:pt idx="7">
                  <c:v>0.128127112021627</c:v>
                </c:pt>
                <c:pt idx="8">
                  <c:v>0.152996166680747</c:v>
                </c:pt>
                <c:pt idx="9">
                  <c:v>0.177607290698657</c:v>
                </c:pt>
                <c:pt idx="10">
                  <c:v>0.201855939004815</c:v>
                </c:pt>
                <c:pt idx="11">
                  <c:v>0.22571386330996</c:v>
                </c:pt>
                <c:pt idx="12">
                  <c:v>0.24936956154431</c:v>
                </c:pt>
                <c:pt idx="13">
                  <c:v>0.273197917546676</c:v>
                </c:pt>
                <c:pt idx="14">
                  <c:v>0.296807679310636</c:v>
                </c:pt>
                <c:pt idx="15">
                  <c:v>0.31915286812537</c:v>
                </c:pt>
                <c:pt idx="16">
                  <c:v>0.341289494804427</c:v>
                </c:pt>
                <c:pt idx="17">
                  <c:v>0.363344280645434</c:v>
                </c:pt>
                <c:pt idx="18">
                  <c:v>0.385810910703726</c:v>
                </c:pt>
                <c:pt idx="19">
                  <c:v>0.407562093435837</c:v>
                </c:pt>
                <c:pt idx="20">
                  <c:v>0.429149594491848</c:v>
                </c:pt>
                <c:pt idx="21">
                  <c:v>0.450467812790403</c:v>
                </c:pt>
                <c:pt idx="22">
                  <c:v>0.469436407028808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698ed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'[4]IISER NiMOF-2 N2 298K (Raw Anal'!$C$2:$C$24</c:f>
              <c:numCache>
                <c:formatCode>General</c:formatCode>
                <c:ptCount val="23"/>
                <c:pt idx="0">
                  <c:v>0.0312913157894737</c:v>
                </c:pt>
                <c:pt idx="1">
                  <c:v>0.0520688157894737</c:v>
                </c:pt>
                <c:pt idx="2">
                  <c:v>0.0720980263157895</c:v>
                </c:pt>
                <c:pt idx="3">
                  <c:v>0.0828078947368421</c:v>
                </c:pt>
                <c:pt idx="4">
                  <c:v>0.102160394736842</c:v>
                </c:pt>
                <c:pt idx="5">
                  <c:v>0.149973684210526</c:v>
                </c:pt>
                <c:pt idx="6">
                  <c:v>0.200005263157895</c:v>
                </c:pt>
                <c:pt idx="7">
                  <c:v>0.250040789473684</c:v>
                </c:pt>
                <c:pt idx="8">
                  <c:v>0.300101315789474</c:v>
                </c:pt>
                <c:pt idx="9">
                  <c:v>0.350126315789474</c:v>
                </c:pt>
                <c:pt idx="10">
                  <c:v>0.400239473684211</c:v>
                </c:pt>
                <c:pt idx="11">
                  <c:v>0.450232894736842</c:v>
                </c:pt>
                <c:pt idx="12">
                  <c:v>0.500334210526316</c:v>
                </c:pt>
                <c:pt idx="13">
                  <c:v>0.550392105263158</c:v>
                </c:pt>
                <c:pt idx="14">
                  <c:v>0.600411842105263</c:v>
                </c:pt>
                <c:pt idx="15">
                  <c:v>0.650382894736842</c:v>
                </c:pt>
                <c:pt idx="16">
                  <c:v>0.700472368421053</c:v>
                </c:pt>
                <c:pt idx="17">
                  <c:v>0.750548684210526</c:v>
                </c:pt>
                <c:pt idx="18">
                  <c:v>0.800559210526316</c:v>
                </c:pt>
                <c:pt idx="19">
                  <c:v>0.850601315789474</c:v>
                </c:pt>
                <c:pt idx="20">
                  <c:v>0.900663157894737</c:v>
                </c:pt>
                <c:pt idx="21">
                  <c:v>0.950653947368421</c:v>
                </c:pt>
                <c:pt idx="22">
                  <c:v>0.995955263157895</c:v>
                </c:pt>
              </c:numCache>
            </c:numRef>
          </c:xVal>
          <c:yVal>
            <c:numRef>
              <c:f>'[4]IISER NiMOF-2 N2 298K (Raw Anal'!$F$2:$F$24</c:f>
              <c:numCache>
                <c:formatCode>General</c:formatCode>
                <c:ptCount val="23"/>
                <c:pt idx="0">
                  <c:v>0.0185887207485005</c:v>
                </c:pt>
                <c:pt idx="1">
                  <c:v>0.0310686301427727</c:v>
                </c:pt>
                <c:pt idx="2">
                  <c:v>0.0426224444538312</c:v>
                </c:pt>
                <c:pt idx="3">
                  <c:v>0.0486992586804089</c:v>
                </c:pt>
                <c:pt idx="4">
                  <c:v>0.0593359275998986</c:v>
                </c:pt>
                <c:pt idx="5">
                  <c:v>0.0854452669595337</c:v>
                </c:pt>
                <c:pt idx="6">
                  <c:v>0.111708783897947</c:v>
                </c:pt>
                <c:pt idx="7">
                  <c:v>0.138138094534088</c:v>
                </c:pt>
                <c:pt idx="8">
                  <c:v>0.164441475880713</c:v>
                </c:pt>
                <c:pt idx="9">
                  <c:v>0.190776801554448</c:v>
                </c:pt>
                <c:pt idx="10">
                  <c:v>0.216480632761679</c:v>
                </c:pt>
                <c:pt idx="11">
                  <c:v>0.241910165160091</c:v>
                </c:pt>
                <c:pt idx="12">
                  <c:v>0.266816972205795</c:v>
                </c:pt>
                <c:pt idx="13">
                  <c:v>0.291395623891189</c:v>
                </c:pt>
                <c:pt idx="14">
                  <c:v>0.31591883500887</c:v>
                </c:pt>
                <c:pt idx="15">
                  <c:v>0.340389245585875</c:v>
                </c:pt>
                <c:pt idx="16">
                  <c:v>0.364144208836699</c:v>
                </c:pt>
                <c:pt idx="17">
                  <c:v>0.387558608600152</c:v>
                </c:pt>
                <c:pt idx="18">
                  <c:v>0.410907007687759</c:v>
                </c:pt>
                <c:pt idx="19">
                  <c:v>0.433920123342063</c:v>
                </c:pt>
                <c:pt idx="20">
                  <c:v>0.456352433048914</c:v>
                </c:pt>
                <c:pt idx="21">
                  <c:v>0.478642181295937</c:v>
                </c:pt>
                <c:pt idx="22">
                  <c:v>0.498629825969418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8cc16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'[5]IISER NiMOF-2 Kr 298K (Raw Anal'!$C$2:$C$24</c:f>
              <c:numCache>
                <c:formatCode>General</c:formatCode>
                <c:ptCount val="23"/>
                <c:pt idx="0">
                  <c:v>0.0280171052631579</c:v>
                </c:pt>
                <c:pt idx="1">
                  <c:v>0.0497475</c:v>
                </c:pt>
                <c:pt idx="2">
                  <c:v>0.0705271052631579</c:v>
                </c:pt>
                <c:pt idx="3">
                  <c:v>0.0796530263157895</c:v>
                </c:pt>
                <c:pt idx="4">
                  <c:v>0.1009825</c:v>
                </c:pt>
                <c:pt idx="5">
                  <c:v>0.148927631578947</c:v>
                </c:pt>
                <c:pt idx="6">
                  <c:v>0.199160526315789</c:v>
                </c:pt>
                <c:pt idx="7">
                  <c:v>0.249675</c:v>
                </c:pt>
                <c:pt idx="8">
                  <c:v>0.300122368421053</c:v>
                </c:pt>
                <c:pt idx="9">
                  <c:v>0.350822368421053</c:v>
                </c:pt>
                <c:pt idx="10">
                  <c:v>0.401276315789474</c:v>
                </c:pt>
                <c:pt idx="11">
                  <c:v>0.451740789473684</c:v>
                </c:pt>
                <c:pt idx="12">
                  <c:v>0.498317105263158</c:v>
                </c:pt>
                <c:pt idx="13">
                  <c:v>0.552217105263158</c:v>
                </c:pt>
                <c:pt idx="14">
                  <c:v>0.599428947368421</c:v>
                </c:pt>
                <c:pt idx="15">
                  <c:v>0.649396052631579</c:v>
                </c:pt>
                <c:pt idx="16">
                  <c:v>0.699965789473684</c:v>
                </c:pt>
                <c:pt idx="17">
                  <c:v>0.750378947368421</c:v>
                </c:pt>
                <c:pt idx="18">
                  <c:v>0.800852631578947</c:v>
                </c:pt>
                <c:pt idx="19">
                  <c:v>0.851106578947368</c:v>
                </c:pt>
                <c:pt idx="20">
                  <c:v>0.901493421052632</c:v>
                </c:pt>
                <c:pt idx="21">
                  <c:v>0.951651315789474</c:v>
                </c:pt>
                <c:pt idx="22">
                  <c:v>0.997686842105263</c:v>
                </c:pt>
              </c:numCache>
            </c:numRef>
          </c:xVal>
          <c:yVal>
            <c:numRef>
              <c:f>'[5]IISER NiMOF-2 Kr 298K (Raw Anal'!$F$2:$F$24</c:f>
              <c:numCache>
                <c:formatCode>General</c:formatCode>
                <c:ptCount val="23"/>
                <c:pt idx="0">
                  <c:v>0.0954641695530962</c:v>
                </c:pt>
                <c:pt idx="1">
                  <c:v>0.171337226493199</c:v>
                </c:pt>
                <c:pt idx="2">
                  <c:v>0.24165909858917</c:v>
                </c:pt>
                <c:pt idx="3">
                  <c:v>0.272989355410999</c:v>
                </c:pt>
                <c:pt idx="4">
                  <c:v>0.341289494804427</c:v>
                </c:pt>
                <c:pt idx="5">
                  <c:v>0.487631473346287</c:v>
                </c:pt>
                <c:pt idx="6">
                  <c:v>0.630517656500803</c:v>
                </c:pt>
                <c:pt idx="7">
                  <c:v>0.765367597364197</c:v>
                </c:pt>
                <c:pt idx="8">
                  <c:v>0.889842231984455</c:v>
                </c:pt>
                <c:pt idx="9">
                  <c:v>1.0056575779336</c:v>
                </c:pt>
                <c:pt idx="10">
                  <c:v>1.11330996029399</c:v>
                </c:pt>
                <c:pt idx="11">
                  <c:v>1.21346730590521</c:v>
                </c:pt>
                <c:pt idx="12">
                  <c:v>1.29625063360649</c:v>
                </c:pt>
                <c:pt idx="13">
                  <c:v>1.39277002196503</c:v>
                </c:pt>
                <c:pt idx="14">
                  <c:v>1.4687579200811</c:v>
                </c:pt>
                <c:pt idx="15">
                  <c:v>1.54519462279294</c:v>
                </c:pt>
                <c:pt idx="16">
                  <c:v>1.61873521584861</c:v>
                </c:pt>
                <c:pt idx="17">
                  <c:v>1.68798576497423</c:v>
                </c:pt>
                <c:pt idx="18">
                  <c:v>1.75278258849371</c:v>
                </c:pt>
                <c:pt idx="19">
                  <c:v>1.81477042324913</c:v>
                </c:pt>
                <c:pt idx="20">
                  <c:v>1.87287477823773</c:v>
                </c:pt>
                <c:pt idx="21">
                  <c:v>1.92960367914167</c:v>
                </c:pt>
                <c:pt idx="22">
                  <c:v>1.97899858494551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327dc2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'IISER NiMOF-2 Xe 298K (Raw Anal'!$C$2:$C$25</c:f>
              <c:numCache>
                <c:formatCode>General</c:formatCode>
                <c:ptCount val="24"/>
                <c:pt idx="0">
                  <c:v>0.0283903947368421</c:v>
                </c:pt>
                <c:pt idx="1">
                  <c:v>0.0489982894736842</c:v>
                </c:pt>
                <c:pt idx="2">
                  <c:v>0.0692906578947368</c:v>
                </c:pt>
                <c:pt idx="3">
                  <c:v>0.0798064473684211</c:v>
                </c:pt>
                <c:pt idx="4">
                  <c:v>0.100222236842105</c:v>
                </c:pt>
                <c:pt idx="5">
                  <c:v>0.150198684210526</c:v>
                </c:pt>
                <c:pt idx="6">
                  <c:v>0.198280263157895</c:v>
                </c:pt>
                <c:pt idx="7">
                  <c:v>0.251101315789474</c:v>
                </c:pt>
                <c:pt idx="8">
                  <c:v>0.299959210526316</c:v>
                </c:pt>
                <c:pt idx="9">
                  <c:v>0.351418421052632</c:v>
                </c:pt>
                <c:pt idx="10">
                  <c:v>0.402321052631579</c:v>
                </c:pt>
                <c:pt idx="11">
                  <c:v>0.449073684210526</c:v>
                </c:pt>
                <c:pt idx="12">
                  <c:v>0.499339473684211</c:v>
                </c:pt>
                <c:pt idx="13">
                  <c:v>0.549825</c:v>
                </c:pt>
                <c:pt idx="14">
                  <c:v>0.600155263157895</c:v>
                </c:pt>
                <c:pt idx="15">
                  <c:v>0.650498684210526</c:v>
                </c:pt>
                <c:pt idx="16">
                  <c:v>0.700727631578947</c:v>
                </c:pt>
                <c:pt idx="17">
                  <c:v>0.750965789473684</c:v>
                </c:pt>
                <c:pt idx="18">
                  <c:v>0.80108947368421</c:v>
                </c:pt>
                <c:pt idx="19">
                  <c:v>0.851157894736842</c:v>
                </c:pt>
                <c:pt idx="20">
                  <c:v>0.901393421052632</c:v>
                </c:pt>
                <c:pt idx="21">
                  <c:v>0.951481578947368</c:v>
                </c:pt>
                <c:pt idx="22">
                  <c:v>0.996742105263158</c:v>
                </c:pt>
                <c:pt idx="23">
                  <c:v>0.991478947368421</c:v>
                </c:pt>
              </c:numCache>
            </c:numRef>
          </c:xVal>
          <c:yVal>
            <c:numRef>
              <c:f>'IISER NiMOF-2 Xe 298K (Raw Anal'!$F$2:$F$25</c:f>
              <c:numCache>
                <c:formatCode>General</c:formatCode>
                <c:ptCount val="24"/>
                <c:pt idx="0">
                  <c:v>1.11614270930134</c:v>
                </c:pt>
                <c:pt idx="1">
                  <c:v>1.60655941116837</c:v>
                </c:pt>
                <c:pt idx="2">
                  <c:v>1.9088609867365</c:v>
                </c:pt>
                <c:pt idx="3">
                  <c:v>2.03409066908845</c:v>
                </c:pt>
                <c:pt idx="4">
                  <c:v>2.20733716313255</c:v>
                </c:pt>
                <c:pt idx="5">
                  <c:v>2.46284953957929</c:v>
                </c:pt>
                <c:pt idx="6">
                  <c:v>2.60663069189829</c:v>
                </c:pt>
                <c:pt idx="7">
                  <c:v>2.71455499704317</c:v>
                </c:pt>
                <c:pt idx="8">
                  <c:v>2.78697093858241</c:v>
                </c:pt>
                <c:pt idx="9">
                  <c:v>2.84676755089972</c:v>
                </c:pt>
                <c:pt idx="10">
                  <c:v>2.89917208752218</c:v>
                </c:pt>
                <c:pt idx="11">
                  <c:v>2.93491805356087</c:v>
                </c:pt>
                <c:pt idx="12">
                  <c:v>2.96847279716144</c:v>
                </c:pt>
                <c:pt idx="13">
                  <c:v>2.99822590183323</c:v>
                </c:pt>
                <c:pt idx="14">
                  <c:v>3.02504857649742</c:v>
                </c:pt>
                <c:pt idx="15">
                  <c:v>3.04931042493875</c:v>
                </c:pt>
                <c:pt idx="16">
                  <c:v>3.07167145391569</c:v>
                </c:pt>
                <c:pt idx="17">
                  <c:v>3.09263326856467</c:v>
                </c:pt>
                <c:pt idx="18">
                  <c:v>3.11227506969671</c:v>
                </c:pt>
                <c:pt idx="19">
                  <c:v>3.13149446650334</c:v>
                </c:pt>
                <c:pt idx="20">
                  <c:v>3.1494466503337</c:v>
                </c:pt>
                <c:pt idx="21">
                  <c:v>3.16618442172848</c:v>
                </c:pt>
                <c:pt idx="22">
                  <c:v>3.18094217284785</c:v>
                </c:pt>
                <c:pt idx="23">
                  <c:v>3.18416300582918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d2601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'[1]IISER NiMOF-2 CO2 298K (Raw Ana'!$C$2:$C$24</c:f>
              <c:numCache>
                <c:formatCode>General</c:formatCode>
                <c:ptCount val="23"/>
                <c:pt idx="0">
                  <c:v>0.0286692105263158</c:v>
                </c:pt>
                <c:pt idx="1">
                  <c:v>0.049545</c:v>
                </c:pt>
                <c:pt idx="2">
                  <c:v>0.0701039473684211</c:v>
                </c:pt>
                <c:pt idx="3">
                  <c:v>0.0789572368421053</c:v>
                </c:pt>
                <c:pt idx="4">
                  <c:v>0.100675657894737</c:v>
                </c:pt>
                <c:pt idx="5">
                  <c:v>0.148634210526316</c:v>
                </c:pt>
                <c:pt idx="6">
                  <c:v>0.200746052631579</c:v>
                </c:pt>
                <c:pt idx="7">
                  <c:v>0.250160526315789</c:v>
                </c:pt>
                <c:pt idx="8">
                  <c:v>0.298047368421053</c:v>
                </c:pt>
                <c:pt idx="9">
                  <c:v>0.349659210526316</c:v>
                </c:pt>
                <c:pt idx="10">
                  <c:v>0.40018552631579</c:v>
                </c:pt>
                <c:pt idx="11">
                  <c:v>0.450343421052632</c:v>
                </c:pt>
                <c:pt idx="12">
                  <c:v>0.500281578947368</c:v>
                </c:pt>
                <c:pt idx="13">
                  <c:v>0.551323684210526</c:v>
                </c:pt>
                <c:pt idx="14">
                  <c:v>0.602071052631579</c:v>
                </c:pt>
                <c:pt idx="15">
                  <c:v>0.648406578947368</c:v>
                </c:pt>
                <c:pt idx="16">
                  <c:v>0.698434210526316</c:v>
                </c:pt>
                <c:pt idx="17">
                  <c:v>0.748264473684211</c:v>
                </c:pt>
                <c:pt idx="18">
                  <c:v>0.799357894736842</c:v>
                </c:pt>
                <c:pt idx="19">
                  <c:v>0.849951315789474</c:v>
                </c:pt>
                <c:pt idx="20">
                  <c:v>0.900507894736842</c:v>
                </c:pt>
                <c:pt idx="21">
                  <c:v>0.951565789473685</c:v>
                </c:pt>
                <c:pt idx="22">
                  <c:v>0.997425</c:v>
                </c:pt>
              </c:numCache>
            </c:numRef>
          </c:xVal>
          <c:yVal>
            <c:numRef>
              <c:f>'[1]IISER NiMOF-2 CO2 298K (Raw Ana'!$F$2:$F$24</c:f>
              <c:numCache>
                <c:formatCode>General</c:formatCode>
                <c:ptCount val="23"/>
                <c:pt idx="0">
                  <c:v>0.333034130269494</c:v>
                </c:pt>
                <c:pt idx="1">
                  <c:v>0.557687230717243</c:v>
                </c:pt>
                <c:pt idx="2">
                  <c:v>0.762790930979133</c:v>
                </c:pt>
                <c:pt idx="3">
                  <c:v>0.846672509926501</c:v>
                </c:pt>
                <c:pt idx="4">
                  <c:v>1.03917800118273</c:v>
                </c:pt>
                <c:pt idx="5">
                  <c:v>1.40864450451973</c:v>
                </c:pt>
                <c:pt idx="6">
                  <c:v>1.73922340964772</c:v>
                </c:pt>
                <c:pt idx="7">
                  <c:v>2.00171073751795</c:v>
                </c:pt>
                <c:pt idx="8">
                  <c:v>2.21532588493706</c:v>
                </c:pt>
                <c:pt idx="9">
                  <c:v>2.41208445974487</c:v>
                </c:pt>
                <c:pt idx="10">
                  <c:v>2.58696513052294</c:v>
                </c:pt>
                <c:pt idx="11">
                  <c:v>2.72308228436259</c:v>
                </c:pt>
                <c:pt idx="12">
                  <c:v>2.85154599983104</c:v>
                </c:pt>
                <c:pt idx="13">
                  <c:v>2.96430155444792</c:v>
                </c:pt>
                <c:pt idx="14">
                  <c:v>3.0662329982259</c:v>
                </c:pt>
                <c:pt idx="15">
                  <c:v>3.15058186195827</c:v>
                </c:pt>
                <c:pt idx="16">
                  <c:v>3.23487792514995</c:v>
                </c:pt>
                <c:pt idx="17">
                  <c:v>3.31658676184844</c:v>
                </c:pt>
                <c:pt idx="18">
                  <c:v>3.39005871420123</c:v>
                </c:pt>
                <c:pt idx="19">
                  <c:v>3.45400016896173</c:v>
                </c:pt>
                <c:pt idx="20">
                  <c:v>3.51308397397989</c:v>
                </c:pt>
                <c:pt idx="21">
                  <c:v>3.56461730168117</c:v>
                </c:pt>
                <c:pt idx="22">
                  <c:v>3.61184738531723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84848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'[2]NiMOF2 Fresh Ar 298K (Raw Analy'!$C$2:$C$23</c:f>
              <c:numCache>
                <c:formatCode>General</c:formatCode>
                <c:ptCount val="22"/>
                <c:pt idx="0">
                  <c:v>0.0322622368421053</c:v>
                </c:pt>
                <c:pt idx="1">
                  <c:v>0.0498251315789474</c:v>
                </c:pt>
                <c:pt idx="2">
                  <c:v>0.0693990789473684</c:v>
                </c:pt>
                <c:pt idx="3">
                  <c:v>0.102556184210526</c:v>
                </c:pt>
                <c:pt idx="4">
                  <c:v>0.149731578947368</c:v>
                </c:pt>
                <c:pt idx="5">
                  <c:v>0.199740789473684</c:v>
                </c:pt>
                <c:pt idx="6">
                  <c:v>0.24983947368421</c:v>
                </c:pt>
                <c:pt idx="7">
                  <c:v>0.300065789473684</c:v>
                </c:pt>
                <c:pt idx="8">
                  <c:v>0.349978947368421</c:v>
                </c:pt>
                <c:pt idx="9">
                  <c:v>0.400102631578947</c:v>
                </c:pt>
                <c:pt idx="10">
                  <c:v>0.450086842105263</c:v>
                </c:pt>
                <c:pt idx="11">
                  <c:v>0.500144736842105</c:v>
                </c:pt>
                <c:pt idx="12">
                  <c:v>0.550077631578947</c:v>
                </c:pt>
                <c:pt idx="13">
                  <c:v>0.600138157894737</c:v>
                </c:pt>
                <c:pt idx="14">
                  <c:v>0.650088157894737</c:v>
                </c:pt>
                <c:pt idx="15">
                  <c:v>0.700082894736842</c:v>
                </c:pt>
                <c:pt idx="16">
                  <c:v>0.75151447368421</c:v>
                </c:pt>
                <c:pt idx="17">
                  <c:v>0.800490789473684</c:v>
                </c:pt>
                <c:pt idx="18">
                  <c:v>0.851607894736842</c:v>
                </c:pt>
                <c:pt idx="19">
                  <c:v>0.901647368421052</c:v>
                </c:pt>
                <c:pt idx="20">
                  <c:v>0.951544736842105</c:v>
                </c:pt>
                <c:pt idx="21">
                  <c:v>0.996880263157895</c:v>
                </c:pt>
              </c:numCache>
            </c:numRef>
          </c:xVal>
          <c:yVal>
            <c:numRef>
              <c:f>'[2]NiMOF2 Fresh Ar 298K (Raw Analy'!$F$2:$F$23</c:f>
              <c:numCache>
                <c:formatCode>General</c:formatCode>
                <c:ptCount val="22"/>
                <c:pt idx="0">
                  <c:v>0.0175996007930554</c:v>
                </c:pt>
                <c:pt idx="1">
                  <c:v>0.0273146969778159</c:v>
                </c:pt>
                <c:pt idx="2">
                  <c:v>0.0380863351998714</c:v>
                </c:pt>
                <c:pt idx="3">
                  <c:v>0.0562144163272961</c:v>
                </c:pt>
                <c:pt idx="4">
                  <c:v>0.0817067269049405</c:v>
                </c:pt>
                <c:pt idx="5">
                  <c:v>0.108419683045761</c:v>
                </c:pt>
                <c:pt idx="6">
                  <c:v>0.134882213857036</c:v>
                </c:pt>
                <c:pt idx="7">
                  <c:v>0.161009002250563</c:v>
                </c:pt>
                <c:pt idx="8">
                  <c:v>0.186828515164505</c:v>
                </c:pt>
                <c:pt idx="9">
                  <c:v>0.212101295413139</c:v>
                </c:pt>
                <c:pt idx="10">
                  <c:v>0.23711033785232</c:v>
                </c:pt>
                <c:pt idx="11">
                  <c:v>0.261891644786197</c:v>
                </c:pt>
                <c:pt idx="12">
                  <c:v>0.286369862554925</c:v>
                </c:pt>
                <c:pt idx="13">
                  <c:v>0.310542479369842</c:v>
                </c:pt>
                <c:pt idx="14">
                  <c:v>0.334334978833994</c:v>
                </c:pt>
                <c:pt idx="15">
                  <c:v>0.358032030329011</c:v>
                </c:pt>
                <c:pt idx="16">
                  <c:v>0.381951793752009</c:v>
                </c:pt>
                <c:pt idx="17">
                  <c:v>0.404408021648269</c:v>
                </c:pt>
                <c:pt idx="18">
                  <c:v>0.427745050101811</c:v>
                </c:pt>
                <c:pt idx="19">
                  <c:v>0.450288353338335</c:v>
                </c:pt>
                <c:pt idx="20">
                  <c:v>0.47253442824992</c:v>
                </c:pt>
                <c:pt idx="21">
                  <c:v>0.492142287804094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cc9a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'[3]IISER NiMOF-2 O2 298k (Raw Anal'!$C$2:$C$24</c:f>
              <c:numCache>
                <c:formatCode>General</c:formatCode>
                <c:ptCount val="23"/>
                <c:pt idx="0">
                  <c:v>0.0316577631578947</c:v>
                </c:pt>
                <c:pt idx="1">
                  <c:v>0.0522364473684211</c:v>
                </c:pt>
                <c:pt idx="2">
                  <c:v>0.0723980263157895</c:v>
                </c:pt>
                <c:pt idx="3">
                  <c:v>0.0828685526315789</c:v>
                </c:pt>
                <c:pt idx="4">
                  <c:v>0.102391842105263</c:v>
                </c:pt>
                <c:pt idx="5">
                  <c:v>0.150265789473684</c:v>
                </c:pt>
                <c:pt idx="6">
                  <c:v>0.200207894736842</c:v>
                </c:pt>
                <c:pt idx="7">
                  <c:v>0.250261842105263</c:v>
                </c:pt>
                <c:pt idx="8">
                  <c:v>0.300315789473684</c:v>
                </c:pt>
                <c:pt idx="9">
                  <c:v>0.35033947368421</c:v>
                </c:pt>
                <c:pt idx="10">
                  <c:v>0.400392105263158</c:v>
                </c:pt>
                <c:pt idx="11">
                  <c:v>0.450397368421053</c:v>
                </c:pt>
                <c:pt idx="12">
                  <c:v>0.50043947368421</c:v>
                </c:pt>
                <c:pt idx="13">
                  <c:v>0.550440789473684</c:v>
                </c:pt>
                <c:pt idx="14">
                  <c:v>0.600425</c:v>
                </c:pt>
                <c:pt idx="15">
                  <c:v>0.650469736842105</c:v>
                </c:pt>
                <c:pt idx="16">
                  <c:v>0.700543421052632</c:v>
                </c:pt>
                <c:pt idx="17">
                  <c:v>0.750581578947368</c:v>
                </c:pt>
                <c:pt idx="18">
                  <c:v>0.80055</c:v>
                </c:pt>
                <c:pt idx="19">
                  <c:v>0.850668421052632</c:v>
                </c:pt>
                <c:pt idx="20">
                  <c:v>0.900622368421053</c:v>
                </c:pt>
                <c:pt idx="21">
                  <c:v>0.950667105263158</c:v>
                </c:pt>
                <c:pt idx="22">
                  <c:v>0.995972368421053</c:v>
                </c:pt>
              </c:numCache>
            </c:numRef>
          </c:xVal>
          <c:yVal>
            <c:numRef>
              <c:f>'[3]IISER NiMOF-2 O2 298k (Raw Anal'!$F$2:$F$24</c:f>
              <c:numCache>
                <c:formatCode>General</c:formatCode>
                <c:ptCount val="23"/>
                <c:pt idx="0">
                  <c:v>0.0158845410577004</c:v>
                </c:pt>
                <c:pt idx="1">
                  <c:v>0.026714697558503</c:v>
                </c:pt>
                <c:pt idx="2">
                  <c:v>0.037233093266875</c:v>
                </c:pt>
                <c:pt idx="3">
                  <c:v>0.0428853911464053</c:v>
                </c:pt>
                <c:pt idx="4">
                  <c:v>0.0532915857058376</c:v>
                </c:pt>
                <c:pt idx="5">
                  <c:v>0.0778229809073245</c:v>
                </c:pt>
                <c:pt idx="6">
                  <c:v>0.103074839486356</c:v>
                </c:pt>
                <c:pt idx="7">
                  <c:v>0.128127112021627</c:v>
                </c:pt>
                <c:pt idx="8">
                  <c:v>0.152996166680747</c:v>
                </c:pt>
                <c:pt idx="9">
                  <c:v>0.177607290698657</c:v>
                </c:pt>
                <c:pt idx="10">
                  <c:v>0.201855939004815</c:v>
                </c:pt>
                <c:pt idx="11">
                  <c:v>0.22571386330996</c:v>
                </c:pt>
                <c:pt idx="12">
                  <c:v>0.24936956154431</c:v>
                </c:pt>
                <c:pt idx="13">
                  <c:v>0.273197917546676</c:v>
                </c:pt>
                <c:pt idx="14">
                  <c:v>0.296807679310636</c:v>
                </c:pt>
                <c:pt idx="15">
                  <c:v>0.31915286812537</c:v>
                </c:pt>
                <c:pt idx="16">
                  <c:v>0.341289494804427</c:v>
                </c:pt>
                <c:pt idx="17">
                  <c:v>0.363344280645434</c:v>
                </c:pt>
                <c:pt idx="18">
                  <c:v>0.385810910703726</c:v>
                </c:pt>
                <c:pt idx="19">
                  <c:v>0.407562093435837</c:v>
                </c:pt>
                <c:pt idx="20">
                  <c:v>0.429149594491848</c:v>
                </c:pt>
                <c:pt idx="21">
                  <c:v>0.450467812790403</c:v>
                </c:pt>
                <c:pt idx="22">
                  <c:v>0.469436407028808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335aa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'[4]IISER NiMOF-2 N2 298K (Raw Anal'!$C$2:$C$24</c:f>
              <c:numCache>
                <c:formatCode>General</c:formatCode>
                <c:ptCount val="23"/>
                <c:pt idx="0">
                  <c:v>0.0312913157894737</c:v>
                </c:pt>
                <c:pt idx="1">
                  <c:v>0.0520688157894737</c:v>
                </c:pt>
                <c:pt idx="2">
                  <c:v>0.0720980263157895</c:v>
                </c:pt>
                <c:pt idx="3">
                  <c:v>0.0828078947368421</c:v>
                </c:pt>
                <c:pt idx="4">
                  <c:v>0.102160394736842</c:v>
                </c:pt>
                <c:pt idx="5">
                  <c:v>0.149973684210526</c:v>
                </c:pt>
                <c:pt idx="6">
                  <c:v>0.200005263157895</c:v>
                </c:pt>
                <c:pt idx="7">
                  <c:v>0.250040789473684</c:v>
                </c:pt>
                <c:pt idx="8">
                  <c:v>0.300101315789474</c:v>
                </c:pt>
                <c:pt idx="9">
                  <c:v>0.350126315789474</c:v>
                </c:pt>
                <c:pt idx="10">
                  <c:v>0.400239473684211</c:v>
                </c:pt>
                <c:pt idx="11">
                  <c:v>0.450232894736842</c:v>
                </c:pt>
                <c:pt idx="12">
                  <c:v>0.500334210526316</c:v>
                </c:pt>
                <c:pt idx="13">
                  <c:v>0.550392105263158</c:v>
                </c:pt>
                <c:pt idx="14">
                  <c:v>0.600411842105263</c:v>
                </c:pt>
                <c:pt idx="15">
                  <c:v>0.650382894736842</c:v>
                </c:pt>
                <c:pt idx="16">
                  <c:v>0.700472368421053</c:v>
                </c:pt>
                <c:pt idx="17">
                  <c:v>0.750548684210526</c:v>
                </c:pt>
                <c:pt idx="18">
                  <c:v>0.800559210526316</c:v>
                </c:pt>
                <c:pt idx="19">
                  <c:v>0.850601315789474</c:v>
                </c:pt>
                <c:pt idx="20">
                  <c:v>0.900663157894737</c:v>
                </c:pt>
                <c:pt idx="21">
                  <c:v>0.950653947368421</c:v>
                </c:pt>
                <c:pt idx="22">
                  <c:v>0.995955263157895</c:v>
                </c:pt>
              </c:numCache>
            </c:numRef>
          </c:xVal>
          <c:yVal>
            <c:numRef>
              <c:f>'[4]IISER NiMOF-2 N2 298K (Raw Anal'!$F$2:$F$24</c:f>
              <c:numCache>
                <c:formatCode>General</c:formatCode>
                <c:ptCount val="23"/>
                <c:pt idx="0">
                  <c:v>0.0185887207485005</c:v>
                </c:pt>
                <c:pt idx="1">
                  <c:v>0.0310686301427727</c:v>
                </c:pt>
                <c:pt idx="2">
                  <c:v>0.0426224444538312</c:v>
                </c:pt>
                <c:pt idx="3">
                  <c:v>0.0486992586804089</c:v>
                </c:pt>
                <c:pt idx="4">
                  <c:v>0.0593359275998986</c:v>
                </c:pt>
                <c:pt idx="5">
                  <c:v>0.0854452669595337</c:v>
                </c:pt>
                <c:pt idx="6">
                  <c:v>0.111708783897947</c:v>
                </c:pt>
                <c:pt idx="7">
                  <c:v>0.138138094534088</c:v>
                </c:pt>
                <c:pt idx="8">
                  <c:v>0.164441475880713</c:v>
                </c:pt>
                <c:pt idx="9">
                  <c:v>0.190776801554448</c:v>
                </c:pt>
                <c:pt idx="10">
                  <c:v>0.216480632761679</c:v>
                </c:pt>
                <c:pt idx="11">
                  <c:v>0.241910165160091</c:v>
                </c:pt>
                <c:pt idx="12">
                  <c:v>0.266816972205795</c:v>
                </c:pt>
                <c:pt idx="13">
                  <c:v>0.291395623891189</c:v>
                </c:pt>
                <c:pt idx="14">
                  <c:v>0.31591883500887</c:v>
                </c:pt>
                <c:pt idx="15">
                  <c:v>0.340389245585875</c:v>
                </c:pt>
                <c:pt idx="16">
                  <c:v>0.364144208836699</c:v>
                </c:pt>
                <c:pt idx="17">
                  <c:v>0.387558608600152</c:v>
                </c:pt>
                <c:pt idx="18">
                  <c:v>0.410907007687759</c:v>
                </c:pt>
                <c:pt idx="19">
                  <c:v>0.433920123342063</c:v>
                </c:pt>
                <c:pt idx="20">
                  <c:v>0.456352433048914</c:v>
                </c:pt>
                <c:pt idx="21">
                  <c:v>0.478642181295937</c:v>
                </c:pt>
                <c:pt idx="22">
                  <c:v>0.498629825969418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5a8a39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'[5]IISER NiMOF-2 Kr 298K (Raw Anal'!$C$2:$C$24</c:f>
              <c:numCache>
                <c:formatCode>General</c:formatCode>
                <c:ptCount val="23"/>
                <c:pt idx="0">
                  <c:v>0.0280171052631579</c:v>
                </c:pt>
                <c:pt idx="1">
                  <c:v>0.0497475</c:v>
                </c:pt>
                <c:pt idx="2">
                  <c:v>0.0705271052631579</c:v>
                </c:pt>
                <c:pt idx="3">
                  <c:v>0.0796530263157895</c:v>
                </c:pt>
                <c:pt idx="4">
                  <c:v>0.1009825</c:v>
                </c:pt>
                <c:pt idx="5">
                  <c:v>0.148927631578947</c:v>
                </c:pt>
                <c:pt idx="6">
                  <c:v>0.199160526315789</c:v>
                </c:pt>
                <c:pt idx="7">
                  <c:v>0.249675</c:v>
                </c:pt>
                <c:pt idx="8">
                  <c:v>0.300122368421053</c:v>
                </c:pt>
                <c:pt idx="9">
                  <c:v>0.350822368421053</c:v>
                </c:pt>
                <c:pt idx="10">
                  <c:v>0.401276315789474</c:v>
                </c:pt>
                <c:pt idx="11">
                  <c:v>0.451740789473684</c:v>
                </c:pt>
                <c:pt idx="12">
                  <c:v>0.498317105263158</c:v>
                </c:pt>
                <c:pt idx="13">
                  <c:v>0.552217105263158</c:v>
                </c:pt>
                <c:pt idx="14">
                  <c:v>0.599428947368421</c:v>
                </c:pt>
                <c:pt idx="15">
                  <c:v>0.649396052631579</c:v>
                </c:pt>
                <c:pt idx="16">
                  <c:v>0.699965789473684</c:v>
                </c:pt>
                <c:pt idx="17">
                  <c:v>0.750378947368421</c:v>
                </c:pt>
                <c:pt idx="18">
                  <c:v>0.800852631578947</c:v>
                </c:pt>
                <c:pt idx="19">
                  <c:v>0.851106578947368</c:v>
                </c:pt>
                <c:pt idx="20">
                  <c:v>0.901493421052632</c:v>
                </c:pt>
                <c:pt idx="21">
                  <c:v>0.951651315789474</c:v>
                </c:pt>
                <c:pt idx="22">
                  <c:v>0.997686842105263</c:v>
                </c:pt>
              </c:numCache>
            </c:numRef>
          </c:xVal>
          <c:yVal>
            <c:numRef>
              <c:f>'[5]IISER NiMOF-2 Kr 298K (Raw Anal'!$F$2:$F$24</c:f>
              <c:numCache>
                <c:formatCode>General</c:formatCode>
                <c:ptCount val="23"/>
                <c:pt idx="0">
                  <c:v>0.0954641695530962</c:v>
                </c:pt>
                <c:pt idx="1">
                  <c:v>0.171337226493199</c:v>
                </c:pt>
                <c:pt idx="2">
                  <c:v>0.24165909858917</c:v>
                </c:pt>
                <c:pt idx="3">
                  <c:v>0.272989355410999</c:v>
                </c:pt>
                <c:pt idx="4">
                  <c:v>0.341289494804427</c:v>
                </c:pt>
                <c:pt idx="5">
                  <c:v>0.487631473346287</c:v>
                </c:pt>
                <c:pt idx="6">
                  <c:v>0.630517656500803</c:v>
                </c:pt>
                <c:pt idx="7">
                  <c:v>0.765367597364197</c:v>
                </c:pt>
                <c:pt idx="8">
                  <c:v>0.889842231984455</c:v>
                </c:pt>
                <c:pt idx="9">
                  <c:v>1.0056575779336</c:v>
                </c:pt>
                <c:pt idx="10">
                  <c:v>1.11330996029399</c:v>
                </c:pt>
                <c:pt idx="11">
                  <c:v>1.21346730590521</c:v>
                </c:pt>
                <c:pt idx="12">
                  <c:v>1.29625063360649</c:v>
                </c:pt>
                <c:pt idx="13">
                  <c:v>1.39277002196503</c:v>
                </c:pt>
                <c:pt idx="14">
                  <c:v>1.4687579200811</c:v>
                </c:pt>
                <c:pt idx="15">
                  <c:v>1.54519462279294</c:v>
                </c:pt>
                <c:pt idx="16">
                  <c:v>1.61873521584861</c:v>
                </c:pt>
                <c:pt idx="17">
                  <c:v>1.68798576497423</c:v>
                </c:pt>
                <c:pt idx="18">
                  <c:v>1.75278258849371</c:v>
                </c:pt>
                <c:pt idx="19">
                  <c:v>1.81477042324913</c:v>
                </c:pt>
                <c:pt idx="20">
                  <c:v>1.87287477823773</c:v>
                </c:pt>
                <c:pt idx="21">
                  <c:v>1.92960367914167</c:v>
                </c:pt>
                <c:pt idx="22">
                  <c:v>1.97899858494551</c:v>
                </c:pt>
              </c:numCache>
            </c:numRef>
          </c:yVal>
          <c:smooth val="0"/>
        </c:ser>
        <c:ser>
          <c:idx val="18"/>
          <c:order val="18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'IISER NiMOF-2 Xe 298K (Raw Anal'!$C$2:$C$25</c:f>
              <c:numCache>
                <c:formatCode>General</c:formatCode>
                <c:ptCount val="24"/>
                <c:pt idx="0">
                  <c:v>0.0283903947368421</c:v>
                </c:pt>
                <c:pt idx="1">
                  <c:v>0.0489982894736842</c:v>
                </c:pt>
                <c:pt idx="2">
                  <c:v>0.0692906578947368</c:v>
                </c:pt>
                <c:pt idx="3">
                  <c:v>0.0798064473684211</c:v>
                </c:pt>
                <c:pt idx="4">
                  <c:v>0.100222236842105</c:v>
                </c:pt>
                <c:pt idx="5">
                  <c:v>0.150198684210526</c:v>
                </c:pt>
                <c:pt idx="6">
                  <c:v>0.198280263157895</c:v>
                </c:pt>
                <c:pt idx="7">
                  <c:v>0.251101315789474</c:v>
                </c:pt>
                <c:pt idx="8">
                  <c:v>0.299959210526316</c:v>
                </c:pt>
                <c:pt idx="9">
                  <c:v>0.351418421052632</c:v>
                </c:pt>
                <c:pt idx="10">
                  <c:v>0.402321052631579</c:v>
                </c:pt>
                <c:pt idx="11">
                  <c:v>0.449073684210526</c:v>
                </c:pt>
                <c:pt idx="12">
                  <c:v>0.499339473684211</c:v>
                </c:pt>
                <c:pt idx="13">
                  <c:v>0.549825</c:v>
                </c:pt>
                <c:pt idx="14">
                  <c:v>0.600155263157895</c:v>
                </c:pt>
                <c:pt idx="15">
                  <c:v>0.650498684210526</c:v>
                </c:pt>
                <c:pt idx="16">
                  <c:v>0.700727631578947</c:v>
                </c:pt>
                <c:pt idx="17">
                  <c:v>0.750965789473684</c:v>
                </c:pt>
                <c:pt idx="18">
                  <c:v>0.80108947368421</c:v>
                </c:pt>
                <c:pt idx="19">
                  <c:v>0.851157894736842</c:v>
                </c:pt>
                <c:pt idx="20">
                  <c:v>0.901393421052632</c:v>
                </c:pt>
                <c:pt idx="21">
                  <c:v>0.951481578947368</c:v>
                </c:pt>
                <c:pt idx="22">
                  <c:v>0.996742105263158</c:v>
                </c:pt>
                <c:pt idx="23">
                  <c:v>0.991478947368421</c:v>
                </c:pt>
              </c:numCache>
            </c:numRef>
          </c:xVal>
          <c:yVal>
            <c:numRef>
              <c:f>'IISER NiMOF-2 Xe 298K (Raw Anal'!$F$2:$F$25</c:f>
              <c:numCache>
                <c:formatCode>General</c:formatCode>
                <c:ptCount val="24"/>
                <c:pt idx="0">
                  <c:v>1.11614270930134</c:v>
                </c:pt>
                <c:pt idx="1">
                  <c:v>1.60655941116837</c:v>
                </c:pt>
                <c:pt idx="2">
                  <c:v>1.9088609867365</c:v>
                </c:pt>
                <c:pt idx="3">
                  <c:v>2.03409066908845</c:v>
                </c:pt>
                <c:pt idx="4">
                  <c:v>2.20733716313255</c:v>
                </c:pt>
                <c:pt idx="5">
                  <c:v>2.46284953957929</c:v>
                </c:pt>
                <c:pt idx="6">
                  <c:v>2.60663069189829</c:v>
                </c:pt>
                <c:pt idx="7">
                  <c:v>2.71455499704317</c:v>
                </c:pt>
                <c:pt idx="8">
                  <c:v>2.78697093858241</c:v>
                </c:pt>
                <c:pt idx="9">
                  <c:v>2.84676755089972</c:v>
                </c:pt>
                <c:pt idx="10">
                  <c:v>2.89917208752218</c:v>
                </c:pt>
                <c:pt idx="11">
                  <c:v>2.93491805356087</c:v>
                </c:pt>
                <c:pt idx="12">
                  <c:v>2.96847279716144</c:v>
                </c:pt>
                <c:pt idx="13">
                  <c:v>2.99822590183323</c:v>
                </c:pt>
                <c:pt idx="14">
                  <c:v>3.02504857649742</c:v>
                </c:pt>
                <c:pt idx="15">
                  <c:v>3.04931042493875</c:v>
                </c:pt>
                <c:pt idx="16">
                  <c:v>3.07167145391569</c:v>
                </c:pt>
                <c:pt idx="17">
                  <c:v>3.09263326856467</c:v>
                </c:pt>
                <c:pt idx="18">
                  <c:v>3.11227506969671</c:v>
                </c:pt>
                <c:pt idx="19">
                  <c:v>3.13149446650334</c:v>
                </c:pt>
                <c:pt idx="20">
                  <c:v>3.1494466503337</c:v>
                </c:pt>
                <c:pt idx="21">
                  <c:v>3.16618442172848</c:v>
                </c:pt>
                <c:pt idx="22">
                  <c:v>3.18094217284785</c:v>
                </c:pt>
                <c:pt idx="23">
                  <c:v>3.18416300582918</c:v>
                </c:pt>
              </c:numCache>
            </c:numRef>
          </c:yVal>
          <c:smooth val="0"/>
        </c:ser>
        <c:ser>
          <c:idx val="19"/>
          <c:order val="19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'[1]IISER NiMOF-2 CO2 298K (Raw Ana'!$C$2:$C$24</c:f>
              <c:numCache>
                <c:formatCode>General</c:formatCode>
                <c:ptCount val="23"/>
                <c:pt idx="0">
                  <c:v>0.0286692105263158</c:v>
                </c:pt>
                <c:pt idx="1">
                  <c:v>0.049545</c:v>
                </c:pt>
                <c:pt idx="2">
                  <c:v>0.0701039473684211</c:v>
                </c:pt>
                <c:pt idx="3">
                  <c:v>0.0789572368421053</c:v>
                </c:pt>
                <c:pt idx="4">
                  <c:v>0.100675657894737</c:v>
                </c:pt>
                <c:pt idx="5">
                  <c:v>0.148634210526316</c:v>
                </c:pt>
                <c:pt idx="6">
                  <c:v>0.200746052631579</c:v>
                </c:pt>
                <c:pt idx="7">
                  <c:v>0.250160526315789</c:v>
                </c:pt>
                <c:pt idx="8">
                  <c:v>0.298047368421053</c:v>
                </c:pt>
                <c:pt idx="9">
                  <c:v>0.349659210526316</c:v>
                </c:pt>
                <c:pt idx="10">
                  <c:v>0.40018552631579</c:v>
                </c:pt>
                <c:pt idx="11">
                  <c:v>0.450343421052632</c:v>
                </c:pt>
                <c:pt idx="12">
                  <c:v>0.500281578947368</c:v>
                </c:pt>
                <c:pt idx="13">
                  <c:v>0.551323684210526</c:v>
                </c:pt>
                <c:pt idx="14">
                  <c:v>0.602071052631579</c:v>
                </c:pt>
                <c:pt idx="15">
                  <c:v>0.648406578947368</c:v>
                </c:pt>
                <c:pt idx="16">
                  <c:v>0.698434210526316</c:v>
                </c:pt>
                <c:pt idx="17">
                  <c:v>0.748264473684211</c:v>
                </c:pt>
                <c:pt idx="18">
                  <c:v>0.799357894736842</c:v>
                </c:pt>
                <c:pt idx="19">
                  <c:v>0.849951315789474</c:v>
                </c:pt>
                <c:pt idx="20">
                  <c:v>0.900507894736842</c:v>
                </c:pt>
                <c:pt idx="21">
                  <c:v>0.951565789473685</c:v>
                </c:pt>
                <c:pt idx="22">
                  <c:v>0.997425</c:v>
                </c:pt>
              </c:numCache>
            </c:numRef>
          </c:xVal>
          <c:yVal>
            <c:numRef>
              <c:f>'[1]IISER NiMOF-2 CO2 298K (Raw Ana'!$F$2:$F$24</c:f>
              <c:numCache>
                <c:formatCode>General</c:formatCode>
                <c:ptCount val="23"/>
                <c:pt idx="0">
                  <c:v>0.333034130269494</c:v>
                </c:pt>
                <c:pt idx="1">
                  <c:v>0.557687230717243</c:v>
                </c:pt>
                <c:pt idx="2">
                  <c:v>0.762790930979133</c:v>
                </c:pt>
                <c:pt idx="3">
                  <c:v>0.846672509926501</c:v>
                </c:pt>
                <c:pt idx="4">
                  <c:v>1.03917800118273</c:v>
                </c:pt>
                <c:pt idx="5">
                  <c:v>1.40864450451973</c:v>
                </c:pt>
                <c:pt idx="6">
                  <c:v>1.73922340964772</c:v>
                </c:pt>
                <c:pt idx="7">
                  <c:v>2.00171073751795</c:v>
                </c:pt>
                <c:pt idx="8">
                  <c:v>2.21532588493706</c:v>
                </c:pt>
                <c:pt idx="9">
                  <c:v>2.41208445974487</c:v>
                </c:pt>
                <c:pt idx="10">
                  <c:v>2.58696513052294</c:v>
                </c:pt>
                <c:pt idx="11">
                  <c:v>2.72308228436259</c:v>
                </c:pt>
                <c:pt idx="12">
                  <c:v>2.85154599983104</c:v>
                </c:pt>
                <c:pt idx="13">
                  <c:v>2.96430155444792</c:v>
                </c:pt>
                <c:pt idx="14">
                  <c:v>3.0662329982259</c:v>
                </c:pt>
                <c:pt idx="15">
                  <c:v>3.15058186195827</c:v>
                </c:pt>
                <c:pt idx="16">
                  <c:v>3.23487792514995</c:v>
                </c:pt>
                <c:pt idx="17">
                  <c:v>3.31658676184844</c:v>
                </c:pt>
                <c:pt idx="18">
                  <c:v>3.39005871420123</c:v>
                </c:pt>
                <c:pt idx="19">
                  <c:v>3.45400016896173</c:v>
                </c:pt>
                <c:pt idx="20">
                  <c:v>3.51308397397989</c:v>
                </c:pt>
                <c:pt idx="21">
                  <c:v>3.56461730168117</c:v>
                </c:pt>
                <c:pt idx="22">
                  <c:v>3.61184738531723</c:v>
                </c:pt>
              </c:numCache>
            </c:numRef>
          </c:yVal>
          <c:smooth val="0"/>
        </c:ser>
        <c:ser>
          <c:idx val="20"/>
          <c:order val="20"/>
          <c:spPr>
            <a:solidFill>
              <a:srgbClr val="ff00ff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'[2]NiMOF2 Fresh Ar 298K (Raw Analy'!$C$2:$C$23</c:f>
              <c:numCache>
                <c:formatCode>General</c:formatCode>
                <c:ptCount val="22"/>
                <c:pt idx="0">
                  <c:v>0.0322622368421053</c:v>
                </c:pt>
                <c:pt idx="1">
                  <c:v>0.0498251315789474</c:v>
                </c:pt>
                <c:pt idx="2">
                  <c:v>0.0693990789473684</c:v>
                </c:pt>
                <c:pt idx="3">
                  <c:v>0.102556184210526</c:v>
                </c:pt>
                <c:pt idx="4">
                  <c:v>0.149731578947368</c:v>
                </c:pt>
                <c:pt idx="5">
                  <c:v>0.199740789473684</c:v>
                </c:pt>
                <c:pt idx="6">
                  <c:v>0.24983947368421</c:v>
                </c:pt>
                <c:pt idx="7">
                  <c:v>0.300065789473684</c:v>
                </c:pt>
                <c:pt idx="8">
                  <c:v>0.349978947368421</c:v>
                </c:pt>
                <c:pt idx="9">
                  <c:v>0.400102631578947</c:v>
                </c:pt>
                <c:pt idx="10">
                  <c:v>0.450086842105263</c:v>
                </c:pt>
                <c:pt idx="11">
                  <c:v>0.500144736842105</c:v>
                </c:pt>
                <c:pt idx="12">
                  <c:v>0.550077631578947</c:v>
                </c:pt>
                <c:pt idx="13">
                  <c:v>0.600138157894737</c:v>
                </c:pt>
                <c:pt idx="14">
                  <c:v>0.650088157894737</c:v>
                </c:pt>
                <c:pt idx="15">
                  <c:v>0.700082894736842</c:v>
                </c:pt>
                <c:pt idx="16">
                  <c:v>0.75151447368421</c:v>
                </c:pt>
                <c:pt idx="17">
                  <c:v>0.800490789473684</c:v>
                </c:pt>
                <c:pt idx="18">
                  <c:v>0.851607894736842</c:v>
                </c:pt>
                <c:pt idx="19">
                  <c:v>0.901647368421052</c:v>
                </c:pt>
                <c:pt idx="20">
                  <c:v>0.951544736842105</c:v>
                </c:pt>
                <c:pt idx="21">
                  <c:v>0.996880263157895</c:v>
                </c:pt>
              </c:numCache>
            </c:numRef>
          </c:xVal>
          <c:yVal>
            <c:numRef>
              <c:f>'[2]NiMOF2 Fresh Ar 298K (Raw Analy'!$F$2:$F$23</c:f>
              <c:numCache>
                <c:formatCode>General</c:formatCode>
                <c:ptCount val="22"/>
                <c:pt idx="0">
                  <c:v>0.0175996007930554</c:v>
                </c:pt>
                <c:pt idx="1">
                  <c:v>0.0273146969778159</c:v>
                </c:pt>
                <c:pt idx="2">
                  <c:v>0.0380863351998714</c:v>
                </c:pt>
                <c:pt idx="3">
                  <c:v>0.0562144163272961</c:v>
                </c:pt>
                <c:pt idx="4">
                  <c:v>0.0817067269049405</c:v>
                </c:pt>
                <c:pt idx="5">
                  <c:v>0.108419683045761</c:v>
                </c:pt>
                <c:pt idx="6">
                  <c:v>0.134882213857036</c:v>
                </c:pt>
                <c:pt idx="7">
                  <c:v>0.161009002250563</c:v>
                </c:pt>
                <c:pt idx="8">
                  <c:v>0.186828515164505</c:v>
                </c:pt>
                <c:pt idx="9">
                  <c:v>0.212101295413139</c:v>
                </c:pt>
                <c:pt idx="10">
                  <c:v>0.23711033785232</c:v>
                </c:pt>
                <c:pt idx="11">
                  <c:v>0.261891644786197</c:v>
                </c:pt>
                <c:pt idx="12">
                  <c:v>0.286369862554925</c:v>
                </c:pt>
                <c:pt idx="13">
                  <c:v>0.310542479369842</c:v>
                </c:pt>
                <c:pt idx="14">
                  <c:v>0.334334978833994</c:v>
                </c:pt>
                <c:pt idx="15">
                  <c:v>0.358032030329011</c:v>
                </c:pt>
                <c:pt idx="16">
                  <c:v>0.381951793752009</c:v>
                </c:pt>
                <c:pt idx="17">
                  <c:v>0.404408021648269</c:v>
                </c:pt>
                <c:pt idx="18">
                  <c:v>0.427745050101811</c:v>
                </c:pt>
                <c:pt idx="19">
                  <c:v>0.450288353338335</c:v>
                </c:pt>
                <c:pt idx="20">
                  <c:v>0.47253442824992</c:v>
                </c:pt>
                <c:pt idx="21">
                  <c:v>0.492142287804094</c:v>
                </c:pt>
              </c:numCache>
            </c:numRef>
          </c:yVal>
          <c:smooth val="0"/>
        </c:ser>
        <c:ser>
          <c:idx val="21"/>
          <c:order val="21"/>
          <c:spPr>
            <a:solidFill>
              <a:srgbClr val="002060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00206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'[3]IISER NiMOF-2 O2 298k (Raw Anal'!$C$2:$C$24</c:f>
              <c:numCache>
                <c:formatCode>General</c:formatCode>
                <c:ptCount val="23"/>
                <c:pt idx="0">
                  <c:v>0.0316577631578947</c:v>
                </c:pt>
                <c:pt idx="1">
                  <c:v>0.0522364473684211</c:v>
                </c:pt>
                <c:pt idx="2">
                  <c:v>0.0723980263157895</c:v>
                </c:pt>
                <c:pt idx="3">
                  <c:v>0.0828685526315789</c:v>
                </c:pt>
                <c:pt idx="4">
                  <c:v>0.102391842105263</c:v>
                </c:pt>
                <c:pt idx="5">
                  <c:v>0.150265789473684</c:v>
                </c:pt>
                <c:pt idx="6">
                  <c:v>0.200207894736842</c:v>
                </c:pt>
                <c:pt idx="7">
                  <c:v>0.250261842105263</c:v>
                </c:pt>
                <c:pt idx="8">
                  <c:v>0.300315789473684</c:v>
                </c:pt>
                <c:pt idx="9">
                  <c:v>0.35033947368421</c:v>
                </c:pt>
                <c:pt idx="10">
                  <c:v>0.400392105263158</c:v>
                </c:pt>
                <c:pt idx="11">
                  <c:v>0.450397368421053</c:v>
                </c:pt>
                <c:pt idx="12">
                  <c:v>0.50043947368421</c:v>
                </c:pt>
                <c:pt idx="13">
                  <c:v>0.550440789473684</c:v>
                </c:pt>
                <c:pt idx="14">
                  <c:v>0.600425</c:v>
                </c:pt>
                <c:pt idx="15">
                  <c:v>0.650469736842105</c:v>
                </c:pt>
                <c:pt idx="16">
                  <c:v>0.700543421052632</c:v>
                </c:pt>
                <c:pt idx="17">
                  <c:v>0.750581578947368</c:v>
                </c:pt>
                <c:pt idx="18">
                  <c:v>0.80055</c:v>
                </c:pt>
                <c:pt idx="19">
                  <c:v>0.850668421052632</c:v>
                </c:pt>
                <c:pt idx="20">
                  <c:v>0.900622368421053</c:v>
                </c:pt>
                <c:pt idx="21">
                  <c:v>0.950667105263158</c:v>
                </c:pt>
                <c:pt idx="22">
                  <c:v>0.995972368421053</c:v>
                </c:pt>
              </c:numCache>
            </c:numRef>
          </c:xVal>
          <c:yVal>
            <c:numRef>
              <c:f>'[3]IISER NiMOF-2 O2 298k (Raw Anal'!$F$2:$F$24</c:f>
              <c:numCache>
                <c:formatCode>General</c:formatCode>
                <c:ptCount val="23"/>
                <c:pt idx="0">
                  <c:v>0.0158845410577004</c:v>
                </c:pt>
                <c:pt idx="1">
                  <c:v>0.026714697558503</c:v>
                </c:pt>
                <c:pt idx="2">
                  <c:v>0.037233093266875</c:v>
                </c:pt>
                <c:pt idx="3">
                  <c:v>0.0428853911464053</c:v>
                </c:pt>
                <c:pt idx="4">
                  <c:v>0.0532915857058376</c:v>
                </c:pt>
                <c:pt idx="5">
                  <c:v>0.0778229809073245</c:v>
                </c:pt>
                <c:pt idx="6">
                  <c:v>0.103074839486356</c:v>
                </c:pt>
                <c:pt idx="7">
                  <c:v>0.128127112021627</c:v>
                </c:pt>
                <c:pt idx="8">
                  <c:v>0.152996166680747</c:v>
                </c:pt>
                <c:pt idx="9">
                  <c:v>0.177607290698657</c:v>
                </c:pt>
                <c:pt idx="10">
                  <c:v>0.201855939004815</c:v>
                </c:pt>
                <c:pt idx="11">
                  <c:v>0.22571386330996</c:v>
                </c:pt>
                <c:pt idx="12">
                  <c:v>0.24936956154431</c:v>
                </c:pt>
                <c:pt idx="13">
                  <c:v>0.273197917546676</c:v>
                </c:pt>
                <c:pt idx="14">
                  <c:v>0.296807679310636</c:v>
                </c:pt>
                <c:pt idx="15">
                  <c:v>0.31915286812537</c:v>
                </c:pt>
                <c:pt idx="16">
                  <c:v>0.341289494804427</c:v>
                </c:pt>
                <c:pt idx="17">
                  <c:v>0.363344280645434</c:v>
                </c:pt>
                <c:pt idx="18">
                  <c:v>0.385810910703726</c:v>
                </c:pt>
                <c:pt idx="19">
                  <c:v>0.407562093435837</c:v>
                </c:pt>
                <c:pt idx="20">
                  <c:v>0.429149594491848</c:v>
                </c:pt>
                <c:pt idx="21">
                  <c:v>0.450467812790403</c:v>
                </c:pt>
                <c:pt idx="22">
                  <c:v>0.469436407028808</c:v>
                </c:pt>
              </c:numCache>
            </c:numRef>
          </c:yVal>
          <c:smooth val="0"/>
        </c:ser>
        <c:ser>
          <c:idx val="22"/>
          <c:order val="22"/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'[4]IISER NiMOF-2 N2 298K (Raw Anal'!$C$2:$C$24</c:f>
              <c:numCache>
                <c:formatCode>General</c:formatCode>
                <c:ptCount val="23"/>
                <c:pt idx="0">
                  <c:v>0.0312913157894737</c:v>
                </c:pt>
                <c:pt idx="1">
                  <c:v>0.0520688157894737</c:v>
                </c:pt>
                <c:pt idx="2">
                  <c:v>0.0720980263157895</c:v>
                </c:pt>
                <c:pt idx="3">
                  <c:v>0.0828078947368421</c:v>
                </c:pt>
                <c:pt idx="4">
                  <c:v>0.102160394736842</c:v>
                </c:pt>
                <c:pt idx="5">
                  <c:v>0.149973684210526</c:v>
                </c:pt>
                <c:pt idx="6">
                  <c:v>0.200005263157895</c:v>
                </c:pt>
                <c:pt idx="7">
                  <c:v>0.250040789473684</c:v>
                </c:pt>
                <c:pt idx="8">
                  <c:v>0.300101315789474</c:v>
                </c:pt>
                <c:pt idx="9">
                  <c:v>0.350126315789474</c:v>
                </c:pt>
                <c:pt idx="10">
                  <c:v>0.400239473684211</c:v>
                </c:pt>
                <c:pt idx="11">
                  <c:v>0.450232894736842</c:v>
                </c:pt>
                <c:pt idx="12">
                  <c:v>0.500334210526316</c:v>
                </c:pt>
                <c:pt idx="13">
                  <c:v>0.550392105263158</c:v>
                </c:pt>
                <c:pt idx="14">
                  <c:v>0.600411842105263</c:v>
                </c:pt>
                <c:pt idx="15">
                  <c:v>0.650382894736842</c:v>
                </c:pt>
                <c:pt idx="16">
                  <c:v>0.700472368421053</c:v>
                </c:pt>
                <c:pt idx="17">
                  <c:v>0.750548684210526</c:v>
                </c:pt>
                <c:pt idx="18">
                  <c:v>0.800559210526316</c:v>
                </c:pt>
                <c:pt idx="19">
                  <c:v>0.850601315789474</c:v>
                </c:pt>
                <c:pt idx="20">
                  <c:v>0.900663157894737</c:v>
                </c:pt>
                <c:pt idx="21">
                  <c:v>0.950653947368421</c:v>
                </c:pt>
                <c:pt idx="22">
                  <c:v>0.995955263157895</c:v>
                </c:pt>
              </c:numCache>
            </c:numRef>
          </c:xVal>
          <c:yVal>
            <c:numRef>
              <c:f>'[4]IISER NiMOF-2 N2 298K (Raw Anal'!$F$2:$F$24</c:f>
              <c:numCache>
                <c:formatCode>General</c:formatCode>
                <c:ptCount val="23"/>
                <c:pt idx="0">
                  <c:v>0.0185887207485005</c:v>
                </c:pt>
                <c:pt idx="1">
                  <c:v>0.0310686301427727</c:v>
                </c:pt>
                <c:pt idx="2">
                  <c:v>0.0426224444538312</c:v>
                </c:pt>
                <c:pt idx="3">
                  <c:v>0.0486992586804089</c:v>
                </c:pt>
                <c:pt idx="4">
                  <c:v>0.0593359275998986</c:v>
                </c:pt>
                <c:pt idx="5">
                  <c:v>0.0854452669595337</c:v>
                </c:pt>
                <c:pt idx="6">
                  <c:v>0.111708783897947</c:v>
                </c:pt>
                <c:pt idx="7">
                  <c:v>0.138138094534088</c:v>
                </c:pt>
                <c:pt idx="8">
                  <c:v>0.164441475880713</c:v>
                </c:pt>
                <c:pt idx="9">
                  <c:v>0.190776801554448</c:v>
                </c:pt>
                <c:pt idx="10">
                  <c:v>0.216480632761679</c:v>
                </c:pt>
                <c:pt idx="11">
                  <c:v>0.241910165160091</c:v>
                </c:pt>
                <c:pt idx="12">
                  <c:v>0.266816972205795</c:v>
                </c:pt>
                <c:pt idx="13">
                  <c:v>0.291395623891189</c:v>
                </c:pt>
                <c:pt idx="14">
                  <c:v>0.31591883500887</c:v>
                </c:pt>
                <c:pt idx="15">
                  <c:v>0.340389245585875</c:v>
                </c:pt>
                <c:pt idx="16">
                  <c:v>0.364144208836699</c:v>
                </c:pt>
                <c:pt idx="17">
                  <c:v>0.387558608600152</c:v>
                </c:pt>
                <c:pt idx="18">
                  <c:v>0.410907007687759</c:v>
                </c:pt>
                <c:pt idx="19">
                  <c:v>0.433920123342063</c:v>
                </c:pt>
                <c:pt idx="20">
                  <c:v>0.456352433048914</c:v>
                </c:pt>
                <c:pt idx="21">
                  <c:v>0.478642181295937</c:v>
                </c:pt>
                <c:pt idx="22">
                  <c:v>0.498629825969418</c:v>
                </c:pt>
              </c:numCache>
            </c:numRef>
          </c:yVal>
          <c:smooth val="0"/>
        </c:ser>
        <c:ser>
          <c:idx val="23"/>
          <c:order val="23"/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'[5]IISER NiMOF-2 Kr 298K (Raw Anal'!$C$2:$C$24</c:f>
              <c:numCache>
                <c:formatCode>General</c:formatCode>
                <c:ptCount val="23"/>
                <c:pt idx="0">
                  <c:v>0.0280171052631579</c:v>
                </c:pt>
                <c:pt idx="1">
                  <c:v>0.0497475</c:v>
                </c:pt>
                <c:pt idx="2">
                  <c:v>0.0705271052631579</c:v>
                </c:pt>
                <c:pt idx="3">
                  <c:v>0.0796530263157895</c:v>
                </c:pt>
                <c:pt idx="4">
                  <c:v>0.1009825</c:v>
                </c:pt>
                <c:pt idx="5">
                  <c:v>0.148927631578947</c:v>
                </c:pt>
                <c:pt idx="6">
                  <c:v>0.199160526315789</c:v>
                </c:pt>
                <c:pt idx="7">
                  <c:v>0.249675</c:v>
                </c:pt>
                <c:pt idx="8">
                  <c:v>0.300122368421053</c:v>
                </c:pt>
                <c:pt idx="9">
                  <c:v>0.350822368421053</c:v>
                </c:pt>
                <c:pt idx="10">
                  <c:v>0.401276315789474</c:v>
                </c:pt>
                <c:pt idx="11">
                  <c:v>0.451740789473684</c:v>
                </c:pt>
                <c:pt idx="12">
                  <c:v>0.498317105263158</c:v>
                </c:pt>
                <c:pt idx="13">
                  <c:v>0.552217105263158</c:v>
                </c:pt>
                <c:pt idx="14">
                  <c:v>0.599428947368421</c:v>
                </c:pt>
                <c:pt idx="15">
                  <c:v>0.649396052631579</c:v>
                </c:pt>
                <c:pt idx="16">
                  <c:v>0.699965789473684</c:v>
                </c:pt>
                <c:pt idx="17">
                  <c:v>0.750378947368421</c:v>
                </c:pt>
                <c:pt idx="18">
                  <c:v>0.800852631578947</c:v>
                </c:pt>
                <c:pt idx="19">
                  <c:v>0.851106578947368</c:v>
                </c:pt>
                <c:pt idx="20">
                  <c:v>0.901493421052632</c:v>
                </c:pt>
                <c:pt idx="21">
                  <c:v>0.951651315789474</c:v>
                </c:pt>
                <c:pt idx="22">
                  <c:v>0.997686842105263</c:v>
                </c:pt>
              </c:numCache>
            </c:numRef>
          </c:xVal>
          <c:yVal>
            <c:numRef>
              <c:f>'[5]IISER NiMOF-2 Kr 298K (Raw Anal'!$F$2:$F$24</c:f>
              <c:numCache>
                <c:formatCode>General</c:formatCode>
                <c:ptCount val="23"/>
                <c:pt idx="0">
                  <c:v>0.0954641695530962</c:v>
                </c:pt>
                <c:pt idx="1">
                  <c:v>0.171337226493199</c:v>
                </c:pt>
                <c:pt idx="2">
                  <c:v>0.24165909858917</c:v>
                </c:pt>
                <c:pt idx="3">
                  <c:v>0.272989355410999</c:v>
                </c:pt>
                <c:pt idx="4">
                  <c:v>0.341289494804427</c:v>
                </c:pt>
                <c:pt idx="5">
                  <c:v>0.487631473346287</c:v>
                </c:pt>
                <c:pt idx="6">
                  <c:v>0.630517656500803</c:v>
                </c:pt>
                <c:pt idx="7">
                  <c:v>0.765367597364197</c:v>
                </c:pt>
                <c:pt idx="8">
                  <c:v>0.889842231984455</c:v>
                </c:pt>
                <c:pt idx="9">
                  <c:v>1.0056575779336</c:v>
                </c:pt>
                <c:pt idx="10">
                  <c:v>1.11330996029399</c:v>
                </c:pt>
                <c:pt idx="11">
                  <c:v>1.21346730590521</c:v>
                </c:pt>
                <c:pt idx="12">
                  <c:v>1.29625063360649</c:v>
                </c:pt>
                <c:pt idx="13">
                  <c:v>1.39277002196503</c:v>
                </c:pt>
                <c:pt idx="14">
                  <c:v>1.4687579200811</c:v>
                </c:pt>
                <c:pt idx="15">
                  <c:v>1.54519462279294</c:v>
                </c:pt>
                <c:pt idx="16">
                  <c:v>1.61873521584861</c:v>
                </c:pt>
                <c:pt idx="17">
                  <c:v>1.68798576497423</c:v>
                </c:pt>
                <c:pt idx="18">
                  <c:v>1.75278258849371</c:v>
                </c:pt>
                <c:pt idx="19">
                  <c:v>1.81477042324913</c:v>
                </c:pt>
                <c:pt idx="20">
                  <c:v>1.87287477823773</c:v>
                </c:pt>
                <c:pt idx="21">
                  <c:v>1.92960367914167</c:v>
                </c:pt>
                <c:pt idx="22">
                  <c:v>1.97899858494551</c:v>
                </c:pt>
              </c:numCache>
            </c:numRef>
          </c:yVal>
          <c:smooth val="0"/>
        </c:ser>
        <c:axId val="48015296"/>
        <c:axId val="53610996"/>
      </c:scatterChart>
      <c:valAx>
        <c:axId val="48015296"/>
        <c:scaling>
          <c:orientation val="minMax"/>
          <c:max val="1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492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610996"/>
        <c:crosses val="autoZero"/>
        <c:crossBetween val="midCat"/>
        <c:majorUnit val="0.1"/>
      </c:valAx>
      <c:valAx>
        <c:axId val="53610996"/>
        <c:scaling>
          <c:orientation val="minMax"/>
          <c:max val="3.5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255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152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49680</xdr:colOff>
      <xdr:row>3</xdr:row>
      <xdr:rowOff>91440</xdr:rowOff>
    </xdr:from>
    <xdr:to>
      <xdr:col>12</xdr:col>
      <xdr:colOff>247320</xdr:colOff>
      <xdr:row>29</xdr:row>
      <xdr:rowOff>37800</xdr:rowOff>
    </xdr:to>
    <xdr:graphicFrame>
      <xdr:nvGraphicFramePr>
        <xdr:cNvPr id="0" name="Chart 1"/>
        <xdr:cNvGraphicFramePr/>
      </xdr:nvGraphicFramePr>
      <xdr:xfrm>
        <a:off x="9953640" y="662760"/>
        <a:ext cx="8891280" cy="48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g/DTRA/data/experimental_isotherm_data/NiMOF-2%20CO2%20298K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ng/DTRA/data/experimental_isotherm_data/NiMOF2%20Ar%20298K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ng/DTRA/data/experimental_isotherm_data/NiMOF-2%20O2%20298K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home/ng/DTRA/data/experimental_isotherm_data/NiMOF-2%20N2%20298K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home/ng/DTRA/data/experimental_isotherm_data/NiMOF-2%20Kr%20298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ISER NiMOF-2 CO2 298K (Raw An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iMOF2 Fresh Ar 298K (Raw Analy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ISER NiMOF-2 O2 298k (Raw Anal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ISER NiMOF-2 N2 298K (Raw Anal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ISER NiMOF-2 Kr 298K (Raw Anal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1.85"/>
    <col collapsed="false" customWidth="true" hidden="false" outlineLevel="0" max="3" min="3" style="0" width="37.28"/>
    <col collapsed="false" customWidth="true" hidden="false" outlineLevel="0" max="4" min="4" style="0" width="19.71"/>
    <col collapsed="false" customWidth="true" hidden="false" outlineLevel="0" max="5" min="5" style="0" width="24"/>
    <col collapsed="false" customWidth="true" hidden="false" outlineLevel="0" max="6" min="6" style="0" width="46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21.5767</v>
      </c>
      <c r="B2" s="0" t="n">
        <v>760</v>
      </c>
      <c r="C2" s="0" t="n">
        <f aca="false">A2/B2</f>
        <v>0.0283903947368421</v>
      </c>
      <c r="D2" s="0" t="n">
        <v>4.22777</v>
      </c>
      <c r="E2" s="0" t="n">
        <f aca="false">D2/0.1691</f>
        <v>25.0015966883501</v>
      </c>
      <c r="F2" s="0" t="n">
        <f aca="false">E2/22.4</f>
        <v>1.11614270930134</v>
      </c>
      <c r="G2" s="0" t="n">
        <f aca="false">(F2*131)/10</f>
        <v>14.6214694918476</v>
      </c>
    </row>
    <row r="3" customFormat="false" ht="15" hidden="false" customHeight="false" outlineLevel="0" collapsed="false">
      <c r="A3" s="0" t="n">
        <v>37.2387</v>
      </c>
      <c r="B3" s="0" t="n">
        <v>760</v>
      </c>
      <c r="C3" s="0" t="n">
        <f aca="false">A3/B3</f>
        <v>0.0489982894736842</v>
      </c>
      <c r="D3" s="0" t="n">
        <v>6.08539</v>
      </c>
      <c r="E3" s="0" t="n">
        <f aca="false">D3/0.1691</f>
        <v>35.9869308101715</v>
      </c>
      <c r="F3" s="0" t="n">
        <f aca="false">E3/22.4</f>
        <v>1.60655941116837</v>
      </c>
      <c r="G3" s="0" t="n">
        <f aca="false">(F3*131)/10</f>
        <v>21.0459282863057</v>
      </c>
    </row>
    <row r="4" customFormat="false" ht="15" hidden="false" customHeight="false" outlineLevel="0" collapsed="false">
      <c r="A4" s="0" t="n">
        <v>52.6609</v>
      </c>
      <c r="B4" s="0" t="n">
        <v>760</v>
      </c>
      <c r="C4" s="0" t="n">
        <f aca="false">A4/B4</f>
        <v>0.0692906578947368</v>
      </c>
      <c r="D4" s="0" t="n">
        <v>7.23046</v>
      </c>
      <c r="E4" s="0" t="n">
        <f aca="false">D4/0.1691</f>
        <v>42.7584861028977</v>
      </c>
      <c r="F4" s="0" t="n">
        <f aca="false">E4/22.4</f>
        <v>1.9088609867365</v>
      </c>
      <c r="G4" s="0" t="n">
        <f aca="false">(F4*131)/10</f>
        <v>25.0060789262482</v>
      </c>
    </row>
    <row r="5" customFormat="false" ht="15" hidden="false" customHeight="false" outlineLevel="0" collapsed="false">
      <c r="A5" s="0" t="n">
        <v>60.6529</v>
      </c>
      <c r="B5" s="0" t="n">
        <v>760</v>
      </c>
      <c r="C5" s="0" t="n">
        <f aca="false">A5/B5</f>
        <v>0.0798064473684211</v>
      </c>
      <c r="D5" s="0" t="n">
        <v>7.70481</v>
      </c>
      <c r="E5" s="0" t="n">
        <f aca="false">D5/0.1691</f>
        <v>45.5636309875813</v>
      </c>
      <c r="F5" s="0" t="n">
        <f aca="false">E5/22.4</f>
        <v>2.03409066908845</v>
      </c>
      <c r="G5" s="0" t="n">
        <f aca="false">(F5*131)/10</f>
        <v>26.6465877650587</v>
      </c>
    </row>
    <row r="6" customFormat="false" ht="15" hidden="false" customHeight="false" outlineLevel="0" collapsed="false">
      <c r="A6" s="0" t="n">
        <v>76.1689</v>
      </c>
      <c r="B6" s="0" t="n">
        <v>760</v>
      </c>
      <c r="C6" s="0" t="n">
        <f aca="false">A6/B6</f>
        <v>0.100222236842105</v>
      </c>
      <c r="D6" s="0" t="n">
        <v>8.36104</v>
      </c>
      <c r="E6" s="0" t="n">
        <f aca="false">D6/0.1691</f>
        <v>49.4443524541691</v>
      </c>
      <c r="F6" s="0" t="n">
        <f aca="false">E6/22.4</f>
        <v>2.20733716313255</v>
      </c>
      <c r="G6" s="0" t="n">
        <f aca="false">(F6*131)/10</f>
        <v>28.9161168370364</v>
      </c>
    </row>
    <row r="7" customFormat="false" ht="15" hidden="false" customHeight="false" outlineLevel="0" collapsed="false">
      <c r="A7" s="0" t="n">
        <v>114.151</v>
      </c>
      <c r="B7" s="0" t="n">
        <v>760</v>
      </c>
      <c r="C7" s="0" t="n">
        <f aca="false">A7/B7</f>
        <v>0.150198684210526</v>
      </c>
      <c r="D7" s="0" t="n">
        <v>9.32888</v>
      </c>
      <c r="E7" s="0" t="n">
        <f aca="false">D7/0.1691</f>
        <v>55.167829686576</v>
      </c>
      <c r="F7" s="0" t="n">
        <f aca="false">E7/22.4</f>
        <v>2.46284953957929</v>
      </c>
      <c r="G7" s="0" t="n">
        <f aca="false">(F7*131)/10</f>
        <v>32.2633289684886</v>
      </c>
    </row>
    <row r="8" customFormat="false" ht="15" hidden="false" customHeight="false" outlineLevel="0" collapsed="false">
      <c r="A8" s="0" t="n">
        <v>150.693</v>
      </c>
      <c r="B8" s="0" t="n">
        <v>760</v>
      </c>
      <c r="C8" s="0" t="n">
        <f aca="false">A8/B8</f>
        <v>0.198280263157895</v>
      </c>
      <c r="D8" s="0" t="n">
        <v>9.8735</v>
      </c>
      <c r="E8" s="0" t="n">
        <f aca="false">D8/0.1691</f>
        <v>58.3885274985216</v>
      </c>
      <c r="F8" s="0" t="n">
        <f aca="false">E8/22.4</f>
        <v>2.60663069189829</v>
      </c>
      <c r="G8" s="0" t="n">
        <f aca="false">(F8*131)/10</f>
        <v>34.1468620638675</v>
      </c>
    </row>
    <row r="9" customFormat="false" ht="15" hidden="false" customHeight="false" outlineLevel="0" collapsed="false">
      <c r="A9" s="0" t="n">
        <v>190.837</v>
      </c>
      <c r="B9" s="0" t="n">
        <v>760</v>
      </c>
      <c r="C9" s="0" t="n">
        <f aca="false">A9/B9</f>
        <v>0.251101315789474</v>
      </c>
      <c r="D9" s="0" t="n">
        <v>10.2823</v>
      </c>
      <c r="E9" s="0" t="n">
        <f aca="false">D9/0.1691</f>
        <v>60.806031933767</v>
      </c>
      <c r="F9" s="0" t="n">
        <f aca="false">E9/22.4</f>
        <v>2.71455499704317</v>
      </c>
      <c r="G9" s="0" t="n">
        <f aca="false">(F9*131)/10</f>
        <v>35.5606704612655</v>
      </c>
    </row>
    <row r="10" customFormat="false" ht="15" hidden="false" customHeight="false" outlineLevel="0" collapsed="false">
      <c r="A10" s="0" t="n">
        <v>227.969</v>
      </c>
      <c r="B10" s="0" t="n">
        <v>760</v>
      </c>
      <c r="C10" s="0" t="n">
        <f aca="false">A10/B10</f>
        <v>0.299959210526316</v>
      </c>
      <c r="D10" s="0" t="n">
        <v>10.5566</v>
      </c>
      <c r="E10" s="0" t="n">
        <f aca="false">D10/0.1691</f>
        <v>62.428149024246</v>
      </c>
      <c r="F10" s="0" t="n">
        <f aca="false">E10/22.4</f>
        <v>2.78697093858241</v>
      </c>
      <c r="G10" s="0" t="n">
        <f aca="false">(F10*131)/10</f>
        <v>36.5093192954296</v>
      </c>
    </row>
    <row r="11" customFormat="false" ht="15" hidden="false" customHeight="false" outlineLevel="0" collapsed="false">
      <c r="A11" s="0" t="n">
        <v>267.078</v>
      </c>
      <c r="B11" s="0" t="n">
        <v>760</v>
      </c>
      <c r="C11" s="0" t="n">
        <f aca="false">A11/B11</f>
        <v>0.351418421052632</v>
      </c>
      <c r="D11" s="0" t="n">
        <v>10.7831</v>
      </c>
      <c r="E11" s="0" t="n">
        <f aca="false">D11/0.1691</f>
        <v>63.7675931401538</v>
      </c>
      <c r="F11" s="0" t="n">
        <f aca="false">E11/22.4</f>
        <v>2.84676755089972</v>
      </c>
      <c r="G11" s="0" t="n">
        <f aca="false">(F11*131)/10</f>
        <v>37.2926549167863</v>
      </c>
    </row>
    <row r="12" customFormat="false" ht="15" hidden="false" customHeight="false" outlineLevel="0" collapsed="false">
      <c r="A12" s="0" t="n">
        <v>305.764</v>
      </c>
      <c r="B12" s="0" t="n">
        <v>760</v>
      </c>
      <c r="C12" s="0" t="n">
        <f aca="false">A12/B12</f>
        <v>0.402321052631579</v>
      </c>
      <c r="D12" s="0" t="n">
        <v>10.9816</v>
      </c>
      <c r="E12" s="0" t="n">
        <f aca="false">D12/0.1691</f>
        <v>64.9414547604968</v>
      </c>
      <c r="F12" s="0" t="n">
        <f aca="false">E12/22.4</f>
        <v>2.89917208752218</v>
      </c>
      <c r="G12" s="0" t="n">
        <f aca="false">(F12*131)/10</f>
        <v>37.9791543465405</v>
      </c>
    </row>
    <row r="13" customFormat="false" ht="15" hidden="false" customHeight="false" outlineLevel="0" collapsed="false">
      <c r="A13" s="0" t="n">
        <v>341.296</v>
      </c>
      <c r="B13" s="0" t="n">
        <v>760</v>
      </c>
      <c r="C13" s="0" t="n">
        <f aca="false">A13/B13</f>
        <v>0.449073684210526</v>
      </c>
      <c r="D13" s="0" t="n">
        <v>11.117</v>
      </c>
      <c r="E13" s="0" t="n">
        <f aca="false">D13/0.1691</f>
        <v>65.7421643997635</v>
      </c>
      <c r="F13" s="0" t="n">
        <f aca="false">E13/22.4</f>
        <v>2.93491805356087</v>
      </c>
      <c r="G13" s="0" t="n">
        <f aca="false">(F13*131)/10</f>
        <v>38.4474265016474</v>
      </c>
    </row>
    <row r="14" customFormat="false" ht="15" hidden="false" customHeight="false" outlineLevel="0" collapsed="false">
      <c r="A14" s="0" t="n">
        <v>379.498</v>
      </c>
      <c r="B14" s="0" t="n">
        <v>760</v>
      </c>
      <c r="C14" s="0" t="n">
        <f aca="false">A14/B14</f>
        <v>0.499339473684211</v>
      </c>
      <c r="D14" s="0" t="n">
        <v>11.2441</v>
      </c>
      <c r="E14" s="0" t="n">
        <f aca="false">D14/0.1691</f>
        <v>66.4937906564163</v>
      </c>
      <c r="F14" s="0" t="n">
        <f aca="false">E14/22.4</f>
        <v>2.96847279716144</v>
      </c>
      <c r="G14" s="0" t="n">
        <f aca="false">(F14*131)/10</f>
        <v>38.8869936428149</v>
      </c>
    </row>
    <row r="15" customFormat="false" ht="15" hidden="false" customHeight="false" outlineLevel="0" collapsed="false">
      <c r="A15" s="0" t="n">
        <v>417.867</v>
      </c>
      <c r="B15" s="0" t="n">
        <v>760</v>
      </c>
      <c r="C15" s="0" t="n">
        <f aca="false">A15/B15</f>
        <v>0.549825</v>
      </c>
      <c r="D15" s="0" t="n">
        <v>11.3568</v>
      </c>
      <c r="E15" s="0" t="n">
        <f aca="false">D15/0.1691</f>
        <v>67.1602602010645</v>
      </c>
      <c r="F15" s="0" t="n">
        <f aca="false">E15/22.4</f>
        <v>2.99822590183323</v>
      </c>
      <c r="G15" s="0" t="n">
        <f aca="false">(F15*131)/10</f>
        <v>39.2767593140154</v>
      </c>
    </row>
    <row r="16" customFormat="false" ht="15" hidden="false" customHeight="false" outlineLevel="0" collapsed="false">
      <c r="A16" s="0" t="n">
        <v>456.118</v>
      </c>
      <c r="B16" s="0" t="n">
        <v>760</v>
      </c>
      <c r="C16" s="0" t="n">
        <f aca="false">A16/B16</f>
        <v>0.600155263157895</v>
      </c>
      <c r="D16" s="0" t="n">
        <v>11.4584</v>
      </c>
      <c r="E16" s="0" t="n">
        <f aca="false">D16/0.1691</f>
        <v>67.7610881135423</v>
      </c>
      <c r="F16" s="0" t="n">
        <f aca="false">E16/22.4</f>
        <v>3.02504857649742</v>
      </c>
      <c r="G16" s="0" t="n">
        <f aca="false">(F16*131)/10</f>
        <v>39.6281363521162</v>
      </c>
    </row>
    <row r="17" customFormat="false" ht="15" hidden="false" customHeight="false" outlineLevel="0" collapsed="false">
      <c r="A17" s="0" t="n">
        <v>494.379</v>
      </c>
      <c r="B17" s="0" t="n">
        <v>760</v>
      </c>
      <c r="C17" s="0" t="n">
        <f aca="false">A17/B17</f>
        <v>0.650498684210526</v>
      </c>
      <c r="D17" s="0" t="n">
        <v>11.5503</v>
      </c>
      <c r="E17" s="0" t="n">
        <f aca="false">D17/0.1691</f>
        <v>68.304553518628</v>
      </c>
      <c r="F17" s="0" t="n">
        <f aca="false">E17/22.4</f>
        <v>3.04931042493875</v>
      </c>
      <c r="G17" s="0" t="n">
        <f aca="false">(F17*131)/10</f>
        <v>39.9459665666976</v>
      </c>
    </row>
    <row r="18" customFormat="false" ht="15" hidden="false" customHeight="false" outlineLevel="0" collapsed="false">
      <c r="A18" s="0" t="n">
        <v>532.553</v>
      </c>
      <c r="B18" s="0" t="n">
        <v>760</v>
      </c>
      <c r="C18" s="0" t="n">
        <f aca="false">A18/B18</f>
        <v>0.700727631578947</v>
      </c>
      <c r="D18" s="0" t="n">
        <v>11.635</v>
      </c>
      <c r="E18" s="0" t="n">
        <f aca="false">D18/0.1691</f>
        <v>68.8054405677114</v>
      </c>
      <c r="F18" s="0" t="n">
        <f aca="false">E18/22.4</f>
        <v>3.07167145391569</v>
      </c>
      <c r="G18" s="0" t="n">
        <f aca="false">(F18*131)/10</f>
        <v>40.2388960462955</v>
      </c>
    </row>
    <row r="19" customFormat="false" ht="15" hidden="false" customHeight="false" outlineLevel="0" collapsed="false">
      <c r="A19" s="0" t="n">
        <v>570.734</v>
      </c>
      <c r="B19" s="0" t="n">
        <v>760</v>
      </c>
      <c r="C19" s="0" t="n">
        <f aca="false">A19/B19</f>
        <v>0.750965789473684</v>
      </c>
      <c r="D19" s="0" t="n">
        <v>11.7144</v>
      </c>
      <c r="E19" s="0" t="n">
        <f aca="false">D19/0.1691</f>
        <v>69.2749852158486</v>
      </c>
      <c r="F19" s="0" t="n">
        <f aca="false">E19/22.4</f>
        <v>3.09263326856467</v>
      </c>
      <c r="G19" s="0" t="n">
        <f aca="false">(F19*131)/10</f>
        <v>40.5134958181972</v>
      </c>
    </row>
    <row r="20" customFormat="false" ht="15" hidden="false" customHeight="false" outlineLevel="0" collapsed="false">
      <c r="A20" s="0" t="n">
        <v>608.828</v>
      </c>
      <c r="B20" s="0" t="n">
        <v>760</v>
      </c>
      <c r="C20" s="0" t="n">
        <f aca="false">A20/B20</f>
        <v>0.80108947368421</v>
      </c>
      <c r="D20" s="0" t="n">
        <v>11.7888</v>
      </c>
      <c r="E20" s="0" t="n">
        <f aca="false">D20/0.1691</f>
        <v>69.7149615612064</v>
      </c>
      <c r="F20" s="0" t="n">
        <f aca="false">E20/22.4</f>
        <v>3.11227506969671</v>
      </c>
      <c r="G20" s="0" t="n">
        <f aca="false">(F20*131)/10</f>
        <v>40.770803413027</v>
      </c>
    </row>
    <row r="21" customFormat="false" ht="15" hidden="false" customHeight="false" outlineLevel="0" collapsed="false">
      <c r="A21" s="0" t="n">
        <v>646.88</v>
      </c>
      <c r="B21" s="0" t="n">
        <v>760</v>
      </c>
      <c r="C21" s="0" t="n">
        <f aca="false">A21/B21</f>
        <v>0.851157894736842</v>
      </c>
      <c r="D21" s="0" t="n">
        <v>11.8616</v>
      </c>
      <c r="E21" s="0" t="n">
        <f aca="false">D21/0.1691</f>
        <v>70.1454760496747</v>
      </c>
      <c r="F21" s="0" t="n">
        <f aca="false">E21/22.4</f>
        <v>3.13149446650334</v>
      </c>
      <c r="G21" s="0" t="n">
        <f aca="false">(F21*131)/10</f>
        <v>41.0225775111937</v>
      </c>
    </row>
    <row r="22" customFormat="false" ht="15" hidden="false" customHeight="false" outlineLevel="0" collapsed="false">
      <c r="A22" s="0" t="n">
        <v>685.059</v>
      </c>
      <c r="B22" s="0" t="n">
        <v>760</v>
      </c>
      <c r="C22" s="0" t="n">
        <f aca="false">A22/B22</f>
        <v>0.901393421052632</v>
      </c>
      <c r="D22" s="0" t="n">
        <v>11.9296</v>
      </c>
      <c r="E22" s="0" t="n">
        <f aca="false">D22/0.1691</f>
        <v>70.5476049674749</v>
      </c>
      <c r="F22" s="0" t="n">
        <f aca="false">E22/22.4</f>
        <v>3.1494466503337</v>
      </c>
      <c r="G22" s="0" t="n">
        <f aca="false">(F22*131)/10</f>
        <v>41.2577511193715</v>
      </c>
    </row>
    <row r="23" customFormat="false" ht="15" hidden="false" customHeight="false" outlineLevel="0" collapsed="false">
      <c r="A23" s="0" t="n">
        <v>723.126</v>
      </c>
      <c r="B23" s="0" t="n">
        <v>760</v>
      </c>
      <c r="C23" s="0" t="n">
        <f aca="false">A23/B23</f>
        <v>0.951481578947368</v>
      </c>
      <c r="D23" s="0" t="n">
        <v>11.993</v>
      </c>
      <c r="E23" s="0" t="n">
        <f aca="false">D23/0.1691</f>
        <v>70.9225310467179</v>
      </c>
      <c r="F23" s="0" t="n">
        <f aca="false">E23/22.4</f>
        <v>3.16618442172848</v>
      </c>
      <c r="G23" s="0" t="n">
        <f aca="false">(F23*131)/10</f>
        <v>41.4770159246431</v>
      </c>
    </row>
    <row r="24" customFormat="false" ht="15" hidden="false" customHeight="false" outlineLevel="0" collapsed="false">
      <c r="A24" s="0" t="n">
        <v>757.524</v>
      </c>
      <c r="B24" s="0" t="n">
        <v>760</v>
      </c>
      <c r="C24" s="0" t="n">
        <f aca="false">A24/B24</f>
        <v>0.996742105263158</v>
      </c>
      <c r="D24" s="0" t="n">
        <v>12.0489</v>
      </c>
      <c r="E24" s="0" t="n">
        <f aca="false">D24/0.1691</f>
        <v>71.2531046717918</v>
      </c>
      <c r="F24" s="0" t="n">
        <f aca="false">E24/22.4</f>
        <v>3.18094217284785</v>
      </c>
      <c r="G24" s="0" t="n">
        <f aca="false">(F24*131)/10</f>
        <v>41.6703424643068</v>
      </c>
    </row>
    <row r="25" customFormat="false" ht="15" hidden="false" customHeight="false" outlineLevel="0" collapsed="false">
      <c r="A25" s="0" t="n">
        <v>753.524</v>
      </c>
      <c r="B25" s="0" t="n">
        <v>760</v>
      </c>
      <c r="C25" s="0" t="n">
        <f aca="false">A25/B25</f>
        <v>0.991478947368421</v>
      </c>
      <c r="D25" s="0" t="n">
        <v>12.0611</v>
      </c>
      <c r="E25" s="0" t="n">
        <f aca="false">D25/0.1691</f>
        <v>71.3252513305736</v>
      </c>
      <c r="F25" s="0" t="n">
        <f aca="false">E25/22.4</f>
        <v>3.18416300582918</v>
      </c>
      <c r="G25" s="0" t="n">
        <f aca="false">(F25*131)/10</f>
        <v>41.7125353763623</v>
      </c>
    </row>
    <row r="26" customFormat="false" ht="15" hidden="false" customHeight="false" outlineLevel="0" collapsed="false">
      <c r="A26" s="0" t="n">
        <v>720.179</v>
      </c>
      <c r="B26" s="0" t="n">
        <v>760</v>
      </c>
      <c r="C26" s="0" t="n">
        <f aca="false">A26/B26</f>
        <v>0.947603947368421</v>
      </c>
      <c r="D26" s="0" t="n">
        <v>12.0374</v>
      </c>
      <c r="E26" s="0" t="n">
        <f aca="false">D26/0.1691</f>
        <v>71.1850975753992</v>
      </c>
      <c r="F26" s="0" t="n">
        <f aca="false">E26/22.4</f>
        <v>3.17790614175889</v>
      </c>
      <c r="G26" s="0" t="n">
        <f aca="false">(F26*131)/10</f>
        <v>41.6305704570415</v>
      </c>
    </row>
    <row r="27" customFormat="false" ht="15" hidden="false" customHeight="false" outlineLevel="0" collapsed="false">
      <c r="A27" s="0" t="n">
        <v>646.247</v>
      </c>
      <c r="B27" s="0" t="n">
        <v>760</v>
      </c>
      <c r="C27" s="0" t="n">
        <f aca="false">A27/B27</f>
        <v>0.850325</v>
      </c>
      <c r="D27" s="0" t="n">
        <v>11.9573</v>
      </c>
      <c r="E27" s="0" t="n">
        <f aca="false">D27/0.1691</f>
        <v>70.7114133648729</v>
      </c>
      <c r="F27" s="0" t="n">
        <f aca="false">E27/22.4</f>
        <v>3.15675952521754</v>
      </c>
      <c r="G27" s="0" t="n">
        <f aca="false">(F27*131)/10</f>
        <v>41.3535497803498</v>
      </c>
    </row>
    <row r="28" customFormat="false" ht="15" hidden="false" customHeight="false" outlineLevel="0" collapsed="false">
      <c r="A28" s="0" t="n">
        <v>570.614</v>
      </c>
      <c r="B28" s="0" t="n">
        <v>760</v>
      </c>
      <c r="C28" s="0" t="n">
        <f aca="false">A28/B28</f>
        <v>0.750807894736842</v>
      </c>
      <c r="D28" s="0" t="n">
        <v>11.8616</v>
      </c>
      <c r="E28" s="0" t="n">
        <f aca="false">D28/0.1691</f>
        <v>70.1454760496747</v>
      </c>
      <c r="F28" s="0" t="n">
        <f aca="false">E28/22.4</f>
        <v>3.13149446650334</v>
      </c>
      <c r="G28" s="0" t="n">
        <f aca="false">(F28*131)/10</f>
        <v>41.0225775111937</v>
      </c>
    </row>
    <row r="29" customFormat="false" ht="15" hidden="false" customHeight="false" outlineLevel="0" collapsed="false">
      <c r="A29" s="0" t="n">
        <v>494.592</v>
      </c>
      <c r="B29" s="0" t="n">
        <v>760</v>
      </c>
      <c r="C29" s="0" t="n">
        <f aca="false">A29/B29</f>
        <v>0.650778947368421</v>
      </c>
      <c r="D29" s="0" t="n">
        <v>11.7447</v>
      </c>
      <c r="E29" s="0" t="n">
        <f aca="false">D29/0.1691</f>
        <v>69.4541691306919</v>
      </c>
      <c r="F29" s="0" t="n">
        <f aca="false">E29/22.4</f>
        <v>3.10063255047732</v>
      </c>
      <c r="G29" s="0" t="n">
        <f aca="false">(F29*131)/10</f>
        <v>40.6182864112529</v>
      </c>
    </row>
    <row r="30" customFormat="false" ht="15" hidden="false" customHeight="false" outlineLevel="0" collapsed="false">
      <c r="A30" s="0" t="n">
        <v>418.91</v>
      </c>
      <c r="B30" s="0" t="n">
        <v>760</v>
      </c>
      <c r="C30" s="0" t="n">
        <f aca="false">A30/B30</f>
        <v>0.551197368421053</v>
      </c>
      <c r="D30" s="0" t="n">
        <v>11.6011</v>
      </c>
      <c r="E30" s="0" t="n">
        <f aca="false">D30/0.1691</f>
        <v>68.604967474867</v>
      </c>
      <c r="F30" s="0" t="n">
        <f aca="false">E30/22.4</f>
        <v>3.06272176227085</v>
      </c>
      <c r="G30" s="0" t="n">
        <f aca="false">(F30*131)/10</f>
        <v>40.1216550857481</v>
      </c>
    </row>
    <row r="31" customFormat="false" ht="15" hidden="false" customHeight="false" outlineLevel="0" collapsed="false">
      <c r="A31" s="0" t="n">
        <v>343.404</v>
      </c>
      <c r="B31" s="0" t="n">
        <v>760</v>
      </c>
      <c r="C31" s="0" t="n">
        <f aca="false">A31/B31</f>
        <v>0.451847368421053</v>
      </c>
      <c r="D31" s="0" t="n">
        <v>11.4163</v>
      </c>
      <c r="E31" s="0" t="n">
        <f aca="false">D31/0.1691</f>
        <v>67.5121230041396</v>
      </c>
      <c r="F31" s="0" t="n">
        <f aca="false">E31/22.4</f>
        <v>3.0139340626848</v>
      </c>
      <c r="G31" s="0" t="n">
        <f aca="false">(F31*131)/10</f>
        <v>39.4825362211709</v>
      </c>
    </row>
    <row r="32" customFormat="false" ht="15" hidden="false" customHeight="false" outlineLevel="0" collapsed="false">
      <c r="A32" s="0" t="n">
        <v>264.861</v>
      </c>
      <c r="B32" s="0" t="n">
        <v>760</v>
      </c>
      <c r="C32" s="0" t="n">
        <f aca="false">A32/B32</f>
        <v>0.348501315789474</v>
      </c>
      <c r="D32" s="0" t="n">
        <v>11.1446</v>
      </c>
      <c r="E32" s="0" t="n">
        <f aca="false">D32/0.1691</f>
        <v>65.9053814311059</v>
      </c>
      <c r="F32" s="0" t="n">
        <f aca="false">E32/22.4</f>
        <v>2.94220452817437</v>
      </c>
      <c r="G32" s="0" t="n">
        <f aca="false">(F32*131)/10</f>
        <v>38.5428793190842</v>
      </c>
    </row>
    <row r="33" customFormat="false" ht="15" hidden="false" customHeight="false" outlineLevel="0" collapsed="false">
      <c r="A33" s="0" t="n">
        <v>190.788</v>
      </c>
      <c r="B33" s="0" t="n">
        <v>760</v>
      </c>
      <c r="C33" s="0" t="n">
        <f aca="false">A33/B33</f>
        <v>0.251036842105263</v>
      </c>
      <c r="D33" s="0" t="n">
        <v>10.7405</v>
      </c>
      <c r="E33" s="0" t="n">
        <f aca="false">D33/0.1691</f>
        <v>63.5156712004731</v>
      </c>
      <c r="F33" s="0" t="n">
        <f aca="false">E33/22.4</f>
        <v>2.83552103573541</v>
      </c>
      <c r="G33" s="0" t="n">
        <f aca="false">(F33*131)/10</f>
        <v>37.1453255681338</v>
      </c>
    </row>
    <row r="34" customFormat="false" ht="15" hidden="false" customHeight="false" outlineLevel="0" collapsed="false">
      <c r="A34" s="0" t="n">
        <v>114.216</v>
      </c>
      <c r="B34" s="0" t="n">
        <v>760</v>
      </c>
      <c r="C34" s="0" t="n">
        <f aca="false">A34/B34</f>
        <v>0.150284210526316</v>
      </c>
      <c r="D34" s="0" t="n">
        <v>9.90889</v>
      </c>
      <c r="E34" s="0" t="n">
        <f aca="false">D34/0.1691</f>
        <v>58.5978119455943</v>
      </c>
      <c r="F34" s="0" t="n">
        <f aca="false">E34/22.4</f>
        <v>2.61597374757118</v>
      </c>
      <c r="G34" s="0" t="n">
        <f aca="false">(F34*131)/10</f>
        <v>34.2692560931824</v>
      </c>
    </row>
    <row r="35" customFormat="false" ht="15" hidden="false" customHeight="false" outlineLevel="0" collapsed="false">
      <c r="A35" s="0" t="n">
        <v>75.7756</v>
      </c>
      <c r="B35" s="0" t="n">
        <v>760</v>
      </c>
      <c r="C35" s="0" t="n">
        <f aca="false">A35/B35</f>
        <v>0.0997047368421053</v>
      </c>
      <c r="D35" s="0" t="n">
        <v>9.00825</v>
      </c>
      <c r="E35" s="0" t="n">
        <f aca="false">D35/0.1691</f>
        <v>53.2717327025429</v>
      </c>
      <c r="F35" s="0" t="n">
        <f aca="false">E35/22.4</f>
        <v>2.37820235279209</v>
      </c>
      <c r="G35" s="0" t="n">
        <f aca="false">(F35*131)/10</f>
        <v>31.1544508215764</v>
      </c>
    </row>
    <row r="36" customFormat="false" ht="15" hidden="false" customHeight="false" outlineLevel="0" collapsed="false">
      <c r="A36" s="0" t="n">
        <v>39.4684</v>
      </c>
      <c r="B36" s="0" t="n">
        <v>760</v>
      </c>
      <c r="C36" s="0" t="n">
        <f aca="false">A36/B36</f>
        <v>0.0519321052631579</v>
      </c>
      <c r="D36" s="0" t="n">
        <v>7.19327</v>
      </c>
      <c r="E36" s="0" t="n">
        <f aca="false">D36/0.1691</f>
        <v>42.5385570668244</v>
      </c>
      <c r="F36" s="0" t="n">
        <f aca="false">E36/22.4</f>
        <v>1.89904272619752</v>
      </c>
      <c r="G36" s="0" t="n">
        <f aca="false">(F36*131)/10</f>
        <v>24.8774597131875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2017-04-03T23:26:58Z</dcterms:created>
  <dc:creator>Banerjee, Debasis</dc:creator>
  <dc:description/>
  <dc:language>en-US</dc:language>
  <cp:lastModifiedBy/>
  <dcterms:modified xsi:type="dcterms:W3CDTF">2020-05-07T15:36:53Z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