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Polytech\5A\SMA\"/>
    </mc:Choice>
  </mc:AlternateContent>
  <xr:revisionPtr revIDLastSave="0" documentId="13_ncr:1_{93394338-8CA3-400F-9611-0CF81431A6B3}" xr6:coauthVersionLast="47" xr6:coauthVersionMax="47" xr10:uidLastSave="{00000000-0000-0000-0000-000000000000}"/>
  <bookViews>
    <workbookView xWindow="-120" yWindow="-120" windowWidth="29040" windowHeight="15840" activeTab="3" xr2:uid="{5F140699-3639-4A03-A7DC-4EA18F20966A}"/>
  </bookViews>
  <sheets>
    <sheet name="iterations" sheetId="5" r:id="rId1"/>
    <sheet name="diffSignal_mean" sheetId="7" r:id="rId2"/>
    <sheet name="diffSignal" sheetId="4" r:id="rId3"/>
    <sheet name="waitRate" sheetId="2" r:id="rId4"/>
  </sheets>
  <definedNames>
    <definedName name="DonnéesExternes_1" localSheetId="3" hidden="1">waitRate!$A$1:$G$158</definedName>
    <definedName name="DonnéesExternes_2" localSheetId="2" hidden="1">diffSignal!$A$1:$G$30</definedName>
    <definedName name="DonnéesExternes_3" localSheetId="1" hidden="1">diffSignal_mean!$A$1:$F$15</definedName>
    <definedName name="DonnéesExternes_3" localSheetId="0" hidden="1">iterations!$A$1:$G$21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H16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4"/>
  <c r="H3" i="4"/>
  <c r="H4" i="4"/>
  <c r="H5" i="4"/>
  <c r="H6" i="4"/>
  <c r="H7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05E0C1-C2BA-4810-BDFB-3EEF178B0914}" keepAlive="1" name="Requête - diffSignal" description="Connexion à la requête « diffSignal » dans le classeur." type="5" refreshedVersion="7" background="1" saveData="1">
    <dbPr connection="Provider=Microsoft.Mashup.OleDb.1;Data Source=$Workbook$;Location=diffSignal;Extended Properties=&quot;&quot;" command="SELECT * FROM [diffSignal]"/>
  </connection>
  <connection id="2" xr16:uid="{99E8F002-9506-4080-B736-3C0B4BA08E77}" keepAlive="1" name="Requête - diffSignal_mean" description="Connexion à la requête « diffSignal_mean » dans le classeur." type="5" refreshedVersion="7" background="1" saveData="1">
    <dbPr connection="Provider=Microsoft.Mashup.OleDb.1;Data Source=$Workbook$;Location=diffSignal_mean;Extended Properties=&quot;&quot;" command="SELECT * FROM [diffSignal_mean]"/>
  </connection>
  <connection id="3" xr16:uid="{469B4751-5C88-43FC-909F-EA6E51EBF374}" keepAlive="1" name="Requête - iterations" description="Connexion à la requête « iterations » dans le classeur." type="5" refreshedVersion="7" background="1" saveData="1">
    <dbPr connection="Provider=Microsoft.Mashup.OleDb.1;Data Source=$Workbook$;Location=iterations;Extended Properties=&quot;&quot;" command="SELECT * FROM [iterations]"/>
  </connection>
  <connection id="4" xr16:uid="{AB8F9802-883B-4F4C-BB3D-F3BE221F337F}" keepAlive="1" name="Requête - iterations2" description="Connexion à la requête « iterations2 » dans le classeur." type="5" refreshedVersion="0" background="1">
    <dbPr connection="Provider=Microsoft.Mashup.OleDb.1;Data Source=$Workbook$;Location=iterations2;Extended Properties=&quot;&quot;" command="SELECT * FROM [iterations2]"/>
  </connection>
  <connection id="5" xr16:uid="{FA62A56E-1CF1-4354-9DFF-22090ABBBFF3}" keepAlive="1" name="Requête - waitRate" description="Connexion à la requête « waitRate » dans le classeur." type="5" refreshedVersion="7" background="1" saveData="1">
    <dbPr connection="Provider=Microsoft.Mashup.OleDb.1;Data Source=$Workbook$;Location=waitRate;Extended Properties=&quot;&quot;" command="SELECT * FROM [waitRate]"/>
  </connection>
</connections>
</file>

<file path=xl/sharedStrings.xml><?xml version="1.0" encoding="utf-8"?>
<sst xmlns="http://schemas.openxmlformats.org/spreadsheetml/2006/main" count="136" uniqueCount="68">
  <si>
    <t>Wait rate</t>
  </si>
  <si>
    <t>Signal diffusion</t>
  </si>
  <si>
    <t>Iterations</t>
  </si>
  <si>
    <t>Mean size</t>
  </si>
  <si>
    <t>Mean distance</t>
  </si>
  <si>
    <t>Number of cluster</t>
  </si>
  <si>
    <t/>
  </si>
  <si>
    <t>Score</t>
  </si>
  <si>
    <t>1</t>
  </si>
  <si>
    <t>400000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</si>
  <si>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</si>
  <si>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</si>
  <si>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</si>
  <si>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</si>
  <si>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</si>
  <si>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</si>
  <si>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</si>
  <si>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</si>
  <si>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</si>
  <si>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</si>
  <si>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</si>
  <si>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</si>
  <si>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</si>
  <si>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</si>
  <si>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</si>
  <si>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</si>
  <si>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</si>
  <si>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</si>
  <si>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</si>
  <si>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</si>
  <si>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</si>
  <si>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</si>
  <si>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</si>
  <si>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</si>
  <si>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</si>
  <si>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</si>
  <si>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</si>
  <si>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</si>
  <si>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Time</t>
  </si>
  <si>
    <t>5842</t>
  </si>
  <si>
    <t>5660</t>
  </si>
  <si>
    <t>5514</t>
  </si>
  <si>
    <t>5348</t>
  </si>
  <si>
    <t>5234</t>
  </si>
  <si>
    <t>5031</t>
  </si>
  <si>
    <t>4963</t>
  </si>
  <si>
    <t>4851</t>
  </si>
  <si>
    <t>4838</t>
  </si>
  <si>
    <t>4700</t>
  </si>
  <si>
    <t>4705</t>
  </si>
  <si>
    <t>4770</t>
  </si>
  <si>
    <t>4925</t>
  </si>
  <si>
    <t>4728</t>
  </si>
  <si>
    <t>4740</t>
  </si>
  <si>
    <t>4808</t>
  </si>
  <si>
    <t>4836</t>
  </si>
  <si>
    <t>4956</t>
  </si>
  <si>
    <t>4959</t>
  </si>
  <si>
    <t>4979</t>
  </si>
  <si>
    <t>4935</t>
  </si>
  <si>
    <t>5006</t>
  </si>
  <si>
    <t>5106</t>
  </si>
  <si>
    <t>5338</t>
  </si>
  <si>
    <t>5455</t>
  </si>
  <si>
    <t>5192</t>
  </si>
  <si>
    <t>5238</t>
  </si>
  <si>
    <t>5532</t>
  </si>
  <si>
    <t>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</si>
</sst>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9" formatCode="0.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9" fontId="0" fillId="0" borderId="0" xfId="0" applyNumberFormat="1"/>
    <xf numFmtId="2" fontId="0" fillId="0" borderId="0" xfId="1" applyNumberFormat="1" applyFont="1"/>
  </cellXfs>
  <cellStyles count="2">
    <cellStyle name="Milliers" xfId="1" builtinId="3"/>
    <cellStyle name="Normal" xfId="0" builtinId="0"/>
  </cellStyles>
  <dxfs count="32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0.E+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en fonction du</a:t>
            </a:r>
            <a:r>
              <a:rPr lang="en-US" baseline="0"/>
              <a:t> nombre d'</a:t>
            </a:r>
            <a:r>
              <a:rPr lang="en-US"/>
              <a:t>itérations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iterations!$H$1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iterations!$C:$C</c15:sqref>
                  </c15:fullRef>
                </c:ext>
              </c:extLst>
              <c:f>iterations!$C$2:$C$1048576</c:f>
              <c:strCache>
                <c:ptCount val="15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600000</c:v>
                </c:pt>
                <c:pt idx="12">
                  <c:v>700000</c:v>
                </c:pt>
                <c:pt idx="13">
                  <c:v>800000</c:v>
                </c:pt>
                <c:pt idx="14">
                  <c:v>900000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iterations!$H$2:$H$16</c15:sqref>
                  </c15:fullRef>
                </c:ext>
              </c:extLst>
              <c:f>iterations!$H$3:$H$16</c:f>
              <c:numCache>
                <c:formatCode>General</c:formatCode>
                <c:ptCount val="14"/>
                <c:pt idx="0">
                  <c:v>0.78383131118548122</c:v>
                </c:pt>
                <c:pt idx="1">
                  <c:v>1.2198069019939644</c:v>
                </c:pt>
                <c:pt idx="2">
                  <c:v>1.0519525804637295</c:v>
                </c:pt>
                <c:pt idx="3">
                  <c:v>1.0823884516283793</c:v>
                </c:pt>
                <c:pt idx="4">
                  <c:v>1.8088036667281708</c:v>
                </c:pt>
                <c:pt idx="5">
                  <c:v>1.8415955974024951</c:v>
                </c:pt>
                <c:pt idx="6">
                  <c:v>1.4301067593180146</c:v>
                </c:pt>
                <c:pt idx="7">
                  <c:v>1.7719476216033812</c:v>
                </c:pt>
                <c:pt idx="8">
                  <c:v>2.4696263537771541</c:v>
                </c:pt>
                <c:pt idx="9">
                  <c:v>1.8667045129825943</c:v>
                </c:pt>
                <c:pt idx="10">
                  <c:v>3.0318433132783116</c:v>
                </c:pt>
                <c:pt idx="11">
                  <c:v>2.384055437903327</c:v>
                </c:pt>
                <c:pt idx="12">
                  <c:v>2.5867288779211095</c:v>
                </c:pt>
                <c:pt idx="13">
                  <c:v>3.1756238213909631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4-4B03-BC1E-45AE7DC97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118560"/>
        <c:axId val="1696119392"/>
      </c:lineChart>
      <c:catAx>
        <c:axId val="16961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119392"/>
        <c:crosses val="autoZero"/>
        <c:auto val="1"/>
        <c:lblAlgn val="ctr"/>
        <c:lblOffset val="100"/>
        <c:noMultiLvlLbl val="0"/>
      </c:catAx>
      <c:valAx>
        <c:axId val="16961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61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(ms)</a:t>
            </a:r>
            <a:r>
              <a:rPr lang="en-US" baseline="0"/>
              <a:t> en fonction du nombre d'itérations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iterations!$G$1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iterations!$C:$C</c15:sqref>
                  </c15:fullRef>
                </c:ext>
              </c:extLst>
              <c:f>iterations!$C$2:$C$1048576</c:f>
              <c:strCache>
                <c:ptCount val="15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600000</c:v>
                </c:pt>
                <c:pt idx="12">
                  <c:v>700000</c:v>
                </c:pt>
                <c:pt idx="13">
                  <c:v>800000</c:v>
                </c:pt>
                <c:pt idx="14">
                  <c:v>900000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iterations!$G$2:$G$16</c15:sqref>
                  </c15:fullRef>
                </c:ext>
              </c:extLst>
              <c:f>iterations!$G$3:$G$16</c:f>
              <c:numCache>
                <c:formatCode>General</c:formatCode>
                <c:ptCount val="14"/>
                <c:pt idx="0">
                  <c:v>716</c:v>
                </c:pt>
                <c:pt idx="1">
                  <c:v>1424</c:v>
                </c:pt>
                <c:pt idx="2">
                  <c:v>2113</c:v>
                </c:pt>
                <c:pt idx="3">
                  <c:v>2772</c:v>
                </c:pt>
                <c:pt idx="4">
                  <c:v>3460</c:v>
                </c:pt>
                <c:pt idx="5">
                  <c:v>4138</c:v>
                </c:pt>
                <c:pt idx="6">
                  <c:v>4822</c:v>
                </c:pt>
                <c:pt idx="7">
                  <c:v>5569</c:v>
                </c:pt>
                <c:pt idx="8">
                  <c:v>6267</c:v>
                </c:pt>
                <c:pt idx="9">
                  <c:v>7447</c:v>
                </c:pt>
                <c:pt idx="10">
                  <c:v>8699</c:v>
                </c:pt>
                <c:pt idx="11">
                  <c:v>9933</c:v>
                </c:pt>
                <c:pt idx="12">
                  <c:v>11408</c:v>
                </c:pt>
                <c:pt idx="13">
                  <c:v>12863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B-49EF-8D66-B8828FE1C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42256"/>
        <c:axId val="2093654736"/>
      </c:lineChart>
      <c:catAx>
        <c:axId val="2093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654736"/>
        <c:crosses val="autoZero"/>
        <c:auto val="1"/>
        <c:lblAlgn val="ctr"/>
        <c:lblOffset val="100"/>
        <c:noMultiLvlLbl val="0"/>
      </c:catAx>
      <c:valAx>
        <c:axId val="20936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6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Score en fonction de</a:t>
            </a:r>
            <a:r>
              <a:rPr lang="fr-FR" baseline="0"/>
              <a:t> la taille de la diffusion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diffSignal_mean!$G$1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diffSignal_mean!$G$2:$G$15</c:f>
              <c:numCache>
                <c:formatCode>General</c:formatCode>
                <c:ptCount val="14"/>
                <c:pt idx="0">
                  <c:v>1.7084863381950983</c:v>
                </c:pt>
                <c:pt idx="1">
                  <c:v>2.1486314190037725</c:v>
                </c:pt>
                <c:pt idx="2">
                  <c:v>2.0330986825962425</c:v>
                </c:pt>
                <c:pt idx="3">
                  <c:v>2.8902890544192452</c:v>
                </c:pt>
                <c:pt idx="4">
                  <c:v>3.3537042877140752</c:v>
                </c:pt>
                <c:pt idx="5">
                  <c:v>3.0428676992307424</c:v>
                </c:pt>
                <c:pt idx="6">
                  <c:v>3.4297081935710061</c:v>
                </c:pt>
                <c:pt idx="7">
                  <c:v>3.114778568143457</c:v>
                </c:pt>
                <c:pt idx="8">
                  <c:v>2.8536339754233677</c:v>
                </c:pt>
                <c:pt idx="9">
                  <c:v>2.9962421267661243</c:v>
                </c:pt>
                <c:pt idx="10">
                  <c:v>3.346222956974521</c:v>
                </c:pt>
                <c:pt idx="11">
                  <c:v>3.0646292949530163</c:v>
                </c:pt>
                <c:pt idx="12">
                  <c:v>2.7651858347000191</c:v>
                </c:pt>
                <c:pt idx="13">
                  <c:v>3.1836857015407984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F-425B-903F-DA1B2E84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264335"/>
        <c:axId val="752265167"/>
      </c:lineChart>
      <c:catAx>
        <c:axId val="75226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265167"/>
        <c:crosses val="autoZero"/>
        <c:auto val="1"/>
        <c:lblAlgn val="ctr"/>
        <c:lblOffset val="100"/>
        <c:noMultiLvlLbl val="0"/>
      </c:catAx>
      <c:valAx>
        <c:axId val="7522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26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en</a:t>
            </a:r>
            <a:r>
              <a:rPr lang="en-US" baseline="0"/>
              <a:t> fonction de la taille de diffusion du signal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diffSignal!$H$1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diffSignal!$H$2:$H$30</c:f>
              <c:numCache>
                <c:formatCode>0.00</c:formatCode>
                <c:ptCount val="29"/>
                <c:pt idx="0">
                  <c:v>1.541963306047752</c:v>
                </c:pt>
                <c:pt idx="1">
                  <c:v>1.5002334697985187</c:v>
                </c:pt>
                <c:pt idx="2">
                  <c:v>2.8801243331760569</c:v>
                </c:pt>
                <c:pt idx="3">
                  <c:v>2.9827732509729943</c:v>
                </c:pt>
                <c:pt idx="4">
                  <c:v>2.3853600796471945</c:v>
                </c:pt>
                <c:pt idx="5">
                  <c:v>2.4630645932527195</c:v>
                </c:pt>
                <c:pt idx="6">
                  <c:v>2.52</c:v>
                </c:pt>
                <c:pt idx="7">
                  <c:v>3.1572277651549157</c:v>
                </c:pt>
                <c:pt idx="8">
                  <c:v>3.5134118800698197</c:v>
                </c:pt>
                <c:pt idx="9">
                  <c:v>3.1306159714548087</c:v>
                </c:pt>
                <c:pt idx="10">
                  <c:v>1.7975756382657948</c:v>
                </c:pt>
                <c:pt idx="11">
                  <c:v>3.0081076454901567</c:v>
                </c:pt>
                <c:pt idx="12">
                  <c:v>1.3946746961144754</c:v>
                </c:pt>
                <c:pt idx="13">
                  <c:v>1.9762760591365902</c:v>
                </c:pt>
                <c:pt idx="14">
                  <c:v>1.7397872200161955</c:v>
                </c:pt>
                <c:pt idx="15">
                  <c:v>2.0080925389807418</c:v>
                </c:pt>
                <c:pt idx="16">
                  <c:v>3.2270231149400335</c:v>
                </c:pt>
                <c:pt idx="17">
                  <c:v>2.1612547785555192</c:v>
                </c:pt>
                <c:pt idx="18">
                  <c:v>2.5561828129167425</c:v>
                </c:pt>
                <c:pt idx="19">
                  <c:v>2.4634667110909536</c:v>
                </c:pt>
                <c:pt idx="20">
                  <c:v>1.825403158844114</c:v>
                </c:pt>
                <c:pt idx="21">
                  <c:v>3.2844114640467339</c:v>
                </c:pt>
                <c:pt idx="22">
                  <c:v>3.4905082162265182</c:v>
                </c:pt>
                <c:pt idx="23">
                  <c:v>1.6367955489354526</c:v>
                </c:pt>
                <c:pt idx="24">
                  <c:v>2.7080008134223177</c:v>
                </c:pt>
                <c:pt idx="25">
                  <c:v>2.8949455730044837</c:v>
                </c:pt>
                <c:pt idx="26">
                  <c:v>1.7532720888359146</c:v>
                </c:pt>
                <c:pt idx="27">
                  <c:v>2.9103970169964146</c:v>
                </c:pt>
                <c:pt idx="28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8-4E58-99F9-35EB1932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65552"/>
        <c:axId val="2093653072"/>
      </c:lineChart>
      <c:catAx>
        <c:axId val="209366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653072"/>
        <c:crosses val="autoZero"/>
        <c:auto val="1"/>
        <c:lblAlgn val="ctr"/>
        <c:lblOffset val="100"/>
        <c:noMultiLvlLbl val="0"/>
      </c:catAx>
      <c:valAx>
        <c:axId val="20936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366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en fonction du taux</a:t>
            </a:r>
            <a:r>
              <a:rPr lang="en-US" baseline="0"/>
              <a:t> d'attente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waitRate!$G$1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waitRate!$A:$A</c15:sqref>
                  </c15:fullRef>
                </c:ext>
              </c:extLst>
              <c:f>waitRate!$A$2:$A$1048576</c:f>
              <c:strCache>
                <c:ptCount val="157"/>
                <c:pt idx="0">
                  <c:v>1,00100</c:v>
                </c:pt>
                <c:pt idx="1">
                  <c:v>1,00250</c:v>
                </c:pt>
                <c:pt idx="2">
                  <c:v>1,00399</c:v>
                </c:pt>
                <c:pt idx="3">
                  <c:v>1,00549</c:v>
                </c:pt>
                <c:pt idx="4">
                  <c:v>1,00698</c:v>
                </c:pt>
                <c:pt idx="5">
                  <c:v>1,00848</c:v>
                </c:pt>
                <c:pt idx="6">
                  <c:v>1,00997</c:v>
                </c:pt>
                <c:pt idx="7">
                  <c:v>1,01147</c:v>
                </c:pt>
                <c:pt idx="8">
                  <c:v>1,01296</c:v>
                </c:pt>
                <c:pt idx="9">
                  <c:v>1,01446</c:v>
                </c:pt>
                <c:pt idx="10">
                  <c:v>1,01596</c:v>
                </c:pt>
                <c:pt idx="11">
                  <c:v>1,01745</c:v>
                </c:pt>
                <c:pt idx="12">
                  <c:v>1,01895</c:v>
                </c:pt>
                <c:pt idx="13">
                  <c:v>1,02044</c:v>
                </c:pt>
                <c:pt idx="14">
                  <c:v>1,02194</c:v>
                </c:pt>
                <c:pt idx="15">
                  <c:v>1,02343</c:v>
                </c:pt>
                <c:pt idx="16">
                  <c:v>1,02493</c:v>
                </c:pt>
                <c:pt idx="17">
                  <c:v>1,02642</c:v>
                </c:pt>
                <c:pt idx="18">
                  <c:v>1,02792</c:v>
                </c:pt>
                <c:pt idx="19">
                  <c:v>1,02941</c:v>
                </c:pt>
                <c:pt idx="20">
                  <c:v>1,03091</c:v>
                </c:pt>
                <c:pt idx="21">
                  <c:v>1,03240</c:v>
                </c:pt>
                <c:pt idx="22">
                  <c:v>1,03390</c:v>
                </c:pt>
                <c:pt idx="23">
                  <c:v>1,03539</c:v>
                </c:pt>
                <c:pt idx="24">
                  <c:v>1,03689</c:v>
                </c:pt>
                <c:pt idx="25">
                  <c:v>1,03838</c:v>
                </c:pt>
                <c:pt idx="26">
                  <c:v>1,03988</c:v>
                </c:pt>
                <c:pt idx="27">
                  <c:v>1,04137</c:v>
                </c:pt>
                <c:pt idx="28">
                  <c:v>1,04287</c:v>
                </c:pt>
                <c:pt idx="29">
                  <c:v>1,04436</c:v>
                </c:pt>
                <c:pt idx="30">
                  <c:v>1,04586</c:v>
                </c:pt>
                <c:pt idx="31">
                  <c:v>1,04735</c:v>
                </c:pt>
                <c:pt idx="32">
                  <c:v>1,04885</c:v>
                </c:pt>
                <c:pt idx="33">
                  <c:v>1,05034</c:v>
                </c:pt>
                <c:pt idx="34">
                  <c:v>1,05184</c:v>
                </c:pt>
                <c:pt idx="35">
                  <c:v>1,05333</c:v>
                </c:pt>
                <c:pt idx="36">
                  <c:v>1,05483</c:v>
                </c:pt>
                <c:pt idx="37">
                  <c:v>1,05632</c:v>
                </c:pt>
                <c:pt idx="38">
                  <c:v>1,05782</c:v>
                </c:pt>
                <c:pt idx="39">
                  <c:v>1,05931</c:v>
                </c:pt>
                <c:pt idx="40">
                  <c:v>1,06081</c:v>
                </c:pt>
                <c:pt idx="41">
                  <c:v>1,06230</c:v>
                </c:pt>
                <c:pt idx="42">
                  <c:v>1,06380</c:v>
                </c:pt>
                <c:pt idx="43">
                  <c:v>1,06529</c:v>
                </c:pt>
                <c:pt idx="44">
                  <c:v>1,06679</c:v>
                </c:pt>
                <c:pt idx="45">
                  <c:v>1,06828</c:v>
                </c:pt>
                <c:pt idx="46">
                  <c:v>1,06978</c:v>
                </c:pt>
                <c:pt idx="47">
                  <c:v>1,07127</c:v>
                </c:pt>
                <c:pt idx="48">
                  <c:v>1,07277</c:v>
                </c:pt>
                <c:pt idx="49">
                  <c:v>1,07426</c:v>
                </c:pt>
                <c:pt idx="50">
                  <c:v>1,07576</c:v>
                </c:pt>
                <c:pt idx="51">
                  <c:v>1,07725</c:v>
                </c:pt>
                <c:pt idx="52">
                  <c:v>1,07875</c:v>
                </c:pt>
                <c:pt idx="53">
                  <c:v>1,08024</c:v>
                </c:pt>
                <c:pt idx="54">
                  <c:v>1,08174</c:v>
                </c:pt>
                <c:pt idx="55">
                  <c:v>1,08323</c:v>
                </c:pt>
                <c:pt idx="56">
                  <c:v>1,08473</c:v>
                </c:pt>
                <c:pt idx="57">
                  <c:v>1,08622</c:v>
                </c:pt>
                <c:pt idx="58">
                  <c:v>1,08772</c:v>
                </c:pt>
                <c:pt idx="59">
                  <c:v>1,08921</c:v>
                </c:pt>
                <c:pt idx="60">
                  <c:v>1,09071</c:v>
                </c:pt>
                <c:pt idx="61">
                  <c:v>1,09220</c:v>
                </c:pt>
                <c:pt idx="62">
                  <c:v>1,09370</c:v>
                </c:pt>
                <c:pt idx="63">
                  <c:v>1,09519</c:v>
                </c:pt>
                <c:pt idx="64">
                  <c:v>1,09669</c:v>
                </c:pt>
                <c:pt idx="65">
                  <c:v>1,09818</c:v>
                </c:pt>
                <c:pt idx="66">
                  <c:v>1,09968</c:v>
                </c:pt>
                <c:pt idx="67">
                  <c:v>1,10117</c:v>
                </c:pt>
                <c:pt idx="68">
                  <c:v>1,10267</c:v>
                </c:pt>
                <c:pt idx="69">
                  <c:v>1,10416</c:v>
                </c:pt>
                <c:pt idx="70">
                  <c:v>1,10566</c:v>
                </c:pt>
                <c:pt idx="71">
                  <c:v>1,10715</c:v>
                </c:pt>
                <c:pt idx="72">
                  <c:v>1,10865</c:v>
                </c:pt>
                <c:pt idx="73">
                  <c:v>1,11014</c:v>
                </c:pt>
                <c:pt idx="74">
                  <c:v>1,11164</c:v>
                </c:pt>
                <c:pt idx="75">
                  <c:v>1,11313</c:v>
                </c:pt>
                <c:pt idx="76">
                  <c:v>1,11463</c:v>
                </c:pt>
                <c:pt idx="77">
                  <c:v>1,11612</c:v>
                </c:pt>
                <c:pt idx="78">
                  <c:v>1,11762</c:v>
                </c:pt>
                <c:pt idx="79">
                  <c:v>1,11911</c:v>
                </c:pt>
                <c:pt idx="80">
                  <c:v>1,12061</c:v>
                </c:pt>
                <c:pt idx="81">
                  <c:v>1,12210</c:v>
                </c:pt>
                <c:pt idx="82">
                  <c:v>1,12360</c:v>
                </c:pt>
                <c:pt idx="83">
                  <c:v>1,12509</c:v>
                </c:pt>
                <c:pt idx="84">
                  <c:v>1,12659</c:v>
                </c:pt>
                <c:pt idx="85">
                  <c:v>1,12808</c:v>
                </c:pt>
                <c:pt idx="86">
                  <c:v>1,12958</c:v>
                </c:pt>
                <c:pt idx="87">
                  <c:v>1,13107</c:v>
                </c:pt>
                <c:pt idx="88">
                  <c:v>1,13257</c:v>
                </c:pt>
                <c:pt idx="89">
                  <c:v>1,13406</c:v>
                </c:pt>
                <c:pt idx="90">
                  <c:v>1,13556</c:v>
                </c:pt>
                <c:pt idx="91">
                  <c:v>1,13705</c:v>
                </c:pt>
                <c:pt idx="92">
                  <c:v>1,13855</c:v>
                </c:pt>
                <c:pt idx="93">
                  <c:v>1,14004</c:v>
                </c:pt>
                <c:pt idx="94">
                  <c:v>1,14154</c:v>
                </c:pt>
                <c:pt idx="95">
                  <c:v>1,14303</c:v>
                </c:pt>
                <c:pt idx="96">
                  <c:v>1,14453</c:v>
                </c:pt>
                <c:pt idx="97">
                  <c:v>1,14602</c:v>
                </c:pt>
                <c:pt idx="98">
                  <c:v>1,14752</c:v>
                </c:pt>
                <c:pt idx="99">
                  <c:v>1,14901</c:v>
                </c:pt>
                <c:pt idx="100">
                  <c:v>1,15051</c:v>
                </c:pt>
                <c:pt idx="101">
                  <c:v>1,15200</c:v>
                </c:pt>
                <c:pt idx="102">
                  <c:v>1,15350</c:v>
                </c:pt>
                <c:pt idx="103">
                  <c:v>1,15499</c:v>
                </c:pt>
                <c:pt idx="104">
                  <c:v>1,15649</c:v>
                </c:pt>
                <c:pt idx="105">
                  <c:v>1,15798</c:v>
                </c:pt>
                <c:pt idx="106">
                  <c:v>1,15948</c:v>
                </c:pt>
                <c:pt idx="107">
                  <c:v>1,16097</c:v>
                </c:pt>
                <c:pt idx="108">
                  <c:v>1,16247</c:v>
                </c:pt>
                <c:pt idx="109">
                  <c:v>1,16396</c:v>
                </c:pt>
                <c:pt idx="110">
                  <c:v>1,16546</c:v>
                </c:pt>
                <c:pt idx="111">
                  <c:v>1,16695</c:v>
                </c:pt>
                <c:pt idx="112">
                  <c:v>1,16845</c:v>
                </c:pt>
                <c:pt idx="113">
                  <c:v>1,16994</c:v>
                </c:pt>
                <c:pt idx="114">
                  <c:v>1,17144</c:v>
                </c:pt>
                <c:pt idx="115">
                  <c:v>1,17293</c:v>
                </c:pt>
                <c:pt idx="116">
                  <c:v>1,17443</c:v>
                </c:pt>
                <c:pt idx="117">
                  <c:v>1,17592</c:v>
                </c:pt>
                <c:pt idx="118">
                  <c:v>1,17742</c:v>
                </c:pt>
                <c:pt idx="119">
                  <c:v>1,17891</c:v>
                </c:pt>
                <c:pt idx="120">
                  <c:v>1,18041</c:v>
                </c:pt>
                <c:pt idx="121">
                  <c:v>1,18190</c:v>
                </c:pt>
                <c:pt idx="122">
                  <c:v>1,18340</c:v>
                </c:pt>
                <c:pt idx="123">
                  <c:v>1,18489</c:v>
                </c:pt>
                <c:pt idx="124">
                  <c:v>1,18639</c:v>
                </c:pt>
                <c:pt idx="125">
                  <c:v>1,18788</c:v>
                </c:pt>
                <c:pt idx="126">
                  <c:v>1,18938</c:v>
                </c:pt>
                <c:pt idx="127">
                  <c:v>1,19087</c:v>
                </c:pt>
                <c:pt idx="128">
                  <c:v>1,19237</c:v>
                </c:pt>
                <c:pt idx="129">
                  <c:v>1,19386</c:v>
                </c:pt>
                <c:pt idx="130">
                  <c:v>1,19536</c:v>
                </c:pt>
                <c:pt idx="131">
                  <c:v>1,19685</c:v>
                </c:pt>
                <c:pt idx="132">
                  <c:v>1,19835</c:v>
                </c:pt>
                <c:pt idx="133">
                  <c:v>1,19984</c:v>
                </c:pt>
                <c:pt idx="134">
                  <c:v>1,20134</c:v>
                </c:pt>
                <c:pt idx="135">
                  <c:v>1,20283</c:v>
                </c:pt>
                <c:pt idx="136">
                  <c:v>1,20433</c:v>
                </c:pt>
                <c:pt idx="137">
                  <c:v>1,20582</c:v>
                </c:pt>
                <c:pt idx="138">
                  <c:v>1,20732</c:v>
                </c:pt>
                <c:pt idx="139">
                  <c:v>1,20881</c:v>
                </c:pt>
                <c:pt idx="140">
                  <c:v>1,21031</c:v>
                </c:pt>
                <c:pt idx="141">
                  <c:v>1,21180</c:v>
                </c:pt>
                <c:pt idx="142">
                  <c:v>1,21330</c:v>
                </c:pt>
                <c:pt idx="143">
                  <c:v>1,21479</c:v>
                </c:pt>
                <c:pt idx="144">
                  <c:v>1,21629</c:v>
                </c:pt>
                <c:pt idx="145">
                  <c:v>1,21778</c:v>
                </c:pt>
                <c:pt idx="146">
                  <c:v>1,21928</c:v>
                </c:pt>
                <c:pt idx="147">
                  <c:v>1,22077</c:v>
                </c:pt>
                <c:pt idx="148">
                  <c:v>1,22227</c:v>
                </c:pt>
                <c:pt idx="149">
                  <c:v>1,22376</c:v>
                </c:pt>
                <c:pt idx="150">
                  <c:v>1,22526</c:v>
                </c:pt>
                <c:pt idx="151">
                  <c:v>1,22675</c:v>
                </c:pt>
                <c:pt idx="152">
                  <c:v>1,22825</c:v>
                </c:pt>
                <c:pt idx="153">
                  <c:v>1,22974</c:v>
                </c:pt>
                <c:pt idx="154">
                  <c:v>1,23124</c:v>
                </c:pt>
                <c:pt idx="155">
                  <c:v>1,23273</c:v>
                </c:pt>
                <c:pt idx="156">
                  <c:v>1,23423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waitRate!$G$2:$G$158</c15:sqref>
                  </c15:fullRef>
                </c:ext>
              </c:extLst>
              <c:f>waitRate!$G$3:$G$158</c:f>
              <c:numCache>
                <c:formatCode>General</c:formatCode>
                <c:ptCount val="156"/>
                <c:pt idx="0">
                  <c:v>2.236900186606229</c:v>
                </c:pt>
                <c:pt idx="1">
                  <c:v>1.8923594200927865</c:v>
                </c:pt>
                <c:pt idx="2">
                  <c:v>1.5257143432579845</c:v>
                </c:pt>
                <c:pt idx="3">
                  <c:v>2.1621837198091645</c:v>
                </c:pt>
                <c:pt idx="4">
                  <c:v>1.7558881005403084</c:v>
                </c:pt>
                <c:pt idx="5">
                  <c:v>1.9495638883336077</c:v>
                </c:pt>
                <c:pt idx="6">
                  <c:v>1.6477182037333793</c:v>
                </c:pt>
                <c:pt idx="7">
                  <c:v>2.8383809881903508</c:v>
                </c:pt>
                <c:pt idx="8">
                  <c:v>2.6216563522068532</c:v>
                </c:pt>
                <c:pt idx="9">
                  <c:v>1.6027318574016591</c:v>
                </c:pt>
                <c:pt idx="10">
                  <c:v>2.1020283260567378</c:v>
                </c:pt>
                <c:pt idx="11">
                  <c:v>1.8601219638838506</c:v>
                </c:pt>
                <c:pt idx="12">
                  <c:v>2.6966913042873868</c:v>
                </c:pt>
                <c:pt idx="13">
                  <c:v>2.114313115667116</c:v>
                </c:pt>
                <c:pt idx="14">
                  <c:v>1.9459401144227617</c:v>
                </c:pt>
                <c:pt idx="15">
                  <c:v>2.497585029083953</c:v>
                </c:pt>
                <c:pt idx="16">
                  <c:v>1.7759410590682994</c:v>
                </c:pt>
                <c:pt idx="17">
                  <c:v>1.6844981465534894</c:v>
                </c:pt>
                <c:pt idx="18">
                  <c:v>2.1278280387658599</c:v>
                </c:pt>
                <c:pt idx="19">
                  <c:v>1.8757822394895831</c:v>
                </c:pt>
                <c:pt idx="20">
                  <c:v>2.737434715375703</c:v>
                </c:pt>
                <c:pt idx="21">
                  <c:v>2.1641145776914605</c:v>
                </c:pt>
                <c:pt idx="22">
                  <c:v>2.5879824576439261</c:v>
                </c:pt>
                <c:pt idx="23">
                  <c:v>1.3275546550741864</c:v>
                </c:pt>
                <c:pt idx="24">
                  <c:v>2.1982609422251924</c:v>
                </c:pt>
                <c:pt idx="25">
                  <c:v>2.2167177273373055</c:v>
                </c:pt>
                <c:pt idx="26">
                  <c:v>2.2715368147733415</c:v>
                </c:pt>
                <c:pt idx="27">
                  <c:v>2.7524172474614894</c:v>
                </c:pt>
                <c:pt idx="28">
                  <c:v>1.7637485917721947</c:v>
                </c:pt>
                <c:pt idx="29">
                  <c:v>2.6587521728431347</c:v>
                </c:pt>
                <c:pt idx="30">
                  <c:v>2.0977628023346493</c:v>
                </c:pt>
                <c:pt idx="31">
                  <c:v>2.226388906302506</c:v>
                </c:pt>
                <c:pt idx="32">
                  <c:v>1.7030852735620017</c:v>
                </c:pt>
                <c:pt idx="33">
                  <c:v>1.7152365649475583</c:v>
                </c:pt>
                <c:pt idx="34">
                  <c:v>2.3592202605057522</c:v>
                </c:pt>
                <c:pt idx="35">
                  <c:v>1.7913744596089203</c:v>
                </c:pt>
                <c:pt idx="36">
                  <c:v>1.697466315745161</c:v>
                </c:pt>
                <c:pt idx="37">
                  <c:v>1.9158672240070895</c:v>
                </c:pt>
                <c:pt idx="38">
                  <c:v>3.3344344226134868</c:v>
                </c:pt>
                <c:pt idx="39">
                  <c:v>2.379216247163455</c:v>
                </c:pt>
                <c:pt idx="40">
                  <c:v>1.9618944043420465</c:v>
                </c:pt>
                <c:pt idx="41">
                  <c:v>1.76529966237604</c:v>
                </c:pt>
                <c:pt idx="42">
                  <c:v>2.189071886604534</c:v>
                </c:pt>
                <c:pt idx="43">
                  <c:v>3.0502931679339742</c:v>
                </c:pt>
                <c:pt idx="44">
                  <c:v>1.8850549580711566</c:v>
                </c:pt>
                <c:pt idx="45">
                  <c:v>1.7437637052942245</c:v>
                </c:pt>
                <c:pt idx="46">
                  <c:v>2.1657081415891288</c:v>
                </c:pt>
                <c:pt idx="47">
                  <c:v>1.4026566827662006</c:v>
                </c:pt>
                <c:pt idx="48">
                  <c:v>1.6649984039054204</c:v>
                </c:pt>
                <c:pt idx="49">
                  <c:v>1.4798241097096796</c:v>
                </c:pt>
                <c:pt idx="50">
                  <c:v>2.1012743915884649</c:v>
                </c:pt>
                <c:pt idx="51">
                  <c:v>2.0752481293623868</c:v>
                </c:pt>
                <c:pt idx="52">
                  <c:v>1.662565144890656</c:v>
                </c:pt>
                <c:pt idx="53">
                  <c:v>2.473656842166736</c:v>
                </c:pt>
                <c:pt idx="54">
                  <c:v>1.5890837419380985</c:v>
                </c:pt>
                <c:pt idx="55">
                  <c:v>2.692781145094123</c:v>
                </c:pt>
                <c:pt idx="56">
                  <c:v>2.1920505471780283</c:v>
                </c:pt>
                <c:pt idx="57">
                  <c:v>2.8014009154562043</c:v>
                </c:pt>
                <c:pt idx="58">
                  <c:v>2.1369302305522191</c:v>
                </c:pt>
                <c:pt idx="59">
                  <c:v>2.3397785581196802</c:v>
                </c:pt>
                <c:pt idx="60">
                  <c:v>2.4383444961761311</c:v>
                </c:pt>
                <c:pt idx="61">
                  <c:v>2.3488522037732031</c:v>
                </c:pt>
                <c:pt idx="62">
                  <c:v>1.6083199313777874</c:v>
                </c:pt>
                <c:pt idx="63">
                  <c:v>1.3075321821738635</c:v>
                </c:pt>
                <c:pt idx="64">
                  <c:v>2.5681605384518384</c:v>
                </c:pt>
                <c:pt idx="65">
                  <c:v>1.5169729589549779</c:v>
                </c:pt>
                <c:pt idx="66">
                  <c:v>1.5831136270721555</c:v>
                </c:pt>
                <c:pt idx="67">
                  <c:v>2.5688263207443693</c:v>
                </c:pt>
                <c:pt idx="68">
                  <c:v>2.4474054927706645</c:v>
                </c:pt>
                <c:pt idx="69">
                  <c:v>1.8255344841448178</c:v>
                </c:pt>
                <c:pt idx="70">
                  <c:v>2.1818012216766465</c:v>
                </c:pt>
                <c:pt idx="71">
                  <c:v>2.5215174788144639</c:v>
                </c:pt>
                <c:pt idx="72">
                  <c:v>2.0818417065101564</c:v>
                </c:pt>
                <c:pt idx="73">
                  <c:v>1.5138746068292481</c:v>
                </c:pt>
                <c:pt idx="74">
                  <c:v>2.3973958883068844</c:v>
                </c:pt>
                <c:pt idx="75">
                  <c:v>1.7496496283023129</c:v>
                </c:pt>
                <c:pt idx="76">
                  <c:v>1.5536631394453371</c:v>
                </c:pt>
                <c:pt idx="77">
                  <c:v>1.4627910371648225</c:v>
                </c:pt>
                <c:pt idx="78">
                  <c:v>1.5235283936668738</c:v>
                </c:pt>
                <c:pt idx="79">
                  <c:v>1.4821353177562713</c:v>
                </c:pt>
                <c:pt idx="80">
                  <c:v>1.7058924054995472</c:v>
                </c:pt>
                <c:pt idx="81">
                  <c:v>1.9747145659809677</c:v>
                </c:pt>
                <c:pt idx="82">
                  <c:v>1.8158550491521879</c:v>
                </c:pt>
                <c:pt idx="83">
                  <c:v>2.6415458974985229</c:v>
                </c:pt>
                <c:pt idx="84">
                  <c:v>2.578672519184241</c:v>
                </c:pt>
                <c:pt idx="85">
                  <c:v>1.623491826804476</c:v>
                </c:pt>
                <c:pt idx="86">
                  <c:v>2.3592851611211043</c:v>
                </c:pt>
                <c:pt idx="87">
                  <c:v>2.1731539582768731</c:v>
                </c:pt>
                <c:pt idx="88">
                  <c:v>2.2276990250713724</c:v>
                </c:pt>
                <c:pt idx="89">
                  <c:v>1.6518516350957784</c:v>
                </c:pt>
                <c:pt idx="90">
                  <c:v>2.402502391162892</c:v>
                </c:pt>
                <c:pt idx="91">
                  <c:v>1.7931602738465442</c:v>
                </c:pt>
                <c:pt idx="92">
                  <c:v>1.2293876627887697</c:v>
                </c:pt>
                <c:pt idx="93">
                  <c:v>2.0055835265106006</c:v>
                </c:pt>
                <c:pt idx="94">
                  <c:v>1.5453996901405931</c:v>
                </c:pt>
                <c:pt idx="95">
                  <c:v>2.0685934784619029</c:v>
                </c:pt>
                <c:pt idx="96">
                  <c:v>1.7535436396716491</c:v>
                </c:pt>
                <c:pt idx="97">
                  <c:v>1.383470968840826</c:v>
                </c:pt>
                <c:pt idx="98">
                  <c:v>1.8687202389160749</c:v>
                </c:pt>
                <c:pt idx="99">
                  <c:v>2.5814028996371206</c:v>
                </c:pt>
                <c:pt idx="100">
                  <c:v>1.7845062746615707</c:v>
                </c:pt>
                <c:pt idx="101">
                  <c:v>1.9879473055237298</c:v>
                </c:pt>
                <c:pt idx="102">
                  <c:v>1.3166008576442818</c:v>
                </c:pt>
                <c:pt idx="103">
                  <c:v>1.7404945092197146</c:v>
                </c:pt>
                <c:pt idx="104">
                  <c:v>2.1020724557945125</c:v>
                </c:pt>
                <c:pt idx="105">
                  <c:v>1.7681527562439012</c:v>
                </c:pt>
                <c:pt idx="106">
                  <c:v>2.1084367110656879</c:v>
                </c:pt>
                <c:pt idx="107">
                  <c:v>1.4193894650435863</c:v>
                </c:pt>
                <c:pt idx="108">
                  <c:v>1.9335732683921063</c:v>
                </c:pt>
                <c:pt idx="109">
                  <c:v>1.8443349761574117</c:v>
                </c:pt>
                <c:pt idx="110">
                  <c:v>2.2889488179139761</c:v>
                </c:pt>
                <c:pt idx="111">
                  <c:v>1.6257165202352402</c:v>
                </c:pt>
                <c:pt idx="112">
                  <c:v>1.3146652782303316</c:v>
                </c:pt>
                <c:pt idx="113">
                  <c:v>2.0014801221163392</c:v>
                </c:pt>
                <c:pt idx="114">
                  <c:v>2.1738950255398466</c:v>
                </c:pt>
                <c:pt idx="115">
                  <c:v>1.8903578951737872</c:v>
                </c:pt>
                <c:pt idx="116">
                  <c:v>1.6095815817884063</c:v>
                </c:pt>
                <c:pt idx="117">
                  <c:v>1.7309611316982094</c:v>
                </c:pt>
                <c:pt idx="118">
                  <c:v>1.7307086638060993</c:v>
                </c:pt>
                <c:pt idx="119">
                  <c:v>1.7551726875303504</c:v>
                </c:pt>
                <c:pt idx="120">
                  <c:v>1.9637042078360107</c:v>
                </c:pt>
                <c:pt idx="121">
                  <c:v>1.8703398769864708</c:v>
                </c:pt>
                <c:pt idx="122">
                  <c:v>1.6556593505833985</c:v>
                </c:pt>
                <c:pt idx="123">
                  <c:v>1.7037649915174202</c:v>
                </c:pt>
                <c:pt idx="124">
                  <c:v>1.6716052521776008</c:v>
                </c:pt>
                <c:pt idx="125">
                  <c:v>2.0073585855613025</c:v>
                </c:pt>
                <c:pt idx="126">
                  <c:v>1.3563642406299379</c:v>
                </c:pt>
                <c:pt idx="127">
                  <c:v>1.7298769980181028</c:v>
                </c:pt>
                <c:pt idx="128">
                  <c:v>1.9259362252914607</c:v>
                </c:pt>
                <c:pt idx="129">
                  <c:v>1.8649577898594254</c:v>
                </c:pt>
                <c:pt idx="130">
                  <c:v>1.7870138530555448</c:v>
                </c:pt>
                <c:pt idx="131">
                  <c:v>1.7919388093428863</c:v>
                </c:pt>
                <c:pt idx="132">
                  <c:v>1.7132574737822235</c:v>
                </c:pt>
                <c:pt idx="133">
                  <c:v>2.0417224437911612</c:v>
                </c:pt>
                <c:pt idx="134">
                  <c:v>2.0848955603075487</c:v>
                </c:pt>
                <c:pt idx="135">
                  <c:v>2.0983027986300202</c:v>
                </c:pt>
                <c:pt idx="136">
                  <c:v>1.6211757422852369</c:v>
                </c:pt>
                <c:pt idx="137">
                  <c:v>1.7816798700448493</c:v>
                </c:pt>
                <c:pt idx="138">
                  <c:v>1.7677832202490633</c:v>
                </c:pt>
                <c:pt idx="139">
                  <c:v>1.9057839654699753</c:v>
                </c:pt>
                <c:pt idx="140">
                  <c:v>1.9295604184337574</c:v>
                </c:pt>
                <c:pt idx="141">
                  <c:v>1.238851547624493</c:v>
                </c:pt>
                <c:pt idx="142">
                  <c:v>1.6740761807683775</c:v>
                </c:pt>
                <c:pt idx="143">
                  <c:v>1.7462064360123248</c:v>
                </c:pt>
                <c:pt idx="144">
                  <c:v>2.5159288968389411</c:v>
                </c:pt>
                <c:pt idx="145">
                  <c:v>2.7150203137554736</c:v>
                </c:pt>
                <c:pt idx="146">
                  <c:v>1.6258213646929931</c:v>
                </c:pt>
                <c:pt idx="147">
                  <c:v>1.8366616135630118</c:v>
                </c:pt>
                <c:pt idx="148">
                  <c:v>1.6489699720541804</c:v>
                </c:pt>
                <c:pt idx="149">
                  <c:v>1.7229598148718659</c:v>
                </c:pt>
                <c:pt idx="150">
                  <c:v>2.4663801319171617</c:v>
                </c:pt>
                <c:pt idx="151">
                  <c:v>2.6148511749662382</c:v>
                </c:pt>
                <c:pt idx="152">
                  <c:v>1.404277782233706</c:v>
                </c:pt>
                <c:pt idx="153">
                  <c:v>1.4164078763784358</c:v>
                </c:pt>
                <c:pt idx="154">
                  <c:v>1.6396559955878938</c:v>
                </c:pt>
                <c:pt idx="1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6-47B8-9E22-100C09D2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50015"/>
        <c:axId val="916151679"/>
      </c:lineChart>
      <c:catAx>
        <c:axId val="9161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151679"/>
        <c:crosses val="autoZero"/>
        <c:auto val="1"/>
        <c:lblAlgn val="ctr"/>
        <c:lblOffset val="100"/>
        <c:noMultiLvlLbl val="0"/>
      </c:catAx>
      <c:valAx>
        <c:axId val="9161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61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469445</xdr:colOff>
      <xdr:row>0</xdr:row>
      <xdr:rowOff>97971</xdr:rowOff>
    </xdr:from>
    <xdr:to>
      <xdr:col>13</xdr:col>
      <xdr:colOff>231321</xdr:colOff>
      <xdr:row>14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F3D2AD-BB91-47B8-92FC-E73E545C9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421821</xdr:colOff>
      <xdr:row>15</xdr:row>
      <xdr:rowOff>97971</xdr:rowOff>
    </xdr:from>
    <xdr:to>
      <xdr:col>13</xdr:col>
      <xdr:colOff>190500</xdr:colOff>
      <xdr:row>29</xdr:row>
      <xdr:rowOff>174171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A1E1388-5F0F-4AF0-87BB-4E5FCA157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</xdr:row>
      <xdr:rowOff>100012</xdr:rowOff>
    </xdr:from>
    <xdr:to>
      <xdr:col>13</xdr:col>
      <xdr:colOff>257175</xdr:colOff>
      <xdr:row>17</xdr:row>
      <xdr:rowOff>176212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57132EB-DC33-41C5-BD25-625197FF0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666750</xdr:colOff>
      <xdr:row>4</xdr:row>
      <xdr:rowOff>185737</xdr:rowOff>
    </xdr:from>
    <xdr:to>
      <xdr:col>14</xdr:col>
      <xdr:colOff>666750</xdr:colOff>
      <xdr:row>19</xdr:row>
      <xdr:rowOff>71437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6DE09C-27D0-4C45-8428-B5865554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395287</xdr:colOff>
      <xdr:row>6</xdr:row>
      <xdr:rowOff>23812</xdr:rowOff>
    </xdr:from>
    <xdr:to>
      <xdr:col>13</xdr:col>
      <xdr:colOff>395287</xdr:colOff>
      <xdr:row>20</xdr:row>
      <xdr:rowOff>100012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60E71EF-A794-47BB-A743-EA366B35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747B3720-07AA-4EFE-B3C4-DB69FB6A5E1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Wait rate" tableColumnId="1"/>
      <queryTableField id="2" name="Signal diffusion" tableColumnId="2"/>
      <queryTableField id="3" name="Iterations" tableColumnId="3"/>
      <queryTableField id="4" name="Mean size" tableColumnId="4"/>
      <queryTableField id="5" name="Mean distance" tableColumnId="5"/>
      <queryTableField id="6" name="Number of cluster" tableColumnId="6"/>
      <queryTableField id="7" name="Time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2" xr16:uid="{0DC700E4-1A8A-4742-9497-91DBAC4ED07E}" autoFormatId="16" applyNumberFormats="0" applyBorderFormats="0" applyFontFormats="0" applyPatternFormats="0" applyAlignmentFormats="0" applyWidthHeightFormats="0">
  <queryTableRefresh nextId="9" unboundColumnsRight="1">
    <queryTableFields count="7">
      <queryTableField id="1" name="Wait rate" tableColumnId="1"/>
      <queryTableField id="2" name="Signal diffusion" tableColumnId="2"/>
      <queryTableField id="3" name="Iterations" tableColumnId="3"/>
      <queryTableField id="4" name="Mean size" tableColumnId="4"/>
      <queryTableField id="5" name="Mean distance" tableColumnId="5"/>
      <queryTableField id="6" name="Number of cluster" tableColumnId="6"/>
      <queryTableField id="8" dataBound="0" tableColumnId="8"/>
    </queryTableFields>
    <queryTableDeletedFields count="1">
      <deletedField name="Ti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1" xr16:uid="{474FF615-FCF8-4198-A389-674D1429672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Wait rate" tableColumnId="1"/>
      <queryTableField id="2" name="Signal diffusion" tableColumnId="2"/>
      <queryTableField id="3" name="Iterations" tableColumnId="3"/>
      <queryTableField id="4" name="Mean size" tableColumnId="4"/>
      <queryTableField id="5" name="Mean distance" tableColumnId="5"/>
      <queryTableField id="6" name="Number of cluster" tableColumnId="6"/>
      <queryTableField id="7" name="Time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DE14D6E9-49D7-4D84-8474-AA8F9BAE4543}" autoFormatId="16" applyNumberFormats="0" applyBorderFormats="0" applyFontFormats="0" applyPatternFormats="0" applyAlignmentFormats="0" applyWidthHeightFormats="0">
  <queryTableRefresh nextId="8">
    <queryTableFields count="7">
      <queryTableField id="1" name="Wait rate" tableColumnId="1"/>
      <queryTableField id="2" name="Signal diffusion" tableColumnId="2"/>
      <queryTableField id="3" name="Iterations" tableColumnId="3"/>
      <queryTableField id="4" name="Mean size" tableColumnId="4"/>
      <queryTableField id="5" name="Mean distance" tableColumnId="5"/>
      <queryTableField id="6" name="Number of cluster" tableColumnId="6"/>
      <queryTableField id="7" name="Column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359E72-E237-44DF-81C0-A271952D9D14}" name="iterations" displayName="iterations" ref="A1:H21" tableType="queryTable" totalsRowShown="0" headerRowDxfId="16">
  <autoFilter ref="A1:H21" xr:uid="{79359E72-E237-44DF-81C0-A271952D9D14}"/>
  <tableColumns count="8">
    <tableColumn id="1" xr3:uid="{92B5A385-96B4-46E9-B750-242F053E5B46}" uniqueName="1" name="Wait rate" queryTableFieldId="1" dataDxfId="18"/>
    <tableColumn id="2" xr3:uid="{3A3AC596-1092-4449-AF29-73F35AB2DD41}" uniqueName="2" name="Signal diffusion" queryTableFieldId="2" dataDxfId="12"/>
    <tableColumn id="3" xr3:uid="{868B3B3D-8543-4A57-AA74-CCBE670E04AD}" uniqueName="3" name="Iterations" queryTableFieldId="3" dataDxfId="10"/>
    <tableColumn id="4" xr3:uid="{543D330A-4498-43BF-AB11-170554336C39}" uniqueName="4" name="Mean size" queryTableFieldId="4" dataDxfId="11"/>
    <tableColumn id="5" xr3:uid="{E81C78AB-8EBA-4482-931F-48A216051AF7}" uniqueName="5" name="Mean distance" queryTableFieldId="5" dataDxfId="17"/>
    <tableColumn id="6" xr3:uid="{FCD139CC-6301-4181-8850-8ABBD4EF036A}" uniqueName="6" name="Number of cluster" queryTableFieldId="6" dataDxfId="15"/>
    <tableColumn id="7" xr3:uid="{E69BDE1B-037F-4865-AE94-C034A4493E3E}" uniqueName="7" name="Time" queryTableFieldId="7" dataDxfId="13"/>
    <tableColumn id="8" xr3:uid="{83ABE6DB-EBC3-4C51-AE29-81EA061E0D58}" uniqueName="8" name="Score" queryTableFieldId="8" dataDxfId="14">
      <calculatedColumnFormula>iterations[[#This Row],[Mean size]]/iterations[[#This Row],[Mean distance]]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0A5D9E9-69F9-41A6-AE63-59DF538DD05B}" name="diffSignal_mean" displayName="diffSignal_mean" ref="A1:G15" tableType="queryTable" totalsRowShown="0">
  <autoFilter ref="A1:G15" xr:uid="{E0A5D9E9-69F9-41A6-AE63-59DF538DD05B}"/>
  <tableColumns count="7">
    <tableColumn id="1" xr3:uid="{04390F1E-01E8-42C6-9B68-EDB82380BF1E}" uniqueName="1" name="Wait rate" queryTableFieldId="1" dataDxfId="6"/>
    <tableColumn id="2" xr3:uid="{7249EEBA-E2EA-4D5E-B364-F4897A59A9B7}" uniqueName="2" name="Signal diffusion" queryTableFieldId="2" dataDxfId="5"/>
    <tableColumn id="3" xr3:uid="{ECCE8B49-5F3A-4A85-B35D-690218A40595}" uniqueName="3" name="Iterations" queryTableFieldId="3" dataDxfId="4"/>
    <tableColumn id="4" xr3:uid="{30C1C11C-D0E2-4E24-A1F1-0DD2225B339A}" uniqueName="4" name="Mean size" queryTableFieldId="4" dataDxfId="3"/>
    <tableColumn id="5" xr3:uid="{AAE4BFB1-E668-4BF4-9874-27435551811D}" uniqueName="5" name="Mean distance" queryTableFieldId="5" dataDxfId="2"/>
    <tableColumn id="6" xr3:uid="{CE67F728-44DF-4E5D-B42C-ABBE12DFDBBE}" uniqueName="6" name="Number of cluster" queryTableFieldId="6" dataDxfId="0"/>
    <tableColumn id="8" xr3:uid="{42AFDCE1-14BB-4B8A-B04F-FABE9176EA97}" uniqueName="8" name="Score" queryTableFieldId="8" dataDxfId="1">
      <calculatedColumnFormula>diffSignal_mean[[#This Row],[Mean size]]/diffSignal_mean[[#This Row],[Mean distance]]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7DB73-3732-46AD-ADB8-4CF5107CFA99}" name="diffSignal" displayName="diffSignal" ref="A1:H30" tableType="queryTable" totalsRowShown="0" dataDxfId="19">
  <autoFilter ref="A1:H30" xr:uid="{6517DB73-3732-46AD-ADB8-4CF5107CFA99}"/>
  <tableColumns count="8">
    <tableColumn id="1" xr3:uid="{3323A85C-286A-4F2D-9A90-316AE5EEEE99}" uniqueName="1" name="Wait rate" queryTableFieldId="1" dataDxfId="24"/>
    <tableColumn id="2" xr3:uid="{28026282-733C-4917-A978-DDD4DB736EF6}" uniqueName="2" name="Signal diffusion" queryTableFieldId="2" dataDxfId="23"/>
    <tableColumn id="3" xr3:uid="{C281F342-FB8E-49C2-B0F9-FD6D0973890A}" uniqueName="3" name="Iterations" queryTableFieldId="3" dataDxfId="22"/>
    <tableColumn id="4" xr3:uid="{8F59DF3C-B204-4986-9E26-3D0C7321AF0B}" uniqueName="4" name="Mean size" queryTableFieldId="4" dataDxfId="21"/>
    <tableColumn id="5" xr3:uid="{894FD8F0-FCDF-41BC-BE10-6E7F4CB9ED31}" uniqueName="5" name="Mean distance" queryTableFieldId="5" dataDxfId="20"/>
    <tableColumn id="6" xr3:uid="{16666142-181B-460C-9698-0AC4C3FEA5F1}" uniqueName="6" name="Number of cluster" queryTableFieldId="6" dataDxfId="9"/>
    <tableColumn id="7" xr3:uid="{AE96FDB3-B26F-468C-ACAE-FD3354DD4631}" uniqueName="7" name="Time" queryTableFieldId="7" dataDxfId="7"/>
    <tableColumn id="8" xr3:uid="{3AAD12C0-464C-40FC-8CFC-7A6E423DD25E}" uniqueName="8" name="Score" queryTableFieldId="8" dataDxfId="8">
      <calculatedColumnFormula>diffSignal[[#This Row],[Mean size]]/diffSignal[[#This Row],[Mean distance]]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B346B-8B5D-4468-8F22-295E1917AAB4}" name="waitRate" displayName="waitRate" ref="A1:G158" tableType="queryTable" totalsRowShown="0">
  <autoFilter ref="A1:G158" xr:uid="{433B346B-8B5D-4468-8F22-295E1917AAB4}"/>
  <tableColumns count="7">
    <tableColumn id="1" xr3:uid="{561ABFB5-F87C-4D06-8EAF-C1319AC43772}" uniqueName="1" name="Wait rate" queryTableFieldId="1" dataDxfId="31"/>
    <tableColumn id="2" xr3:uid="{05B67EC7-495F-48E6-8F15-49E4E3A953F2}" uniqueName="2" name="Signal diffusion" queryTableFieldId="2" dataDxfId="30"/>
    <tableColumn id="3" xr3:uid="{6BFDCAE6-DE58-45BB-A2C2-18B6368A14B2}" uniqueName="3" name="Iterations" queryTableFieldId="3" dataDxfId="29"/>
    <tableColumn id="4" xr3:uid="{FA681C40-E98C-4DDE-AB49-60AACF5C1522}" uniqueName="4" name="Mean size" queryTableFieldId="4" dataDxfId="28"/>
    <tableColumn id="5" xr3:uid="{4C9ED37C-D2AA-4BD1-A381-A8F243945952}" uniqueName="5" name="Mean distance" queryTableFieldId="5" dataDxfId="27"/>
    <tableColumn id="6" xr3:uid="{AF06D00A-5F43-4633-A085-BF63B5D51962}" uniqueName="6" name="Number of cluster" queryTableFieldId="6" dataDxfId="26"/>
    <tableColumn id="7" xr3:uid="{F4DCE32C-F39F-4494-99FF-E6E2B359B608}" uniqueName="7" name="Score" queryTableFieldId="7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26A8-9D5E-4775-9BA2-3A3C9C33DD2C}">
  <dimension ref="A1:N21"/>
  <sheetViews>
    <sheetView zoomScale="70" zoomScaleNormal="70" workbookViewId="0">
      <selection activeCell="F35" sqref="F35"/>
    </sheetView>
  </sheetViews>
  <sheetFormatPr baseColWidth="10" defaultRowHeight="15" x14ac:dyDescent="0.25"/>
  <cols>
    <col min="1" max="1" width="11.5703125" customWidth="1"/>
    <col min="2" max="2" width="17" bestFit="1" customWidth="1"/>
    <col min="3" max="3" width="11.85546875" bestFit="1" customWidth="1"/>
    <col min="4" max="4" width="17.7109375" bestFit="1" customWidth="1"/>
    <col min="5" max="5" width="18.7109375" bestFit="1" customWidth="1"/>
    <col min="6" max="6" width="19.42578125" bestFit="1" customWidth="1"/>
    <col min="7" max="7" width="17.5703125" style="2" customWidth="1"/>
    <col min="12" max="12" width="15" bestFit="1" customWidth="1"/>
    <col min="13" max="13" width="22.5703125" bestFit="1" customWidth="1"/>
    <col min="14" max="14" width="15.7109375" bestFit="1" customWidth="1"/>
    <col min="15" max="15" width="21.85546875" bestFit="1" customWidth="1"/>
    <col min="16" max="16" width="22.7109375" bestFit="1" customWidth="1"/>
    <col min="17" max="17" width="25" bestFit="1" customWidth="1"/>
    <col min="18" max="18" width="1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  <c r="H1" s="1" t="s">
        <v>7</v>
      </c>
    </row>
    <row r="2" spans="1:8" x14ac:dyDescent="0.25">
      <c r="A2" s="1">
        <v>1.01</v>
      </c>
      <c r="B2" s="1" t="s">
        <v>10</v>
      </c>
      <c r="C2" s="3">
        <v>0</v>
      </c>
      <c r="D2" s="1">
        <v>9.3382352941176396</v>
      </c>
      <c r="E2" s="1">
        <v>23.439930499829401</v>
      </c>
      <c r="F2" s="1">
        <v>68</v>
      </c>
      <c r="G2" s="1">
        <v>0</v>
      </c>
      <c r="H2" s="1">
        <f>iterations[[#This Row],[Mean size]]/iterations[[#This Row],[Mean distance]]</f>
        <v>0.398390058971617</v>
      </c>
    </row>
    <row r="3" spans="1:8" x14ac:dyDescent="0.25">
      <c r="A3" s="1">
        <v>1.01</v>
      </c>
      <c r="B3" s="1" t="s">
        <v>10</v>
      </c>
      <c r="C3" s="3">
        <v>50000</v>
      </c>
      <c r="D3" s="1">
        <v>26.681818181818102</v>
      </c>
      <c r="E3" s="1">
        <v>34.040255602272403</v>
      </c>
      <c r="F3" s="1">
        <v>22</v>
      </c>
      <c r="G3" s="1">
        <v>716</v>
      </c>
      <c r="H3" s="1">
        <f>iterations[[#This Row],[Mean size]]/iterations[[#This Row],[Mean distance]]</f>
        <v>0.78383131118548122</v>
      </c>
    </row>
    <row r="4" spans="1:8" x14ac:dyDescent="0.25">
      <c r="A4" s="1">
        <v>1.01</v>
      </c>
      <c r="B4" s="1" t="s">
        <v>10</v>
      </c>
      <c r="C4" s="3">
        <v>100000</v>
      </c>
      <c r="D4" s="1">
        <v>36.8125</v>
      </c>
      <c r="E4" s="1">
        <v>30.178956964273802</v>
      </c>
      <c r="F4" s="1">
        <v>16</v>
      </c>
      <c r="G4" s="1">
        <v>1424</v>
      </c>
      <c r="H4" s="1">
        <f>iterations[[#This Row],[Mean size]]/iterations[[#This Row],[Mean distance]]</f>
        <v>1.2198069019939644</v>
      </c>
    </row>
    <row r="5" spans="1:8" x14ac:dyDescent="0.25">
      <c r="A5" s="1">
        <v>1.01</v>
      </c>
      <c r="B5" s="1" t="s">
        <v>10</v>
      </c>
      <c r="C5" s="3">
        <v>150000</v>
      </c>
      <c r="D5" s="1">
        <v>35.058823529411697</v>
      </c>
      <c r="E5" s="1">
        <v>33.327380131485398</v>
      </c>
      <c r="F5" s="1">
        <v>17</v>
      </c>
      <c r="G5" s="1">
        <v>2113</v>
      </c>
      <c r="H5" s="1">
        <f>iterations[[#This Row],[Mean size]]/iterations[[#This Row],[Mean distance]]</f>
        <v>1.0519525804637295</v>
      </c>
    </row>
    <row r="6" spans="1:8" x14ac:dyDescent="0.25">
      <c r="A6" s="1">
        <v>1.01</v>
      </c>
      <c r="B6" s="1" t="s">
        <v>10</v>
      </c>
      <c r="C6" s="3">
        <v>200000</v>
      </c>
      <c r="D6" s="1">
        <v>37.25</v>
      </c>
      <c r="E6" s="1">
        <v>34.41463177472</v>
      </c>
      <c r="F6" s="1">
        <v>16</v>
      </c>
      <c r="G6" s="1">
        <v>2772</v>
      </c>
      <c r="H6" s="1">
        <f>iterations[[#This Row],[Mean size]]/iterations[[#This Row],[Mean distance]]</f>
        <v>1.0823884516283793</v>
      </c>
    </row>
    <row r="7" spans="1:8" x14ac:dyDescent="0.25">
      <c r="A7" s="1">
        <v>1.01</v>
      </c>
      <c r="B7" s="1" t="s">
        <v>10</v>
      </c>
      <c r="C7" s="3">
        <v>250000</v>
      </c>
      <c r="D7" s="1">
        <v>53.545454545454497</v>
      </c>
      <c r="E7" s="1">
        <v>29.602690181577</v>
      </c>
      <c r="F7" s="1">
        <v>11</v>
      </c>
      <c r="G7" s="1">
        <v>3460</v>
      </c>
      <c r="H7" s="1">
        <f>iterations[[#This Row],[Mean size]]/iterations[[#This Row],[Mean distance]]</f>
        <v>1.8088036667281708</v>
      </c>
    </row>
    <row r="8" spans="1:8" x14ac:dyDescent="0.25">
      <c r="A8" s="1">
        <v>1.01</v>
      </c>
      <c r="B8" s="1" t="s">
        <v>10</v>
      </c>
      <c r="C8" s="3">
        <v>300000</v>
      </c>
      <c r="D8" s="1">
        <v>65.2222222222222</v>
      </c>
      <c r="E8" s="1">
        <v>35.416147993737503</v>
      </c>
      <c r="F8" s="1">
        <v>9</v>
      </c>
      <c r="G8" s="1">
        <v>4138</v>
      </c>
      <c r="H8" s="1">
        <f>iterations[[#This Row],[Mean size]]/iterations[[#This Row],[Mean distance]]</f>
        <v>1.8415955974024951</v>
      </c>
    </row>
    <row r="9" spans="1:8" x14ac:dyDescent="0.25">
      <c r="A9" s="1">
        <v>1.01</v>
      </c>
      <c r="B9" s="1" t="s">
        <v>10</v>
      </c>
      <c r="C9" s="3">
        <v>350000</v>
      </c>
      <c r="D9" s="1">
        <v>59.1</v>
      </c>
      <c r="E9" s="1">
        <v>41.325586089938803</v>
      </c>
      <c r="F9" s="1">
        <v>10</v>
      </c>
      <c r="G9" s="1">
        <v>4822</v>
      </c>
      <c r="H9" s="1">
        <f>iterations[[#This Row],[Mean size]]/iterations[[#This Row],[Mean distance]]</f>
        <v>1.4301067593180146</v>
      </c>
    </row>
    <row r="10" spans="1:8" x14ac:dyDescent="0.25">
      <c r="A10" s="1">
        <v>1.01</v>
      </c>
      <c r="B10" s="1" t="s">
        <v>10</v>
      </c>
      <c r="C10" s="3">
        <v>400000</v>
      </c>
      <c r="D10" s="1">
        <v>64.7777777777777</v>
      </c>
      <c r="E10" s="1">
        <v>36.557388597729698</v>
      </c>
      <c r="F10" s="1">
        <v>9</v>
      </c>
      <c r="G10" s="1">
        <v>5569</v>
      </c>
      <c r="H10" s="1">
        <f>iterations[[#This Row],[Mean size]]/iterations[[#This Row],[Mean distance]]</f>
        <v>1.7719476216033812</v>
      </c>
    </row>
    <row r="11" spans="1:8" x14ac:dyDescent="0.25">
      <c r="A11" s="1">
        <v>1.01</v>
      </c>
      <c r="B11" s="1" t="s">
        <v>10</v>
      </c>
      <c r="C11" s="3">
        <v>450000</v>
      </c>
      <c r="D11" s="1">
        <v>98</v>
      </c>
      <c r="E11" s="1">
        <v>39.682116223822497</v>
      </c>
      <c r="F11" s="1">
        <v>6</v>
      </c>
      <c r="G11" s="1">
        <v>6267</v>
      </c>
      <c r="H11" s="1">
        <f>iterations[[#This Row],[Mean size]]/iterations[[#This Row],[Mean distance]]</f>
        <v>2.4696263537771541</v>
      </c>
    </row>
    <row r="12" spans="1:8" x14ac:dyDescent="0.25">
      <c r="A12" s="1">
        <v>1.01</v>
      </c>
      <c r="B12" s="1" t="s">
        <v>10</v>
      </c>
      <c r="C12" s="3">
        <v>500000</v>
      </c>
      <c r="D12" s="1">
        <v>58.7</v>
      </c>
      <c r="E12" s="1">
        <v>31.4457910139243</v>
      </c>
      <c r="F12" s="1">
        <v>10</v>
      </c>
      <c r="G12" s="1">
        <v>7447</v>
      </c>
      <c r="H12" s="1">
        <f>iterations[[#This Row],[Mean size]]/iterations[[#This Row],[Mean distance]]</f>
        <v>1.8667045129825943</v>
      </c>
    </row>
    <row r="13" spans="1:8" x14ac:dyDescent="0.25">
      <c r="A13" s="1">
        <v>1.01</v>
      </c>
      <c r="B13" s="1" t="s">
        <v>10</v>
      </c>
      <c r="C13" s="3">
        <v>600000</v>
      </c>
      <c r="D13" s="1">
        <v>84.142857142857096</v>
      </c>
      <c r="E13" s="1">
        <v>27.753036172530301</v>
      </c>
      <c r="F13" s="1">
        <v>7</v>
      </c>
      <c r="G13" s="1">
        <v>8699</v>
      </c>
      <c r="H13" s="1">
        <f>iterations[[#This Row],[Mean size]]/iterations[[#This Row],[Mean distance]]</f>
        <v>3.0318433132783116</v>
      </c>
    </row>
    <row r="14" spans="1:8" x14ac:dyDescent="0.25">
      <c r="A14" s="1">
        <v>1.01</v>
      </c>
      <c r="B14" s="1" t="s">
        <v>10</v>
      </c>
      <c r="C14" s="3">
        <v>700000</v>
      </c>
      <c r="D14" s="1">
        <v>84</v>
      </c>
      <c r="E14" s="1">
        <v>35.234079990134099</v>
      </c>
      <c r="F14" s="1">
        <v>7</v>
      </c>
      <c r="G14" s="1">
        <v>9933</v>
      </c>
      <c r="H14" s="1">
        <f>iterations[[#This Row],[Mean size]]/iterations[[#This Row],[Mean distance]]</f>
        <v>2.384055437903327</v>
      </c>
    </row>
    <row r="15" spans="1:8" x14ac:dyDescent="0.25">
      <c r="A15" s="1">
        <v>1.01</v>
      </c>
      <c r="B15" s="1" t="s">
        <v>10</v>
      </c>
      <c r="C15" s="3">
        <v>800000</v>
      </c>
      <c r="D15" s="1">
        <v>74.875</v>
      </c>
      <c r="E15" s="1">
        <v>28.945824449980702</v>
      </c>
      <c r="F15" s="1">
        <v>8</v>
      </c>
      <c r="G15" s="1">
        <v>11408</v>
      </c>
      <c r="H15" s="1">
        <f>iterations[[#This Row],[Mean size]]/iterations[[#This Row],[Mean distance]]</f>
        <v>2.5867288779211095</v>
      </c>
    </row>
    <row r="16" spans="1:8" x14ac:dyDescent="0.25">
      <c r="A16" s="1">
        <v>1.01</v>
      </c>
      <c r="B16" s="1" t="s">
        <v>10</v>
      </c>
      <c r="C16" s="3">
        <v>900000</v>
      </c>
      <c r="D16" s="1">
        <v>97.6666666666666</v>
      </c>
      <c r="E16" s="1">
        <v>30.755112116487201</v>
      </c>
      <c r="F16" s="1">
        <v>6</v>
      </c>
      <c r="G16" s="1">
        <v>12863</v>
      </c>
      <c r="H16" s="1">
        <f>iterations[[#This Row],[Mean size]]/iterations[[#This Row],[Mean distance]]</f>
        <v>3.1756238213909631</v>
      </c>
    </row>
    <row r="17" spans="1:14" x14ac:dyDescent="0.25">
      <c r="A17" s="1"/>
      <c r="B17" s="1"/>
      <c r="C17" s="3"/>
      <c r="D17" s="1"/>
      <c r="E17" s="1"/>
      <c r="F17" s="1"/>
      <c r="G17" s="1"/>
      <c r="H17" s="1"/>
    </row>
    <row r="18" spans="1:14" x14ac:dyDescent="0.25">
      <c r="A18" s="1"/>
      <c r="B18" s="1"/>
      <c r="C18" s="3"/>
      <c r="D18" s="1"/>
      <c r="E18" s="1"/>
      <c r="F18" s="1"/>
      <c r="G18" s="1"/>
      <c r="H18" s="1"/>
      <c r="N18" s="2"/>
    </row>
    <row r="19" spans="1:14" x14ac:dyDescent="0.25">
      <c r="A19" s="1"/>
      <c r="B19" s="1"/>
      <c r="C19" s="3"/>
      <c r="D19" s="1"/>
      <c r="E19" s="1"/>
      <c r="F19" s="1"/>
      <c r="G19" s="1"/>
      <c r="H19" s="1"/>
    </row>
    <row r="20" spans="1:14" x14ac:dyDescent="0.25">
      <c r="A20" s="1"/>
      <c r="B20" s="1"/>
      <c r="C20" s="3"/>
      <c r="D20" s="1"/>
      <c r="E20" s="1"/>
      <c r="F20" s="1"/>
      <c r="G20" s="1"/>
      <c r="H20" s="1"/>
    </row>
    <row r="21" spans="1:14" x14ac:dyDescent="0.25">
      <c r="A21" s="1"/>
      <c r="B21" s="1"/>
      <c r="C21" s="3"/>
      <c r="D21" s="1"/>
      <c r="E21" s="1"/>
      <c r="F21" s="1"/>
      <c r="G21" s="1"/>
      <c r="H21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5DFDA-85F8-49E1-B3F1-02752D033027}">
  <dimension ref="A1:G15"/>
  <sheetViews>
    <sheetView workbookViewId="0">
      <selection activeCell="O14" sqref="O14"/>
    </sheetView>
  </sheetViews>
  <sheetFormatPr baseColWidth="10" defaultRowHeight="15" x14ac:dyDescent="0.25"/>
  <cols>
    <col min="1" max="1" width="11.5703125" bestFit="1" customWidth="1"/>
    <col min="2" max="2" width="17" bestFit="1" customWidth="1"/>
    <col min="3" max="3" width="11.85546875" bestFit="1" customWidth="1"/>
    <col min="4" max="5" width="18.7109375" bestFit="1" customWidth="1"/>
    <col min="6" max="6" width="19.42578125" style="3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7</v>
      </c>
    </row>
    <row r="2" spans="1:7" x14ac:dyDescent="0.25">
      <c r="A2" s="1">
        <v>1.01</v>
      </c>
      <c r="B2" s="1">
        <v>1</v>
      </c>
      <c r="C2" s="1">
        <v>400000</v>
      </c>
      <c r="D2" s="1">
        <v>60.908484848484797</v>
      </c>
      <c r="E2" s="1">
        <v>35.6505542285053</v>
      </c>
      <c r="F2" s="3">
        <v>9.8000000000000007</v>
      </c>
      <c r="G2" s="1">
        <f>diffSignal_mean[[#This Row],[Mean size]]/diffSignal_mean[[#This Row],[Mean distance]]</f>
        <v>1.7084863381950983</v>
      </c>
    </row>
    <row r="3" spans="1:7" x14ac:dyDescent="0.25">
      <c r="A3" s="1">
        <v>1.01</v>
      </c>
      <c r="B3" s="1">
        <v>2</v>
      </c>
      <c r="C3" s="1">
        <v>400000</v>
      </c>
      <c r="D3" s="1">
        <v>85.995030303030305</v>
      </c>
      <c r="E3" s="1">
        <v>40.023165230871697</v>
      </c>
      <c r="F3" s="3">
        <v>10.16</v>
      </c>
      <c r="G3" s="1">
        <f>diffSignal_mean[[#This Row],[Mean size]]/diffSignal_mean[[#This Row],[Mean distance]]</f>
        <v>2.1486314190037725</v>
      </c>
    </row>
    <row r="4" spans="1:7" x14ac:dyDescent="0.25">
      <c r="A4" s="1">
        <v>1.01</v>
      </c>
      <c r="B4" s="1">
        <v>3</v>
      </c>
      <c r="C4" s="1">
        <v>400000</v>
      </c>
      <c r="D4" s="1">
        <v>80.942945454545395</v>
      </c>
      <c r="E4" s="1">
        <v>39.812600415038503</v>
      </c>
      <c r="F4" s="3">
        <v>11.431999999999899</v>
      </c>
      <c r="G4" s="1">
        <f>diffSignal_mean[[#This Row],[Mean size]]/diffSignal_mean[[#This Row],[Mean distance]]</f>
        <v>2.0330986825962425</v>
      </c>
    </row>
    <row r="5" spans="1:7" x14ac:dyDescent="0.25">
      <c r="A5" s="1">
        <v>1.01</v>
      </c>
      <c r="B5" s="1">
        <v>4</v>
      </c>
      <c r="C5" s="1">
        <v>400000</v>
      </c>
      <c r="D5" s="1">
        <v>104.863589090909</v>
      </c>
      <c r="E5" s="1">
        <v>36.281350105994697</v>
      </c>
      <c r="F5" s="3">
        <v>9.0863999999999994</v>
      </c>
      <c r="G5" s="1">
        <f>diffSignal_mean[[#This Row],[Mean size]]/diffSignal_mean[[#This Row],[Mean distance]]</f>
        <v>2.8902890544192452</v>
      </c>
    </row>
    <row r="6" spans="1:7" x14ac:dyDescent="0.25">
      <c r="A6" s="1">
        <v>1.01</v>
      </c>
      <c r="B6" s="1">
        <v>5</v>
      </c>
      <c r="C6" s="1">
        <v>400000</v>
      </c>
      <c r="D6" s="1">
        <v>106.77382892929199</v>
      </c>
      <c r="E6" s="1">
        <v>31.837580111176202</v>
      </c>
      <c r="F6" s="3">
        <v>9.0172799999999995</v>
      </c>
      <c r="G6" s="1">
        <f>diffSignal_mean[[#This Row],[Mean size]]/diffSignal_mean[[#This Row],[Mean distance]]</f>
        <v>3.3537042877140752</v>
      </c>
    </row>
    <row r="7" spans="1:7" x14ac:dyDescent="0.25">
      <c r="A7" s="1">
        <v>1.01</v>
      </c>
      <c r="B7" s="1">
        <v>6</v>
      </c>
      <c r="C7" s="1">
        <v>400000</v>
      </c>
      <c r="D7" s="1">
        <v>115.601908643001</v>
      </c>
      <c r="E7" s="1">
        <v>37.991105782294099</v>
      </c>
      <c r="F7" s="3">
        <v>8.4034560000000003</v>
      </c>
      <c r="G7" s="1">
        <f>diffSignal_mean[[#This Row],[Mean size]]/diffSignal_mean[[#This Row],[Mean distance]]</f>
        <v>3.0428676992307424</v>
      </c>
    </row>
    <row r="8" spans="1:7" x14ac:dyDescent="0.25">
      <c r="A8" s="1">
        <v>1.01</v>
      </c>
      <c r="B8" s="1">
        <v>7</v>
      </c>
      <c r="C8" s="1">
        <v>400000</v>
      </c>
      <c r="D8" s="1">
        <v>106.983080141298</v>
      </c>
      <c r="E8" s="1">
        <v>31.193056115338901</v>
      </c>
      <c r="F8" s="3">
        <v>8.8806911999999993</v>
      </c>
      <c r="G8" s="1">
        <f>diffSignal_mean[[#This Row],[Mean size]]/diffSignal_mean[[#This Row],[Mean distance]]</f>
        <v>3.4297081935710061</v>
      </c>
    </row>
    <row r="9" spans="1:7" x14ac:dyDescent="0.25">
      <c r="A9" s="1">
        <v>1.01</v>
      </c>
      <c r="B9" s="1">
        <v>8</v>
      </c>
      <c r="C9" s="1">
        <v>400000</v>
      </c>
      <c r="D9" s="1">
        <v>96.660706937350596</v>
      </c>
      <c r="E9" s="1">
        <v>31.032930535079601</v>
      </c>
      <c r="F9" s="3">
        <v>10.17613824</v>
      </c>
      <c r="G9" s="1">
        <f>diffSignal_mean[[#This Row],[Mean size]]/diffSignal_mean[[#This Row],[Mean distance]]</f>
        <v>3.114778568143457</v>
      </c>
    </row>
    <row r="10" spans="1:7" x14ac:dyDescent="0.25">
      <c r="A10" s="1">
        <v>1.01</v>
      </c>
      <c r="B10" s="1">
        <v>9</v>
      </c>
      <c r="C10" s="1">
        <v>400000</v>
      </c>
      <c r="D10" s="1">
        <v>94.532141387470105</v>
      </c>
      <c r="E10" s="1">
        <v>33.126932956930901</v>
      </c>
      <c r="F10" s="3">
        <v>10.035227647999999</v>
      </c>
      <c r="G10" s="1">
        <f>diffSignal_mean[[#This Row],[Mean size]]/diffSignal_mean[[#This Row],[Mean distance]]</f>
        <v>2.8536339754233677</v>
      </c>
    </row>
    <row r="11" spans="1:7" x14ac:dyDescent="0.25">
      <c r="A11" s="1">
        <v>1.01</v>
      </c>
      <c r="B11" s="1">
        <v>10</v>
      </c>
      <c r="C11" s="1">
        <v>400000</v>
      </c>
      <c r="D11" s="1">
        <v>86.001641952707701</v>
      </c>
      <c r="E11" s="1">
        <v>28.703168273496701</v>
      </c>
      <c r="F11" s="3">
        <v>11.4070455296</v>
      </c>
      <c r="G11" s="1">
        <f>diffSignal_mean[[#This Row],[Mean size]]/diffSignal_mean[[#This Row],[Mean distance]]</f>
        <v>2.9962421267661243</v>
      </c>
    </row>
    <row r="12" spans="1:7" x14ac:dyDescent="0.25">
      <c r="A12" s="1">
        <v>1.01</v>
      </c>
      <c r="B12" s="1">
        <v>11</v>
      </c>
      <c r="C12" s="1">
        <v>400000</v>
      </c>
      <c r="D12" s="1">
        <v>92.535681925895005</v>
      </c>
      <c r="E12" s="1">
        <v>27.653770569299098</v>
      </c>
      <c r="F12" s="3">
        <v>10.68140910592</v>
      </c>
      <c r="G12" s="1">
        <f>diffSignal_mean[[#This Row],[Mean size]]/diffSignal_mean[[#This Row],[Mean distance]]</f>
        <v>3.346222956974521</v>
      </c>
    </row>
    <row r="13" spans="1:7" x14ac:dyDescent="0.25">
      <c r="A13" s="1">
        <v>1.01</v>
      </c>
      <c r="B13" s="1">
        <v>12</v>
      </c>
      <c r="C13" s="1">
        <v>400000</v>
      </c>
      <c r="D13" s="1">
        <v>85.554358607401198</v>
      </c>
      <c r="E13" s="1">
        <v>27.9167071685624</v>
      </c>
      <c r="F13" s="3">
        <v>11.136281821183999</v>
      </c>
      <c r="G13" s="1">
        <f>diffSignal_mean[[#This Row],[Mean size]]/diffSignal_mean[[#This Row],[Mean distance]]</f>
        <v>3.0646292949530163</v>
      </c>
    </row>
    <row r="14" spans="1:7" x14ac:dyDescent="0.25">
      <c r="A14" s="1">
        <v>1.01</v>
      </c>
      <c r="B14" s="1">
        <v>13</v>
      </c>
      <c r="C14" s="1">
        <v>400000</v>
      </c>
      <c r="D14" s="1">
        <v>84.072538388146896</v>
      </c>
      <c r="E14" s="1">
        <v>30.403937895648699</v>
      </c>
      <c r="F14" s="3">
        <v>11.2272563642368</v>
      </c>
      <c r="G14" s="1">
        <f>diffSignal_mean[[#This Row],[Mean size]]/diffSignal_mean[[#This Row],[Mean distance]]</f>
        <v>2.7651858347000191</v>
      </c>
    </row>
    <row r="15" spans="1:7" x14ac:dyDescent="0.25">
      <c r="A15" s="1">
        <v>1.01</v>
      </c>
      <c r="B15" s="1">
        <v>14</v>
      </c>
      <c r="C15" s="1">
        <v>400000</v>
      </c>
      <c r="D15" s="1">
        <v>88.070063233184896</v>
      </c>
      <c r="E15" s="1">
        <v>27.6629263970881</v>
      </c>
      <c r="F15" s="3">
        <v>10.845451272847299</v>
      </c>
      <c r="G15" s="1">
        <f>diffSignal_mean[[#This Row],[Mean size]]/diffSignal_mean[[#This Row],[Mean distance]]</f>
        <v>3.1836857015407984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8FF4-EA82-4C65-8D40-4E319086AC42}">
  <dimension ref="A1:H30"/>
  <sheetViews>
    <sheetView workbookViewId="0">
      <selection activeCell="K26" sqref="K26"/>
    </sheetView>
  </sheetViews>
  <sheetFormatPr baseColWidth="10" defaultRowHeight="15" x14ac:dyDescent="0.25"/>
  <cols>
    <col min="1" max="1" width="11.5703125" bestFit="1" customWidth="1"/>
    <col min="2" max="2" width="17" bestFit="1" customWidth="1"/>
    <col min="3" max="3" width="11.85546875" bestFit="1" customWidth="1"/>
    <col min="4" max="4" width="17.7109375" bestFit="1" customWidth="1"/>
    <col min="5" max="5" width="18.7109375" bestFit="1" customWidth="1"/>
    <col min="6" max="6" width="19.42578125" bestFit="1" customWidth="1"/>
    <col min="7" max="7" width="7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7</v>
      </c>
    </row>
    <row r="2" spans="1:8" x14ac:dyDescent="0.25">
      <c r="A2" s="2">
        <v>1.01</v>
      </c>
      <c r="B2" s="2" t="s">
        <v>8</v>
      </c>
      <c r="C2" s="2" t="s">
        <v>9</v>
      </c>
      <c r="D2" s="2">
        <v>58.8</v>
      </c>
      <c r="E2" s="2">
        <v>38.133203150412101</v>
      </c>
      <c r="F2" s="2">
        <v>10</v>
      </c>
      <c r="G2" s="6" t="s">
        <v>39</v>
      </c>
      <c r="H2" s="2">
        <f>diffSignal[[#This Row],[Mean size]]/diffSignal[[#This Row],[Mean distance]]</f>
        <v>1.541963306047752</v>
      </c>
    </row>
    <row r="3" spans="1:8" x14ac:dyDescent="0.25">
      <c r="A3" s="2">
        <v>1.01</v>
      </c>
      <c r="B3" s="2" t="s">
        <v>10</v>
      </c>
      <c r="C3" s="2" t="s">
        <v>9</v>
      </c>
      <c r="D3" s="2">
        <v>58.8</v>
      </c>
      <c r="E3" s="2">
        <v>39.193899605437302</v>
      </c>
      <c r="F3" s="2">
        <v>10</v>
      </c>
      <c r="G3" s="5" t="s">
        <v>40</v>
      </c>
      <c r="H3" s="2">
        <f>diffSignal[[#This Row],[Mean size]]/diffSignal[[#This Row],[Mean distance]]</f>
        <v>1.5002334697985187</v>
      </c>
    </row>
    <row r="4" spans="1:8" x14ac:dyDescent="0.25">
      <c r="A4" s="2">
        <v>1.01</v>
      </c>
      <c r="B4" s="2" t="s">
        <v>11</v>
      </c>
      <c r="C4" s="2" t="s">
        <v>9</v>
      </c>
      <c r="D4" s="2">
        <v>62.4</v>
      </c>
      <c r="E4" s="2">
        <v>21.6657313301431</v>
      </c>
      <c r="F4" s="2">
        <v>10</v>
      </c>
      <c r="G4" s="5" t="s">
        <v>41</v>
      </c>
      <c r="H4" s="2">
        <f>diffSignal[[#This Row],[Mean size]]/diffSignal[[#This Row],[Mean distance]]</f>
        <v>2.8801243331760569</v>
      </c>
    </row>
    <row r="5" spans="1:8" x14ac:dyDescent="0.25">
      <c r="A5" s="2">
        <v>1.01</v>
      </c>
      <c r="B5" s="2" t="s">
        <v>12</v>
      </c>
      <c r="C5" s="2" t="s">
        <v>9</v>
      </c>
      <c r="D5" s="2">
        <v>73.5</v>
      </c>
      <c r="E5" s="2">
        <v>24.641497631784102</v>
      </c>
      <c r="F5" s="2">
        <v>8</v>
      </c>
      <c r="G5" s="5" t="s">
        <v>42</v>
      </c>
      <c r="H5" s="2">
        <f>diffSignal[[#This Row],[Mean size]]/diffSignal[[#This Row],[Mean distance]]</f>
        <v>2.9827732509729943</v>
      </c>
    </row>
    <row r="6" spans="1:8" x14ac:dyDescent="0.25">
      <c r="A6" s="2">
        <v>1.01</v>
      </c>
      <c r="B6" s="2" t="s">
        <v>13</v>
      </c>
      <c r="C6" s="2" t="s">
        <v>9</v>
      </c>
      <c r="D6" s="2">
        <v>59.7</v>
      </c>
      <c r="E6" s="2">
        <v>25.027667943881202</v>
      </c>
      <c r="F6" s="2">
        <v>10</v>
      </c>
      <c r="G6" s="5" t="s">
        <v>43</v>
      </c>
      <c r="H6" s="2">
        <f>diffSignal[[#This Row],[Mean size]]/diffSignal[[#This Row],[Mean distance]]</f>
        <v>2.3853600796471945</v>
      </c>
    </row>
    <row r="7" spans="1:8" x14ac:dyDescent="0.25">
      <c r="A7" s="2">
        <v>1.01</v>
      </c>
      <c r="B7" s="2" t="s">
        <v>14</v>
      </c>
      <c r="C7" s="2" t="s">
        <v>9</v>
      </c>
      <c r="D7" s="2">
        <v>84.285714285714207</v>
      </c>
      <c r="E7" s="2">
        <v>34.219855425880901</v>
      </c>
      <c r="F7" s="2">
        <v>7</v>
      </c>
      <c r="G7" s="5" t="s">
        <v>44</v>
      </c>
      <c r="H7" s="2">
        <f>diffSignal[[#This Row],[Mean size]]/diffSignal[[#This Row],[Mean distance]]</f>
        <v>2.4630645932527195</v>
      </c>
    </row>
    <row r="8" spans="1:8" x14ac:dyDescent="0.25">
      <c r="A8" s="2">
        <v>1.01</v>
      </c>
      <c r="B8" s="2" t="s">
        <v>15</v>
      </c>
      <c r="C8" s="2" t="s">
        <v>9</v>
      </c>
      <c r="D8" s="2">
        <v>118</v>
      </c>
      <c r="E8" s="2">
        <v>21.615918932914202</v>
      </c>
      <c r="F8" s="2">
        <v>5</v>
      </c>
      <c r="G8" s="5" t="s">
        <v>45</v>
      </c>
      <c r="H8" s="2">
        <v>2.52</v>
      </c>
    </row>
    <row r="9" spans="1:8" x14ac:dyDescent="0.25">
      <c r="A9" s="2">
        <v>1.01</v>
      </c>
      <c r="B9" s="2" t="s">
        <v>16</v>
      </c>
      <c r="C9" s="2" t="s">
        <v>9</v>
      </c>
      <c r="D9" s="2">
        <v>74.125</v>
      </c>
      <c r="E9" s="2">
        <v>23.477875374747601</v>
      </c>
      <c r="F9" s="2">
        <v>8</v>
      </c>
      <c r="G9" s="5" t="s">
        <v>46</v>
      </c>
      <c r="H9" s="2">
        <f>diffSignal[[#This Row],[Mean size]]/diffSignal[[#This Row],[Mean distance]]</f>
        <v>3.1572277651549157</v>
      </c>
    </row>
    <row r="10" spans="1:8" x14ac:dyDescent="0.25">
      <c r="A10" s="2">
        <v>1.01</v>
      </c>
      <c r="B10" s="2" t="s">
        <v>17</v>
      </c>
      <c r="C10" s="2" t="s">
        <v>9</v>
      </c>
      <c r="D10" s="2">
        <v>74</v>
      </c>
      <c r="E10" s="2">
        <v>21.0621477145257</v>
      </c>
      <c r="F10" s="2">
        <v>8</v>
      </c>
      <c r="G10" s="5" t="s">
        <v>47</v>
      </c>
      <c r="H10" s="2">
        <f>diffSignal[[#This Row],[Mean size]]/diffSignal[[#This Row],[Mean distance]]</f>
        <v>3.5134118800698197</v>
      </c>
    </row>
    <row r="11" spans="1:8" x14ac:dyDescent="0.25">
      <c r="A11" s="2">
        <v>1.01</v>
      </c>
      <c r="B11" s="2" t="s">
        <v>18</v>
      </c>
      <c r="C11" s="2" t="s">
        <v>9</v>
      </c>
      <c r="D11" s="2">
        <v>53.272727272727202</v>
      </c>
      <c r="E11" s="2">
        <v>17.0166918454617</v>
      </c>
      <c r="F11" s="2">
        <v>11</v>
      </c>
      <c r="G11" s="5" t="s">
        <v>48</v>
      </c>
      <c r="H11" s="2">
        <f>diffSignal[[#This Row],[Mean size]]/diffSignal[[#This Row],[Mean distance]]</f>
        <v>3.1306159714548087</v>
      </c>
    </row>
    <row r="12" spans="1:8" x14ac:dyDescent="0.25">
      <c r="A12" s="2">
        <v>1.01</v>
      </c>
      <c r="B12" s="2" t="s">
        <v>19</v>
      </c>
      <c r="C12" s="2" t="s">
        <v>9</v>
      </c>
      <c r="D12" s="2">
        <v>55.454545454545404</v>
      </c>
      <c r="E12" s="2">
        <v>30.849631177715001</v>
      </c>
      <c r="F12" s="2">
        <v>11</v>
      </c>
      <c r="G12" s="5" t="s">
        <v>49</v>
      </c>
      <c r="H12" s="2">
        <f>diffSignal[[#This Row],[Mean size]]/diffSignal[[#This Row],[Mean distance]]</f>
        <v>1.7975756382657948</v>
      </c>
    </row>
    <row r="13" spans="1:8" x14ac:dyDescent="0.25">
      <c r="A13" s="2">
        <v>1.01</v>
      </c>
      <c r="B13" s="2" t="s">
        <v>20</v>
      </c>
      <c r="C13" s="2" t="s">
        <v>9</v>
      </c>
      <c r="D13" s="2">
        <v>73.625</v>
      </c>
      <c r="E13" s="2">
        <v>24.475520385841499</v>
      </c>
      <c r="F13" s="2">
        <v>8</v>
      </c>
      <c r="G13" s="5" t="s">
        <v>50</v>
      </c>
      <c r="H13" s="2">
        <f>diffSignal[[#This Row],[Mean size]]/diffSignal[[#This Row],[Mean distance]]</f>
        <v>3.0081076454901567</v>
      </c>
    </row>
    <row r="14" spans="1:8" x14ac:dyDescent="0.25">
      <c r="A14" s="2">
        <v>1.01</v>
      </c>
      <c r="B14" s="2" t="s">
        <v>21</v>
      </c>
      <c r="C14" s="2" t="s">
        <v>9</v>
      </c>
      <c r="D14" s="2">
        <v>45.076923076923002</v>
      </c>
      <c r="E14" s="2">
        <v>32.320743469789797</v>
      </c>
      <c r="F14" s="2">
        <v>13</v>
      </c>
      <c r="G14" s="5" t="s">
        <v>51</v>
      </c>
      <c r="H14" s="2">
        <f>diffSignal[[#This Row],[Mean size]]/diffSignal[[#This Row],[Mean distance]]</f>
        <v>1.3946746961144754</v>
      </c>
    </row>
    <row r="15" spans="1:8" x14ac:dyDescent="0.25">
      <c r="A15" s="2">
        <v>1.01</v>
      </c>
      <c r="B15" s="2" t="s">
        <v>22</v>
      </c>
      <c r="C15" s="2" t="s">
        <v>9</v>
      </c>
      <c r="D15" s="2">
        <v>65.4444444444444</v>
      </c>
      <c r="E15" s="2">
        <v>33.115031749681897</v>
      </c>
      <c r="F15" s="2">
        <v>9</v>
      </c>
      <c r="G15" s="5" t="s">
        <v>52</v>
      </c>
      <c r="H15" s="2">
        <f>diffSignal[[#This Row],[Mean size]]/diffSignal[[#This Row],[Mean distance]]</f>
        <v>1.9762760591365902</v>
      </c>
    </row>
    <row r="16" spans="1:8" x14ac:dyDescent="0.25">
      <c r="A16" s="2">
        <v>1.01</v>
      </c>
      <c r="B16" s="2" t="s">
        <v>23</v>
      </c>
      <c r="C16" s="2" t="s">
        <v>9</v>
      </c>
      <c r="D16" s="2">
        <v>58.9</v>
      </c>
      <c r="E16" s="2">
        <v>33.854714715890204</v>
      </c>
      <c r="F16" s="2">
        <v>10</v>
      </c>
      <c r="G16" s="5" t="s">
        <v>53</v>
      </c>
      <c r="H16" s="2">
        <f>diffSignal[[#This Row],[Mean size]]/diffSignal[[#This Row],[Mean distance]]</f>
        <v>1.7397872200161955</v>
      </c>
    </row>
    <row r="17" spans="1:8" x14ac:dyDescent="0.25">
      <c r="A17" s="2">
        <v>1.01</v>
      </c>
      <c r="B17" s="2" t="s">
        <v>24</v>
      </c>
      <c r="C17" s="2" t="s">
        <v>9</v>
      </c>
      <c r="D17" s="2">
        <v>46.846153846153797</v>
      </c>
      <c r="E17" s="2">
        <v>23.328682785670701</v>
      </c>
      <c r="F17" s="2">
        <v>13</v>
      </c>
      <c r="G17" s="5" t="s">
        <v>54</v>
      </c>
      <c r="H17" s="2">
        <f>diffSignal[[#This Row],[Mean size]]/diffSignal[[#This Row],[Mean distance]]</f>
        <v>2.0080925389807418</v>
      </c>
    </row>
    <row r="18" spans="1:8" x14ac:dyDescent="0.25">
      <c r="A18" s="2">
        <v>1.01</v>
      </c>
      <c r="B18" s="2" t="s">
        <v>25</v>
      </c>
      <c r="C18" s="2" t="s">
        <v>9</v>
      </c>
      <c r="D18" s="2">
        <v>97.5</v>
      </c>
      <c r="E18" s="2">
        <v>30.213604466794099</v>
      </c>
      <c r="F18" s="2">
        <v>6</v>
      </c>
      <c r="G18" s="5" t="s">
        <v>55</v>
      </c>
      <c r="H18" s="2">
        <f>diffSignal[[#This Row],[Mean size]]/diffSignal[[#This Row],[Mean distance]]</f>
        <v>3.2270231149400335</v>
      </c>
    </row>
    <row r="19" spans="1:8" x14ac:dyDescent="0.25">
      <c r="A19" s="2">
        <v>1.01</v>
      </c>
      <c r="B19" s="2" t="s">
        <v>26</v>
      </c>
      <c r="C19" s="2" t="s">
        <v>9</v>
      </c>
      <c r="D19" s="2">
        <v>58.6</v>
      </c>
      <c r="E19" s="2">
        <v>27.113878743701601</v>
      </c>
      <c r="F19" s="2">
        <v>10</v>
      </c>
      <c r="G19" s="5" t="s">
        <v>56</v>
      </c>
      <c r="H19" s="2">
        <f>diffSignal[[#This Row],[Mean size]]/diffSignal[[#This Row],[Mean distance]]</f>
        <v>2.1612547785555192</v>
      </c>
    </row>
    <row r="20" spans="1:8" x14ac:dyDescent="0.25">
      <c r="A20" s="2">
        <v>1.01</v>
      </c>
      <c r="B20" s="2" t="s">
        <v>27</v>
      </c>
      <c r="C20" s="2" t="s">
        <v>9</v>
      </c>
      <c r="D20" s="2">
        <v>60</v>
      </c>
      <c r="E20" s="2">
        <v>23.472499578986199</v>
      </c>
      <c r="F20" s="2">
        <v>10</v>
      </c>
      <c r="G20" s="5" t="s">
        <v>57</v>
      </c>
      <c r="H20" s="2">
        <f>diffSignal[[#This Row],[Mean size]]/diffSignal[[#This Row],[Mean distance]]</f>
        <v>2.5561828129167425</v>
      </c>
    </row>
    <row r="21" spans="1:8" x14ac:dyDescent="0.25">
      <c r="A21" s="2">
        <v>1.01</v>
      </c>
      <c r="B21" s="2" t="s">
        <v>28</v>
      </c>
      <c r="C21" s="2" t="s">
        <v>9</v>
      </c>
      <c r="D21" s="2">
        <v>65.3333333333333</v>
      </c>
      <c r="E21" s="2">
        <v>26.520891489700801</v>
      </c>
      <c r="F21" s="2">
        <v>9</v>
      </c>
      <c r="G21" s="5" t="s">
        <v>58</v>
      </c>
      <c r="H21" s="2">
        <f>diffSignal[[#This Row],[Mean size]]/diffSignal[[#This Row],[Mean distance]]</f>
        <v>2.4634667110909536</v>
      </c>
    </row>
    <row r="22" spans="1:8" x14ac:dyDescent="0.25">
      <c r="A22" s="2">
        <v>1.01</v>
      </c>
      <c r="B22" s="2" t="s">
        <v>29</v>
      </c>
      <c r="C22" s="2" t="s">
        <v>9</v>
      </c>
      <c r="D22" s="2">
        <v>73.625</v>
      </c>
      <c r="E22" s="2">
        <v>40.333555709754002</v>
      </c>
      <c r="F22" s="2">
        <v>8</v>
      </c>
      <c r="G22" s="5" t="s">
        <v>59</v>
      </c>
      <c r="H22" s="2">
        <f>diffSignal[[#This Row],[Mean size]]/diffSignal[[#This Row],[Mean distance]]</f>
        <v>1.825403158844114</v>
      </c>
    </row>
    <row r="23" spans="1:8" x14ac:dyDescent="0.25">
      <c r="A23" s="2">
        <v>1.01</v>
      </c>
      <c r="B23" s="2" t="s">
        <v>30</v>
      </c>
      <c r="C23" s="2" t="s">
        <v>9</v>
      </c>
      <c r="D23" s="2">
        <v>73.625</v>
      </c>
      <c r="E23" s="2">
        <v>22.416497082033199</v>
      </c>
      <c r="F23" s="2">
        <v>8</v>
      </c>
      <c r="G23" s="5" t="s">
        <v>60</v>
      </c>
      <c r="H23" s="2">
        <f>diffSignal[[#This Row],[Mean size]]/diffSignal[[#This Row],[Mean distance]]</f>
        <v>3.2844114640467339</v>
      </c>
    </row>
    <row r="24" spans="1:8" x14ac:dyDescent="0.25">
      <c r="A24" s="2">
        <v>1.01</v>
      </c>
      <c r="B24" s="2" t="s">
        <v>31</v>
      </c>
      <c r="C24" s="2" t="s">
        <v>9</v>
      </c>
      <c r="D24" s="2">
        <v>67.2222222222222</v>
      </c>
      <c r="E24" s="2">
        <v>19.258577278151801</v>
      </c>
      <c r="F24" s="2">
        <v>9</v>
      </c>
      <c r="G24" s="5" t="s">
        <v>61</v>
      </c>
      <c r="H24" s="2">
        <f>diffSignal[[#This Row],[Mean size]]/diffSignal[[#This Row],[Mean distance]]</f>
        <v>3.4905082162265182</v>
      </c>
    </row>
    <row r="25" spans="1:8" x14ac:dyDescent="0.25">
      <c r="A25" s="2">
        <v>1.01</v>
      </c>
      <c r="B25" s="2" t="s">
        <v>32</v>
      </c>
      <c r="C25" s="2" t="s">
        <v>9</v>
      </c>
      <c r="D25" s="2">
        <v>55.727272727272698</v>
      </c>
      <c r="E25" s="2">
        <v>34.0465690803698</v>
      </c>
      <c r="F25" s="2">
        <v>11</v>
      </c>
      <c r="G25" s="5" t="s">
        <v>62</v>
      </c>
      <c r="H25" s="2">
        <f>diffSignal[[#This Row],[Mean size]]/diffSignal[[#This Row],[Mean distance]]</f>
        <v>1.6367955489354526</v>
      </c>
    </row>
    <row r="26" spans="1:8" x14ac:dyDescent="0.25">
      <c r="A26" s="2">
        <v>1.01</v>
      </c>
      <c r="B26" s="2" t="s">
        <v>33</v>
      </c>
      <c r="C26" s="2" t="s">
        <v>9</v>
      </c>
      <c r="D26" s="2">
        <v>68</v>
      </c>
      <c r="E26" s="2">
        <v>25.110775322871099</v>
      </c>
      <c r="F26" s="2">
        <v>9</v>
      </c>
      <c r="G26" s="5" t="s">
        <v>63</v>
      </c>
      <c r="H26" s="2">
        <f>diffSignal[[#This Row],[Mean size]]/diffSignal[[#This Row],[Mean distance]]</f>
        <v>2.7080008134223177</v>
      </c>
    </row>
    <row r="27" spans="1:8" x14ac:dyDescent="0.25">
      <c r="A27" s="2">
        <v>1.01</v>
      </c>
      <c r="B27" s="2" t="s">
        <v>34</v>
      </c>
      <c r="C27" s="2" t="s">
        <v>9</v>
      </c>
      <c r="D27" s="2">
        <v>65.363636363636303</v>
      </c>
      <c r="E27" s="2">
        <v>22.578537217817001</v>
      </c>
      <c r="F27" s="2">
        <v>11</v>
      </c>
      <c r="G27" s="5" t="s">
        <v>64</v>
      </c>
      <c r="H27" s="2">
        <f>diffSignal[[#This Row],[Mean size]]/diffSignal[[#This Row],[Mean distance]]</f>
        <v>2.8949455730044837</v>
      </c>
    </row>
    <row r="28" spans="1:8" x14ac:dyDescent="0.25">
      <c r="A28" s="2">
        <v>1.01</v>
      </c>
      <c r="B28" s="2" t="s">
        <v>35</v>
      </c>
      <c r="C28" s="2" t="s">
        <v>9</v>
      </c>
      <c r="D28" s="2">
        <v>53.363636363636303</v>
      </c>
      <c r="E28" s="2">
        <v>30.436597207833898</v>
      </c>
      <c r="F28" s="2">
        <v>11</v>
      </c>
      <c r="G28" s="5" t="s">
        <v>65</v>
      </c>
      <c r="H28" s="2">
        <f>diffSignal[[#This Row],[Mean size]]/diffSignal[[#This Row],[Mean distance]]</f>
        <v>1.7532720888359146</v>
      </c>
    </row>
    <row r="29" spans="1:8" x14ac:dyDescent="0.25">
      <c r="A29" s="2">
        <v>1.01</v>
      </c>
      <c r="B29" s="2" t="s">
        <v>36</v>
      </c>
      <c r="C29" s="2" t="s">
        <v>9</v>
      </c>
      <c r="D29" s="2">
        <v>73.625</v>
      </c>
      <c r="E29" s="2">
        <v>25.297235933804799</v>
      </c>
      <c r="F29" s="2">
        <v>8</v>
      </c>
      <c r="G29" s="5" t="s">
        <v>66</v>
      </c>
      <c r="H29" s="2">
        <f>diffSignal[[#This Row],[Mean size]]/diffSignal[[#This Row],[Mean distance]]</f>
        <v>2.9103970169964146</v>
      </c>
    </row>
    <row r="30" spans="1:8" x14ac:dyDescent="0.25">
      <c r="A30" s="2">
        <v>1.01</v>
      </c>
      <c r="B30" s="2" t="s">
        <v>37</v>
      </c>
      <c r="C30" s="2" t="s">
        <v>9</v>
      </c>
      <c r="D30" s="2">
        <v>73.625</v>
      </c>
      <c r="E30" s="2">
        <v>16.065752457384999</v>
      </c>
      <c r="F30" s="2">
        <v>8</v>
      </c>
      <c r="G30" s="5" t="s">
        <v>67</v>
      </c>
      <c r="H30" s="2">
        <v>3.5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9978-2175-4C3B-AAA4-866A6B925CE4}">
  <dimension ref="A1:G158"/>
  <sheetViews>
    <sheetView tabSelected="1" zoomScaleNormal="100" workbookViewId="0">
      <selection activeCell="G2" sqref="G2"/>
    </sheetView>
  </sheetViews>
  <sheetFormatPr baseColWidth="10" defaultRowHeight="15" x14ac:dyDescent="0.25"/>
  <cols>
    <col min="1" max="1" width="11.5703125" style="4" bestFit="1" customWidth="1"/>
    <col min="2" max="2" width="17" style="3" bestFit="1" customWidth="1"/>
    <col min="3" max="3" width="11.85546875" style="3" bestFit="1" customWidth="1"/>
    <col min="4" max="5" width="18.7109375" style="2" bestFit="1" customWidth="1"/>
    <col min="6" max="6" width="19.42578125" style="2" bestFit="1" customWidth="1"/>
    <col min="7" max="7" width="11.140625" bestFit="1" customWidth="1"/>
  </cols>
  <sheetData>
    <row r="1" spans="1:7" x14ac:dyDescent="0.25">
      <c r="A1" s="4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t="s">
        <v>7</v>
      </c>
    </row>
    <row r="2" spans="1:7" x14ac:dyDescent="0.25">
      <c r="A2" s="4">
        <v>1.0009999999999999</v>
      </c>
      <c r="B2" s="3">
        <v>2</v>
      </c>
      <c r="C2" s="3">
        <v>400000</v>
      </c>
      <c r="D2" s="2">
        <v>55.727272727272698</v>
      </c>
      <c r="E2" s="2">
        <v>28.0706019072149</v>
      </c>
      <c r="F2" s="2">
        <v>11</v>
      </c>
      <c r="G2" s="1">
        <f>waitRate[[#This Row],[Mean size]]/waitRate[[#This Row],[Mean distance]]</f>
        <v>1.9852539290562661</v>
      </c>
    </row>
    <row r="3" spans="1:7" x14ac:dyDescent="0.25">
      <c r="A3" s="4">
        <v>1.0024999999999999</v>
      </c>
      <c r="B3" s="3">
        <v>2</v>
      </c>
      <c r="C3" s="3">
        <v>400000</v>
      </c>
      <c r="D3" s="2">
        <v>65.1111111111111</v>
      </c>
      <c r="E3" s="2">
        <v>29.107740926919099</v>
      </c>
      <c r="F3" s="2">
        <v>9</v>
      </c>
      <c r="G3" s="1">
        <f>waitRate[[#This Row],[Mean size]]/waitRate[[#This Row],[Mean distance]]</f>
        <v>2.236900186606229</v>
      </c>
    </row>
    <row r="4" spans="1:7" x14ac:dyDescent="0.25">
      <c r="A4" s="4">
        <v>1.0039899999999999</v>
      </c>
      <c r="B4" s="3">
        <v>2</v>
      </c>
      <c r="C4" s="3">
        <v>400000</v>
      </c>
      <c r="D4" s="2">
        <v>74.5</v>
      </c>
      <c r="E4" s="2">
        <v>39.368842519539498</v>
      </c>
      <c r="F4" s="2">
        <v>8</v>
      </c>
      <c r="G4" s="1">
        <f>waitRate[[#This Row],[Mean size]]/waitRate[[#This Row],[Mean distance]]</f>
        <v>1.8923594200927865</v>
      </c>
    </row>
    <row r="5" spans="1:7" x14ac:dyDescent="0.25">
      <c r="A5" s="4">
        <v>1.00549</v>
      </c>
      <c r="B5" s="3">
        <v>2</v>
      </c>
      <c r="C5" s="3">
        <v>400000</v>
      </c>
      <c r="D5" s="2">
        <v>59</v>
      </c>
      <c r="E5" s="2">
        <v>38.670410526529103</v>
      </c>
      <c r="F5" s="2">
        <v>11</v>
      </c>
      <c r="G5" s="1">
        <f>waitRate[[#This Row],[Mean size]]/waitRate[[#This Row],[Mean distance]]</f>
        <v>1.5257143432579845</v>
      </c>
    </row>
    <row r="6" spans="1:7" x14ac:dyDescent="0.25">
      <c r="A6" s="4">
        <v>1.00698</v>
      </c>
      <c r="B6" s="3">
        <v>2</v>
      </c>
      <c r="C6" s="3">
        <v>400000</v>
      </c>
      <c r="D6" s="2">
        <v>73.375</v>
      </c>
      <c r="E6" s="2">
        <v>33.935599148103897</v>
      </c>
      <c r="F6" s="2">
        <v>8</v>
      </c>
      <c r="G6" s="1">
        <f>waitRate[[#This Row],[Mean size]]/waitRate[[#This Row],[Mean distance]]</f>
        <v>2.1621837198091645</v>
      </c>
    </row>
    <row r="7" spans="1:7" x14ac:dyDescent="0.25">
      <c r="A7" s="4">
        <v>1.00848</v>
      </c>
      <c r="B7" s="3">
        <v>2</v>
      </c>
      <c r="C7" s="3">
        <v>400000</v>
      </c>
      <c r="D7" s="2">
        <v>49.5</v>
      </c>
      <c r="E7" s="2">
        <v>28.190862495604499</v>
      </c>
      <c r="F7" s="2">
        <v>12</v>
      </c>
      <c r="G7" s="1">
        <f>waitRate[[#This Row],[Mean size]]/waitRate[[#This Row],[Mean distance]]</f>
        <v>1.7558881005403084</v>
      </c>
    </row>
    <row r="8" spans="1:7" x14ac:dyDescent="0.25">
      <c r="A8" s="4">
        <v>1.00997</v>
      </c>
      <c r="B8" s="3">
        <v>2</v>
      </c>
      <c r="C8" s="3">
        <v>400000</v>
      </c>
      <c r="D8" s="2">
        <v>73.5</v>
      </c>
      <c r="E8" s="2">
        <v>37.700739349877999</v>
      </c>
      <c r="F8" s="2">
        <v>8</v>
      </c>
      <c r="G8" s="1">
        <f>waitRate[[#This Row],[Mean size]]/waitRate[[#This Row],[Mean distance]]</f>
        <v>1.9495638883336077</v>
      </c>
    </row>
    <row r="9" spans="1:7" x14ac:dyDescent="0.25">
      <c r="A9" s="4">
        <v>1.0114700000000001</v>
      </c>
      <c r="B9" s="3">
        <v>2</v>
      </c>
      <c r="C9" s="3">
        <v>400000</v>
      </c>
      <c r="D9" s="2">
        <v>54.363636363636303</v>
      </c>
      <c r="E9" s="2">
        <v>32.993285041374101</v>
      </c>
      <c r="F9" s="2">
        <v>11</v>
      </c>
      <c r="G9" s="1">
        <f>waitRate[[#This Row],[Mean size]]/waitRate[[#This Row],[Mean distance]]</f>
        <v>1.6477182037333793</v>
      </c>
    </row>
    <row r="10" spans="1:7" x14ac:dyDescent="0.25">
      <c r="A10" s="4">
        <v>1.0129600000000001</v>
      </c>
      <c r="B10" s="3">
        <v>2</v>
      </c>
      <c r="C10" s="3">
        <v>400000</v>
      </c>
      <c r="D10" s="2">
        <v>98.5</v>
      </c>
      <c r="E10" s="2">
        <v>34.702881822358897</v>
      </c>
      <c r="F10" s="2">
        <v>6</v>
      </c>
      <c r="G10" s="1">
        <f>waitRate[[#This Row],[Mean size]]/waitRate[[#This Row],[Mean distance]]</f>
        <v>2.8383809881903508</v>
      </c>
    </row>
    <row r="11" spans="1:7" x14ac:dyDescent="0.25">
      <c r="A11" s="4">
        <v>1.0144599999999999</v>
      </c>
      <c r="B11" s="3">
        <v>2</v>
      </c>
      <c r="C11" s="3">
        <v>400000</v>
      </c>
      <c r="D11" s="2">
        <v>84</v>
      </c>
      <c r="E11" s="2">
        <v>32.040812644758198</v>
      </c>
      <c r="F11" s="2">
        <v>7</v>
      </c>
      <c r="G11" s="1">
        <f>waitRate[[#This Row],[Mean size]]/waitRate[[#This Row],[Mean distance]]</f>
        <v>2.6216563522068532</v>
      </c>
    </row>
    <row r="12" spans="1:7" x14ac:dyDescent="0.25">
      <c r="A12" s="4">
        <v>1.01596</v>
      </c>
      <c r="B12" s="3">
        <v>2</v>
      </c>
      <c r="C12" s="3">
        <v>400000</v>
      </c>
      <c r="D12" s="2">
        <v>53.545454545454497</v>
      </c>
      <c r="E12" s="2">
        <v>33.4088664290121</v>
      </c>
      <c r="F12" s="2">
        <v>11</v>
      </c>
      <c r="G12" s="1">
        <f>waitRate[[#This Row],[Mean size]]/waitRate[[#This Row],[Mean distance]]</f>
        <v>1.6027318574016591</v>
      </c>
    </row>
    <row r="13" spans="1:7" x14ac:dyDescent="0.25">
      <c r="A13" s="4">
        <v>1.01745</v>
      </c>
      <c r="B13" s="3">
        <v>2</v>
      </c>
      <c r="C13" s="3">
        <v>400000</v>
      </c>
      <c r="D13" s="2">
        <v>84</v>
      </c>
      <c r="E13" s="2">
        <v>39.961402498118701</v>
      </c>
      <c r="F13" s="2">
        <v>7</v>
      </c>
      <c r="G13" s="1">
        <f>waitRate[[#This Row],[Mean size]]/waitRate[[#This Row],[Mean distance]]</f>
        <v>2.1020283260567378</v>
      </c>
    </row>
    <row r="14" spans="1:7" x14ac:dyDescent="0.25">
      <c r="A14" s="4">
        <v>1.01895</v>
      </c>
      <c r="B14" s="3">
        <v>2</v>
      </c>
      <c r="C14" s="3">
        <v>400000</v>
      </c>
      <c r="D14" s="2">
        <v>58.9</v>
      </c>
      <c r="E14" s="2">
        <v>31.664590356763199</v>
      </c>
      <c r="F14" s="2">
        <v>10</v>
      </c>
      <c r="G14" s="1">
        <f>waitRate[[#This Row],[Mean size]]/waitRate[[#This Row],[Mean distance]]</f>
        <v>1.8601219638838506</v>
      </c>
    </row>
    <row r="15" spans="1:7" x14ac:dyDescent="0.25">
      <c r="A15" s="4">
        <v>1.02044</v>
      </c>
      <c r="B15" s="3">
        <v>2</v>
      </c>
      <c r="C15" s="3">
        <v>400000</v>
      </c>
      <c r="D15" s="2">
        <v>98</v>
      </c>
      <c r="E15" s="2">
        <v>36.340829906705601</v>
      </c>
      <c r="F15" s="2">
        <v>6</v>
      </c>
      <c r="G15" s="1">
        <f>waitRate[[#This Row],[Mean size]]/waitRate[[#This Row],[Mean distance]]</f>
        <v>2.6966913042873868</v>
      </c>
    </row>
    <row r="16" spans="1:7" x14ac:dyDescent="0.25">
      <c r="A16" s="4">
        <v>1.0219400000000001</v>
      </c>
      <c r="B16" s="3">
        <v>2</v>
      </c>
      <c r="C16" s="3">
        <v>400000</v>
      </c>
      <c r="D16" s="2">
        <v>65.3333333333333</v>
      </c>
      <c r="E16" s="2">
        <v>30.900500426929</v>
      </c>
      <c r="F16" s="2">
        <v>9</v>
      </c>
      <c r="G16" s="1">
        <f>waitRate[[#This Row],[Mean size]]/waitRate[[#This Row],[Mean distance]]</f>
        <v>2.114313115667116</v>
      </c>
    </row>
    <row r="17" spans="1:7" x14ac:dyDescent="0.25">
      <c r="A17" s="4">
        <v>1.0234300000000001</v>
      </c>
      <c r="B17" s="3">
        <v>2</v>
      </c>
      <c r="C17" s="3">
        <v>400000</v>
      </c>
      <c r="D17" s="2">
        <v>74.125</v>
      </c>
      <c r="E17" s="2">
        <v>38.092128041662903</v>
      </c>
      <c r="F17" s="2">
        <v>8</v>
      </c>
      <c r="G17" s="1">
        <f>waitRate[[#This Row],[Mean size]]/waitRate[[#This Row],[Mean distance]]</f>
        <v>1.9459401144227617</v>
      </c>
    </row>
    <row r="18" spans="1:7" x14ac:dyDescent="0.25">
      <c r="A18" s="4">
        <v>1.0249299999999999</v>
      </c>
      <c r="B18" s="3">
        <v>2</v>
      </c>
      <c r="C18" s="3">
        <v>400000</v>
      </c>
      <c r="D18" s="2">
        <v>98.5</v>
      </c>
      <c r="E18" s="2">
        <v>39.438096742647097</v>
      </c>
      <c r="F18" s="2">
        <v>6</v>
      </c>
      <c r="G18" s="1">
        <f>waitRate[[#This Row],[Mean size]]/waitRate[[#This Row],[Mean distance]]</f>
        <v>2.497585029083953</v>
      </c>
    </row>
    <row r="19" spans="1:7" x14ac:dyDescent="0.25">
      <c r="A19" s="4">
        <v>1.0264200000000001</v>
      </c>
      <c r="B19" s="3">
        <v>2</v>
      </c>
      <c r="C19" s="3">
        <v>400000</v>
      </c>
      <c r="D19" s="2">
        <v>53.363636363636303</v>
      </c>
      <c r="E19" s="2">
        <v>30.0480897669161</v>
      </c>
      <c r="F19" s="2">
        <v>11</v>
      </c>
      <c r="G19" s="1">
        <f>waitRate[[#This Row],[Mean size]]/waitRate[[#This Row],[Mean distance]]</f>
        <v>1.7759410590682994</v>
      </c>
    </row>
    <row r="20" spans="1:7" x14ac:dyDescent="0.25">
      <c r="A20" s="4">
        <v>1.0279199999999999</v>
      </c>
      <c r="B20" s="3">
        <v>2</v>
      </c>
      <c r="C20" s="3">
        <v>400000</v>
      </c>
      <c r="D20" s="2">
        <v>58.8</v>
      </c>
      <c r="E20" s="2">
        <v>34.906538852717503</v>
      </c>
      <c r="F20" s="2">
        <v>10</v>
      </c>
      <c r="G20" s="1">
        <f>waitRate[[#This Row],[Mean size]]/waitRate[[#This Row],[Mean distance]]</f>
        <v>1.6844981465534894</v>
      </c>
    </row>
    <row r="21" spans="1:7" x14ac:dyDescent="0.25">
      <c r="A21" s="4">
        <v>1.0294099999999999</v>
      </c>
      <c r="B21" s="3">
        <v>2</v>
      </c>
      <c r="C21" s="3">
        <v>400000</v>
      </c>
      <c r="D21" s="2">
        <v>83.285714285714207</v>
      </c>
      <c r="E21" s="2">
        <v>39.141186584804998</v>
      </c>
      <c r="F21" s="2">
        <v>7</v>
      </c>
      <c r="G21" s="1">
        <f>waitRate[[#This Row],[Mean size]]/waitRate[[#This Row],[Mean distance]]</f>
        <v>2.1278280387658599</v>
      </c>
    </row>
    <row r="22" spans="1:7" x14ac:dyDescent="0.25">
      <c r="A22" s="4">
        <v>1.03091</v>
      </c>
      <c r="B22" s="3">
        <v>2</v>
      </c>
      <c r="C22" s="3">
        <v>400000</v>
      </c>
      <c r="D22" s="2">
        <v>73.25</v>
      </c>
      <c r="E22" s="2">
        <v>39.050375069086897</v>
      </c>
      <c r="F22" s="2">
        <v>8</v>
      </c>
      <c r="G22" s="1">
        <f>waitRate[[#This Row],[Mean size]]/waitRate[[#This Row],[Mean distance]]</f>
        <v>1.8757822394895831</v>
      </c>
    </row>
    <row r="23" spans="1:7" x14ac:dyDescent="0.25">
      <c r="A23" s="4">
        <v>1.0324</v>
      </c>
      <c r="B23" s="3">
        <v>2</v>
      </c>
      <c r="C23" s="3">
        <v>400000</v>
      </c>
      <c r="D23" s="2">
        <v>74</v>
      </c>
      <c r="E23" s="2">
        <v>27.032608151111202</v>
      </c>
      <c r="F23" s="2">
        <v>8</v>
      </c>
      <c r="G23" s="1">
        <f>waitRate[[#This Row],[Mean size]]/waitRate[[#This Row],[Mean distance]]</f>
        <v>2.737434715375703</v>
      </c>
    </row>
    <row r="24" spans="1:7" x14ac:dyDescent="0.25">
      <c r="A24" s="4">
        <v>1.0339</v>
      </c>
      <c r="B24" s="3">
        <v>2</v>
      </c>
      <c r="C24" s="3">
        <v>400000</v>
      </c>
      <c r="D24" s="2">
        <v>58.272727272727202</v>
      </c>
      <c r="E24" s="2">
        <v>26.926821654188402</v>
      </c>
      <c r="F24" s="2">
        <v>11</v>
      </c>
      <c r="G24" s="1">
        <f>waitRate[[#This Row],[Mean size]]/waitRate[[#This Row],[Mean distance]]</f>
        <v>2.1641145776914605</v>
      </c>
    </row>
    <row r="25" spans="1:7" x14ac:dyDescent="0.25">
      <c r="A25" s="4">
        <v>1.03539</v>
      </c>
      <c r="B25" s="3">
        <v>2</v>
      </c>
      <c r="C25" s="3">
        <v>400000</v>
      </c>
      <c r="D25" s="2">
        <v>97.8333333333333</v>
      </c>
      <c r="E25" s="2">
        <v>37.802935272752897</v>
      </c>
      <c r="F25" s="2">
        <v>6</v>
      </c>
      <c r="G25" s="1">
        <f>waitRate[[#This Row],[Mean size]]/waitRate[[#This Row],[Mean distance]]</f>
        <v>2.5879824576439261</v>
      </c>
    </row>
    <row r="26" spans="1:7" x14ac:dyDescent="0.25">
      <c r="A26" s="4">
        <v>1.0368900000000001</v>
      </c>
      <c r="B26" s="3">
        <v>2</v>
      </c>
      <c r="C26" s="3">
        <v>400000</v>
      </c>
      <c r="D26" s="2">
        <v>53.363636363636303</v>
      </c>
      <c r="E26" s="2">
        <v>40.196941165223997</v>
      </c>
      <c r="F26" s="2">
        <v>11</v>
      </c>
      <c r="G26" s="1">
        <f>waitRate[[#This Row],[Mean size]]/waitRate[[#This Row],[Mean distance]]</f>
        <v>1.3275546550741864</v>
      </c>
    </row>
    <row r="27" spans="1:7" x14ac:dyDescent="0.25">
      <c r="A27" s="4">
        <v>1.0383800000000001</v>
      </c>
      <c r="B27" s="3">
        <v>2</v>
      </c>
      <c r="C27" s="3">
        <v>400000</v>
      </c>
      <c r="D27" s="2">
        <v>84.285714285714207</v>
      </c>
      <c r="E27" s="2">
        <v>38.341996924348699</v>
      </c>
      <c r="F27" s="2">
        <v>7</v>
      </c>
      <c r="G27" s="1">
        <f>waitRate[[#This Row],[Mean size]]/waitRate[[#This Row],[Mean distance]]</f>
        <v>2.1982609422251924</v>
      </c>
    </row>
    <row r="28" spans="1:7" x14ac:dyDescent="0.25">
      <c r="A28" s="4">
        <v>1.0398799999999999</v>
      </c>
      <c r="B28" s="3">
        <v>2</v>
      </c>
      <c r="C28" s="3">
        <v>400000</v>
      </c>
      <c r="D28" s="2">
        <v>76.125</v>
      </c>
      <c r="E28" s="2">
        <v>34.341314214796498</v>
      </c>
      <c r="F28" s="2">
        <v>8</v>
      </c>
      <c r="G28" s="1">
        <f>waitRate[[#This Row],[Mean size]]/waitRate[[#This Row],[Mean distance]]</f>
        <v>2.2167177273373055</v>
      </c>
    </row>
    <row r="29" spans="1:7" x14ac:dyDescent="0.25">
      <c r="A29" s="4">
        <v>1.0413699999999999</v>
      </c>
      <c r="B29" s="3">
        <v>2</v>
      </c>
      <c r="C29" s="3">
        <v>400000</v>
      </c>
      <c r="D29" s="2">
        <v>65.4444444444444</v>
      </c>
      <c r="E29" s="2">
        <v>28.8106466154609</v>
      </c>
      <c r="F29" s="2">
        <v>9</v>
      </c>
      <c r="G29" s="1">
        <f>waitRate[[#This Row],[Mean size]]/waitRate[[#This Row],[Mean distance]]</f>
        <v>2.2715368147733415</v>
      </c>
    </row>
    <row r="30" spans="1:7" x14ac:dyDescent="0.25">
      <c r="A30" s="4">
        <v>1.04287</v>
      </c>
      <c r="B30" s="3">
        <v>2</v>
      </c>
      <c r="C30" s="3">
        <v>400000</v>
      </c>
      <c r="D30" s="2">
        <v>84.571428571428498</v>
      </c>
      <c r="E30" s="2">
        <v>30.726238418040499</v>
      </c>
      <c r="F30" s="2">
        <v>7</v>
      </c>
      <c r="G30" s="1">
        <f>waitRate[[#This Row],[Mean size]]/waitRate[[#This Row],[Mean distance]]</f>
        <v>2.7524172474614894</v>
      </c>
    </row>
    <row r="31" spans="1:7" x14ac:dyDescent="0.25">
      <c r="A31" s="4">
        <v>1.04436</v>
      </c>
      <c r="B31" s="3">
        <v>2</v>
      </c>
      <c r="C31" s="3">
        <v>400000</v>
      </c>
      <c r="D31" s="2">
        <v>53.363636363636303</v>
      </c>
      <c r="E31" s="2">
        <v>30.2558066453321</v>
      </c>
      <c r="F31" s="2">
        <v>11</v>
      </c>
      <c r="G31" s="1">
        <f>waitRate[[#This Row],[Mean size]]/waitRate[[#This Row],[Mean distance]]</f>
        <v>1.7637485917721947</v>
      </c>
    </row>
    <row r="32" spans="1:7" x14ac:dyDescent="0.25">
      <c r="A32" s="4">
        <v>1.04586</v>
      </c>
      <c r="B32" s="3">
        <v>2</v>
      </c>
      <c r="C32" s="3">
        <v>400000</v>
      </c>
      <c r="D32" s="2">
        <v>62.5</v>
      </c>
      <c r="E32" s="2">
        <v>23.507268047915002</v>
      </c>
      <c r="F32" s="2">
        <v>10</v>
      </c>
      <c r="G32" s="1">
        <f>waitRate[[#This Row],[Mean size]]/waitRate[[#This Row],[Mean distance]]</f>
        <v>2.6587521728431347</v>
      </c>
    </row>
    <row r="33" spans="1:7" x14ac:dyDescent="0.25">
      <c r="A33" s="4">
        <v>1.04735</v>
      </c>
      <c r="B33" s="3">
        <v>2</v>
      </c>
      <c r="C33" s="3">
        <v>400000</v>
      </c>
      <c r="D33" s="2">
        <v>83.714285714285694</v>
      </c>
      <c r="E33" s="2">
        <v>39.906459215082897</v>
      </c>
      <c r="F33" s="2">
        <v>7</v>
      </c>
      <c r="G33" s="1">
        <f>waitRate[[#This Row],[Mean size]]/waitRate[[#This Row],[Mean distance]]</f>
        <v>2.0977628023346493</v>
      </c>
    </row>
    <row r="34" spans="1:7" x14ac:dyDescent="0.25">
      <c r="A34" s="4">
        <v>1.0488500000000001</v>
      </c>
      <c r="B34" s="3">
        <v>2</v>
      </c>
      <c r="C34" s="3">
        <v>400000</v>
      </c>
      <c r="D34" s="2">
        <v>58.8</v>
      </c>
      <c r="E34" s="2">
        <v>26.4104801427764</v>
      </c>
      <c r="F34" s="2">
        <v>10</v>
      </c>
      <c r="G34" s="1">
        <f>waitRate[[#This Row],[Mean size]]/waitRate[[#This Row],[Mean distance]]</f>
        <v>2.226388906302506</v>
      </c>
    </row>
    <row r="35" spans="1:7" x14ac:dyDescent="0.25">
      <c r="A35" s="4">
        <v>1.0503400000000001</v>
      </c>
      <c r="B35" s="3">
        <v>2</v>
      </c>
      <c r="C35" s="3">
        <v>400000</v>
      </c>
      <c r="D35" s="2">
        <v>65.4444444444444</v>
      </c>
      <c r="E35" s="2">
        <v>38.426992153814702</v>
      </c>
      <c r="F35" s="2">
        <v>9</v>
      </c>
      <c r="G35" s="1">
        <f>waitRate[[#This Row],[Mean size]]/waitRate[[#This Row],[Mean distance]]</f>
        <v>1.7030852735620017</v>
      </c>
    </row>
    <row r="36" spans="1:7" x14ac:dyDescent="0.25">
      <c r="A36" s="4">
        <v>1.0518400000000001</v>
      </c>
      <c r="B36" s="3">
        <v>2</v>
      </c>
      <c r="C36" s="3">
        <v>400000</v>
      </c>
      <c r="D36" s="2">
        <v>65.8888888888888</v>
      </c>
      <c r="E36" s="2">
        <v>38.413878432508398</v>
      </c>
      <c r="F36" s="2">
        <v>9</v>
      </c>
      <c r="G36" s="1">
        <f>waitRate[[#This Row],[Mean size]]/waitRate[[#This Row],[Mean distance]]</f>
        <v>1.7152365649475583</v>
      </c>
    </row>
    <row r="37" spans="1:7" x14ac:dyDescent="0.25">
      <c r="A37" s="4">
        <v>1.0533300000000001</v>
      </c>
      <c r="B37" s="3">
        <v>2</v>
      </c>
      <c r="C37" s="3">
        <v>400000</v>
      </c>
      <c r="D37" s="2">
        <v>89.714285714285694</v>
      </c>
      <c r="E37" s="2">
        <v>38.027091923605902</v>
      </c>
      <c r="F37" s="2">
        <v>7</v>
      </c>
      <c r="G37" s="1">
        <f>waitRate[[#This Row],[Mean size]]/waitRate[[#This Row],[Mean distance]]</f>
        <v>2.3592202605057522</v>
      </c>
    </row>
    <row r="38" spans="1:7" x14ac:dyDescent="0.25">
      <c r="A38" s="4">
        <v>1.0548299999999999</v>
      </c>
      <c r="B38" s="3">
        <v>2</v>
      </c>
      <c r="C38" s="3">
        <v>400000</v>
      </c>
      <c r="D38" s="2">
        <v>58.9</v>
      </c>
      <c r="E38" s="2">
        <v>32.879781044136699</v>
      </c>
      <c r="F38" s="2">
        <v>10</v>
      </c>
      <c r="G38" s="1">
        <f>waitRate[[#This Row],[Mean size]]/waitRate[[#This Row],[Mean distance]]</f>
        <v>1.7913744596089203</v>
      </c>
    </row>
    <row r="39" spans="1:7" x14ac:dyDescent="0.25">
      <c r="A39" s="4">
        <v>1.0563199999999999</v>
      </c>
      <c r="B39" s="3">
        <v>2</v>
      </c>
      <c r="C39" s="3">
        <v>400000</v>
      </c>
      <c r="D39" s="2">
        <v>49.0833333333333</v>
      </c>
      <c r="E39" s="2">
        <v>28.915644969241399</v>
      </c>
      <c r="F39" s="2">
        <v>12</v>
      </c>
      <c r="G39" s="1">
        <f>waitRate[[#This Row],[Mean size]]/waitRate[[#This Row],[Mean distance]]</f>
        <v>1.697466315745161</v>
      </c>
    </row>
    <row r="40" spans="1:7" x14ac:dyDescent="0.25">
      <c r="A40" s="4">
        <v>1.05782</v>
      </c>
      <c r="B40" s="3">
        <v>2</v>
      </c>
      <c r="C40" s="3">
        <v>400000</v>
      </c>
      <c r="D40" s="2">
        <v>59.1</v>
      </c>
      <c r="E40" s="2">
        <v>30.8476491791486</v>
      </c>
      <c r="F40" s="2">
        <v>10</v>
      </c>
      <c r="G40" s="1">
        <f>waitRate[[#This Row],[Mean size]]/waitRate[[#This Row],[Mean distance]]</f>
        <v>1.9158672240070895</v>
      </c>
    </row>
    <row r="41" spans="1:7" x14ac:dyDescent="0.25">
      <c r="A41" s="4">
        <v>1.05931</v>
      </c>
      <c r="B41" s="3">
        <v>2</v>
      </c>
      <c r="C41" s="3">
        <v>400000</v>
      </c>
      <c r="D41" s="2">
        <v>73.75</v>
      </c>
      <c r="E41" s="2">
        <v>22.1176939332925</v>
      </c>
      <c r="F41" s="2">
        <v>8</v>
      </c>
      <c r="G41" s="1">
        <f>waitRate[[#This Row],[Mean size]]/waitRate[[#This Row],[Mean distance]]</f>
        <v>3.3344344226134868</v>
      </c>
    </row>
    <row r="42" spans="1:7" x14ac:dyDescent="0.25">
      <c r="A42" s="4">
        <v>1.06081</v>
      </c>
      <c r="B42" s="3">
        <v>2</v>
      </c>
      <c r="C42" s="3">
        <v>400000</v>
      </c>
      <c r="D42" s="2">
        <v>73.625</v>
      </c>
      <c r="E42" s="2">
        <v>30.945064404203301</v>
      </c>
      <c r="F42" s="2">
        <v>8</v>
      </c>
      <c r="G42" s="1">
        <f>waitRate[[#This Row],[Mean size]]/waitRate[[#This Row],[Mean distance]]</f>
        <v>2.379216247163455</v>
      </c>
    </row>
    <row r="43" spans="1:7" x14ac:dyDescent="0.25">
      <c r="A43" s="4">
        <v>1.0623</v>
      </c>
      <c r="B43" s="3">
        <v>2</v>
      </c>
      <c r="C43" s="3">
        <v>400000</v>
      </c>
      <c r="D43" s="2">
        <v>84</v>
      </c>
      <c r="E43" s="2">
        <v>42.815760019546403</v>
      </c>
      <c r="F43" s="2">
        <v>7</v>
      </c>
      <c r="G43" s="1">
        <f>waitRate[[#This Row],[Mean size]]/waitRate[[#This Row],[Mean distance]]</f>
        <v>1.9618944043420465</v>
      </c>
    </row>
    <row r="44" spans="1:7" x14ac:dyDescent="0.25">
      <c r="A44" s="4">
        <v>1.0638000000000001</v>
      </c>
      <c r="B44" s="3">
        <v>2</v>
      </c>
      <c r="C44" s="3">
        <v>400000</v>
      </c>
      <c r="D44" s="2">
        <v>73.625</v>
      </c>
      <c r="E44" s="2">
        <v>41.706800023347299</v>
      </c>
      <c r="F44" s="2">
        <v>8</v>
      </c>
      <c r="G44" s="1">
        <f>waitRate[[#This Row],[Mean size]]/waitRate[[#This Row],[Mean distance]]</f>
        <v>1.76529966237604</v>
      </c>
    </row>
    <row r="45" spans="1:7" x14ac:dyDescent="0.25">
      <c r="A45" s="4">
        <v>1.0652900000000001</v>
      </c>
      <c r="B45" s="3">
        <v>2</v>
      </c>
      <c r="C45" s="3">
        <v>400000</v>
      </c>
      <c r="D45" s="2">
        <v>70.3</v>
      </c>
      <c r="E45" s="2">
        <v>32.114066436183698</v>
      </c>
      <c r="F45" s="2">
        <v>10</v>
      </c>
      <c r="G45" s="1">
        <f>waitRate[[#This Row],[Mean size]]/waitRate[[#This Row],[Mean distance]]</f>
        <v>2.189071886604534</v>
      </c>
    </row>
    <row r="46" spans="1:7" x14ac:dyDescent="0.25">
      <c r="A46" s="4">
        <v>1.0667899999999999</v>
      </c>
      <c r="B46" s="3">
        <v>2</v>
      </c>
      <c r="C46" s="3">
        <v>400000</v>
      </c>
      <c r="D46" s="2">
        <v>97.8333333333333</v>
      </c>
      <c r="E46" s="2">
        <v>32.073419814790398</v>
      </c>
      <c r="F46" s="2">
        <v>6</v>
      </c>
      <c r="G46" s="1">
        <f>waitRate[[#This Row],[Mean size]]/waitRate[[#This Row],[Mean distance]]</f>
        <v>3.0502931679339742</v>
      </c>
    </row>
    <row r="47" spans="1:7" x14ac:dyDescent="0.25">
      <c r="A47" s="4">
        <v>1.0682799999999999</v>
      </c>
      <c r="B47" s="3">
        <v>2</v>
      </c>
      <c r="C47" s="3">
        <v>400000</v>
      </c>
      <c r="D47" s="2">
        <v>65.6666666666666</v>
      </c>
      <c r="E47" s="2">
        <v>34.8354122968694</v>
      </c>
      <c r="F47" s="2">
        <v>9</v>
      </c>
      <c r="G47" s="1">
        <f>waitRate[[#This Row],[Mean size]]/waitRate[[#This Row],[Mean distance]]</f>
        <v>1.8850549580711566</v>
      </c>
    </row>
    <row r="48" spans="1:7" x14ac:dyDescent="0.25">
      <c r="A48" s="4">
        <v>1.06978</v>
      </c>
      <c r="B48" s="3">
        <v>2</v>
      </c>
      <c r="C48" s="3">
        <v>400000</v>
      </c>
      <c r="D48" s="2">
        <v>59.3</v>
      </c>
      <c r="E48" s="2">
        <v>34.006901175864499</v>
      </c>
      <c r="F48" s="2">
        <v>10</v>
      </c>
      <c r="G48" s="1">
        <f>waitRate[[#This Row],[Mean size]]/waitRate[[#This Row],[Mean distance]]</f>
        <v>1.7437637052942245</v>
      </c>
    </row>
    <row r="49" spans="1:7" x14ac:dyDescent="0.25">
      <c r="A49" s="4">
        <v>1.0712699999999999</v>
      </c>
      <c r="B49" s="3">
        <v>2</v>
      </c>
      <c r="C49" s="3">
        <v>400000</v>
      </c>
      <c r="D49" s="2">
        <v>61.5</v>
      </c>
      <c r="E49" s="2">
        <v>28.397178188042101</v>
      </c>
      <c r="F49" s="2">
        <v>10</v>
      </c>
      <c r="G49" s="1">
        <f>waitRate[[#This Row],[Mean size]]/waitRate[[#This Row],[Mean distance]]</f>
        <v>2.1657081415891288</v>
      </c>
    </row>
    <row r="50" spans="1:7" x14ac:dyDescent="0.25">
      <c r="A50" s="4">
        <v>1.07277</v>
      </c>
      <c r="B50" s="3">
        <v>2</v>
      </c>
      <c r="C50" s="3">
        <v>400000</v>
      </c>
      <c r="D50" s="2">
        <v>59.2</v>
      </c>
      <c r="E50" s="2">
        <v>42.205623605093997</v>
      </c>
      <c r="F50" s="2">
        <v>10</v>
      </c>
      <c r="G50" s="1">
        <f>waitRate[[#This Row],[Mean size]]/waitRate[[#This Row],[Mean distance]]</f>
        <v>1.4026566827662006</v>
      </c>
    </row>
    <row r="51" spans="1:7" x14ac:dyDescent="0.25">
      <c r="A51" s="4">
        <v>1.07426</v>
      </c>
      <c r="B51" s="3">
        <v>2</v>
      </c>
      <c r="C51" s="3">
        <v>400000</v>
      </c>
      <c r="D51" s="2">
        <v>54.636363636363598</v>
      </c>
      <c r="E51" s="2">
        <v>32.814664271274097</v>
      </c>
      <c r="F51" s="2">
        <v>11</v>
      </c>
      <c r="G51" s="1">
        <f>waitRate[[#This Row],[Mean size]]/waitRate[[#This Row],[Mean distance]]</f>
        <v>1.6649984039054204</v>
      </c>
    </row>
    <row r="52" spans="1:7" x14ac:dyDescent="0.25">
      <c r="A52" s="4">
        <v>1.07576</v>
      </c>
      <c r="B52" s="3">
        <v>2</v>
      </c>
      <c r="C52" s="3">
        <v>400000</v>
      </c>
      <c r="D52" s="2">
        <v>65.3333333333333</v>
      </c>
      <c r="E52" s="2">
        <v>44.149391069287802</v>
      </c>
      <c r="F52" s="2">
        <v>9</v>
      </c>
      <c r="G52" s="1">
        <f>waitRate[[#This Row],[Mean size]]/waitRate[[#This Row],[Mean distance]]</f>
        <v>1.4798241097096796</v>
      </c>
    </row>
    <row r="53" spans="1:7" x14ac:dyDescent="0.25">
      <c r="A53" s="4">
        <v>1.07725</v>
      </c>
      <c r="B53" s="3">
        <v>2</v>
      </c>
      <c r="C53" s="3">
        <v>400000</v>
      </c>
      <c r="D53" s="2">
        <v>72.625</v>
      </c>
      <c r="E53" s="2">
        <v>34.562359057304697</v>
      </c>
      <c r="F53" s="2">
        <v>8</v>
      </c>
      <c r="G53" s="1">
        <f>waitRate[[#This Row],[Mean size]]/waitRate[[#This Row],[Mean distance]]</f>
        <v>2.1012743915884649</v>
      </c>
    </row>
    <row r="54" spans="1:7" x14ac:dyDescent="0.25">
      <c r="A54" s="4">
        <v>1.0787500000000001</v>
      </c>
      <c r="B54" s="3">
        <v>2</v>
      </c>
      <c r="C54" s="3">
        <v>400000</v>
      </c>
      <c r="D54" s="2">
        <v>73.5</v>
      </c>
      <c r="E54" s="2">
        <v>35.417451513416196</v>
      </c>
      <c r="F54" s="2">
        <v>8</v>
      </c>
      <c r="G54" s="1">
        <f>waitRate[[#This Row],[Mean size]]/waitRate[[#This Row],[Mean distance]]</f>
        <v>2.0752481293623868</v>
      </c>
    </row>
    <row r="55" spans="1:7" x14ac:dyDescent="0.25">
      <c r="A55" s="4">
        <v>1.0802400000000001</v>
      </c>
      <c r="B55" s="3">
        <v>2</v>
      </c>
      <c r="C55" s="3">
        <v>400000</v>
      </c>
      <c r="D55" s="2">
        <v>63.2</v>
      </c>
      <c r="E55" s="2">
        <v>38.013548037034397</v>
      </c>
      <c r="F55" s="2">
        <v>10</v>
      </c>
      <c r="G55" s="1">
        <f>waitRate[[#This Row],[Mean size]]/waitRate[[#This Row],[Mean distance]]</f>
        <v>1.662565144890656</v>
      </c>
    </row>
    <row r="56" spans="1:7" x14ac:dyDescent="0.25">
      <c r="A56" s="4">
        <v>1.0817399999999999</v>
      </c>
      <c r="B56" s="3">
        <v>2</v>
      </c>
      <c r="C56" s="3">
        <v>400000</v>
      </c>
      <c r="D56" s="2">
        <v>75.2222222222222</v>
      </c>
      <c r="E56" s="2">
        <v>30.409319894320198</v>
      </c>
      <c r="F56" s="2">
        <v>9</v>
      </c>
      <c r="G56" s="1">
        <f>waitRate[[#This Row],[Mean size]]/waitRate[[#This Row],[Mean distance]]</f>
        <v>2.473656842166736</v>
      </c>
    </row>
    <row r="57" spans="1:7" x14ac:dyDescent="0.25">
      <c r="A57" s="4">
        <v>1.0832299999999999</v>
      </c>
      <c r="B57" s="3">
        <v>2</v>
      </c>
      <c r="C57" s="3">
        <v>400000</v>
      </c>
      <c r="D57" s="2">
        <v>53.272727272727202</v>
      </c>
      <c r="E57" s="2">
        <v>33.524178661443003</v>
      </c>
      <c r="F57" s="2">
        <v>11</v>
      </c>
      <c r="G57" s="1">
        <f>waitRate[[#This Row],[Mean size]]/waitRate[[#This Row],[Mean distance]]</f>
        <v>1.5890837419380985</v>
      </c>
    </row>
    <row r="58" spans="1:7" x14ac:dyDescent="0.25">
      <c r="A58" s="4">
        <v>1.08473</v>
      </c>
      <c r="B58" s="3">
        <v>2</v>
      </c>
      <c r="C58" s="3">
        <v>400000</v>
      </c>
      <c r="D58" s="2">
        <v>73.5</v>
      </c>
      <c r="E58" s="2">
        <v>27.295200032838501</v>
      </c>
      <c r="F58" s="2">
        <v>8</v>
      </c>
      <c r="G58" s="1">
        <f>waitRate[[#This Row],[Mean size]]/waitRate[[#This Row],[Mean distance]]</f>
        <v>2.692781145094123</v>
      </c>
    </row>
    <row r="59" spans="1:7" x14ac:dyDescent="0.25">
      <c r="A59" s="4">
        <v>1.08622</v>
      </c>
      <c r="B59" s="3">
        <v>2</v>
      </c>
      <c r="C59" s="3">
        <v>400000</v>
      </c>
      <c r="D59" s="2">
        <v>49.3333333333333</v>
      </c>
      <c r="E59" s="2">
        <v>22.505563750271801</v>
      </c>
      <c r="F59" s="2">
        <v>12</v>
      </c>
      <c r="G59" s="1">
        <f>waitRate[[#This Row],[Mean size]]/waitRate[[#This Row],[Mean distance]]</f>
        <v>2.1920505471780283</v>
      </c>
    </row>
    <row r="60" spans="1:7" x14ac:dyDescent="0.25">
      <c r="A60" s="4">
        <v>1.08772</v>
      </c>
      <c r="B60" s="3">
        <v>2</v>
      </c>
      <c r="C60" s="3">
        <v>400000</v>
      </c>
      <c r="D60" s="2">
        <v>67.3333333333333</v>
      </c>
      <c r="E60" s="2">
        <v>24.035593392518098</v>
      </c>
      <c r="F60" s="2">
        <v>9</v>
      </c>
      <c r="G60" s="1">
        <f>waitRate[[#This Row],[Mean size]]/waitRate[[#This Row],[Mean distance]]</f>
        <v>2.8014009154562043</v>
      </c>
    </row>
    <row r="61" spans="1:7" x14ac:dyDescent="0.25">
      <c r="A61" s="4">
        <v>1.08921</v>
      </c>
      <c r="B61" s="3">
        <v>2</v>
      </c>
      <c r="C61" s="3">
        <v>400000</v>
      </c>
      <c r="D61" s="2">
        <v>73.25</v>
      </c>
      <c r="E61" s="2">
        <v>34.278142988819504</v>
      </c>
      <c r="F61" s="2">
        <v>8</v>
      </c>
      <c r="G61" s="1">
        <f>waitRate[[#This Row],[Mean size]]/waitRate[[#This Row],[Mean distance]]</f>
        <v>2.1369302305522191</v>
      </c>
    </row>
    <row r="62" spans="1:7" x14ac:dyDescent="0.25">
      <c r="A62" s="4">
        <v>1.0907100000000001</v>
      </c>
      <c r="B62" s="3">
        <v>2</v>
      </c>
      <c r="C62" s="3">
        <v>400000</v>
      </c>
      <c r="D62" s="2">
        <v>98.3333333333333</v>
      </c>
      <c r="E62" s="2">
        <v>42.026769153896801</v>
      </c>
      <c r="F62" s="2">
        <v>6</v>
      </c>
      <c r="G62" s="1">
        <f>waitRate[[#This Row],[Mean size]]/waitRate[[#This Row],[Mean distance]]</f>
        <v>2.3397785581196802</v>
      </c>
    </row>
    <row r="63" spans="1:7" x14ac:dyDescent="0.25">
      <c r="A63" s="4">
        <v>1.0922000000000001</v>
      </c>
      <c r="B63" s="3">
        <v>2</v>
      </c>
      <c r="C63" s="3">
        <v>400000</v>
      </c>
      <c r="D63" s="2">
        <v>73.75</v>
      </c>
      <c r="E63" s="2">
        <v>30.245931251985301</v>
      </c>
      <c r="F63" s="2">
        <v>8</v>
      </c>
      <c r="G63" s="1">
        <f>waitRate[[#This Row],[Mean size]]/waitRate[[#This Row],[Mean distance]]</f>
        <v>2.4383444961761311</v>
      </c>
    </row>
    <row r="64" spans="1:7" x14ac:dyDescent="0.25">
      <c r="A64" s="4">
        <v>1.0936999999999999</v>
      </c>
      <c r="B64" s="3">
        <v>2</v>
      </c>
      <c r="C64" s="3">
        <v>400000</v>
      </c>
      <c r="D64" s="2">
        <v>73.5</v>
      </c>
      <c r="E64" s="2">
        <v>31.291879447301699</v>
      </c>
      <c r="F64" s="2">
        <v>8</v>
      </c>
      <c r="G64" s="1">
        <f>waitRate[[#This Row],[Mean size]]/waitRate[[#This Row],[Mean distance]]</f>
        <v>2.3488522037732031</v>
      </c>
    </row>
    <row r="65" spans="1:7" x14ac:dyDescent="0.25">
      <c r="A65" s="4">
        <v>1.0951900000000001</v>
      </c>
      <c r="B65" s="3">
        <v>2</v>
      </c>
      <c r="C65" s="3">
        <v>400000</v>
      </c>
      <c r="D65" s="2">
        <v>58.9</v>
      </c>
      <c r="E65" s="2">
        <v>36.622066823198899</v>
      </c>
      <c r="F65" s="2">
        <v>10</v>
      </c>
      <c r="G65" s="1">
        <f>waitRate[[#This Row],[Mean size]]/waitRate[[#This Row],[Mean distance]]</f>
        <v>1.6083199313777874</v>
      </c>
    </row>
    <row r="66" spans="1:7" x14ac:dyDescent="0.25">
      <c r="A66" s="4">
        <v>1.0966899999999999</v>
      </c>
      <c r="B66" s="3">
        <v>2</v>
      </c>
      <c r="C66" s="3">
        <v>400000</v>
      </c>
      <c r="D66" s="2">
        <v>58.8</v>
      </c>
      <c r="E66" s="2">
        <v>44.970212436561901</v>
      </c>
      <c r="F66" s="2">
        <v>10</v>
      </c>
      <c r="G66" s="1">
        <f>waitRate[[#This Row],[Mean size]]/waitRate[[#This Row],[Mean distance]]</f>
        <v>1.3075321821738635</v>
      </c>
    </row>
    <row r="67" spans="1:7" x14ac:dyDescent="0.25">
      <c r="A67" s="4">
        <v>1.0981799999999999</v>
      </c>
      <c r="B67" s="3">
        <v>2</v>
      </c>
      <c r="C67" s="3">
        <v>400000</v>
      </c>
      <c r="D67" s="2">
        <v>84.285714285714207</v>
      </c>
      <c r="E67" s="2">
        <v>32.8194881214568</v>
      </c>
      <c r="F67" s="2">
        <v>7</v>
      </c>
      <c r="G67" s="1">
        <f>waitRate[[#This Row],[Mean size]]/waitRate[[#This Row],[Mean distance]]</f>
        <v>2.5681605384518384</v>
      </c>
    </row>
    <row r="68" spans="1:7" x14ac:dyDescent="0.25">
      <c r="A68" s="4">
        <v>1.09968</v>
      </c>
      <c r="B68" s="3">
        <v>2</v>
      </c>
      <c r="C68" s="3">
        <v>400000</v>
      </c>
      <c r="D68" s="2">
        <v>59.2</v>
      </c>
      <c r="E68" s="2">
        <v>39.025085879435899</v>
      </c>
      <c r="F68" s="2">
        <v>10</v>
      </c>
      <c r="G68" s="1">
        <f>waitRate[[#This Row],[Mean size]]/waitRate[[#This Row],[Mean distance]]</f>
        <v>1.5169729589549779</v>
      </c>
    </row>
    <row r="69" spans="1:7" x14ac:dyDescent="0.25">
      <c r="A69" s="4">
        <v>1.10117</v>
      </c>
      <c r="B69" s="3">
        <v>2</v>
      </c>
      <c r="C69" s="3">
        <v>400000</v>
      </c>
      <c r="D69" s="2">
        <v>48.9166666666666</v>
      </c>
      <c r="E69" s="2">
        <v>30.899024447875</v>
      </c>
      <c r="F69" s="2">
        <v>12</v>
      </c>
      <c r="G69" s="1">
        <f>waitRate[[#This Row],[Mean size]]/waitRate[[#This Row],[Mean distance]]</f>
        <v>1.5831136270721555</v>
      </c>
    </row>
    <row r="70" spans="1:7" x14ac:dyDescent="0.25">
      <c r="A70" s="4">
        <v>1.10267</v>
      </c>
      <c r="B70" s="3">
        <v>2</v>
      </c>
      <c r="C70" s="3">
        <v>400000</v>
      </c>
      <c r="D70" s="2">
        <v>83.857142857142804</v>
      </c>
      <c r="E70" s="2">
        <v>32.644146542707297</v>
      </c>
      <c r="F70" s="2">
        <v>7</v>
      </c>
      <c r="G70" s="1">
        <f>waitRate[[#This Row],[Mean size]]/waitRate[[#This Row],[Mean distance]]</f>
        <v>2.5688263207443693</v>
      </c>
    </row>
    <row r="71" spans="1:7" x14ac:dyDescent="0.25">
      <c r="A71" s="4">
        <v>1.10416</v>
      </c>
      <c r="B71" s="3">
        <v>2</v>
      </c>
      <c r="C71" s="3">
        <v>400000</v>
      </c>
      <c r="D71" s="2">
        <v>98</v>
      </c>
      <c r="E71" s="2">
        <v>40.0424042070184</v>
      </c>
      <c r="F71" s="2">
        <v>6</v>
      </c>
      <c r="G71" s="1">
        <f>waitRate[[#This Row],[Mean size]]/waitRate[[#This Row],[Mean distance]]</f>
        <v>2.4474054927706645</v>
      </c>
    </row>
    <row r="72" spans="1:7" x14ac:dyDescent="0.25">
      <c r="A72" s="4">
        <v>1.1056600000000001</v>
      </c>
      <c r="B72" s="3">
        <v>2</v>
      </c>
      <c r="C72" s="3">
        <v>400000</v>
      </c>
      <c r="D72" s="2">
        <v>59.1</v>
      </c>
      <c r="E72" s="2">
        <v>32.374080310888097</v>
      </c>
      <c r="F72" s="2">
        <v>10</v>
      </c>
      <c r="G72" s="1">
        <f>waitRate[[#This Row],[Mean size]]/waitRate[[#This Row],[Mean distance]]</f>
        <v>1.8255344841448178</v>
      </c>
    </row>
    <row r="73" spans="1:7" x14ac:dyDescent="0.25">
      <c r="A73" s="4">
        <v>1.1071500000000001</v>
      </c>
      <c r="B73" s="3">
        <v>2</v>
      </c>
      <c r="C73" s="3">
        <v>400000</v>
      </c>
      <c r="D73" s="2">
        <v>73.5</v>
      </c>
      <c r="E73" s="2">
        <v>33.687761868387597</v>
      </c>
      <c r="F73" s="2">
        <v>8</v>
      </c>
      <c r="G73" s="1">
        <f>waitRate[[#This Row],[Mean size]]/waitRate[[#This Row],[Mean distance]]</f>
        <v>2.1818012216766465</v>
      </c>
    </row>
    <row r="74" spans="1:7" x14ac:dyDescent="0.25">
      <c r="A74" s="4">
        <v>1.1086499999999999</v>
      </c>
      <c r="B74" s="3">
        <v>2</v>
      </c>
      <c r="C74" s="3">
        <v>400000</v>
      </c>
      <c r="D74" s="2">
        <v>84.428571428571402</v>
      </c>
      <c r="E74" s="2">
        <v>33.483238620367203</v>
      </c>
      <c r="F74" s="2">
        <v>7</v>
      </c>
      <c r="G74" s="1">
        <f>waitRate[[#This Row],[Mean size]]/waitRate[[#This Row],[Mean distance]]</f>
        <v>2.5215174788144639</v>
      </c>
    </row>
    <row r="75" spans="1:7" x14ac:dyDescent="0.25">
      <c r="A75" s="4">
        <v>1.1101399999999999</v>
      </c>
      <c r="B75" s="3">
        <v>2</v>
      </c>
      <c r="C75" s="3">
        <v>400000</v>
      </c>
      <c r="D75" s="2">
        <v>65.3333333333333</v>
      </c>
      <c r="E75" s="2">
        <v>31.382469247795601</v>
      </c>
      <c r="F75" s="2">
        <v>9</v>
      </c>
      <c r="G75" s="1">
        <f>waitRate[[#This Row],[Mean size]]/waitRate[[#This Row],[Mean distance]]</f>
        <v>2.0818417065101564</v>
      </c>
    </row>
    <row r="76" spans="1:7" x14ac:dyDescent="0.25">
      <c r="A76" s="4">
        <v>1.11164</v>
      </c>
      <c r="B76" s="3">
        <v>2</v>
      </c>
      <c r="C76" s="3">
        <v>400000</v>
      </c>
      <c r="D76" s="2">
        <v>41.928571428571402</v>
      </c>
      <c r="E76" s="2">
        <v>27.6961983769509</v>
      </c>
      <c r="F76" s="2">
        <v>14</v>
      </c>
      <c r="G76" s="1">
        <f>waitRate[[#This Row],[Mean size]]/waitRate[[#This Row],[Mean distance]]</f>
        <v>1.5138746068292481</v>
      </c>
    </row>
    <row r="77" spans="1:7" x14ac:dyDescent="0.25">
      <c r="A77" s="4">
        <v>1.11313</v>
      </c>
      <c r="B77" s="3">
        <v>2</v>
      </c>
      <c r="C77" s="3">
        <v>400000</v>
      </c>
      <c r="D77" s="2">
        <v>58.9</v>
      </c>
      <c r="E77" s="2">
        <v>24.568324442066601</v>
      </c>
      <c r="F77" s="2">
        <v>10</v>
      </c>
      <c r="G77" s="1">
        <f>waitRate[[#This Row],[Mean size]]/waitRate[[#This Row],[Mean distance]]</f>
        <v>2.3973958883068844</v>
      </c>
    </row>
    <row r="78" spans="1:7" x14ac:dyDescent="0.25">
      <c r="A78" s="4">
        <v>1.11463</v>
      </c>
      <c r="B78" s="3">
        <v>2</v>
      </c>
      <c r="C78" s="3">
        <v>400000</v>
      </c>
      <c r="D78" s="2">
        <v>73.625</v>
      </c>
      <c r="E78" s="2">
        <v>42.079853479829801</v>
      </c>
      <c r="F78" s="2">
        <v>8</v>
      </c>
      <c r="G78" s="1">
        <f>waitRate[[#This Row],[Mean size]]/waitRate[[#This Row],[Mean distance]]</f>
        <v>1.7496496283023129</v>
      </c>
    </row>
    <row r="79" spans="1:7" x14ac:dyDescent="0.25">
      <c r="A79" s="4">
        <v>1.11612</v>
      </c>
      <c r="B79" s="3">
        <v>2</v>
      </c>
      <c r="C79" s="3">
        <v>400000</v>
      </c>
      <c r="D79" s="2">
        <v>58.9</v>
      </c>
      <c r="E79" s="2">
        <v>37.910405740222103</v>
      </c>
      <c r="F79" s="2">
        <v>10</v>
      </c>
      <c r="G79" s="1">
        <f>waitRate[[#This Row],[Mean size]]/waitRate[[#This Row],[Mean distance]]</f>
        <v>1.5536631394453371</v>
      </c>
    </row>
    <row r="80" spans="1:7" x14ac:dyDescent="0.25">
      <c r="A80" s="4">
        <v>1.1176200000000001</v>
      </c>
      <c r="B80" s="3">
        <v>2</v>
      </c>
      <c r="C80" s="3">
        <v>400000</v>
      </c>
      <c r="D80" s="2">
        <v>49</v>
      </c>
      <c r="E80" s="2">
        <v>33.497607488060403</v>
      </c>
      <c r="F80" s="2">
        <v>12</v>
      </c>
      <c r="G80" s="1">
        <f>waitRate[[#This Row],[Mean size]]/waitRate[[#This Row],[Mean distance]]</f>
        <v>1.4627910371648225</v>
      </c>
    </row>
    <row r="81" spans="1:7" x14ac:dyDescent="0.25">
      <c r="A81" s="4">
        <v>1.11911</v>
      </c>
      <c r="B81" s="3">
        <v>2</v>
      </c>
      <c r="C81" s="3">
        <v>400000</v>
      </c>
      <c r="D81" s="2">
        <v>52.636363636363598</v>
      </c>
      <c r="E81" s="2">
        <v>34.548987636309697</v>
      </c>
      <c r="F81" s="2">
        <v>11</v>
      </c>
      <c r="G81" s="1">
        <f>waitRate[[#This Row],[Mean size]]/waitRate[[#This Row],[Mean distance]]</f>
        <v>1.5235283936668738</v>
      </c>
    </row>
    <row r="82" spans="1:7" x14ac:dyDescent="0.25">
      <c r="A82" s="4">
        <v>1.1206100000000001</v>
      </c>
      <c r="B82" s="3">
        <v>2</v>
      </c>
      <c r="C82" s="3">
        <v>400000</v>
      </c>
      <c r="D82" s="2">
        <v>53.545454545454497</v>
      </c>
      <c r="E82" s="2">
        <v>36.127237441797298</v>
      </c>
      <c r="F82" s="2">
        <v>11</v>
      </c>
      <c r="G82" s="1">
        <f>waitRate[[#This Row],[Mean size]]/waitRate[[#This Row],[Mean distance]]</f>
        <v>1.4821353177562713</v>
      </c>
    </row>
    <row r="83" spans="1:7" x14ac:dyDescent="0.25">
      <c r="A83" s="4">
        <v>1.1221000000000001</v>
      </c>
      <c r="B83" s="3">
        <v>2</v>
      </c>
      <c r="C83" s="3">
        <v>400000</v>
      </c>
      <c r="D83" s="2">
        <v>53.818181818181799</v>
      </c>
      <c r="E83" s="2">
        <v>31.548403430767301</v>
      </c>
      <c r="F83" s="2">
        <v>11</v>
      </c>
      <c r="G83" s="1">
        <f>waitRate[[#This Row],[Mean size]]/waitRate[[#This Row],[Mean distance]]</f>
        <v>1.7058924054995472</v>
      </c>
    </row>
    <row r="84" spans="1:7" x14ac:dyDescent="0.25">
      <c r="A84" s="4">
        <v>1.1235999999999999</v>
      </c>
      <c r="B84" s="3">
        <v>2</v>
      </c>
      <c r="C84" s="3">
        <v>400000</v>
      </c>
      <c r="D84" s="2">
        <v>59.2</v>
      </c>
      <c r="E84" s="2">
        <v>29.979016218271301</v>
      </c>
      <c r="F84" s="2">
        <v>10</v>
      </c>
      <c r="G84" s="1">
        <f>waitRate[[#This Row],[Mean size]]/waitRate[[#This Row],[Mean distance]]</f>
        <v>1.9747145659809677</v>
      </c>
    </row>
    <row r="85" spans="1:7" x14ac:dyDescent="0.25">
      <c r="A85" s="4">
        <v>1.1250899999999999</v>
      </c>
      <c r="B85" s="3">
        <v>2</v>
      </c>
      <c r="C85" s="3">
        <v>400000</v>
      </c>
      <c r="D85" s="2">
        <v>49.0833333333333</v>
      </c>
      <c r="E85" s="2">
        <v>27.030424788724201</v>
      </c>
      <c r="F85" s="2">
        <v>12</v>
      </c>
      <c r="G85" s="1">
        <f>waitRate[[#This Row],[Mean size]]/waitRate[[#This Row],[Mean distance]]</f>
        <v>1.8158550491521879</v>
      </c>
    </row>
    <row r="86" spans="1:7" x14ac:dyDescent="0.25">
      <c r="A86" s="4">
        <v>1.12659</v>
      </c>
      <c r="B86" s="3">
        <v>2</v>
      </c>
      <c r="C86" s="3">
        <v>400000</v>
      </c>
      <c r="D86" s="2">
        <v>67.2222222222222</v>
      </c>
      <c r="E86" s="2">
        <v>25.4480614120239</v>
      </c>
      <c r="F86" s="2">
        <v>9</v>
      </c>
      <c r="G86" s="1">
        <f>waitRate[[#This Row],[Mean size]]/waitRate[[#This Row],[Mean distance]]</f>
        <v>2.6415458974985229</v>
      </c>
    </row>
    <row r="87" spans="1:7" x14ac:dyDescent="0.25">
      <c r="A87" s="4">
        <v>1.12808</v>
      </c>
      <c r="B87" s="3">
        <v>2</v>
      </c>
      <c r="C87" s="3">
        <v>400000</v>
      </c>
      <c r="D87" s="2">
        <v>84.285714285714207</v>
      </c>
      <c r="E87" s="2">
        <v>32.685699195482897</v>
      </c>
      <c r="F87" s="2">
        <v>7</v>
      </c>
      <c r="G87" s="1">
        <f>waitRate[[#This Row],[Mean size]]/waitRate[[#This Row],[Mean distance]]</f>
        <v>2.578672519184241</v>
      </c>
    </row>
    <row r="88" spans="1:7" x14ac:dyDescent="0.25">
      <c r="A88" s="4">
        <v>1.12958</v>
      </c>
      <c r="B88" s="3">
        <v>2</v>
      </c>
      <c r="C88" s="3">
        <v>400000</v>
      </c>
      <c r="D88" s="2">
        <v>59</v>
      </c>
      <c r="E88" s="2">
        <v>36.341421019734902</v>
      </c>
      <c r="F88" s="2">
        <v>10</v>
      </c>
      <c r="G88" s="1">
        <f>waitRate[[#This Row],[Mean size]]/waitRate[[#This Row],[Mean distance]]</f>
        <v>1.623491826804476</v>
      </c>
    </row>
    <row r="89" spans="1:7" x14ac:dyDescent="0.25">
      <c r="A89" s="4">
        <v>1.13107</v>
      </c>
      <c r="B89" s="3">
        <v>2</v>
      </c>
      <c r="C89" s="3">
        <v>400000</v>
      </c>
      <c r="D89" s="2">
        <v>73.75</v>
      </c>
      <c r="E89" s="2">
        <v>31.2594684251542</v>
      </c>
      <c r="F89" s="2">
        <v>8</v>
      </c>
      <c r="G89" s="1">
        <f>waitRate[[#This Row],[Mean size]]/waitRate[[#This Row],[Mean distance]]</f>
        <v>2.3592851611211043</v>
      </c>
    </row>
    <row r="90" spans="1:7" x14ac:dyDescent="0.25">
      <c r="A90" s="4">
        <v>1.1325700000000001</v>
      </c>
      <c r="B90" s="3">
        <v>2</v>
      </c>
      <c r="C90" s="3">
        <v>400000</v>
      </c>
      <c r="D90" s="2">
        <v>73.875</v>
      </c>
      <c r="E90" s="2">
        <v>33.994370126715097</v>
      </c>
      <c r="F90" s="2">
        <v>8</v>
      </c>
      <c r="G90" s="1">
        <f>waitRate[[#This Row],[Mean size]]/waitRate[[#This Row],[Mean distance]]</f>
        <v>2.1731539582768731</v>
      </c>
    </row>
    <row r="91" spans="1:7" x14ac:dyDescent="0.25">
      <c r="A91" s="4">
        <v>1.1340600000000001</v>
      </c>
      <c r="B91" s="3">
        <v>2</v>
      </c>
      <c r="C91" s="3">
        <v>400000</v>
      </c>
      <c r="D91" s="2">
        <v>83.714285714285694</v>
      </c>
      <c r="E91" s="2">
        <v>37.578813283182903</v>
      </c>
      <c r="F91" s="2">
        <v>7</v>
      </c>
      <c r="G91" s="1">
        <f>waitRate[[#This Row],[Mean size]]/waitRate[[#This Row],[Mean distance]]</f>
        <v>2.2276990250713724</v>
      </c>
    </row>
    <row r="92" spans="1:7" x14ac:dyDescent="0.25">
      <c r="A92" s="4">
        <v>1.1355599999999999</v>
      </c>
      <c r="B92" s="3">
        <v>2</v>
      </c>
      <c r="C92" s="3">
        <v>400000</v>
      </c>
      <c r="D92" s="2">
        <v>65.5555555555555</v>
      </c>
      <c r="E92" s="2">
        <v>39.686103862320799</v>
      </c>
      <c r="F92" s="2">
        <v>9</v>
      </c>
      <c r="G92" s="1">
        <f>waitRate[[#This Row],[Mean size]]/waitRate[[#This Row],[Mean distance]]</f>
        <v>1.6518516350957784</v>
      </c>
    </row>
    <row r="93" spans="1:7" x14ac:dyDescent="0.25">
      <c r="A93" s="4">
        <v>1.1370499999999999</v>
      </c>
      <c r="B93" s="3">
        <v>2</v>
      </c>
      <c r="C93" s="3">
        <v>400000</v>
      </c>
      <c r="D93" s="2">
        <v>66</v>
      </c>
      <c r="E93" s="2">
        <v>27.471356633303401</v>
      </c>
      <c r="F93" s="2">
        <v>9</v>
      </c>
      <c r="G93" s="1">
        <f>waitRate[[#This Row],[Mean size]]/waitRate[[#This Row],[Mean distance]]</f>
        <v>2.402502391162892</v>
      </c>
    </row>
    <row r="94" spans="1:7" x14ac:dyDescent="0.25">
      <c r="A94" s="4">
        <v>1.13855</v>
      </c>
      <c r="B94" s="3">
        <v>2</v>
      </c>
      <c r="C94" s="3">
        <v>400000</v>
      </c>
      <c r="D94" s="2">
        <v>58.6</v>
      </c>
      <c r="E94" s="2">
        <v>32.679733571330999</v>
      </c>
      <c r="F94" s="2">
        <v>10</v>
      </c>
      <c r="G94" s="1">
        <f>waitRate[[#This Row],[Mean size]]/waitRate[[#This Row],[Mean distance]]</f>
        <v>1.7931602738465442</v>
      </c>
    </row>
    <row r="95" spans="1:7" x14ac:dyDescent="0.25">
      <c r="A95" s="4">
        <v>1.1400399999999999</v>
      </c>
      <c r="B95" s="3">
        <v>2</v>
      </c>
      <c r="C95" s="3">
        <v>400000</v>
      </c>
      <c r="D95" s="2">
        <v>45.307692307692299</v>
      </c>
      <c r="E95" s="2">
        <v>36.8538693522557</v>
      </c>
      <c r="F95" s="2">
        <v>13</v>
      </c>
      <c r="G95" s="1">
        <f>waitRate[[#This Row],[Mean size]]/waitRate[[#This Row],[Mean distance]]</f>
        <v>1.2293876627887697</v>
      </c>
    </row>
    <row r="96" spans="1:7" x14ac:dyDescent="0.25">
      <c r="A96" s="4">
        <v>1.14154</v>
      </c>
      <c r="B96" s="3">
        <v>2</v>
      </c>
      <c r="C96" s="3">
        <v>400000</v>
      </c>
      <c r="D96" s="2">
        <v>74.125</v>
      </c>
      <c r="E96" s="2">
        <v>36.959318333136601</v>
      </c>
      <c r="F96" s="2">
        <v>8</v>
      </c>
      <c r="G96" s="1">
        <f>waitRate[[#This Row],[Mean size]]/waitRate[[#This Row],[Mean distance]]</f>
        <v>2.0055835265106006</v>
      </c>
    </row>
    <row r="97" spans="1:7" x14ac:dyDescent="0.25">
      <c r="A97" s="4">
        <v>1.14303</v>
      </c>
      <c r="B97" s="3">
        <v>2</v>
      </c>
      <c r="C97" s="3">
        <v>400000</v>
      </c>
      <c r="D97" s="2">
        <v>64.8888888888888</v>
      </c>
      <c r="E97" s="2">
        <v>41.988418467319299</v>
      </c>
      <c r="F97" s="2">
        <v>9</v>
      </c>
      <c r="G97" s="1">
        <f>waitRate[[#This Row],[Mean size]]/waitRate[[#This Row],[Mean distance]]</f>
        <v>1.5453996901405931</v>
      </c>
    </row>
    <row r="98" spans="1:7" x14ac:dyDescent="0.25">
      <c r="A98" s="4">
        <v>1.14453</v>
      </c>
      <c r="B98" s="3">
        <v>2</v>
      </c>
      <c r="C98" s="3">
        <v>400000</v>
      </c>
      <c r="D98" s="2">
        <v>58.6</v>
      </c>
      <c r="E98" s="2">
        <v>28.3284273155361</v>
      </c>
      <c r="F98" s="2">
        <v>10</v>
      </c>
      <c r="G98" s="1">
        <f>waitRate[[#This Row],[Mean size]]/waitRate[[#This Row],[Mean distance]]</f>
        <v>2.0685934784619029</v>
      </c>
    </row>
    <row r="99" spans="1:7" x14ac:dyDescent="0.25">
      <c r="A99" s="4">
        <v>1.14602</v>
      </c>
      <c r="B99" s="3">
        <v>2</v>
      </c>
      <c r="C99" s="3">
        <v>400000</v>
      </c>
      <c r="D99" s="2">
        <v>52</v>
      </c>
      <c r="E99" s="2">
        <v>29.6542377523818</v>
      </c>
      <c r="F99" s="2">
        <v>12</v>
      </c>
      <c r="G99" s="1">
        <f>waitRate[[#This Row],[Mean size]]/waitRate[[#This Row],[Mean distance]]</f>
        <v>1.7535436396716491</v>
      </c>
    </row>
    <row r="100" spans="1:7" x14ac:dyDescent="0.25">
      <c r="A100" s="4">
        <v>1.1475200000000001</v>
      </c>
      <c r="B100" s="3">
        <v>2</v>
      </c>
      <c r="C100" s="3">
        <v>400000</v>
      </c>
      <c r="D100" s="2">
        <v>58.6</v>
      </c>
      <c r="E100" s="2">
        <v>42.357231427197497</v>
      </c>
      <c r="F100" s="2">
        <v>10</v>
      </c>
      <c r="G100" s="1">
        <f>waitRate[[#This Row],[Mean size]]/waitRate[[#This Row],[Mean distance]]</f>
        <v>1.383470968840826</v>
      </c>
    </row>
    <row r="101" spans="1:7" x14ac:dyDescent="0.25">
      <c r="A101" s="4">
        <v>1.1490100000000001</v>
      </c>
      <c r="B101" s="3">
        <v>2</v>
      </c>
      <c r="C101" s="3">
        <v>400000</v>
      </c>
      <c r="D101" s="2">
        <v>59</v>
      </c>
      <c r="E101" s="2">
        <v>31.572409166083698</v>
      </c>
      <c r="F101" s="2">
        <v>10</v>
      </c>
      <c r="G101" s="1">
        <f>waitRate[[#This Row],[Mean size]]/waitRate[[#This Row],[Mean distance]]</f>
        <v>1.8687202389160749</v>
      </c>
    </row>
    <row r="102" spans="1:7" x14ac:dyDescent="0.25">
      <c r="A102" s="4">
        <v>1.1505099999999999</v>
      </c>
      <c r="B102" s="3">
        <v>2</v>
      </c>
      <c r="C102" s="3">
        <v>400000</v>
      </c>
      <c r="D102" s="2">
        <v>73.5</v>
      </c>
      <c r="E102" s="2">
        <v>28.4728896873604</v>
      </c>
      <c r="F102" s="2">
        <v>8</v>
      </c>
      <c r="G102" s="1">
        <f>waitRate[[#This Row],[Mean size]]/waitRate[[#This Row],[Mean distance]]</f>
        <v>2.5814028996371206</v>
      </c>
    </row>
    <row r="103" spans="1:7" x14ac:dyDescent="0.25">
      <c r="A103" s="4">
        <v>1.1519999999999999</v>
      </c>
      <c r="B103" s="3">
        <v>2</v>
      </c>
      <c r="C103" s="3">
        <v>400000</v>
      </c>
      <c r="D103" s="2">
        <v>59.8</v>
      </c>
      <c r="E103" s="2">
        <v>33.510669505121797</v>
      </c>
      <c r="F103" s="2">
        <v>10</v>
      </c>
      <c r="G103" s="1">
        <f>waitRate[[#This Row],[Mean size]]/waitRate[[#This Row],[Mean distance]]</f>
        <v>1.7845062746615707</v>
      </c>
    </row>
    <row r="104" spans="1:7" x14ac:dyDescent="0.25">
      <c r="A104" s="4">
        <v>1.1535</v>
      </c>
      <c r="B104" s="3">
        <v>2</v>
      </c>
      <c r="C104" s="3">
        <v>400000</v>
      </c>
      <c r="D104" s="2">
        <v>74.125</v>
      </c>
      <c r="E104" s="2">
        <v>37.287205648779299</v>
      </c>
      <c r="F104" s="2">
        <v>8</v>
      </c>
      <c r="G104" s="1">
        <f>waitRate[[#This Row],[Mean size]]/waitRate[[#This Row],[Mean distance]]</f>
        <v>1.9879473055237298</v>
      </c>
    </row>
    <row r="105" spans="1:7" x14ac:dyDescent="0.25">
      <c r="A105" s="4">
        <v>1.15499</v>
      </c>
      <c r="B105" s="3">
        <v>2</v>
      </c>
      <c r="C105" s="3">
        <v>400000</v>
      </c>
      <c r="D105" s="2">
        <v>53.818181818181799</v>
      </c>
      <c r="E105" s="2">
        <v>40.876611545336203</v>
      </c>
      <c r="F105" s="2">
        <v>11</v>
      </c>
      <c r="G105" s="1">
        <f>waitRate[[#This Row],[Mean size]]/waitRate[[#This Row],[Mean distance]]</f>
        <v>1.3166008576442818</v>
      </c>
    </row>
    <row r="106" spans="1:7" x14ac:dyDescent="0.25">
      <c r="A106" s="4">
        <v>1.15649</v>
      </c>
      <c r="B106" s="3">
        <v>2</v>
      </c>
      <c r="C106" s="3">
        <v>400000</v>
      </c>
      <c r="D106" s="2">
        <v>65.2222222222222</v>
      </c>
      <c r="E106" s="2">
        <v>37.473385797385902</v>
      </c>
      <c r="F106" s="2">
        <v>9</v>
      </c>
      <c r="G106" s="1">
        <f>waitRate[[#This Row],[Mean size]]/waitRate[[#This Row],[Mean distance]]</f>
        <v>1.7404945092197146</v>
      </c>
    </row>
    <row r="107" spans="1:7" x14ac:dyDescent="0.25">
      <c r="A107" s="4">
        <v>1.15798</v>
      </c>
      <c r="B107" s="3">
        <v>2</v>
      </c>
      <c r="C107" s="3">
        <v>400000</v>
      </c>
      <c r="D107" s="2">
        <v>65.5555555555555</v>
      </c>
      <c r="E107" s="2">
        <v>31.1861541094109</v>
      </c>
      <c r="F107" s="2">
        <v>9</v>
      </c>
      <c r="G107" s="1">
        <f>waitRate[[#This Row],[Mean size]]/waitRate[[#This Row],[Mean distance]]</f>
        <v>2.1020724557945125</v>
      </c>
    </row>
    <row r="108" spans="1:7" x14ac:dyDescent="0.25">
      <c r="A108" s="4">
        <v>1.1594800000000001</v>
      </c>
      <c r="B108" s="3">
        <v>2</v>
      </c>
      <c r="C108" s="3">
        <v>400000</v>
      </c>
      <c r="D108" s="2">
        <v>73.875</v>
      </c>
      <c r="E108" s="2">
        <v>41.780892368673598</v>
      </c>
      <c r="F108" s="2">
        <v>8</v>
      </c>
      <c r="G108" s="1">
        <f>waitRate[[#This Row],[Mean size]]/waitRate[[#This Row],[Mean distance]]</f>
        <v>1.7681527562439012</v>
      </c>
    </row>
    <row r="109" spans="1:7" x14ac:dyDescent="0.25">
      <c r="A109" s="4">
        <v>1.1609700000000001</v>
      </c>
      <c r="B109" s="3">
        <v>2</v>
      </c>
      <c r="C109" s="3">
        <v>400000</v>
      </c>
      <c r="D109" s="2">
        <v>60.3</v>
      </c>
      <c r="E109" s="2">
        <v>28.599388202419401</v>
      </c>
      <c r="F109" s="2">
        <v>10</v>
      </c>
      <c r="G109" s="1">
        <f>waitRate[[#This Row],[Mean size]]/waitRate[[#This Row],[Mean distance]]</f>
        <v>2.1084367110656879</v>
      </c>
    </row>
    <row r="110" spans="1:7" x14ac:dyDescent="0.25">
      <c r="A110" s="4">
        <v>1.1624699999999999</v>
      </c>
      <c r="B110" s="3">
        <v>2</v>
      </c>
      <c r="C110" s="3">
        <v>400000</v>
      </c>
      <c r="D110" s="2">
        <v>53.727272727272698</v>
      </c>
      <c r="E110" s="2">
        <v>37.852382344984399</v>
      </c>
      <c r="F110" s="2">
        <v>11</v>
      </c>
      <c r="G110" s="1">
        <f>waitRate[[#This Row],[Mean size]]/waitRate[[#This Row],[Mean distance]]</f>
        <v>1.4193894650435863</v>
      </c>
    </row>
    <row r="111" spans="1:7" x14ac:dyDescent="0.25">
      <c r="A111" s="4">
        <v>1.1639600000000001</v>
      </c>
      <c r="B111" s="3">
        <v>2</v>
      </c>
      <c r="C111" s="3">
        <v>400000</v>
      </c>
      <c r="D111" s="2">
        <v>84.285714285714207</v>
      </c>
      <c r="E111" s="2">
        <v>43.590649324503403</v>
      </c>
      <c r="F111" s="2">
        <v>7</v>
      </c>
      <c r="G111" s="1">
        <f>waitRate[[#This Row],[Mean size]]/waitRate[[#This Row],[Mean distance]]</f>
        <v>1.9335732683921063</v>
      </c>
    </row>
    <row r="112" spans="1:7" x14ac:dyDescent="0.25">
      <c r="A112" s="4">
        <v>1.1654599999999999</v>
      </c>
      <c r="B112" s="3">
        <v>2</v>
      </c>
      <c r="C112" s="3">
        <v>400000</v>
      </c>
      <c r="D112" s="2">
        <v>59.8</v>
      </c>
      <c r="E112" s="2">
        <v>32.423611097258799</v>
      </c>
      <c r="F112" s="2">
        <v>10</v>
      </c>
      <c r="G112" s="1">
        <f>waitRate[[#This Row],[Mean size]]/waitRate[[#This Row],[Mean distance]]</f>
        <v>1.8443349761574117</v>
      </c>
    </row>
    <row r="113" spans="1:7" x14ac:dyDescent="0.25">
      <c r="A113" s="4">
        <v>1.1669499999999999</v>
      </c>
      <c r="B113" s="3">
        <v>2</v>
      </c>
      <c r="C113" s="3">
        <v>400000</v>
      </c>
      <c r="D113" s="2">
        <v>65.5555555555555</v>
      </c>
      <c r="E113" s="2">
        <v>28.640026829127301</v>
      </c>
      <c r="F113" s="2">
        <v>9</v>
      </c>
      <c r="G113" s="1">
        <f>waitRate[[#This Row],[Mean size]]/waitRate[[#This Row],[Mean distance]]</f>
        <v>2.2889488179139761</v>
      </c>
    </row>
    <row r="114" spans="1:7" x14ac:dyDescent="0.25">
      <c r="A114" s="4">
        <v>1.16845</v>
      </c>
      <c r="B114" s="3">
        <v>2</v>
      </c>
      <c r="C114" s="3">
        <v>400000</v>
      </c>
      <c r="D114" s="2">
        <v>53.545454545454497</v>
      </c>
      <c r="E114" s="2">
        <v>32.936526066491901</v>
      </c>
      <c r="F114" s="2">
        <v>11</v>
      </c>
      <c r="G114" s="1">
        <f>waitRate[[#This Row],[Mean size]]/waitRate[[#This Row],[Mean distance]]</f>
        <v>1.6257165202352402</v>
      </c>
    </row>
    <row r="115" spans="1:7" x14ac:dyDescent="0.25">
      <c r="A115" s="4">
        <v>1.16994</v>
      </c>
      <c r="B115" s="3">
        <v>2</v>
      </c>
      <c r="C115" s="3">
        <v>400000</v>
      </c>
      <c r="D115" s="2">
        <v>45.076923076923002</v>
      </c>
      <c r="E115" s="2">
        <v>34.287756604936703</v>
      </c>
      <c r="F115" s="2">
        <v>13</v>
      </c>
      <c r="G115" s="1">
        <f>waitRate[[#This Row],[Mean size]]/waitRate[[#This Row],[Mean distance]]</f>
        <v>1.3146652782303316</v>
      </c>
    </row>
    <row r="116" spans="1:7" x14ac:dyDescent="0.25">
      <c r="A116" s="4">
        <v>1.17144</v>
      </c>
      <c r="B116" s="3">
        <v>2</v>
      </c>
      <c r="C116" s="3">
        <v>400000</v>
      </c>
      <c r="D116" s="2">
        <v>74.25</v>
      </c>
      <c r="E116" s="2">
        <v>37.097545551183899</v>
      </c>
      <c r="F116" s="2">
        <v>8</v>
      </c>
      <c r="G116" s="1">
        <f>waitRate[[#This Row],[Mean size]]/waitRate[[#This Row],[Mean distance]]</f>
        <v>2.0014801221163392</v>
      </c>
    </row>
    <row r="117" spans="1:7" x14ac:dyDescent="0.25">
      <c r="A117" s="4">
        <v>1.17293</v>
      </c>
      <c r="B117" s="3">
        <v>2</v>
      </c>
      <c r="C117" s="3">
        <v>400000</v>
      </c>
      <c r="D117" s="2">
        <v>53.636363636363598</v>
      </c>
      <c r="E117" s="2">
        <v>24.672931768195198</v>
      </c>
      <c r="F117" s="2">
        <v>11</v>
      </c>
      <c r="G117" s="1">
        <f>waitRate[[#This Row],[Mean size]]/waitRate[[#This Row],[Mean distance]]</f>
        <v>2.1738950255398466</v>
      </c>
    </row>
    <row r="118" spans="1:7" x14ac:dyDescent="0.25">
      <c r="A118" s="4">
        <v>1.1744300000000001</v>
      </c>
      <c r="B118" s="3">
        <v>2</v>
      </c>
      <c r="C118" s="3">
        <v>400000</v>
      </c>
      <c r="D118" s="2">
        <v>60.3</v>
      </c>
      <c r="E118" s="2">
        <v>31.898721482291801</v>
      </c>
      <c r="F118" s="2">
        <v>10</v>
      </c>
      <c r="G118" s="1">
        <f>waitRate[[#This Row],[Mean size]]/waitRate[[#This Row],[Mean distance]]</f>
        <v>1.8903578951737872</v>
      </c>
    </row>
    <row r="119" spans="1:7" x14ac:dyDescent="0.25">
      <c r="A119" s="4">
        <v>1.1759200000000001</v>
      </c>
      <c r="B119" s="3">
        <v>2</v>
      </c>
      <c r="C119" s="3">
        <v>400000</v>
      </c>
      <c r="D119" s="2">
        <v>48.6666666666666</v>
      </c>
      <c r="E119" s="2">
        <v>30.235601113547201</v>
      </c>
      <c r="F119" s="2">
        <v>12</v>
      </c>
      <c r="G119" s="1">
        <f>waitRate[[#This Row],[Mean size]]/waitRate[[#This Row],[Mean distance]]</f>
        <v>1.6095815817884063</v>
      </c>
    </row>
    <row r="120" spans="1:7" x14ac:dyDescent="0.25">
      <c r="A120" s="4">
        <v>1.1774199999999999</v>
      </c>
      <c r="B120" s="3">
        <v>2</v>
      </c>
      <c r="C120" s="3">
        <v>400000</v>
      </c>
      <c r="D120" s="2">
        <v>65.2222222222222</v>
      </c>
      <c r="E120" s="2">
        <v>37.679772831313699</v>
      </c>
      <c r="F120" s="2">
        <v>9</v>
      </c>
      <c r="G120" s="1">
        <f>waitRate[[#This Row],[Mean size]]/waitRate[[#This Row],[Mean distance]]</f>
        <v>1.7309611316982094</v>
      </c>
    </row>
    <row r="121" spans="1:7" x14ac:dyDescent="0.25">
      <c r="A121" s="4">
        <v>1.1789099999999999</v>
      </c>
      <c r="B121" s="3">
        <v>2</v>
      </c>
      <c r="C121" s="3">
        <v>400000</v>
      </c>
      <c r="D121" s="2">
        <v>53.272727272727202</v>
      </c>
      <c r="E121" s="2">
        <v>30.780875133294899</v>
      </c>
      <c r="F121" s="2">
        <v>11</v>
      </c>
      <c r="G121" s="1">
        <f>waitRate[[#This Row],[Mean size]]/waitRate[[#This Row],[Mean distance]]</f>
        <v>1.7307086638060993</v>
      </c>
    </row>
    <row r="122" spans="1:7" x14ac:dyDescent="0.25">
      <c r="A122" s="4">
        <v>1.18041</v>
      </c>
      <c r="B122" s="3">
        <v>2</v>
      </c>
      <c r="C122" s="3">
        <v>400000</v>
      </c>
      <c r="D122" s="2">
        <v>58.6</v>
      </c>
      <c r="E122" s="2">
        <v>33.387028191769701</v>
      </c>
      <c r="F122" s="2">
        <v>10</v>
      </c>
      <c r="G122" s="1">
        <f>waitRate[[#This Row],[Mean size]]/waitRate[[#This Row],[Mean distance]]</f>
        <v>1.7551726875303504</v>
      </c>
    </row>
    <row r="123" spans="1:7" x14ac:dyDescent="0.25">
      <c r="A123" s="4">
        <v>1.1819</v>
      </c>
      <c r="B123" s="3">
        <v>2</v>
      </c>
      <c r="C123" s="3">
        <v>400000</v>
      </c>
      <c r="D123" s="2">
        <v>73</v>
      </c>
      <c r="E123" s="2">
        <v>37.174641531397199</v>
      </c>
      <c r="F123" s="2">
        <v>8</v>
      </c>
      <c r="G123" s="1">
        <f>waitRate[[#This Row],[Mean size]]/waitRate[[#This Row],[Mean distance]]</f>
        <v>1.9637042078360107</v>
      </c>
    </row>
    <row r="124" spans="1:7" x14ac:dyDescent="0.25">
      <c r="A124" s="4">
        <v>1.1834</v>
      </c>
      <c r="B124" s="3">
        <v>2</v>
      </c>
      <c r="C124" s="3">
        <v>400000</v>
      </c>
      <c r="D124" s="2">
        <v>54.909090909090899</v>
      </c>
      <c r="E124" s="2">
        <v>29.357814365569499</v>
      </c>
      <c r="F124" s="2">
        <v>11</v>
      </c>
      <c r="G124" s="1">
        <f>waitRate[[#This Row],[Mean size]]/waitRate[[#This Row],[Mean distance]]</f>
        <v>1.8703398769864708</v>
      </c>
    </row>
    <row r="125" spans="1:7" x14ac:dyDescent="0.25">
      <c r="A125" s="4">
        <v>1.18489</v>
      </c>
      <c r="B125" s="3">
        <v>2</v>
      </c>
      <c r="C125" s="3">
        <v>400000</v>
      </c>
      <c r="D125" s="2">
        <v>54.272727272727202</v>
      </c>
      <c r="E125" s="2">
        <v>32.780129109048502</v>
      </c>
      <c r="F125" s="2">
        <v>11</v>
      </c>
      <c r="G125" s="1">
        <f>waitRate[[#This Row],[Mean size]]/waitRate[[#This Row],[Mean distance]]</f>
        <v>1.6556593505833985</v>
      </c>
    </row>
    <row r="126" spans="1:7" x14ac:dyDescent="0.25">
      <c r="A126" s="4">
        <v>1.1863900000000001</v>
      </c>
      <c r="B126" s="3">
        <v>2</v>
      </c>
      <c r="C126" s="3">
        <v>400000</v>
      </c>
      <c r="D126" s="2">
        <v>65.2222222222222</v>
      </c>
      <c r="E126" s="2">
        <v>38.281231594114097</v>
      </c>
      <c r="F126" s="2">
        <v>9</v>
      </c>
      <c r="G126" s="1">
        <f>waitRate[[#This Row],[Mean size]]/waitRate[[#This Row],[Mean distance]]</f>
        <v>1.7037649915174202</v>
      </c>
    </row>
    <row r="127" spans="1:7" x14ac:dyDescent="0.25">
      <c r="A127" s="4">
        <v>1.18788</v>
      </c>
      <c r="B127" s="3">
        <v>2</v>
      </c>
      <c r="C127" s="3">
        <v>400000</v>
      </c>
      <c r="D127" s="2">
        <v>59</v>
      </c>
      <c r="E127" s="2">
        <v>35.295414346862501</v>
      </c>
      <c r="F127" s="2">
        <v>10</v>
      </c>
      <c r="G127" s="1">
        <f>waitRate[[#This Row],[Mean size]]/waitRate[[#This Row],[Mean distance]]</f>
        <v>1.6716052521776008</v>
      </c>
    </row>
    <row r="128" spans="1:7" x14ac:dyDescent="0.25">
      <c r="A128" s="4">
        <v>1.1893800000000001</v>
      </c>
      <c r="B128" s="3">
        <v>2</v>
      </c>
      <c r="C128" s="3">
        <v>400000</v>
      </c>
      <c r="D128" s="2">
        <v>73.25</v>
      </c>
      <c r="E128" s="2">
        <v>36.490739884183498</v>
      </c>
      <c r="F128" s="2">
        <v>8</v>
      </c>
      <c r="G128" s="1">
        <f>waitRate[[#This Row],[Mean size]]/waitRate[[#This Row],[Mean distance]]</f>
        <v>2.0073585855613025</v>
      </c>
    </row>
    <row r="129" spans="1:7" x14ac:dyDescent="0.25">
      <c r="A129" s="4">
        <v>1.1908700000000001</v>
      </c>
      <c r="B129" s="3">
        <v>2</v>
      </c>
      <c r="C129" s="3">
        <v>400000</v>
      </c>
      <c r="D129" s="2">
        <v>55.818181818181799</v>
      </c>
      <c r="E129" s="2">
        <v>41.152796679642698</v>
      </c>
      <c r="F129" s="2">
        <v>11</v>
      </c>
      <c r="G129" s="1">
        <f>waitRate[[#This Row],[Mean size]]/waitRate[[#This Row],[Mean distance]]</f>
        <v>1.3563642406299379</v>
      </c>
    </row>
    <row r="130" spans="1:7" x14ac:dyDescent="0.25">
      <c r="A130" s="4">
        <v>1.1923699999999999</v>
      </c>
      <c r="B130" s="3">
        <v>2</v>
      </c>
      <c r="C130" s="3">
        <v>400000</v>
      </c>
      <c r="D130" s="2">
        <v>53.454545454545404</v>
      </c>
      <c r="E130" s="2">
        <v>30.900778214744498</v>
      </c>
      <c r="F130" s="2">
        <v>11</v>
      </c>
      <c r="G130" s="1">
        <f>waitRate[[#This Row],[Mean size]]/waitRate[[#This Row],[Mean distance]]</f>
        <v>1.7298769980181028</v>
      </c>
    </row>
    <row r="131" spans="1:7" x14ac:dyDescent="0.25">
      <c r="A131" s="4">
        <v>1.1938599999999999</v>
      </c>
      <c r="B131" s="3">
        <v>2</v>
      </c>
      <c r="C131" s="3">
        <v>400000</v>
      </c>
      <c r="D131" s="2">
        <v>73.375</v>
      </c>
      <c r="E131" s="2">
        <v>38.098353951931003</v>
      </c>
      <c r="F131" s="2">
        <v>8</v>
      </c>
      <c r="G131" s="1">
        <f>waitRate[[#This Row],[Mean size]]/waitRate[[#This Row],[Mean distance]]</f>
        <v>1.9259362252914607</v>
      </c>
    </row>
    <row r="132" spans="1:7" x14ac:dyDescent="0.25">
      <c r="A132" s="4">
        <v>1.19536</v>
      </c>
      <c r="B132" s="3">
        <v>2</v>
      </c>
      <c r="C132" s="3">
        <v>400000</v>
      </c>
      <c r="D132" s="2">
        <v>74.125</v>
      </c>
      <c r="E132" s="2">
        <v>39.746207878295898</v>
      </c>
      <c r="F132" s="2">
        <v>8</v>
      </c>
      <c r="G132" s="1">
        <f>waitRate[[#This Row],[Mean size]]/waitRate[[#This Row],[Mean distance]]</f>
        <v>1.8649577898594254</v>
      </c>
    </row>
    <row r="133" spans="1:7" x14ac:dyDescent="0.25">
      <c r="A133" s="4">
        <v>1.19685</v>
      </c>
      <c r="B133" s="3">
        <v>2</v>
      </c>
      <c r="C133" s="3">
        <v>400000</v>
      </c>
      <c r="D133" s="2">
        <v>63.1</v>
      </c>
      <c r="E133" s="2">
        <v>35.310302654961397</v>
      </c>
      <c r="F133" s="2">
        <v>10</v>
      </c>
      <c r="G133" s="1">
        <f>waitRate[[#This Row],[Mean size]]/waitRate[[#This Row],[Mean distance]]</f>
        <v>1.7870138530555448</v>
      </c>
    </row>
    <row r="134" spans="1:7" x14ac:dyDescent="0.25">
      <c r="A134" s="4">
        <v>1.19835</v>
      </c>
      <c r="B134" s="3">
        <v>2</v>
      </c>
      <c r="C134" s="3">
        <v>400000</v>
      </c>
      <c r="D134" s="2">
        <v>50.4166666666666</v>
      </c>
      <c r="E134" s="2">
        <v>28.135261317965799</v>
      </c>
      <c r="F134" s="2">
        <v>12</v>
      </c>
      <c r="G134" s="1">
        <f>waitRate[[#This Row],[Mean size]]/waitRate[[#This Row],[Mean distance]]</f>
        <v>1.7919388093428863</v>
      </c>
    </row>
    <row r="135" spans="1:7" x14ac:dyDescent="0.25">
      <c r="A135" s="4">
        <v>1.19984</v>
      </c>
      <c r="B135" s="3">
        <v>2</v>
      </c>
      <c r="C135" s="3">
        <v>400000</v>
      </c>
      <c r="D135" s="2">
        <v>48.9166666666666</v>
      </c>
      <c r="E135" s="2">
        <v>28.551847819275601</v>
      </c>
      <c r="F135" s="2">
        <v>12</v>
      </c>
      <c r="G135" s="1">
        <f>waitRate[[#This Row],[Mean size]]/waitRate[[#This Row],[Mean distance]]</f>
        <v>1.7132574737822235</v>
      </c>
    </row>
    <row r="136" spans="1:7" x14ac:dyDescent="0.25">
      <c r="A136" s="4">
        <v>1.2013400000000001</v>
      </c>
      <c r="B136" s="3">
        <v>2</v>
      </c>
      <c r="C136" s="3">
        <v>400000</v>
      </c>
      <c r="D136" s="2">
        <v>73.5</v>
      </c>
      <c r="E136" s="2">
        <v>35.999016528182899</v>
      </c>
      <c r="F136" s="2">
        <v>8</v>
      </c>
      <c r="G136" s="1">
        <f>waitRate[[#This Row],[Mean size]]/waitRate[[#This Row],[Mean distance]]</f>
        <v>2.0417224437911612</v>
      </c>
    </row>
    <row r="137" spans="1:7" x14ac:dyDescent="0.25">
      <c r="A137" s="4">
        <v>1.2028300000000001</v>
      </c>
      <c r="B137" s="3">
        <v>2</v>
      </c>
      <c r="C137" s="3">
        <v>400000</v>
      </c>
      <c r="D137" s="2">
        <v>84.285714285714207</v>
      </c>
      <c r="E137" s="2">
        <v>40.426828034149104</v>
      </c>
      <c r="F137" s="2">
        <v>7</v>
      </c>
      <c r="G137" s="1">
        <f>waitRate[[#This Row],[Mean size]]/waitRate[[#This Row],[Mean distance]]</f>
        <v>2.0848955603075487</v>
      </c>
    </row>
    <row r="138" spans="1:7" x14ac:dyDescent="0.25">
      <c r="A138" s="4">
        <v>1.2043299999999999</v>
      </c>
      <c r="B138" s="3">
        <v>2</v>
      </c>
      <c r="C138" s="3">
        <v>400000</v>
      </c>
      <c r="D138" s="2">
        <v>73.75</v>
      </c>
      <c r="E138" s="2">
        <v>35.147453479140999</v>
      </c>
      <c r="F138" s="2">
        <v>8</v>
      </c>
      <c r="G138" s="1">
        <f>waitRate[[#This Row],[Mean size]]/waitRate[[#This Row],[Mean distance]]</f>
        <v>2.0983027986300202</v>
      </c>
    </row>
    <row r="139" spans="1:7" x14ac:dyDescent="0.25">
      <c r="A139" s="4">
        <v>1.2058199999999999</v>
      </c>
      <c r="B139" s="3">
        <v>2</v>
      </c>
      <c r="C139" s="3">
        <v>400000</v>
      </c>
      <c r="D139" s="2">
        <v>53.454545454545404</v>
      </c>
      <c r="E139" s="2">
        <v>32.972702502441201</v>
      </c>
      <c r="F139" s="2">
        <v>11</v>
      </c>
      <c r="G139" s="1">
        <f>waitRate[[#This Row],[Mean size]]/waitRate[[#This Row],[Mean distance]]</f>
        <v>1.6211757422852369</v>
      </c>
    </row>
    <row r="140" spans="1:7" x14ac:dyDescent="0.25">
      <c r="A140" s="4">
        <v>1.2073199999999999</v>
      </c>
      <c r="B140" s="3">
        <v>2</v>
      </c>
      <c r="C140" s="3">
        <v>400000</v>
      </c>
      <c r="D140" s="2">
        <v>58.3</v>
      </c>
      <c r="E140" s="2">
        <v>32.721927760531102</v>
      </c>
      <c r="F140" s="2">
        <v>10</v>
      </c>
      <c r="G140" s="1">
        <f>waitRate[[#This Row],[Mean size]]/waitRate[[#This Row],[Mean distance]]</f>
        <v>1.7816798700448493</v>
      </c>
    </row>
    <row r="141" spans="1:7" x14ac:dyDescent="0.25">
      <c r="A141" s="4">
        <v>1.2088099999999999</v>
      </c>
      <c r="B141" s="3">
        <v>2</v>
      </c>
      <c r="C141" s="3">
        <v>400000</v>
      </c>
      <c r="D141" s="2">
        <v>61.4</v>
      </c>
      <c r="E141" s="2">
        <v>34.732765475253998</v>
      </c>
      <c r="F141" s="2">
        <v>10</v>
      </c>
      <c r="G141" s="1">
        <f>waitRate[[#This Row],[Mean size]]/waitRate[[#This Row],[Mean distance]]</f>
        <v>1.7677832202490633</v>
      </c>
    </row>
    <row r="142" spans="1:7" x14ac:dyDescent="0.25">
      <c r="A142" s="4">
        <v>1.21031</v>
      </c>
      <c r="B142" s="3">
        <v>2</v>
      </c>
      <c r="C142" s="3">
        <v>400000</v>
      </c>
      <c r="D142" s="2">
        <v>73.625</v>
      </c>
      <c r="E142" s="2">
        <v>38.6323955568824</v>
      </c>
      <c r="F142" s="2">
        <v>8</v>
      </c>
      <c r="G142" s="1">
        <f>waitRate[[#This Row],[Mean size]]/waitRate[[#This Row],[Mean distance]]</f>
        <v>1.9057839654699753</v>
      </c>
    </row>
    <row r="143" spans="1:7" x14ac:dyDescent="0.25">
      <c r="A143" s="4">
        <v>1.2118</v>
      </c>
      <c r="B143" s="3">
        <v>2</v>
      </c>
      <c r="C143" s="3">
        <v>400000</v>
      </c>
      <c r="D143" s="2">
        <v>65.3333333333333</v>
      </c>
      <c r="E143" s="2">
        <v>33.859179898790103</v>
      </c>
      <c r="F143" s="2">
        <v>9</v>
      </c>
      <c r="G143" s="1">
        <f>waitRate[[#This Row],[Mean size]]/waitRate[[#This Row],[Mean distance]]</f>
        <v>1.9295604184337574</v>
      </c>
    </row>
    <row r="144" spans="1:7" x14ac:dyDescent="0.25">
      <c r="A144" s="4">
        <v>1.2133</v>
      </c>
      <c r="B144" s="3">
        <v>2</v>
      </c>
      <c r="C144" s="3">
        <v>400000</v>
      </c>
      <c r="D144" s="2">
        <v>48.384615384615302</v>
      </c>
      <c r="E144" s="2">
        <v>39.056023683703799</v>
      </c>
      <c r="F144" s="2">
        <v>13</v>
      </c>
      <c r="G144" s="1">
        <f>waitRate[[#This Row],[Mean size]]/waitRate[[#This Row],[Mean distance]]</f>
        <v>1.238851547624493</v>
      </c>
    </row>
    <row r="145" spans="1:7" x14ac:dyDescent="0.25">
      <c r="A145" s="4">
        <v>1.21479</v>
      </c>
      <c r="B145" s="3">
        <v>2</v>
      </c>
      <c r="C145" s="3">
        <v>400000</v>
      </c>
      <c r="D145" s="2">
        <v>59</v>
      </c>
      <c r="E145" s="2">
        <v>35.2433184808351</v>
      </c>
      <c r="F145" s="2">
        <v>10</v>
      </c>
      <c r="G145" s="1">
        <f>waitRate[[#This Row],[Mean size]]/waitRate[[#This Row],[Mean distance]]</f>
        <v>1.6740761807683775</v>
      </c>
    </row>
    <row r="146" spans="1:7" x14ac:dyDescent="0.25">
      <c r="A146" s="4">
        <v>1.2162900000000001</v>
      </c>
      <c r="B146" s="3">
        <v>2</v>
      </c>
      <c r="C146" s="3">
        <v>400000</v>
      </c>
      <c r="D146" s="2">
        <v>53.818181818181799</v>
      </c>
      <c r="E146" s="2">
        <v>30.820056957917402</v>
      </c>
      <c r="F146" s="2">
        <v>11</v>
      </c>
      <c r="G146" s="1">
        <f>waitRate[[#This Row],[Mean size]]/waitRate[[#This Row],[Mean distance]]</f>
        <v>1.7462064360123248</v>
      </c>
    </row>
    <row r="147" spans="1:7" x14ac:dyDescent="0.25">
      <c r="A147" s="4">
        <v>1.2177800000000001</v>
      </c>
      <c r="B147" s="3">
        <v>2</v>
      </c>
      <c r="C147" s="3">
        <v>400000</v>
      </c>
      <c r="D147" s="2">
        <v>65</v>
      </c>
      <c r="E147" s="2">
        <v>25.8353883059522</v>
      </c>
      <c r="F147" s="2">
        <v>9</v>
      </c>
      <c r="G147" s="1">
        <f>waitRate[[#This Row],[Mean size]]/waitRate[[#This Row],[Mean distance]]</f>
        <v>2.5159288968389411</v>
      </c>
    </row>
    <row r="148" spans="1:7" x14ac:dyDescent="0.25">
      <c r="A148" s="4">
        <v>1.2192799999999999</v>
      </c>
      <c r="B148" s="3">
        <v>2</v>
      </c>
      <c r="C148" s="3">
        <v>400000</v>
      </c>
      <c r="D148" s="2">
        <v>97.8333333333333</v>
      </c>
      <c r="E148" s="2">
        <v>36.034107309498602</v>
      </c>
      <c r="F148" s="2">
        <v>6</v>
      </c>
      <c r="G148" s="1">
        <f>waitRate[[#This Row],[Mean size]]/waitRate[[#This Row],[Mean distance]]</f>
        <v>2.7150203137554736</v>
      </c>
    </row>
    <row r="149" spans="1:7" x14ac:dyDescent="0.25">
      <c r="A149" s="4">
        <v>1.2207699999999999</v>
      </c>
      <c r="B149" s="3">
        <v>2</v>
      </c>
      <c r="C149" s="3">
        <v>400000</v>
      </c>
      <c r="D149" s="2">
        <v>58.4</v>
      </c>
      <c r="E149" s="2">
        <v>35.920305433449499</v>
      </c>
      <c r="F149" s="2">
        <v>10</v>
      </c>
      <c r="G149" s="1">
        <f>waitRate[[#This Row],[Mean size]]/waitRate[[#This Row],[Mean distance]]</f>
        <v>1.6258213646929931</v>
      </c>
    </row>
    <row r="150" spans="1:7" x14ac:dyDescent="0.25">
      <c r="A150" s="4">
        <v>1.22227</v>
      </c>
      <c r="B150" s="3">
        <v>2</v>
      </c>
      <c r="C150" s="3">
        <v>400000</v>
      </c>
      <c r="D150" s="2">
        <v>58.6</v>
      </c>
      <c r="E150" s="2">
        <v>31.9057139144535</v>
      </c>
      <c r="F150" s="2">
        <v>10</v>
      </c>
      <c r="G150" s="1">
        <f>waitRate[[#This Row],[Mean size]]/waitRate[[#This Row],[Mean distance]]</f>
        <v>1.8366616135630118</v>
      </c>
    </row>
    <row r="151" spans="1:7" x14ac:dyDescent="0.25">
      <c r="A151" s="4">
        <v>1.22376</v>
      </c>
      <c r="B151" s="3">
        <v>2</v>
      </c>
      <c r="C151" s="3">
        <v>400000</v>
      </c>
      <c r="D151" s="2">
        <v>65.8888888888888</v>
      </c>
      <c r="E151" s="2">
        <v>39.957603840904802</v>
      </c>
      <c r="F151" s="2">
        <v>9</v>
      </c>
      <c r="G151" s="1">
        <f>waitRate[[#This Row],[Mean size]]/waitRate[[#This Row],[Mean distance]]</f>
        <v>1.6489699720541804</v>
      </c>
    </row>
    <row r="152" spans="1:7" x14ac:dyDescent="0.25">
      <c r="A152" s="4">
        <v>1.22526</v>
      </c>
      <c r="B152" s="3">
        <v>2</v>
      </c>
      <c r="C152" s="3">
        <v>400000</v>
      </c>
      <c r="D152" s="2">
        <v>53.272727272727202</v>
      </c>
      <c r="E152" s="2">
        <v>30.9193092101739</v>
      </c>
      <c r="F152" s="2">
        <v>11</v>
      </c>
      <c r="G152" s="1">
        <f>waitRate[[#This Row],[Mean size]]/waitRate[[#This Row],[Mean distance]]</f>
        <v>1.7229598148718659</v>
      </c>
    </row>
    <row r="153" spans="1:7" x14ac:dyDescent="0.25">
      <c r="A153" s="4">
        <v>1.22675</v>
      </c>
      <c r="B153" s="3">
        <v>2</v>
      </c>
      <c r="C153" s="3">
        <v>400000</v>
      </c>
      <c r="D153" s="2">
        <v>88</v>
      </c>
      <c r="E153" s="2">
        <v>35.679820341236699</v>
      </c>
      <c r="F153" s="2">
        <v>7</v>
      </c>
      <c r="G153" s="1">
        <f>waitRate[[#This Row],[Mean size]]/waitRate[[#This Row],[Mean distance]]</f>
        <v>2.4663801319171617</v>
      </c>
    </row>
    <row r="154" spans="1:7" x14ac:dyDescent="0.25">
      <c r="A154" s="4">
        <v>1.2282500000000001</v>
      </c>
      <c r="B154" s="3">
        <v>2</v>
      </c>
      <c r="C154" s="3">
        <v>400000</v>
      </c>
      <c r="D154" s="2">
        <v>73.875</v>
      </c>
      <c r="E154" s="2">
        <v>28.252085895846001</v>
      </c>
      <c r="F154" s="2">
        <v>8</v>
      </c>
      <c r="G154" s="1">
        <f>waitRate[[#This Row],[Mean size]]/waitRate[[#This Row],[Mean distance]]</f>
        <v>2.6148511749662382</v>
      </c>
    </row>
    <row r="155" spans="1:7" x14ac:dyDescent="0.25">
      <c r="A155" s="4">
        <v>1.2297400000000001</v>
      </c>
      <c r="B155" s="3">
        <v>2</v>
      </c>
      <c r="C155" s="3">
        <v>400000</v>
      </c>
      <c r="D155" s="2">
        <v>53.545454545454497</v>
      </c>
      <c r="E155" s="2">
        <v>38.130244046361497</v>
      </c>
      <c r="F155" s="2">
        <v>11</v>
      </c>
      <c r="G155" s="1">
        <f>waitRate[[#This Row],[Mean size]]/waitRate[[#This Row],[Mean distance]]</f>
        <v>1.404277782233706</v>
      </c>
    </row>
    <row r="156" spans="1:7" x14ac:dyDescent="0.25">
      <c r="A156" s="4">
        <v>1.2312399999999999</v>
      </c>
      <c r="B156" s="3">
        <v>2</v>
      </c>
      <c r="C156" s="3">
        <v>400000</v>
      </c>
      <c r="D156" s="2">
        <v>50.5</v>
      </c>
      <c r="E156" s="2">
        <v>35.653571857508801</v>
      </c>
      <c r="F156" s="2">
        <v>12</v>
      </c>
      <c r="G156" s="1">
        <f>waitRate[[#This Row],[Mean size]]/waitRate[[#This Row],[Mean distance]]</f>
        <v>1.4164078763784358</v>
      </c>
    </row>
    <row r="157" spans="1:7" x14ac:dyDescent="0.25">
      <c r="A157" s="4">
        <v>1.2327300000000001</v>
      </c>
      <c r="B157" s="3">
        <v>2</v>
      </c>
      <c r="C157" s="3">
        <v>400000</v>
      </c>
      <c r="D157" s="2">
        <v>59.2</v>
      </c>
      <c r="E157" s="2">
        <v>36.1051343448258</v>
      </c>
      <c r="F157" s="2">
        <v>10</v>
      </c>
      <c r="G157" s="1">
        <f>waitRate[[#This Row],[Mean size]]/waitRate[[#This Row],[Mean distance]]</f>
        <v>1.6396559955878938</v>
      </c>
    </row>
    <row r="158" spans="1:7" x14ac:dyDescent="0.25">
      <c r="A158" s="4">
        <v>1.2342299999999999</v>
      </c>
      <c r="B158" s="3">
        <v>2</v>
      </c>
      <c r="D158" s="2" t="s">
        <v>6</v>
      </c>
      <c r="E158" s="2" t="s">
        <v>6</v>
      </c>
      <c r="F158" s="2" t="s">
        <v>6</v>
      </c>
      <c r="G158" s="1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6 1 1 d 8 7 - 1 7 0 f - 4 9 9 f - b 4 2 6 - 2 3 5 5 f 7 7 5 7 6 6 d "   x m l n s = " h t t p : / / s c h e m a s . m i c r o s o f t . c o m / D a t a M a s h u p " > A A A A A K 0 E A A B Q S w M E F A A C A A g A 9 Z o 0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P W a N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m j R U 9 f X H Q q Y B A A C G B w A A E w A c A E Z v c m 1 1 b G F z L 1 N l Y 3 R p b 2 4 x L m 0 g o h g A K K A U A A A A A A A A A A A A A A A A A A A A A A A A A A A A 3 V R N T 9 t A E L 1 H y n 8 Y m U s i u Z a I S p G K f I g C q B x A t E 7 V A 6 7 Q s p n A S v u B d m Z p 0 4 g f B H + D P 9 Z x A n U q c 4 Y W X + y d e X 4 z 7 8 3 u E m o 2 w U O 1 f m / v 9 X v 9 H l 2 p i D P 4 o Q x / U Y x Q g k X u 9 0 C e K q S o m 8 i E b o r 9 o J N D z 4 N D Y 7 G Y B M + y o E E 2 + V h / J Y x U k 3 H B 1 0 8 w q k + D X T D q q 3 p n X F f H 4 5 q j O S e n 6 o i U r O S f K h a a b r J h f r a P 1 j j D G M t s L 8 t h E m x y n s r d H A 6 8 D j P j L 8 v t 0 c 4 o h 8 8 p M F a 8 s F i 2 n 8 V J 8 P h 9 m K 8 7 3 8 o O / D t + u G c k u I 7 B J c p E x l R d C P B U 1 v L X J 1 Q z a X u w F p n D 2 W N 8 b G 2 l l V W R S o 5 p k 3 K 6 u E Z w 0 s n c P N y 1 f N O o P M 1 D d O u O G x Q N n m k g X y 6 z b 6 I Z o o g W g d z Q M f 7 k 2 x y W W W U u v b I g 5 P N E M h w B H H n + 8 L 5 o + F a I I 7 F G N X O j b u 4 Y l Q c y v 7 q 8 q 8 z M E C u v u 9 m T 5 C 4 w Q p i D t o m k Q A f x V + B 2 2 O 8 Z / 7 w f m 5 u p U f E o 6 M W 2 U 1 v z X 9 9 Q m x 5 2 W D d t N H 8 m / n I 2 t j X f o I 2 j 1 / B x 9 G a M b I / Y u W u u l V c 4 2 6 v C / 7 e h v w F Q S w E C L Q A U A A I A C A D 1 m j R U T Z J F Z q U A A A D 2 A A A A E g A A A A A A A A A A A A A A A A A A A A A A Q 2 9 u Z m l n L 1 B h Y 2 t h Z 2 U u e G 1 s U E s B A i 0 A F A A C A A g A 9 Z o 0 V A / K 6 a u k A A A A 6 Q A A A B M A A A A A A A A A A A A A A A A A 8 Q A A A F t D b 2 5 0 Z W 5 0 X 1 R 5 c G V z X S 5 4 b W x Q S w E C L Q A U A A I A C A D 1 m j R U 9 f X H Q q Y B A A C G B w A A E w A A A A A A A A A A A A A A A A D i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N g A A A A A A A I 0 2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Y W l 0 U m F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S Y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x N j o z M D o 0 M i 4 0 N T Y 0 M z U 1 W i I g L z 4 8 R W 5 0 c n k g V H l w Z T 0 i R m l s b E N v b H V t b l R 5 c G V z I i B W Y W x 1 Z T 0 i c 0 J n T U R C Z 1 l H Q m c 9 P S I g L z 4 8 R W 5 0 c n k g V H l w Z T 0 i R m l s b E N v b H V t b k 5 h b W V z I i B W Y W x 1 Z T 0 i c 1 s m c X V v d D t X Y W l 0 I H J h d G U m c X V v d D s s J n F 1 b 3 Q 7 U 2 l n b m F s I G R p Z m Z 1 c 2 l v b i Z x d W 9 0 O y w m c X V v d D t J d G V y Y X R p b 2 5 z J n F 1 b 3 Q 7 L C Z x d W 9 0 O 0 1 l Y W 4 g c 2 l 6 Z S Z x d W 9 0 O y w m c X V v d D t N Z W F u I G R p c 3 R h b m N l J n F 1 b 3 Q 7 L C Z x d W 9 0 O 0 5 1 b W J l c i B v Z i B j b H V z d G V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U m F 0 Z S 9 B d X R v U m V t b 3 Z l Z E N v b H V t b n M x L n t X Y W l 0 I H J h d G U s M H 0 m c X V v d D s s J n F 1 b 3 Q 7 U 2 V j d G l v b j E v d 2 F p d F J h d G U v Q X V 0 b 1 J l b W 9 2 Z W R D b 2 x 1 b W 5 z M S 5 7 U 2 l n b m F s I G R p Z m Z 1 c 2 l v b i w x f S Z x d W 9 0 O y w m c X V v d D t T Z W N 0 a W 9 u M S 9 3 Y W l 0 U m F 0 Z S 9 B d X R v U m V t b 3 Z l Z E N v b H V t b n M x L n t J d G V y Y X R p b 2 5 z L D J 9 J n F 1 b 3 Q 7 L C Z x d W 9 0 O 1 N l Y 3 R p b 2 4 x L 3 d h a X R S Y X R l L 0 F 1 d G 9 S Z W 1 v d m V k Q 2 9 s d W 1 u c z E u e 0 1 l Y W 4 g c 2 l 6 Z S w z f S Z x d W 9 0 O y w m c X V v d D t T Z W N 0 a W 9 u M S 9 3 Y W l 0 U m F 0 Z S 9 B d X R v U m V t b 3 Z l Z E N v b H V t b n M x L n t N Z W F u I G R p c 3 R h b m N l L D R 9 J n F 1 b 3 Q 7 L C Z x d W 9 0 O 1 N l Y 3 R p b 2 4 x L 3 d h a X R S Y X R l L 0 F 1 d G 9 S Z W 1 v d m V k Q 2 9 s d W 1 u c z E u e 0 5 1 b W J l c i B v Z i B j b H V z d G V y L D V 9 J n F 1 b 3 Q 7 L C Z x d W 9 0 O 1 N l Y 3 R p b 2 4 x L 3 d h a X R S Y X R l L 0 F 1 d G 9 S Z W 1 v d m V k Q 2 9 s d W 1 u c z E u e 0 N v b H V t b j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2 F p d F J h d G U v Q X V 0 b 1 J l b W 9 2 Z W R D b 2 x 1 b W 5 z M S 5 7 V 2 F p d C B y Y X R l L D B 9 J n F 1 b 3 Q 7 L C Z x d W 9 0 O 1 N l Y 3 R p b 2 4 x L 3 d h a X R S Y X R l L 0 F 1 d G 9 S Z W 1 v d m V k Q 2 9 s d W 1 u c z E u e 1 N p Z 2 5 h b C B k a W Z m d X N p b 2 4 s M X 0 m c X V v d D s s J n F 1 b 3 Q 7 U 2 V j d G l v b j E v d 2 F p d F J h d G U v Q X V 0 b 1 J l b W 9 2 Z W R D b 2 x 1 b W 5 z M S 5 7 S X R l c m F 0 a W 9 u c y w y f S Z x d W 9 0 O y w m c X V v d D t T Z W N 0 a W 9 u M S 9 3 Y W l 0 U m F 0 Z S 9 B d X R v U m V t b 3 Z l Z E N v b H V t b n M x L n t N Z W F u I H N p e m U s M 3 0 m c X V v d D s s J n F 1 b 3 Q 7 U 2 V j d G l v b j E v d 2 F p d F J h d G U v Q X V 0 b 1 J l b W 9 2 Z W R D b 2 x 1 b W 5 z M S 5 7 T W V h b i B k a X N 0 Y W 5 j Z S w 0 f S Z x d W 9 0 O y w m c X V v d D t T Z W N 0 a W 9 u M S 9 3 Y W l 0 U m F 0 Z S 9 B d X R v U m V t b 3 Z l Z E N v b H V t b n M x L n t O d W 1 i Z X I g b 2 Y g Y 2 x 1 c 3 R l c i w 1 f S Z x d W 9 0 O y w m c X V v d D t T Z W N 0 a W 9 u M S 9 3 Y W l 0 U m F 0 Z S 9 B d X R v U m V t b 3 Z l Z E N v b H V t b n M x L n t D b 2 x 1 b W 4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U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U m F 0 Z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F J h d G U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Z m Z T a W d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l m Z l N p Z 2 5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x N z o 0 M T o z N y 4 5 O D g y M D M z W i I g L z 4 8 R W 5 0 c n k g V H l w Z T 0 i R m l s b E N v b H V t b l R 5 c G V z I i B W Y W x 1 Z T 0 i c 0 J n W U d C Z 1 l H Q m c 9 P S I g L z 4 8 R W 5 0 c n k g V H l w Z T 0 i R m l s b E N v b H V t b k 5 h b W V z I i B W Y W x 1 Z T 0 i c 1 s m c X V v d D t X Y W l 0 I H J h d G U m c X V v d D s s J n F 1 b 3 Q 7 U 2 l n b m F s I G R p Z m Z 1 c 2 l v b i Z x d W 9 0 O y w m c X V v d D t J d G V y Y X R p b 2 5 z J n F 1 b 3 Q 7 L C Z x d W 9 0 O 0 1 l Y W 4 g c 2 l 6 Z S Z x d W 9 0 O y w m c X V v d D t N Z W F u I G R p c 3 R h b m N l J n F 1 b 3 Q 7 L C Z x d W 9 0 O 0 5 1 b W J l c i B v Z i B j b H V z d G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U 2 l n b m F s L 0 F 1 d G 9 S Z W 1 v d m V k Q 2 9 s d W 1 u c z E u e 1 d h a X Q g c m F 0 Z S w w f S Z x d W 9 0 O y w m c X V v d D t T Z W N 0 a W 9 u M S 9 k a W Z m U 2 l n b m F s L 0 F 1 d G 9 S Z W 1 v d m V k Q 2 9 s d W 1 u c z E u e 1 N p Z 2 5 h b C B k a W Z m d X N p b 2 4 s M X 0 m c X V v d D s s J n F 1 b 3 Q 7 U 2 V j d G l v b j E v Z G l m Z l N p Z 2 5 h b C 9 B d X R v U m V t b 3 Z l Z E N v b H V t b n M x L n t J d G V y Y X R p b 2 5 z L D J 9 J n F 1 b 3 Q 7 L C Z x d W 9 0 O 1 N l Y 3 R p b 2 4 x L 2 R p Z m Z T a W d u Y W w v Q X V 0 b 1 J l b W 9 2 Z W R D b 2 x 1 b W 5 z M S 5 7 T W V h b i B z a X p l L D N 9 J n F 1 b 3 Q 7 L C Z x d W 9 0 O 1 N l Y 3 R p b 2 4 x L 2 R p Z m Z T a W d u Y W w v Q X V 0 b 1 J l b W 9 2 Z W R D b 2 x 1 b W 5 z M S 5 7 T W V h b i B k a X N 0 Y W 5 j Z S w 0 f S Z x d W 9 0 O y w m c X V v d D t T Z W N 0 a W 9 u M S 9 k a W Z m U 2 l n b m F s L 0 F 1 d G 9 S Z W 1 v d m V k Q 2 9 s d W 1 u c z E u e 0 5 1 b W J l c i B v Z i B j b H V z d G V y L D V 9 J n F 1 b 3 Q 7 L C Z x d W 9 0 O 1 N l Y 3 R p b 2 4 x L 2 R p Z m Z T a W d u Y W w v Q X V 0 b 1 J l b W 9 2 Z W R D b 2 x 1 b W 5 z M S 5 7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W Z m U 2 l n b m F s L 0 F 1 d G 9 S Z W 1 v d m V k Q 2 9 s d W 1 u c z E u e 1 d h a X Q g c m F 0 Z S w w f S Z x d W 9 0 O y w m c X V v d D t T Z W N 0 a W 9 u M S 9 k a W Z m U 2 l n b m F s L 0 F 1 d G 9 S Z W 1 v d m V k Q 2 9 s d W 1 u c z E u e 1 N p Z 2 5 h b C B k a W Z m d X N p b 2 4 s M X 0 m c X V v d D s s J n F 1 b 3 Q 7 U 2 V j d G l v b j E v Z G l m Z l N p Z 2 5 h b C 9 B d X R v U m V t b 3 Z l Z E N v b H V t b n M x L n t J d G V y Y X R p b 2 5 z L D J 9 J n F 1 b 3 Q 7 L C Z x d W 9 0 O 1 N l Y 3 R p b 2 4 x L 2 R p Z m Z T a W d u Y W w v Q X V 0 b 1 J l b W 9 2 Z W R D b 2 x 1 b W 5 z M S 5 7 T W V h b i B z a X p l L D N 9 J n F 1 b 3 Q 7 L C Z x d W 9 0 O 1 N l Y 3 R p b 2 4 x L 2 R p Z m Z T a W d u Y W w v Q X V 0 b 1 J l b W 9 2 Z W R D b 2 x 1 b W 5 z M S 5 7 T W V h b i B k a X N 0 Y W 5 j Z S w 0 f S Z x d W 9 0 O y w m c X V v d D t T Z W N 0 a W 9 u M S 9 k a W Z m U 2 l n b m F s L 0 F 1 d G 9 S Z W 1 v d m V k Q 2 9 s d W 1 u c z E u e 0 5 1 b W J l c i B v Z i B j b H V z d G V y L D V 9 J n F 1 b 3 Q 7 L C Z x d W 9 0 O 1 N l Y 3 R p b 2 4 x L 2 R p Z m Z T a W d u Y W w v Q X V 0 b 1 J l b W 9 2 Z W R D b 2 x 1 b W 5 z M S 5 7 V G l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m Z l N p Z 2 5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U 2 l n b m F s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l 0 Z X J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T c 6 N D U 6 M T Y u O D A 3 N T k 3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V 2 F p d C B y Y X R l J n F 1 b 3 Q 7 L C Z x d W 9 0 O 1 N p Z 2 5 h b C B k a W Z m d X N p b 2 4 m c X V v d D s s J n F 1 b 3 Q 7 S X R l c m F 0 a W 9 u c y Z x d W 9 0 O y w m c X V v d D t N Z W F u I H N p e m U m c X V v d D s s J n F 1 b 3 Q 7 T W V h b i B k a X N 0 Y W 5 j Z S Z x d W 9 0 O y w m c X V v d D t O d W 1 i Z X I g b 2 Y g Y 2 x 1 c 3 R l c i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R l c m F 0 a W 9 u c y 9 B d X R v U m V t b 3 Z l Z E N v b H V t b n M x L n t X Y W l 0 I H J h d G U s M H 0 m c X V v d D s s J n F 1 b 3 Q 7 U 2 V j d G l v b j E v a X R l c m F 0 a W 9 u c y 9 B d X R v U m V t b 3 Z l Z E N v b H V t b n M x L n t T a W d u Y W w g Z G l m Z n V z a W 9 u L D F 9 J n F 1 b 3 Q 7 L C Z x d W 9 0 O 1 N l Y 3 R p b 2 4 x L 2 l 0 Z X J h d G l v b n M v Q X V 0 b 1 J l b W 9 2 Z W R D b 2 x 1 b W 5 z M S 5 7 S X R l c m F 0 a W 9 u c y w y f S Z x d W 9 0 O y w m c X V v d D t T Z W N 0 a W 9 u M S 9 p d G V y Y X R p b 2 5 z L 0 F 1 d G 9 S Z W 1 v d m V k Q 2 9 s d W 1 u c z E u e 0 1 l Y W 4 g c 2 l 6 Z S w z f S Z x d W 9 0 O y w m c X V v d D t T Z W N 0 a W 9 u M S 9 p d G V y Y X R p b 2 5 z L 0 F 1 d G 9 S Z W 1 v d m V k Q 2 9 s d W 1 u c z E u e 0 1 l Y W 4 g Z G l z d G F u Y 2 U s N H 0 m c X V v d D s s J n F 1 b 3 Q 7 U 2 V j d G l v b j E v a X R l c m F 0 a W 9 u c y 9 B d X R v U m V t b 3 Z l Z E N v b H V t b n M x L n t O d W 1 i Z X I g b 2 Y g Y 2 x 1 c 3 R l c i w 1 f S Z x d W 9 0 O y w m c X V v d D t T Z W N 0 a W 9 u M S 9 p d G V y Y X R p b 2 5 z L 0 F 1 d G 9 S Z W 1 v d m V k Q 2 9 s d W 1 u c z E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X R l c m F 0 a W 9 u c y 9 B d X R v U m V t b 3 Z l Z E N v b H V t b n M x L n t X Y W l 0 I H J h d G U s M H 0 m c X V v d D s s J n F 1 b 3 Q 7 U 2 V j d G l v b j E v a X R l c m F 0 a W 9 u c y 9 B d X R v U m V t b 3 Z l Z E N v b H V t b n M x L n t T a W d u Y W w g Z G l m Z n V z a W 9 u L D F 9 J n F 1 b 3 Q 7 L C Z x d W 9 0 O 1 N l Y 3 R p b 2 4 x L 2 l 0 Z X J h d G l v b n M v Q X V 0 b 1 J l b W 9 2 Z W R D b 2 x 1 b W 5 z M S 5 7 S X R l c m F 0 a W 9 u c y w y f S Z x d W 9 0 O y w m c X V v d D t T Z W N 0 a W 9 u M S 9 p d G V y Y X R p b 2 5 z L 0 F 1 d G 9 S Z W 1 v d m V k Q 2 9 s d W 1 u c z E u e 0 1 l Y W 4 g c 2 l 6 Z S w z f S Z x d W 9 0 O y w m c X V v d D t T Z W N 0 a W 9 u M S 9 p d G V y Y X R p b 2 5 z L 0 F 1 d G 9 S Z W 1 v d m V k Q 2 9 s d W 1 u c z E u e 0 1 l Y W 4 g Z G l z d G F u Y 2 U s N H 0 m c X V v d D s s J n F 1 b 3 Q 7 U 2 V j d G l v b j E v a X R l c m F 0 a W 9 u c y 9 B d X R v U m V t b 3 Z l Z E N v b H V t b n M x L n t O d W 1 i Z X I g b 2 Y g Y 2 x 1 c 3 R l c i w 1 f S Z x d W 9 0 O y w m c X V v d D t T Z W N 0 a W 9 u M S 9 p d G V y Y X R p b 2 5 z L 0 F 1 d G 9 S Z W 1 v d m V k Q 2 9 s d W 1 u c z E u e 1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0 Z X J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W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R l c m F 0 a W 9 u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x N z o 1 M D o w M y 4 y O D g x M T g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X Y W l 0 I H J h d G U m c X V v d D s s J n F 1 b 3 Q 7 U 2 l n b m F s I G R p Z m Z 1 c 2 l v b i Z x d W 9 0 O y w m c X V v d D t J d G V y Y X R p b 2 5 z J n F 1 b 3 Q 7 L C Z x d W 9 0 O 0 1 l Y W 4 g c 2 l 6 Z S Z x d W 9 0 O y w m c X V v d D t N Z W F u I G R p c 3 R h b m N l J n F 1 b 3 Q 7 L C Z x d W 9 0 O 0 5 1 b W J l c i B v Z i B j b H V z d G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V y Y X R p b 2 5 z M i 9 B d X R v U m V t b 3 Z l Z E N v b H V t b n M x L n t X Y W l 0 I H J h d G U s M H 0 m c X V v d D s s J n F 1 b 3 Q 7 U 2 V j d G l v b j E v a X R l c m F 0 a W 9 u c z I v Q X V 0 b 1 J l b W 9 2 Z W R D b 2 x 1 b W 5 z M S 5 7 U 2 l n b m F s I G R p Z m Z 1 c 2 l v b i w x f S Z x d W 9 0 O y w m c X V v d D t T Z W N 0 a W 9 u M S 9 p d G V y Y X R p b 2 5 z M i 9 B d X R v U m V t b 3 Z l Z E N v b H V t b n M x L n t J d G V y Y X R p b 2 5 z L D J 9 J n F 1 b 3 Q 7 L C Z x d W 9 0 O 1 N l Y 3 R p b 2 4 x L 2 l 0 Z X J h d G l v b n M y L 0 F 1 d G 9 S Z W 1 v d m V k Q 2 9 s d W 1 u c z E u e 0 1 l Y W 4 g c 2 l 6 Z S w z f S Z x d W 9 0 O y w m c X V v d D t T Z W N 0 a W 9 u M S 9 p d G V y Y X R p b 2 5 z M i 9 B d X R v U m V t b 3 Z l Z E N v b H V t b n M x L n t N Z W F u I G R p c 3 R h b m N l L D R 9 J n F 1 b 3 Q 7 L C Z x d W 9 0 O 1 N l Y 3 R p b 2 4 x L 2 l 0 Z X J h d G l v b n M y L 0 F 1 d G 9 S Z W 1 v d m V k Q 2 9 s d W 1 u c z E u e 0 5 1 b W J l c i B v Z i B j b H V z d G V y L D V 9 J n F 1 b 3 Q 7 L C Z x d W 9 0 O 1 N l Y 3 R p b 2 4 x L 2 l 0 Z X J h d G l v b n M y L 0 F 1 d G 9 S Z W 1 v d m V k Q 2 9 s d W 1 u c z E u e 1 R p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X R l c m F 0 a W 9 u c z I v Q X V 0 b 1 J l b W 9 2 Z W R D b 2 x 1 b W 5 z M S 5 7 V 2 F p d C B y Y X R l L D B 9 J n F 1 b 3 Q 7 L C Z x d W 9 0 O 1 N l Y 3 R p b 2 4 x L 2 l 0 Z X J h d G l v b n M y L 0 F 1 d G 9 S Z W 1 v d m V k Q 2 9 s d W 1 u c z E u e 1 N p Z 2 5 h b C B k a W Z m d X N p b 2 4 s M X 0 m c X V v d D s s J n F 1 b 3 Q 7 U 2 V j d G l v b j E v a X R l c m F 0 a W 9 u c z I v Q X V 0 b 1 J l b W 9 2 Z W R D b 2 x 1 b W 5 z M S 5 7 S X R l c m F 0 a W 9 u c y w y f S Z x d W 9 0 O y w m c X V v d D t T Z W N 0 a W 9 u M S 9 p d G V y Y X R p b 2 5 z M i 9 B d X R v U m V t b 3 Z l Z E N v b H V t b n M x L n t N Z W F u I H N p e m U s M 3 0 m c X V v d D s s J n F 1 b 3 Q 7 U 2 V j d G l v b j E v a X R l c m F 0 a W 9 u c z I v Q X V 0 b 1 J l b W 9 2 Z W R D b 2 x 1 b W 5 z M S 5 7 T W V h b i B k a X N 0 Y W 5 j Z S w 0 f S Z x d W 9 0 O y w m c X V v d D t T Z W N 0 a W 9 u M S 9 p d G V y Y X R p b 2 5 z M i 9 B d X R v U m V t b 3 Z l Z E N v b H V t b n M x L n t O d W 1 i Z X I g b 2 Y g Y 2 x 1 c 3 R l c i w 1 f S Z x d W 9 0 O y w m c X V v d D t T Z W N 0 a W 9 u M S 9 p d G V y Y X R p b 2 5 z M i 9 B d X R v U m V t b 3 Z l Z E N v b H V t b n M x L n t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G V y Y X R p b 2 5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G V y Y X R p b 2 5 z M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m Z l N p Z 2 5 h b F 9 t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p Z m Z T a W d u Y W x f b W V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M F Q x O D o y M z o 0 M y 4 x O T k y N T A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X Y W l 0 I H J h d G U m c X V v d D s s J n F 1 b 3 Q 7 U 2 l n b m F s I G R p Z m Z 1 c 2 l v b i Z x d W 9 0 O y w m c X V v d D t J d G V y Y X R p b 2 5 z J n F 1 b 3 Q 7 L C Z x d W 9 0 O 0 1 l Y W 4 g c 2 l 6 Z S Z x d W 9 0 O y w m c X V v d D t N Z W F u I G R p c 3 R h b m N l J n F 1 b 3 Q 7 L C Z x d W 9 0 O 0 5 1 b W J l c i B v Z i B j b H V z d G V y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Z m U 2 l n b m F s X 2 1 l Y W 4 v Q X V 0 b 1 J l b W 9 2 Z W R D b 2 x 1 b W 5 z M S 5 7 V 2 F p d C B y Y X R l L D B 9 J n F 1 b 3 Q 7 L C Z x d W 9 0 O 1 N l Y 3 R p b 2 4 x L 2 R p Z m Z T a W d u Y W x f b W V h b i 9 B d X R v U m V t b 3 Z l Z E N v b H V t b n M x L n t T a W d u Y W w g Z G l m Z n V z a W 9 u L D F 9 J n F 1 b 3 Q 7 L C Z x d W 9 0 O 1 N l Y 3 R p b 2 4 x L 2 R p Z m Z T a W d u Y W x f b W V h b i 9 B d X R v U m V t b 3 Z l Z E N v b H V t b n M x L n t J d G V y Y X R p b 2 5 z L D J 9 J n F 1 b 3 Q 7 L C Z x d W 9 0 O 1 N l Y 3 R p b 2 4 x L 2 R p Z m Z T a W d u Y W x f b W V h b i 9 B d X R v U m V t b 3 Z l Z E N v b H V t b n M x L n t N Z W F u I H N p e m U s M 3 0 m c X V v d D s s J n F 1 b 3 Q 7 U 2 V j d G l v b j E v Z G l m Z l N p Z 2 5 h b F 9 t Z W F u L 0 F 1 d G 9 S Z W 1 v d m V k Q 2 9 s d W 1 u c z E u e 0 1 l Y W 4 g Z G l z d G F u Y 2 U s N H 0 m c X V v d D s s J n F 1 b 3 Q 7 U 2 V j d G l v b j E v Z G l m Z l N p Z 2 5 h b F 9 t Z W F u L 0 F 1 d G 9 S Z W 1 v d m V k Q 2 9 s d W 1 u c z E u e 0 5 1 b W J l c i B v Z i B j b H V z d G V y L D V 9 J n F 1 b 3 Q 7 L C Z x d W 9 0 O 1 N l Y 3 R p b 2 4 x L 2 R p Z m Z T a W d u Y W x f b W V h b i 9 B d X R v U m V t b 3 Z l Z E N v b H V t b n M x L n t U a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p Z m Z T a W d u Y W x f b W V h b i 9 B d X R v U m V t b 3 Z l Z E N v b H V t b n M x L n t X Y W l 0 I H J h d G U s M H 0 m c X V v d D s s J n F 1 b 3 Q 7 U 2 V j d G l v b j E v Z G l m Z l N p Z 2 5 h b F 9 t Z W F u L 0 F 1 d G 9 S Z W 1 v d m V k Q 2 9 s d W 1 u c z E u e 1 N p Z 2 5 h b C B k a W Z m d X N p b 2 4 s M X 0 m c X V v d D s s J n F 1 b 3 Q 7 U 2 V j d G l v b j E v Z G l m Z l N p Z 2 5 h b F 9 t Z W F u L 0 F 1 d G 9 S Z W 1 v d m V k Q 2 9 s d W 1 u c z E u e 0 l 0 Z X J h d G l v b n M s M n 0 m c X V v d D s s J n F 1 b 3 Q 7 U 2 V j d G l v b j E v Z G l m Z l N p Z 2 5 h b F 9 t Z W F u L 0 F 1 d G 9 S Z W 1 v d m V k Q 2 9 s d W 1 u c z E u e 0 1 l Y W 4 g c 2 l 6 Z S w z f S Z x d W 9 0 O y w m c X V v d D t T Z W N 0 a W 9 u M S 9 k a W Z m U 2 l n b m F s X 2 1 l Y W 4 v Q X V 0 b 1 J l b W 9 2 Z W R D b 2 x 1 b W 5 z M S 5 7 T W V h b i B k a X N 0 Y W 5 j Z S w 0 f S Z x d W 9 0 O y w m c X V v d D t T Z W N 0 a W 9 u M S 9 k a W Z m U 2 l n b m F s X 2 1 l Y W 4 v Q X V 0 b 1 J l b W 9 2 Z W R D b 2 x 1 b W 5 z M S 5 7 T n V t Y m V y I G 9 m I G N s d X N 0 Z X I s N X 0 m c X V v d D s s J n F 1 b 3 Q 7 U 2 V j d G l v b j E v Z G l m Z l N p Z 2 5 h b F 9 t Z W F u L 0 F 1 d G 9 S Z W 1 v d m V k Q 2 9 s d W 1 u c z E u e 1 R p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Z m Z T a W d u Y W x f b W V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Z m U 2 l n b m F s X 2 1 l Y W 4 v R W 4 t d C V D M y V B Q X R l c y U y M H B y b 2 1 1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e c m v c E t k Q Y R g B c C k L O W y A A A A A A I A A A A A A B B m A A A A A Q A A I A A A A H X z Q 4 v H I C J / / z 6 c 0 b F l 7 + / b 5 2 y 8 4 d D q g O a 6 / O I y s m j w A A A A A A 6 A A A A A A g A A I A A A A D w T f O o e c S e W K f K L E w a 3 E z F u A p C s k c 3 Q + j 7 p s 2 I k C C S s U A A A A P R D 7 M x 8 L v J v g w H h o J 9 Y i l M L c q C P 1 p O 9 7 f N z b z b 8 I 1 I z 8 l i t 1 s J r I A Q v L m y 5 E W q c + o 1 w C J s o c 5 A g H v 7 h C Q w y 0 N h j a h k Y N 9 r z i I / n Q v + 5 / T 7 3 Q A A A A G b 0 U j v e h w N I J z J N 8 / 6 p z A G 6 G T X g E 0 d u p m 4 P i 2 v h 8 c s H Q n v J l R q R Y U I d 4 U i Y r 3 p + l 4 f w N w 1 k U D E u B E 6 O u i z + Z m A = < / D a t a M a s h u p > 
</file>

<file path=customXml/itemProps1.xml><?xml version="1.0" encoding="utf-8"?>
<ds:datastoreItem xmlns:ds="http://schemas.openxmlformats.org/officeDocument/2006/customXml" ds:itemID="{D6EEC162-D0C3-4297-8F28-0753129DB7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iterations</vt:lpstr>
      <vt:lpstr>diffSignal_mean</vt:lpstr>
      <vt:lpstr>diffSignal</vt:lpstr>
      <vt:lpstr>waitRate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Gaufreteau</dc:creator>
  <cp:lastModifiedBy>Simon Gaufreteau</cp:lastModifiedBy>
  <dcterms:created xsi:type="dcterms:W3CDTF">2022-01-20T16:29:41Z</dcterms:created>
  <dcterms:modified xsi:type="dcterms:W3CDTF">2022-01-20T18:34:37Z</dcterms:modified>
</cp:coreProperties>
</file>