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72" documentId="11_9C5455BF84DCCE936262E6F99831F45BBA780A8F" xr6:coauthVersionLast="47" xr6:coauthVersionMax="47" xr10:uidLastSave="{5F6CADAA-32CB-4619-82EF-C49F4F83C115}"/>
  <bookViews>
    <workbookView xWindow="-90" yWindow="0" windowWidth="9780" windowHeight="1017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<sst xmlns="http://schemas.openxmlformats.org/spreadsheetml/2006/main" count="110" uniqueCount="98">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</sst>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"/>
  <sheetViews>
    <sheetView tabSelected="1" topLeftCell="M1" zoomScale="60" workbookViewId="0">
      <selection activeCell="AD6" sqref="AD6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22.42578125" customWidth="1"/>
    <col min="16" max="16" width="14.140625" customWidth="1"/>
    <col min="30" max="30" width="23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</row>
    <row r="2" spans="1:30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8">
        <v>4.8</v>
      </c>
      <c r="L2">
        <f>$V$2/4</f>
        <v>2.1225233509129033</v>
      </c>
      <c r="M2" s="19">
        <v>1.2197499999999999</v>
      </c>
      <c r="O2" s="21">
        <v>6.1814946225242897</v>
      </c>
      <c r="P2">
        <v>229.8</v>
      </c>
      <c r="V2" s="21" cm="1">
        <f t="array" ref="V2:V24">TRANSPOSE([1]Data!BS42:CO42)</f>
        <v>8.4900934036516134</v>
      </c>
      <c r="Z2" s="22">
        <v>3.4</v>
      </c>
      <c r="AD2">
        <v>0.98650000000000004</v>
      </c>
    </row>
    <row r="3" spans="1:30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8">
        <v>3.7</v>
      </c>
      <c r="L3">
        <f>$V$2/4</f>
        <v>2.1225233509129033</v>
      </c>
      <c r="M3" s="19">
        <v>0.89029999999999998</v>
      </c>
      <c r="O3" s="21">
        <v>-4.5892814142722997</v>
      </c>
      <c r="P3">
        <v>225.2</v>
      </c>
      <c r="V3" s="21">
        <v>8.3357334757762516</v>
      </c>
      <c r="Z3" s="22">
        <v>4.2</v>
      </c>
      <c r="AD3">
        <v>0.93320000000000003</v>
      </c>
    </row>
    <row r="4" spans="1:30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8">
        <v>1.8</v>
      </c>
      <c r="L4">
        <f>$V$2/4</f>
        <v>2.1225233509129033</v>
      </c>
      <c r="M4" s="19">
        <v>0.60801000000000005</v>
      </c>
      <c r="O4" s="21">
        <v>2.0557451765107002</v>
      </c>
      <c r="P4">
        <v>235.1</v>
      </c>
      <c r="V4" s="21">
        <v>9.1336307895446964</v>
      </c>
      <c r="Z4" s="22">
        <v>3</v>
      </c>
      <c r="AD4">
        <v>0.9052</v>
      </c>
    </row>
    <row r="5" spans="1:30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8">
        <v>5.3</v>
      </c>
      <c r="L5">
        <f>$V$2/4</f>
        <v>2.1225233509129033</v>
      </c>
      <c r="M5" s="19">
        <v>0.63997000000000004</v>
      </c>
      <c r="O5" s="21">
        <v>1.2658025496412</v>
      </c>
      <c r="P5">
        <v>264.7</v>
      </c>
      <c r="V5" s="21">
        <v>10.038030484736964</v>
      </c>
      <c r="Z5" s="22">
        <v>1.9</v>
      </c>
      <c r="AD5">
        <v>0.86829999999999996</v>
      </c>
    </row>
    <row r="6" spans="1:30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8">
        <v>-0.2</v>
      </c>
      <c r="L6">
        <f>$V$3/4</f>
        <v>2.0839333689440629</v>
      </c>
      <c r="M6" s="19">
        <v>0.96804000000000001</v>
      </c>
      <c r="O6" s="21">
        <v>-4.7227565276399002</v>
      </c>
      <c r="P6">
        <v>235.5</v>
      </c>
      <c r="V6" s="21">
        <v>10.11362137880208</v>
      </c>
      <c r="Z6" s="22">
        <v>2.5</v>
      </c>
      <c r="AD6">
        <v>0.92320000000000002</v>
      </c>
    </row>
    <row r="7" spans="1:30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8">
        <v>0.4</v>
      </c>
      <c r="L7">
        <f>$V$3/4</f>
        <v>2.0839333689440629</v>
      </c>
      <c r="M7" s="19">
        <v>0.12275999999999999</v>
      </c>
      <c r="O7" s="21">
        <v>1.5354542486675</v>
      </c>
      <c r="P7">
        <v>228.7</v>
      </c>
      <c r="V7" s="21">
        <v>11.394591808688787</v>
      </c>
      <c r="Z7" s="22">
        <v>1.6</v>
      </c>
      <c r="AD7">
        <v>0.87250000000000005</v>
      </c>
    </row>
    <row r="8" spans="1:30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8">
        <v>-0.2</v>
      </c>
      <c r="L8">
        <f>$V$3/4</f>
        <v>2.0839333689440629</v>
      </c>
      <c r="M8" s="19">
        <v>0.14927000000000001</v>
      </c>
      <c r="O8" s="21">
        <v>-7.4229427182379801</v>
      </c>
      <c r="P8">
        <v>239.5</v>
      </c>
      <c r="V8" s="21">
        <v>12.720955663945105</v>
      </c>
      <c r="Z8" s="22">
        <v>1.5</v>
      </c>
      <c r="AD8">
        <v>0.89029999999999998</v>
      </c>
    </row>
    <row r="9" spans="1:30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8">
        <v>1.2</v>
      </c>
      <c r="L9">
        <f>$V$3/4</f>
        <v>2.0839333689440629</v>
      </c>
      <c r="M9" s="19">
        <v>2.7459999999999998E-2</v>
      </c>
      <c r="O9" s="21">
        <v>-6.3779214568669902</v>
      </c>
      <c r="P9">
        <v>265.7</v>
      </c>
      <c r="V9" s="21">
        <v>14.230860934047087</v>
      </c>
      <c r="Z9" s="22">
        <v>1.7</v>
      </c>
      <c r="AD9">
        <v>0.89590000000000003</v>
      </c>
    </row>
    <row r="10" spans="1:30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8">
        <v>-0.4</v>
      </c>
      <c r="L10">
        <f>$V$4/4</f>
        <v>2.2834076973861741</v>
      </c>
      <c r="M10" s="19">
        <v>0.14657999999999999</v>
      </c>
      <c r="O10" s="21">
        <v>1.9084091899192781</v>
      </c>
      <c r="P10">
        <v>239.7</v>
      </c>
      <c r="V10" s="21">
        <v>9.6506789183468982</v>
      </c>
      <c r="Z10" s="22">
        <v>-0.8</v>
      </c>
      <c r="AD10">
        <v>0.87660000000000005</v>
      </c>
    </row>
    <row r="11" spans="1:30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8">
        <v>3.1</v>
      </c>
      <c r="L11">
        <f>$V$4/4</f>
        <v>2.2834076973861741</v>
      </c>
      <c r="M11" s="19">
        <v>0.52961999999999998</v>
      </c>
      <c r="O11" s="21">
        <v>-0.94708197869315802</v>
      </c>
      <c r="P11">
        <v>235.6</v>
      </c>
      <c r="V11" s="21">
        <v>9.3987256316321037</v>
      </c>
      <c r="Z11" s="22">
        <v>-0.4</v>
      </c>
      <c r="AD11">
        <v>0.91879999999999995</v>
      </c>
    </row>
    <row r="12" spans="1:30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8">
        <v>1.7</v>
      </c>
      <c r="L12">
        <f>$V$4/4</f>
        <v>2.2834076973861741</v>
      </c>
      <c r="M12" s="19">
        <v>0.41843000000000002</v>
      </c>
      <c r="O12" s="21">
        <v>1.3949329848110308</v>
      </c>
      <c r="P12">
        <v>244.9</v>
      </c>
      <c r="V12" s="21">
        <v>10.635871065957176</v>
      </c>
      <c r="Z12" s="22">
        <v>0.3</v>
      </c>
      <c r="AD12">
        <v>0.98380000000000001</v>
      </c>
    </row>
    <row r="13" spans="1:30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8">
        <v>1.8</v>
      </c>
      <c r="L13">
        <f>$V$4/4</f>
        <v>2.2834076973861741</v>
      </c>
      <c r="M13" s="19">
        <v>0.16761999999999999</v>
      </c>
      <c r="O13" s="21">
        <v>3.6867064631732194</v>
      </c>
      <c r="P13">
        <v>266.60000000000002</v>
      </c>
      <c r="V13" s="21">
        <v>9.5508321788419863</v>
      </c>
      <c r="Z13" s="22">
        <v>0.3</v>
      </c>
      <c r="AD13">
        <v>0.99939999999999996</v>
      </c>
    </row>
    <row r="14" spans="1:30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8">
        <v>-3</v>
      </c>
      <c r="L14">
        <f>$V$5/4</f>
        <v>2.5095076211842411</v>
      </c>
      <c r="M14" s="19">
        <v>-0.31728000000000001</v>
      </c>
      <c r="O14" s="21">
        <v>3.9081683618366099</v>
      </c>
      <c r="P14">
        <v>245.5</v>
      </c>
      <c r="V14" s="21">
        <v>7.8637364484526415</v>
      </c>
      <c r="Z14" s="22">
        <v>-0.7</v>
      </c>
      <c r="AD14">
        <v>1.0730999999999999</v>
      </c>
    </row>
    <row r="15" spans="1:30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8">
        <v>-0.3</v>
      </c>
      <c r="L15">
        <f>$V$5/4</f>
        <v>2.5095076211842411</v>
      </c>
      <c r="M15" s="19">
        <v>9.0389999999999998E-2</v>
      </c>
      <c r="O15" s="21">
        <v>-5.8338371804739397</v>
      </c>
      <c r="P15">
        <v>239.1</v>
      </c>
      <c r="V15" s="21">
        <v>7.7661500973591018</v>
      </c>
      <c r="Z15" s="22">
        <v>-1</v>
      </c>
      <c r="AD15">
        <v>1.1372</v>
      </c>
    </row>
    <row r="16" spans="1:30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8">
        <v>3.1</v>
      </c>
      <c r="L16">
        <f>$V$5/4</f>
        <v>2.5095076211842411</v>
      </c>
      <c r="M16" s="19">
        <v>0.59260000000000002</v>
      </c>
      <c r="O16" s="21">
        <v>1.2267159781835399</v>
      </c>
      <c r="P16">
        <v>252.3</v>
      </c>
      <c r="V16" s="21">
        <v>7.4257636559691633</v>
      </c>
      <c r="Z16" s="22">
        <v>-0.8</v>
      </c>
      <c r="AD16">
        <v>1.1248</v>
      </c>
    </row>
    <row r="17" spans="1:30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8">
        <v>2.4</v>
      </c>
      <c r="L17">
        <f>$V$5/4</f>
        <v>2.5095076211842411</v>
      </c>
      <c r="M17" s="19">
        <v>0.68411999999999995</v>
      </c>
      <c r="O17" s="21">
        <v>0.22656998449292001</v>
      </c>
      <c r="P17">
        <v>261.7</v>
      </c>
      <c r="V17" s="21">
        <v>7.0413288794755005</v>
      </c>
      <c r="Z17" s="22">
        <v>-0.3</v>
      </c>
      <c r="AD17">
        <v>1.1890000000000001</v>
      </c>
    </row>
    <row r="18" spans="1:30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8">
        <v>4.3</v>
      </c>
      <c r="L18">
        <f>$V$6/4</f>
        <v>2.5284053447005199</v>
      </c>
      <c r="M18" s="19">
        <v>0.50278999999999996</v>
      </c>
      <c r="O18" s="21">
        <v>-4.9543735646396998</v>
      </c>
      <c r="P18">
        <v>248.9</v>
      </c>
      <c r="V18" s="21">
        <v>6.8487622044418401</v>
      </c>
      <c r="Z18" s="22">
        <v>1</v>
      </c>
      <c r="AD18">
        <v>1.2497</v>
      </c>
    </row>
    <row r="19" spans="1:30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8">
        <v>4.4000000000000004</v>
      </c>
      <c r="L19">
        <f>$V$6/4</f>
        <v>2.5284053447005199</v>
      </c>
      <c r="M19" s="19">
        <v>0.61407</v>
      </c>
      <c r="O19" s="21">
        <v>6.6420683458566199</v>
      </c>
      <c r="P19">
        <v>235.2</v>
      </c>
      <c r="V19" s="21">
        <v>6.9472007931653366</v>
      </c>
      <c r="Z19" s="22">
        <v>1.4</v>
      </c>
      <c r="AD19">
        <v>1.2045999999999999</v>
      </c>
    </row>
    <row r="20" spans="1:30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8">
        <v>-1.7</v>
      </c>
      <c r="L20">
        <f>$V$6/4</f>
        <v>2.5284053447005199</v>
      </c>
      <c r="M20" s="19">
        <v>0.24457000000000001</v>
      </c>
      <c r="O20" s="21">
        <v>1.1403857573081699</v>
      </c>
      <c r="P20">
        <v>246.9</v>
      </c>
      <c r="V20" s="21">
        <v>6.7497738325114796</v>
      </c>
      <c r="Z20" s="22">
        <v>0.4</v>
      </c>
      <c r="AD20">
        <v>1.222</v>
      </c>
    </row>
    <row r="21" spans="1:30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8">
        <v>0.5</v>
      </c>
      <c r="L21">
        <f>$V$6/4</f>
        <v>2.5284053447005199</v>
      </c>
      <c r="M21" s="19">
        <v>0.36556</v>
      </c>
      <c r="O21" s="21">
        <v>0.81331062439773005</v>
      </c>
      <c r="P21">
        <v>258.3</v>
      </c>
      <c r="V21" s="21">
        <v>5.950500754393147</v>
      </c>
      <c r="Z21" s="22">
        <v>0</v>
      </c>
      <c r="AD21">
        <v>1.2977000000000001</v>
      </c>
    </row>
    <row r="22" spans="1:30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8">
        <v>2.5</v>
      </c>
      <c r="L22">
        <f>$V$7/4</f>
        <v>2.8486479521721968</v>
      </c>
      <c r="M22" s="19">
        <v>0.20891000000000001</v>
      </c>
      <c r="O22" s="21">
        <v>-0.32101173657914001</v>
      </c>
      <c r="P22">
        <v>249.9</v>
      </c>
      <c r="V22" s="21">
        <v>2.2386383567412054</v>
      </c>
      <c r="Z22" s="22">
        <v>0.2</v>
      </c>
      <c r="AD22">
        <v>1.3132999999999999</v>
      </c>
    </row>
    <row r="23" spans="1:30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8">
        <v>1.7</v>
      </c>
      <c r="L23">
        <f>$V$7/4</f>
        <v>2.8486479521721968</v>
      </c>
      <c r="M23" s="19">
        <v>0.61641000000000001</v>
      </c>
      <c r="O23" s="21">
        <v>1.07670698373311</v>
      </c>
      <c r="P23">
        <v>240.4</v>
      </c>
      <c r="V23" s="21">
        <v>8.4484694162814122</v>
      </c>
      <c r="Z23" s="22">
        <v>0.2</v>
      </c>
      <c r="AD23">
        <v>1.2594000000000001</v>
      </c>
    </row>
    <row r="24" spans="1:30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8">
        <v>4.0999999999999996</v>
      </c>
      <c r="L24">
        <f>$V$7/4</f>
        <v>2.8486479521721968</v>
      </c>
      <c r="M24" s="19">
        <v>0.78203999999999996</v>
      </c>
      <c r="O24" s="21">
        <v>4.1584952721005797</v>
      </c>
      <c r="P24">
        <v>248.8</v>
      </c>
      <c r="V24">
        <v>2.9890840860365273</v>
      </c>
      <c r="Z24" s="22">
        <v>1.3</v>
      </c>
      <c r="AD24">
        <v>1.2199</v>
      </c>
    </row>
    <row r="25" spans="1:30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8">
        <v>1.6</v>
      </c>
      <c r="L25">
        <f>$V$7/4</f>
        <v>2.8486479521721968</v>
      </c>
      <c r="M25" s="19">
        <v>0.61492999999999998</v>
      </c>
      <c r="O25" s="21">
        <v>0.19959269391539999</v>
      </c>
      <c r="P25">
        <v>263.8</v>
      </c>
      <c r="Z25" s="22">
        <v>1.9</v>
      </c>
      <c r="AD25">
        <v>1.1883999999999999</v>
      </c>
    </row>
    <row r="26" spans="1:30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8">
        <v>3.3</v>
      </c>
      <c r="L26">
        <f>$V$8/4</f>
        <v>3.1802389159862763</v>
      </c>
      <c r="M26" s="19">
        <v>0.84846999999999995</v>
      </c>
      <c r="O26" s="21">
        <v>1.4107804547811</v>
      </c>
      <c r="P26">
        <v>254.1</v>
      </c>
      <c r="Z26" s="22">
        <v>2.9</v>
      </c>
      <c r="AD26">
        <v>1.2022999999999999</v>
      </c>
    </row>
    <row r="27" spans="1:30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8">
        <v>3.1</v>
      </c>
      <c r="L27">
        <f>$V$8/4</f>
        <v>3.1802389159862763</v>
      </c>
      <c r="M27" s="19">
        <v>1.1247499999999999</v>
      </c>
      <c r="O27" s="21">
        <v>-1.0735901089874</v>
      </c>
      <c r="P27">
        <v>235.6</v>
      </c>
      <c r="Z27" s="22">
        <v>4.0999999999999996</v>
      </c>
      <c r="AD27">
        <v>1.2582</v>
      </c>
    </row>
    <row r="28" spans="1:30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8">
        <v>2.9</v>
      </c>
      <c r="L28">
        <f>$V$8/4</f>
        <v>3.1802389159862763</v>
      </c>
      <c r="M28" s="19">
        <v>0.62170000000000003</v>
      </c>
      <c r="O28" s="21">
        <v>-6.0253413761733103</v>
      </c>
      <c r="P28">
        <v>249.2</v>
      </c>
      <c r="Z28" s="22">
        <v>4</v>
      </c>
      <c r="AD28">
        <v>1.2743</v>
      </c>
    </row>
    <row r="29" spans="1:30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8">
        <v>5.8</v>
      </c>
      <c r="L29">
        <f>$V$8/4</f>
        <v>3.1802389159862763</v>
      </c>
      <c r="M29" s="19">
        <v>1.15168</v>
      </c>
      <c r="O29" s="21">
        <v>-4.0850940130239399</v>
      </c>
      <c r="P29">
        <v>263.60000000000002</v>
      </c>
      <c r="Z29" s="22">
        <v>5.0999999999999996</v>
      </c>
      <c r="AD29">
        <v>1.2887</v>
      </c>
    </row>
    <row r="30" spans="1:30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8">
        <v>-0.7</v>
      </c>
      <c r="L30">
        <f>$V$9/4</f>
        <v>3.5577152335117717</v>
      </c>
      <c r="M30" s="19">
        <v>0.59160000000000001</v>
      </c>
      <c r="O30" s="21">
        <v>0.36741861530279002</v>
      </c>
      <c r="P30">
        <v>256.89999999999998</v>
      </c>
      <c r="Z30" s="22">
        <v>4.0999999999999996</v>
      </c>
      <c r="AD30">
        <v>1.3106</v>
      </c>
    </row>
    <row r="31" spans="1:30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8">
        <v>2.5</v>
      </c>
      <c r="L31">
        <f>$V$9/4</f>
        <v>3.5577152335117717</v>
      </c>
      <c r="M31" s="19">
        <v>0.72494999999999998</v>
      </c>
      <c r="O31" s="21">
        <v>-0.58218519160991</v>
      </c>
      <c r="P31">
        <v>237</v>
      </c>
      <c r="Z31" s="22">
        <v>3.2</v>
      </c>
      <c r="AD31">
        <v>1.3481000000000001</v>
      </c>
    </row>
    <row r="32" spans="1:30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8">
        <v>2</v>
      </c>
      <c r="L32">
        <f>$V$9/4</f>
        <v>3.5577152335117717</v>
      </c>
      <c r="M32" s="19">
        <v>0.44184000000000001</v>
      </c>
      <c r="O32" s="21">
        <v>0.88133307596952004</v>
      </c>
      <c r="P32">
        <v>252.8</v>
      </c>
      <c r="Z32" s="22">
        <v>3</v>
      </c>
      <c r="AD32">
        <v>1.3737999999999999</v>
      </c>
    </row>
    <row r="33" spans="1:30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8">
        <v>1</v>
      </c>
      <c r="L33">
        <f>$V$9/4</f>
        <v>3.5577152335117717</v>
      </c>
      <c r="M33" s="19">
        <v>0.52381999999999995</v>
      </c>
      <c r="O33" s="21">
        <v>5.5572709435479997</v>
      </c>
      <c r="P33">
        <v>267.39999999999998</v>
      </c>
      <c r="Z33" s="22">
        <v>2.1</v>
      </c>
      <c r="AD33">
        <v>1.4486000000000001</v>
      </c>
    </row>
    <row r="34" spans="1:30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8">
        <v>1</v>
      </c>
      <c r="L34">
        <f>$V$10/4</f>
        <v>2.4126697295867245</v>
      </c>
      <c r="M34" s="19">
        <v>0.50556999999999996</v>
      </c>
      <c r="O34" s="21">
        <v>0.94073832395516999</v>
      </c>
      <c r="P34">
        <v>260.2</v>
      </c>
      <c r="Z34" s="22">
        <v>2.7</v>
      </c>
      <c r="AD34">
        <v>1.4976</v>
      </c>
    </row>
    <row r="35" spans="1:30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8">
        <v>-0.3</v>
      </c>
      <c r="L35">
        <f>$V$10/4</f>
        <v>2.4126697295867245</v>
      </c>
      <c r="M35" s="19">
        <v>-0.36049999999999999</v>
      </c>
      <c r="O35" s="21">
        <v>2.79541019669468</v>
      </c>
      <c r="P35">
        <v>247.9</v>
      </c>
      <c r="Z35" s="22">
        <v>1.6</v>
      </c>
      <c r="AD35">
        <v>1.5622</v>
      </c>
    </row>
    <row r="36" spans="1:30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8">
        <v>-0.8</v>
      </c>
      <c r="L36">
        <f>$V$10/4</f>
        <v>2.4126697295867245</v>
      </c>
      <c r="M36" s="19">
        <v>-0.49652000000000002</v>
      </c>
      <c r="O36" s="21">
        <v>1.0549162120186</v>
      </c>
      <c r="P36">
        <v>262.2</v>
      </c>
      <c r="Z36" s="22">
        <v>0.4</v>
      </c>
      <c r="AD36">
        <v>1.5049999999999999</v>
      </c>
    </row>
    <row r="37" spans="1:30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8">
        <v>-5.6</v>
      </c>
      <c r="L37">
        <f>$V$10/4</f>
        <v>2.4126697295867245</v>
      </c>
      <c r="M37" s="19">
        <v>-1.81406</v>
      </c>
      <c r="O37" s="21">
        <v>-10.10973028203553</v>
      </c>
      <c r="P37">
        <v>290.3</v>
      </c>
      <c r="Z37" s="22">
        <v>-1.8</v>
      </c>
      <c r="AD37">
        <v>1.3180000000000001</v>
      </c>
    </row>
    <row r="38" spans="1:30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8">
        <v>-11.6</v>
      </c>
      <c r="L38">
        <f>$V$11/4</f>
        <v>2.3496814079080259</v>
      </c>
      <c r="M38" s="19">
        <v>-3.0974200000000001</v>
      </c>
      <c r="O38" s="21">
        <v>-5.5068092464503096</v>
      </c>
      <c r="P38">
        <v>274.10000000000002</v>
      </c>
      <c r="Z38" s="22">
        <v>-7</v>
      </c>
      <c r="AD38">
        <v>1.3028999999999999</v>
      </c>
    </row>
    <row r="39" spans="1:30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8">
        <v>-0.8</v>
      </c>
      <c r="L39">
        <f>$V$11/4</f>
        <v>2.3496814079080259</v>
      </c>
      <c r="M39" s="19">
        <v>-4.1099999999999998E-2</v>
      </c>
      <c r="O39" s="21">
        <v>-4.3165296520390903</v>
      </c>
      <c r="P39">
        <v>271.39999999999998</v>
      </c>
      <c r="Z39" s="22">
        <v>-6.7</v>
      </c>
      <c r="AD39">
        <v>1.3632</v>
      </c>
    </row>
    <row r="40" spans="1:30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8">
        <v>3.3</v>
      </c>
      <c r="L40">
        <f>$V$11/4</f>
        <v>2.3496814079080259</v>
      </c>
      <c r="M40" s="19">
        <v>0.39282</v>
      </c>
      <c r="O40" s="21">
        <v>-1.9122745523746201</v>
      </c>
      <c r="P40">
        <v>278.7</v>
      </c>
      <c r="Z40" s="22">
        <v>-5.5</v>
      </c>
      <c r="AD40">
        <v>1.4302999999999999</v>
      </c>
    </row>
    <row r="41" spans="1:30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8">
        <v>2.9</v>
      </c>
      <c r="L41">
        <f>$V$11/4</f>
        <v>2.3496814079080259</v>
      </c>
      <c r="M41" s="19">
        <v>0.47273999999999999</v>
      </c>
      <c r="O41" s="21">
        <v>6.55013547204471</v>
      </c>
      <c r="P41">
        <v>298.60000000000002</v>
      </c>
      <c r="Z41" s="22">
        <v>-3.3</v>
      </c>
      <c r="AD41">
        <v>1.4779</v>
      </c>
    </row>
    <row r="42" spans="1:30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8">
        <v>3.1</v>
      </c>
      <c r="L42">
        <f>$V$12/4</f>
        <v>2.6589677664892939</v>
      </c>
      <c r="M42" s="19">
        <v>0.39011000000000001</v>
      </c>
      <c r="O42" s="21">
        <v>4.5804750872754498</v>
      </c>
      <c r="P42">
        <v>278.7</v>
      </c>
      <c r="Z42" s="22">
        <v>2.2999999999999998</v>
      </c>
      <c r="AD42">
        <v>1.3829</v>
      </c>
    </row>
    <row r="43" spans="1:30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8">
        <v>7.1</v>
      </c>
      <c r="L43">
        <f>$V$12/4</f>
        <v>2.6589677664892939</v>
      </c>
      <c r="M43" s="19">
        <v>0.96823999999999999</v>
      </c>
      <c r="O43" s="21">
        <v>2.0290912924017199</v>
      </c>
      <c r="P43">
        <v>271.5</v>
      </c>
      <c r="Z43" s="22">
        <v>4.4000000000000004</v>
      </c>
      <c r="AD43">
        <v>1.2707999999999999</v>
      </c>
    </row>
    <row r="44" spans="1:30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8">
        <v>1.6</v>
      </c>
      <c r="L44">
        <f>$V$12/4</f>
        <v>2.6589677664892939</v>
      </c>
      <c r="M44" s="19">
        <v>0.44367000000000001</v>
      </c>
      <c r="O44" s="21">
        <v>-0.65295913432608998</v>
      </c>
      <c r="P44">
        <v>276</v>
      </c>
      <c r="Z44" s="22">
        <v>4.7</v>
      </c>
      <c r="AD44">
        <v>1.2909999999999999</v>
      </c>
    </row>
    <row r="45" spans="1:30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8">
        <v>2.1</v>
      </c>
      <c r="L45">
        <f>$V$12/4</f>
        <v>2.6589677664892939</v>
      </c>
      <c r="M45" s="19">
        <v>0.60096000000000005</v>
      </c>
      <c r="O45" s="21">
        <v>2.1319788543718299</v>
      </c>
      <c r="P45">
        <v>304.8</v>
      </c>
      <c r="Z45" s="22">
        <v>4.8</v>
      </c>
      <c r="AD45">
        <v>1.3583000000000001</v>
      </c>
    </row>
    <row r="46" spans="1:30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8">
        <v>2.7</v>
      </c>
      <c r="L46">
        <f>$V$13/4</f>
        <v>2.3877080447104966</v>
      </c>
      <c r="M46" s="19">
        <v>0.85902999999999996</v>
      </c>
      <c r="O46" s="21">
        <v>3.7068959120674898</v>
      </c>
      <c r="P46">
        <v>281</v>
      </c>
      <c r="Z46" s="22">
        <v>5.9</v>
      </c>
      <c r="AD46">
        <v>1.3680000000000001</v>
      </c>
    </row>
    <row r="47" spans="1:30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8">
        <v>1.5</v>
      </c>
      <c r="L47">
        <f>$V$13/4</f>
        <v>2.3877080447104966</v>
      </c>
      <c r="M47" s="19">
        <v>5.1900000000000002E-3</v>
      </c>
      <c r="O47" s="21">
        <v>-0.14483053973852</v>
      </c>
      <c r="P47">
        <v>271.39999999999998</v>
      </c>
      <c r="Z47" s="22">
        <v>3.7</v>
      </c>
      <c r="AD47">
        <v>1.4391</v>
      </c>
    </row>
    <row r="48" spans="1:30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8">
        <v>1.1000000000000001</v>
      </c>
      <c r="L48">
        <f>$V$13/4</f>
        <v>2.3877080447104966</v>
      </c>
      <c r="M48" s="19">
        <v>0.13838</v>
      </c>
      <c r="O48" s="21">
        <v>1.06489367339286</v>
      </c>
      <c r="P48">
        <v>288.2</v>
      </c>
      <c r="Z48" s="22">
        <v>3.8</v>
      </c>
      <c r="AD48">
        <v>1.4127000000000001</v>
      </c>
    </row>
    <row r="49" spans="1:30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8">
        <v>-0.4</v>
      </c>
      <c r="L49">
        <f>$V$13/4</f>
        <v>2.3877080447104966</v>
      </c>
      <c r="M49" s="19">
        <v>-0.40859000000000001</v>
      </c>
      <c r="O49" s="21">
        <v>-0.55039821830610003</v>
      </c>
      <c r="P49">
        <v>300.10000000000002</v>
      </c>
      <c r="Z49" s="22">
        <v>2.6</v>
      </c>
      <c r="AD49">
        <v>1.3482000000000001</v>
      </c>
    </row>
    <row r="50" spans="1:30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8">
        <v>2.1</v>
      </c>
      <c r="L50">
        <f>$V$14/4</f>
        <v>1.9659341121131604</v>
      </c>
      <c r="M50" s="19">
        <v>-0.24351</v>
      </c>
      <c r="O50" s="21">
        <v>-2.7632857326917399</v>
      </c>
      <c r="P50">
        <v>293.10000000000002</v>
      </c>
      <c r="Z50" s="22">
        <v>0.9</v>
      </c>
      <c r="AD50">
        <v>1.3108</v>
      </c>
    </row>
    <row r="51" spans="1:30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8">
        <v>0.9</v>
      </c>
      <c r="L51">
        <f>$V$14/4</f>
        <v>1.9659341121131604</v>
      </c>
      <c r="M51" s="19">
        <v>-0.22869</v>
      </c>
      <c r="O51" s="21">
        <v>-2.4222553581170398</v>
      </c>
      <c r="P51">
        <v>282.2</v>
      </c>
      <c r="Z51" s="22">
        <v>1</v>
      </c>
      <c r="AD51">
        <v>1.2814000000000001</v>
      </c>
    </row>
    <row r="52" spans="1:30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8">
        <v>1.2</v>
      </c>
      <c r="L52">
        <f>$V$14/4</f>
        <v>1.9659341121131604</v>
      </c>
      <c r="M52" s="19">
        <v>-0.11108999999999999</v>
      </c>
      <c r="O52" s="21">
        <v>1.3851786977531899</v>
      </c>
      <c r="P52">
        <v>286.2</v>
      </c>
      <c r="Z52" s="22">
        <v>0.4</v>
      </c>
      <c r="AD52">
        <v>1.2502</v>
      </c>
    </row>
    <row r="53" spans="1:30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8">
        <v>-1.7</v>
      </c>
      <c r="L53">
        <f>$V$14/4</f>
        <v>1.9659341121131604</v>
      </c>
      <c r="M53" s="19">
        <v>-0.45374999999999999</v>
      </c>
      <c r="O53" s="21">
        <v>-2.0513598337387799</v>
      </c>
      <c r="P53">
        <v>316.3</v>
      </c>
      <c r="Z53" s="22">
        <v>0.2</v>
      </c>
      <c r="AD53">
        <v>1.2967</v>
      </c>
    </row>
    <row r="54" spans="1:30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8">
        <v>-0.1</v>
      </c>
      <c r="L54">
        <f>$V$15/4</f>
        <v>1.9415375243397754</v>
      </c>
      <c r="M54" s="19">
        <v>-0.35360999999999998</v>
      </c>
      <c r="O54" s="21">
        <v>-1.6960241074946001</v>
      </c>
      <c r="P54">
        <v>294.89999999999998</v>
      </c>
      <c r="Z54" s="22">
        <v>-0.4</v>
      </c>
      <c r="AD54">
        <v>1.3206</v>
      </c>
    </row>
    <row r="55" spans="1:30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8">
        <v>0.5</v>
      </c>
      <c r="L55">
        <f>$V$15/4</f>
        <v>1.9415375243397754</v>
      </c>
      <c r="M55" s="19">
        <v>0.55430000000000001</v>
      </c>
      <c r="O55" s="21">
        <v>-1.0139256541217301</v>
      </c>
      <c r="P55">
        <v>292.7</v>
      </c>
      <c r="Z55" s="22">
        <v>0.5</v>
      </c>
      <c r="AD55">
        <v>1.3062</v>
      </c>
    </row>
    <row r="56" spans="1:30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8">
        <v>1.8</v>
      </c>
      <c r="L56">
        <f>$V$15/4</f>
        <v>1.9415375243397754</v>
      </c>
      <c r="M56" s="19">
        <v>0.30076999999999998</v>
      </c>
      <c r="O56" s="21">
        <v>-0.56297522033235003</v>
      </c>
      <c r="P56">
        <v>300</v>
      </c>
      <c r="Z56" s="22">
        <v>0.7</v>
      </c>
      <c r="AD56">
        <v>1.3242</v>
      </c>
    </row>
    <row r="57" spans="1:30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8">
        <v>1.7</v>
      </c>
      <c r="L57">
        <f>$V$15/4</f>
        <v>1.9415375243397754</v>
      </c>
      <c r="M57" s="19">
        <v>0.30018</v>
      </c>
      <c r="O57" s="21">
        <v>-0.97062165647419929</v>
      </c>
      <c r="P57">
        <v>316.2</v>
      </c>
      <c r="Z57" s="22">
        <v>1.5</v>
      </c>
      <c r="AD57">
        <v>1.361</v>
      </c>
    </row>
    <row r="58" spans="1:30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8">
        <v>0.2</v>
      </c>
      <c r="L58">
        <f>$V$16/4</f>
        <v>1.8564409139922908</v>
      </c>
      <c r="M58" s="19">
        <v>0.39834000000000003</v>
      </c>
      <c r="O58" s="21">
        <v>-2.1286509942533809</v>
      </c>
      <c r="P58">
        <v>305</v>
      </c>
      <c r="Z58" s="22">
        <v>2.9</v>
      </c>
      <c r="AD58">
        <v>1.3695999999999999</v>
      </c>
    </row>
    <row r="59" spans="1:30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8">
        <v>0.9</v>
      </c>
      <c r="L59">
        <f>$V$16/4</f>
        <v>1.8564409139922908</v>
      </c>
      <c r="M59" s="19">
        <v>0.21203</v>
      </c>
      <c r="O59" s="21">
        <v>1.2188103207842691</v>
      </c>
      <c r="P59">
        <v>299</v>
      </c>
      <c r="Z59" s="22">
        <v>1.8</v>
      </c>
      <c r="AD59">
        <v>1.3711</v>
      </c>
    </row>
    <row r="60" spans="1:30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8">
        <v>2</v>
      </c>
      <c r="L60">
        <f>$V$16/4</f>
        <v>1.8564409139922908</v>
      </c>
      <c r="M60" s="19">
        <v>0.46937000000000001</v>
      </c>
      <c r="O60" s="21">
        <v>-1.027837753629449</v>
      </c>
      <c r="P60">
        <v>305.5</v>
      </c>
      <c r="Z60" s="22">
        <v>1.8</v>
      </c>
      <c r="AD60">
        <v>1.3255999999999999</v>
      </c>
    </row>
    <row r="61" spans="1:30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8">
        <v>1.8</v>
      </c>
      <c r="L61">
        <f>$V$16/4</f>
        <v>1.8564409139922908</v>
      </c>
      <c r="M61" s="19">
        <v>0.35433999999999999</v>
      </c>
      <c r="O61" s="21">
        <v>-1.9701090788438</v>
      </c>
      <c r="P61">
        <v>327.60000000000002</v>
      </c>
      <c r="Z61" s="22">
        <v>2.2999999999999998</v>
      </c>
      <c r="AD61">
        <v>1.2498</v>
      </c>
    </row>
    <row r="62" spans="1:30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8">
        <v>0.9</v>
      </c>
      <c r="L62">
        <f>$V$17/4</f>
        <v>1.7603322198688751</v>
      </c>
      <c r="M62" s="19">
        <v>0.63656999999999997</v>
      </c>
      <c r="O62" s="21">
        <v>-3.7741022088656102</v>
      </c>
      <c r="P62">
        <v>315.8</v>
      </c>
      <c r="Z62" s="22">
        <v>0.8</v>
      </c>
      <c r="AD62">
        <v>1.1261000000000001</v>
      </c>
    </row>
    <row r="63" spans="1:30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8">
        <v>1.9</v>
      </c>
      <c r="L63">
        <f>$V$17/4</f>
        <v>1.7603322198688751</v>
      </c>
      <c r="M63" s="19">
        <v>0.47854000000000002</v>
      </c>
      <c r="O63" s="21">
        <v>1.6784047388933101</v>
      </c>
      <c r="P63">
        <v>301.8</v>
      </c>
      <c r="Z63" s="22">
        <v>1.6</v>
      </c>
      <c r="AD63">
        <v>1.1052999999999999</v>
      </c>
    </row>
    <row r="64" spans="1:30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8">
        <v>0.1</v>
      </c>
      <c r="L64">
        <f>$V$17/4</f>
        <v>1.7603322198688751</v>
      </c>
      <c r="M64" s="19">
        <v>0.37979000000000002</v>
      </c>
      <c r="O64" s="21">
        <v>-1.9865240500791499</v>
      </c>
      <c r="P64">
        <v>315.5</v>
      </c>
      <c r="Z64" s="22">
        <v>1.5</v>
      </c>
      <c r="AD64">
        <v>1.1116999999999999</v>
      </c>
    </row>
    <row r="65" spans="1:30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8">
        <v>-0.5</v>
      </c>
      <c r="L65">
        <f>$V$17/4</f>
        <v>1.7603322198688751</v>
      </c>
      <c r="M65" s="19">
        <v>0.46306000000000003</v>
      </c>
      <c r="O65" s="21">
        <v>0.22794261530882001</v>
      </c>
      <c r="P65">
        <v>338.9</v>
      </c>
      <c r="Z65" s="22">
        <v>1.1000000000000001</v>
      </c>
      <c r="AD65">
        <v>1.0952999999999999</v>
      </c>
    </row>
    <row r="66" spans="1:30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8">
        <v>1.2</v>
      </c>
      <c r="L66">
        <f>$V$18/4</f>
        <v>1.71219055111046</v>
      </c>
      <c r="M66" s="19">
        <v>0.57313000000000003</v>
      </c>
      <c r="O66" s="21">
        <v>0.33956075174650002</v>
      </c>
      <c r="P66">
        <v>325.3</v>
      </c>
      <c r="Z66" s="22">
        <v>2.5</v>
      </c>
      <c r="AD66">
        <v>1.1020000000000001</v>
      </c>
    </row>
    <row r="67" spans="1:30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8">
        <v>1.2</v>
      </c>
      <c r="L67">
        <f>$V$18/4</f>
        <v>1.71219055111046</v>
      </c>
      <c r="M67" s="19">
        <v>0.22178</v>
      </c>
      <c r="O67" s="21">
        <v>-6.6427148916800002E-2</v>
      </c>
      <c r="P67">
        <v>314.2</v>
      </c>
      <c r="Z67" s="22">
        <v>2.2000000000000002</v>
      </c>
      <c r="AD67">
        <v>1.1292</v>
      </c>
    </row>
    <row r="68" spans="1:30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8">
        <v>-0.1</v>
      </c>
      <c r="L68">
        <f>$V$18/4</f>
        <v>1.71219055111046</v>
      </c>
      <c r="M68" s="19">
        <v>0.47817999999999999</v>
      </c>
      <c r="O68" s="21">
        <v>1.91977487274632</v>
      </c>
      <c r="P68">
        <v>333.4</v>
      </c>
      <c r="Z68" s="22">
        <v>2</v>
      </c>
      <c r="AD68">
        <v>1.1166</v>
      </c>
    </row>
    <row r="69" spans="1:30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8">
        <v>0.6</v>
      </c>
      <c r="L69">
        <f>$V$18/4</f>
        <v>1.71219055111046</v>
      </c>
      <c r="M69" s="19">
        <v>0.78015999999999996</v>
      </c>
      <c r="O69" s="21">
        <v>4.7208648124989621</v>
      </c>
      <c r="P69">
        <v>358.1</v>
      </c>
      <c r="Z69" s="22">
        <v>1.9</v>
      </c>
      <c r="AD69">
        <v>1.0789</v>
      </c>
    </row>
    <row r="70" spans="1:30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8">
        <v>2.6</v>
      </c>
      <c r="L70">
        <f>$V$19/4</f>
        <v>1.7368001982913341</v>
      </c>
      <c r="M70" s="19">
        <v>0.69562000000000002</v>
      </c>
      <c r="O70" s="21">
        <v>6.0890419589796583</v>
      </c>
      <c r="P70">
        <v>326.39999999999998</v>
      </c>
      <c r="Z70" s="22">
        <v>2.2999999999999998</v>
      </c>
      <c r="AD70">
        <v>1.0648</v>
      </c>
    </row>
    <row r="71" spans="1:30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8">
        <v>1.7</v>
      </c>
      <c r="L71">
        <f>$V$19/4</f>
        <v>1.7368001982913341</v>
      </c>
      <c r="M71" s="19">
        <v>0.79635</v>
      </c>
      <c r="O71" s="21">
        <v>-3.40669355065251</v>
      </c>
      <c r="P71">
        <v>332.7</v>
      </c>
      <c r="Z71" s="22">
        <v>2.7</v>
      </c>
      <c r="AD71">
        <v>1.1021000000000001</v>
      </c>
    </row>
    <row r="72" spans="1:30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8">
        <v>1.2</v>
      </c>
      <c r="L72">
        <f>$V$19/4</f>
        <v>1.7368001982913341</v>
      </c>
      <c r="M72" s="19">
        <v>0.74746000000000001</v>
      </c>
      <c r="O72" s="21">
        <v>-0.31706445333054001</v>
      </c>
      <c r="P72">
        <v>343.2</v>
      </c>
      <c r="Z72" s="22">
        <v>3.2</v>
      </c>
      <c r="AD72">
        <v>1.1746000000000001</v>
      </c>
    </row>
    <row r="73" spans="1:30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8">
        <v>1.1000000000000001</v>
      </c>
      <c r="L73">
        <f>$V$19/4</f>
        <v>1.7368001982913341</v>
      </c>
      <c r="M73" s="19">
        <v>0.79752999999999996</v>
      </c>
      <c r="O73" s="21">
        <v>0.1557393708772</v>
      </c>
      <c r="P73">
        <v>373.8</v>
      </c>
      <c r="Z73" s="22">
        <v>3.8</v>
      </c>
      <c r="AD73">
        <v>1.1774</v>
      </c>
    </row>
    <row r="74" spans="1:30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8">
        <v>0.8</v>
      </c>
      <c r="L74">
        <f>$V$20/4</f>
        <v>1.6874434581278699</v>
      </c>
      <c r="M74" s="19">
        <v>-3.4000000000000002E-4</v>
      </c>
      <c r="O74" s="21">
        <v>-1.3359061678837321</v>
      </c>
      <c r="P74">
        <v>341.7</v>
      </c>
      <c r="Z74" s="22">
        <v>1.9</v>
      </c>
      <c r="AD74">
        <v>1.2292000000000001</v>
      </c>
    </row>
    <row r="75" spans="1:30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8">
        <v>0.3</v>
      </c>
      <c r="L75">
        <f>$V$20/4</f>
        <v>1.6874434581278699</v>
      </c>
      <c r="M75" s="19">
        <v>0.55849000000000004</v>
      </c>
      <c r="O75" s="21">
        <v>3.5229242764519122</v>
      </c>
      <c r="P75">
        <v>337.3</v>
      </c>
      <c r="Z75" s="22">
        <v>1.8</v>
      </c>
      <c r="AD75">
        <v>1.1915</v>
      </c>
    </row>
    <row r="76" spans="1:30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8">
        <v>-0.9</v>
      </c>
      <c r="L76">
        <f>$V$20/4</f>
        <v>1.6874434581278699</v>
      </c>
      <c r="M76" s="19">
        <v>-2.4459999999999999E-2</v>
      </c>
      <c r="O76" s="21">
        <v>2.7414166084687399</v>
      </c>
      <c r="P76">
        <v>355.5</v>
      </c>
      <c r="Z76" s="22">
        <v>0.2</v>
      </c>
      <c r="AD76">
        <v>1.1629</v>
      </c>
    </row>
    <row r="77" spans="1:30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8">
        <v>-0.1</v>
      </c>
      <c r="L77">
        <f>$V$20/4</f>
        <v>1.6874434581278699</v>
      </c>
      <c r="M77" s="19">
        <v>0.68808000000000002</v>
      </c>
      <c r="O77" s="21">
        <v>0.64463924002540995</v>
      </c>
      <c r="P77">
        <v>396.4</v>
      </c>
      <c r="Z77" s="22">
        <v>0.1</v>
      </c>
      <c r="AD77">
        <v>1.1414</v>
      </c>
    </row>
    <row r="78" spans="1:30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8">
        <v>3.7</v>
      </c>
      <c r="L78">
        <f>$V$21/4</f>
        <v>1.4876251885982867</v>
      </c>
      <c r="M78" s="19">
        <v>0.59633000000000003</v>
      </c>
      <c r="O78" s="21">
        <v>-4.0908053794580796</v>
      </c>
      <c r="P78">
        <v>364.1</v>
      </c>
      <c r="Z78" s="22">
        <v>1.4</v>
      </c>
      <c r="AD78">
        <v>1.1357999999999999</v>
      </c>
    </row>
    <row r="79" spans="1:30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8">
        <v>-1.5</v>
      </c>
      <c r="L79">
        <f>$V$21/4</f>
        <v>1.4876251885982867</v>
      </c>
      <c r="M79" s="19">
        <v>0.35109000000000001</v>
      </c>
      <c r="O79" s="21">
        <v>0.49104950760075</v>
      </c>
      <c r="P79">
        <v>374.5</v>
      </c>
      <c r="Z79" s="22">
        <v>0.6</v>
      </c>
      <c r="AD79">
        <v>1.1236999999999999</v>
      </c>
    </row>
    <row r="80" spans="1:30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8">
        <v>0.9</v>
      </c>
      <c r="L80">
        <f>$V$21/4</f>
        <v>1.4876251885982867</v>
      </c>
      <c r="M80" s="19">
        <v>0.16294</v>
      </c>
      <c r="O80" s="21">
        <v>-3.0442562017970989</v>
      </c>
      <c r="P80">
        <v>376.9</v>
      </c>
      <c r="Z80" s="22">
        <v>1.5</v>
      </c>
      <c r="AD80">
        <v>1.1119000000000001</v>
      </c>
    </row>
    <row r="81" spans="1:30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8">
        <v>-1.1000000000000001</v>
      </c>
      <c r="L81">
        <f>$V$21/4</f>
        <v>1.4876251885982867</v>
      </c>
      <c r="M81" s="19">
        <v>5.6030000000000003E-2</v>
      </c>
      <c r="O81" s="21">
        <v>-2.5458453917278212</v>
      </c>
      <c r="P81">
        <v>414.7</v>
      </c>
      <c r="Z81" s="22">
        <v>0.9</v>
      </c>
      <c r="AD81">
        <v>1.1071</v>
      </c>
    </row>
    <row r="82" spans="1:30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8">
        <v>-2</v>
      </c>
      <c r="L82">
        <f>$V$22/4</f>
        <v>0.55965958918530134</v>
      </c>
      <c r="M82" s="19">
        <v>-3.4341699999999999</v>
      </c>
      <c r="O82" s="21">
        <v>3.62882309515027</v>
      </c>
      <c r="P82">
        <v>379</v>
      </c>
      <c r="Z82" s="22">
        <v>-1.5</v>
      </c>
      <c r="AD82">
        <v>1.1027</v>
      </c>
    </row>
    <row r="83" spans="1:30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8">
        <v>-20.5</v>
      </c>
      <c r="L83">
        <f>$V$22/4</f>
        <v>0.55965958918530134</v>
      </c>
      <c r="M83" s="19">
        <v>-11.27702</v>
      </c>
      <c r="O83" s="21">
        <v>-8.32119646560575</v>
      </c>
      <c r="P83">
        <v>429</v>
      </c>
      <c r="Z83" s="22">
        <v>-10.6</v>
      </c>
      <c r="AD83">
        <v>1.1013999999999999</v>
      </c>
    </row>
    <row r="84" spans="1:30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8">
        <v>17.2</v>
      </c>
      <c r="L84">
        <f>$V$22/4</f>
        <v>0.55965958918530134</v>
      </c>
      <c r="M84" s="19">
        <v>12.103949999999999</v>
      </c>
      <c r="O84" s="21">
        <v>0.72399981900943</v>
      </c>
      <c r="P84">
        <v>438.3</v>
      </c>
      <c r="Z84" s="22">
        <v>-2.6</v>
      </c>
      <c r="AD84">
        <v>1.1689000000000001</v>
      </c>
    </row>
    <row r="85" spans="1:30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8">
        <v>4.5</v>
      </c>
      <c r="L85">
        <f>$V$22/4</f>
        <v>0.55965958918530134</v>
      </c>
      <c r="M85" s="19">
        <v>-6.2100000000000002E-2</v>
      </c>
      <c r="O85" s="21">
        <v>-0.39667660907039998</v>
      </c>
      <c r="P85">
        <v>470.2</v>
      </c>
      <c r="Z85" s="22">
        <v>-2.1</v>
      </c>
      <c r="AD85">
        <v>1.1929000000000001</v>
      </c>
    </row>
    <row r="86" spans="1:30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8">
        <v>2.6</v>
      </c>
      <c r="L86">
        <f>$V$23/4</f>
        <v>2.1121173540703531</v>
      </c>
      <c r="M86" s="19">
        <v>0.39471000000000001</v>
      </c>
      <c r="O86" s="21">
        <v>7.4757720944453796</v>
      </c>
      <c r="P86">
        <v>458</v>
      </c>
      <c r="Z86" s="22">
        <v>-1.6</v>
      </c>
      <c r="AD86">
        <v>1.2048000000000001</v>
      </c>
    </row>
    <row r="87" spans="1:30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8">
        <v>1</v>
      </c>
      <c r="L87">
        <f>$V$23/4</f>
        <v>2.1121173540703531</v>
      </c>
      <c r="M87" s="19">
        <v>2.10263</v>
      </c>
      <c r="O87" s="21">
        <v>8.6168710763757801</v>
      </c>
      <c r="P87">
        <v>455.3</v>
      </c>
      <c r="Z87" s="22">
        <v>10.8</v>
      </c>
      <c r="AD87">
        <v>1.2058</v>
      </c>
    </row>
    <row r="88" spans="1:30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8">
        <v>-0.6</v>
      </c>
      <c r="L88">
        <f>$V$23/4</f>
        <v>2.1121173540703531</v>
      </c>
      <c r="M88" s="19">
        <v>2.0802700000000001</v>
      </c>
      <c r="O88" s="21">
        <v>3.1575562492633602</v>
      </c>
      <c r="P88">
        <v>441.4</v>
      </c>
      <c r="Z88" s="22">
        <v>2.4</v>
      </c>
      <c r="AD88">
        <v>1.1788000000000001</v>
      </c>
    </row>
    <row r="89" spans="1:30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8">
        <v>3.7</v>
      </c>
      <c r="L89">
        <f>$V$23/4</f>
        <v>2.1121173540703531</v>
      </c>
      <c r="M89" s="19">
        <v>0.54925999999999997</v>
      </c>
      <c r="O89" s="21">
        <v>6.5731795404730997</v>
      </c>
      <c r="P89">
        <v>500.6</v>
      </c>
      <c r="Z89" s="22">
        <v>1.6</v>
      </c>
      <c r="AD89">
        <v>1.1435</v>
      </c>
    </row>
    <row r="90" spans="1:30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8">
        <v>-0.1</v>
      </c>
      <c r="L90">
        <f>$V$24/4</f>
        <v>0.74727102150913183</v>
      </c>
      <c r="M90" s="19">
        <v>0.60416999999999998</v>
      </c>
      <c r="O90" s="21">
        <v>5.6895696947783003</v>
      </c>
      <c r="P90">
        <v>437.3</v>
      </c>
      <c r="Z90" s="22">
        <v>4</v>
      </c>
      <c r="AD90">
        <v>1.1216999999999999</v>
      </c>
    </row>
    <row r="91" spans="1:30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8">
        <v>0.9</v>
      </c>
      <c r="L91">
        <f>$V$24/4</f>
        <v>0.74727102150913183</v>
      </c>
      <c r="M91" s="19">
        <v>0.81647999999999998</v>
      </c>
      <c r="O91" s="21">
        <v>8.4726718504168996</v>
      </c>
      <c r="P91">
        <v>447.7</v>
      </c>
      <c r="Z91" s="22">
        <v>1.6</v>
      </c>
      <c r="AD91">
        <v>1.0647</v>
      </c>
    </row>
    <row r="92" spans="1:30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8">
        <v>1</v>
      </c>
      <c r="L92">
        <f>$V$24/4</f>
        <v>0.74727102150913183</v>
      </c>
      <c r="M92" s="19">
        <v>0.47155000000000002</v>
      </c>
      <c r="O92" s="21">
        <v>-2.3418192944524998</v>
      </c>
      <c r="P92">
        <v>453.3</v>
      </c>
      <c r="Z92" s="22">
        <v>1.2</v>
      </c>
      <c r="AD92">
        <v>1.0069999999999999</v>
      </c>
    </row>
    <row r="93" spans="1:30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8">
        <v>-1.1000000000000001</v>
      </c>
      <c r="L93">
        <f>$V$24/4</f>
        <v>0.74727102150913183</v>
      </c>
      <c r="M93" s="19">
        <v>-6.8700000000000002E-3</v>
      </c>
      <c r="O93" s="21">
        <v>-1.3515218563061</v>
      </c>
      <c r="P93">
        <v>568.9</v>
      </c>
      <c r="Z93" s="22">
        <v>0.8</v>
      </c>
      <c r="AD93">
        <v>1.0205</v>
      </c>
    </row>
    <row r="94" spans="1:30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8">
        <v>-0.2</v>
      </c>
      <c r="M94" s="19">
        <v>4.138E-2</v>
      </c>
      <c r="O94" s="21">
        <v>-14.338800721338</v>
      </c>
      <c r="P94">
        <v>497</v>
      </c>
      <c r="Z94" s="22">
        <v>-0.1</v>
      </c>
      <c r="AD94">
        <v>1.073</v>
      </c>
    </row>
    <row r="95" spans="1:30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8">
        <v>-0.9</v>
      </c>
      <c r="M95" s="19">
        <v>0.12595999999999999</v>
      </c>
      <c r="O95" s="21">
        <v>-10.59271501772808</v>
      </c>
      <c r="P95">
        <v>477.6</v>
      </c>
      <c r="Z95" s="22">
        <v>0.1</v>
      </c>
      <c r="AD95">
        <v>1.0887</v>
      </c>
    </row>
    <row r="96" spans="1:30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8">
        <v>-0.7</v>
      </c>
      <c r="M96" s="19">
        <v>-6.3670000000000004E-2</v>
      </c>
      <c r="O96" s="21">
        <v>6.2133601011670002E-2</v>
      </c>
      <c r="Z96" s="22">
        <v>-0.3</v>
      </c>
      <c r="AD96">
        <v>1.0884</v>
      </c>
    </row>
    <row r="97" spans="1:30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8">
        <v>-1.6</v>
      </c>
      <c r="M97" s="19">
        <v>-5.4140000000000001E-2</v>
      </c>
      <c r="Z97" s="22">
        <v>-0.2</v>
      </c>
      <c r="AD97">
        <v>1.0750999999999999</v>
      </c>
    </row>
    <row r="98" spans="1:30">
      <c r="D98" s="1"/>
      <c r="I98" s="20"/>
    </row>
    <row r="99" spans="1:30">
      <c r="D99" s="1"/>
      <c r="I99" s="20"/>
    </row>
    <row r="100" spans="1:30">
      <c r="D100" s="1"/>
      <c r="I100" s="20"/>
    </row>
    <row r="101" spans="1:30">
      <c r="D101" s="1"/>
      <c r="I101" s="20"/>
    </row>
    <row r="102" spans="1:30">
      <c r="D102" s="1"/>
      <c r="I102" s="20"/>
    </row>
    <row r="103" spans="1:30">
      <c r="D103" s="1"/>
      <c r="I103" s="20"/>
    </row>
    <row r="104" spans="1:30">
      <c r="D104" s="1"/>
      <c r="I104" s="20"/>
    </row>
    <row r="105" spans="1:30">
      <c r="D105" s="1"/>
      <c r="I105" s="20"/>
    </row>
    <row r="106" spans="1:30">
      <c r="D106" s="1"/>
      <c r="I106" s="20"/>
    </row>
    <row r="107" spans="1:30">
      <c r="D107" s="1"/>
      <c r="I107" s="20"/>
    </row>
    <row r="108" spans="1:30">
      <c r="D108" s="1"/>
      <c r="I108" s="20"/>
    </row>
    <row r="109" spans="1:30">
      <c r="I109" s="20"/>
    </row>
    <row r="110" spans="1:30">
      <c r="I110" s="20"/>
    </row>
    <row r="111" spans="1:30">
      <c r="I111" s="20"/>
    </row>
    <row r="112" spans="1:30">
      <c r="I112" s="20"/>
    </row>
    <row r="113" spans="9:9">
      <c r="I113" s="20"/>
    </row>
    <row r="114" spans="9:9">
      <c r="I114" s="20"/>
    </row>
    <row r="115" spans="9:9">
      <c r="I115" s="20"/>
    </row>
    <row r="116" spans="9:9">
      <c r="I116" s="20"/>
    </row>
    <row r="117" spans="9:9">
      <c r="I117" s="20"/>
    </row>
    <row r="118" spans="9:9">
      <c r="I118" s="20"/>
    </row>
    <row r="119" spans="9:9">
      <c r="I119" s="20"/>
    </row>
    <row r="120" spans="9:9">
      <c r="I120" s="20"/>
    </row>
    <row r="121" spans="9:9">
      <c r="I121" s="20"/>
    </row>
    <row r="122" spans="9:9">
      <c r="I122" s="20"/>
    </row>
    <row r="123" spans="9:9">
      <c r="I123" s="20"/>
    </row>
    <row r="124" spans="9:9">
      <c r="I124" s="20"/>
    </row>
    <row r="125" spans="9:9">
      <c r="I125" s="20"/>
    </row>
    <row r="126" spans="9:9">
      <c r="I126" s="20"/>
    </row>
    <row r="127" spans="9:9">
      <c r="I127" s="20"/>
    </row>
    <row r="128" spans="9:9">
      <c r="I128" s="20"/>
    </row>
    <row r="129" spans="9:9">
      <c r="I129" s="20"/>
    </row>
    <row r="130" spans="9:9">
      <c r="I130" s="20"/>
    </row>
    <row r="131" spans="9:9">
      <c r="I131" s="20"/>
    </row>
    <row r="132" spans="9:9">
      <c r="I132" s="20"/>
    </row>
    <row r="133" spans="9:9">
      <c r="I133" s="20"/>
    </row>
    <row r="134" spans="9:9">
      <c r="I134" s="20"/>
    </row>
    <row r="135" spans="9:9">
      <c r="I135" s="20"/>
    </row>
    <row r="136" spans="9:9">
      <c r="I136" s="20"/>
    </row>
    <row r="137" spans="9:9">
      <c r="I137" s="20"/>
    </row>
    <row r="138" spans="9:9">
      <c r="I138" s="20"/>
    </row>
    <row r="139" spans="9:9">
      <c r="I139" s="20"/>
    </row>
    <row r="140" spans="9:9">
      <c r="I140" s="20"/>
    </row>
    <row r="141" spans="9:9">
      <c r="I141" s="20"/>
    </row>
    <row r="142" spans="9:9">
      <c r="I142" s="20"/>
    </row>
    <row r="143" spans="9:9">
      <c r="I143" s="20"/>
    </row>
    <row r="144" spans="9:9">
      <c r="I144" s="20"/>
    </row>
    <row r="145" spans="9:9">
      <c r="I145" s="20"/>
    </row>
    <row r="146" spans="9:9">
      <c r="I146" s="20"/>
    </row>
    <row r="147" spans="9:9">
      <c r="I147" s="20"/>
    </row>
    <row r="148" spans="9:9">
      <c r="I148" s="20"/>
    </row>
    <row r="149" spans="9:9">
      <c r="I149" s="20"/>
    </row>
    <row r="150" spans="9:9">
      <c r="I150" s="20"/>
    </row>
    <row r="151" spans="9:9">
      <c r="I151" s="20"/>
    </row>
    <row r="152" spans="9:9">
      <c r="I152" s="20"/>
    </row>
    <row r="153" spans="9:9">
      <c r="I153" s="20"/>
    </row>
    <row r="154" spans="9:9">
      <c r="I154" s="20"/>
    </row>
    <row r="155" spans="9:9">
      <c r="I155" s="20"/>
    </row>
    <row r="156" spans="9:9">
      <c r="I156" s="20"/>
    </row>
    <row r="157" spans="9:9">
      <c r="I157" s="20"/>
    </row>
    <row r="158" spans="9:9">
      <c r="I158" s="20"/>
    </row>
    <row r="159" spans="9:9">
      <c r="I159" s="20"/>
    </row>
    <row r="160" spans="9:9">
      <c r="I160" s="20"/>
    </row>
    <row r="161" spans="9:9">
      <c r="I161" s="20"/>
    </row>
    <row r="162" spans="9:9">
      <c r="I162" s="20"/>
    </row>
    <row r="163" spans="9:9">
      <c r="I163" s="20"/>
    </row>
    <row r="164" spans="9:9">
      <c r="I164" s="20"/>
    </row>
    <row r="165" spans="9:9">
      <c r="I165" s="20"/>
    </row>
    <row r="166" spans="9:9">
      <c r="I166" s="20"/>
    </row>
    <row r="167" spans="9:9">
      <c r="I167" s="20"/>
    </row>
    <row r="168" spans="9:9">
      <c r="I168" s="20"/>
    </row>
    <row r="169" spans="9:9">
      <c r="I169" s="20"/>
    </row>
    <row r="170" spans="9:9">
      <c r="I170" s="20"/>
    </row>
    <row r="171" spans="9:9">
      <c r="I171" s="20"/>
    </row>
    <row r="172" spans="9:9">
      <c r="I172" s="20"/>
    </row>
    <row r="173" spans="9:9">
      <c r="I173" s="20"/>
    </row>
    <row r="174" spans="9:9">
      <c r="I174" s="20"/>
    </row>
    <row r="175" spans="9:9">
      <c r="I175" s="20"/>
    </row>
    <row r="176" spans="9:9">
      <c r="I176" s="20"/>
    </row>
    <row r="177" spans="9:9">
      <c r="I177" s="20"/>
    </row>
    <row r="178" spans="9:9">
      <c r="I178" s="20"/>
    </row>
    <row r="179" spans="9:9">
      <c r="I179" s="20"/>
    </row>
    <row r="180" spans="9:9">
      <c r="I180" s="20"/>
    </row>
    <row r="181" spans="9:9">
      <c r="I181" s="20"/>
    </row>
    <row r="182" spans="9:9">
      <c r="I182" s="20"/>
    </row>
    <row r="183" spans="9:9">
      <c r="I183" s="20"/>
    </row>
    <row r="184" spans="9:9">
      <c r="I184" s="20"/>
    </row>
    <row r="185" spans="9:9">
      <c r="I185" s="20"/>
    </row>
    <row r="186" spans="9:9">
      <c r="I186" s="20"/>
    </row>
    <row r="187" spans="9:9">
      <c r="I187" s="20"/>
    </row>
    <row r="188" spans="9:9">
      <c r="I188" s="20"/>
    </row>
    <row r="189" spans="9:9">
      <c r="I189" s="20"/>
    </row>
    <row r="190" spans="9:9">
      <c r="I190" s="20"/>
    </row>
    <row r="191" spans="9:9">
      <c r="I191" s="20"/>
    </row>
    <row r="192" spans="9:9">
      <c r="I192" s="20"/>
    </row>
    <row r="193" spans="9:9">
      <c r="I193" s="20"/>
    </row>
    <row r="194" spans="9:9">
      <c r="I194" s="20"/>
    </row>
    <row r="195" spans="9:9">
      <c r="I195" s="20"/>
    </row>
    <row r="196" spans="9:9">
      <c r="I196" s="20"/>
    </row>
    <row r="197" spans="9:9">
      <c r="I197" s="20"/>
    </row>
    <row r="198" spans="9:9">
      <c r="I198" s="20"/>
    </row>
    <row r="199" spans="9:9">
      <c r="I199" s="20"/>
    </row>
    <row r="200" spans="9:9">
      <c r="I200" s="20"/>
    </row>
    <row r="201" spans="9:9">
      <c r="I201" s="20"/>
    </row>
    <row r="202" spans="9:9">
      <c r="I202" s="20"/>
    </row>
    <row r="203" spans="9:9">
      <c r="I203" s="20"/>
    </row>
    <row r="204" spans="9:9">
      <c r="I204" s="20"/>
    </row>
    <row r="205" spans="9:9">
      <c r="I205" s="20"/>
    </row>
    <row r="206" spans="9:9">
      <c r="I206" s="20"/>
    </row>
    <row r="207" spans="9:9">
      <c r="I207" s="20"/>
    </row>
    <row r="208" spans="9:9">
      <c r="I208" s="20"/>
    </row>
    <row r="209" spans="9:9">
      <c r="I209" s="20"/>
    </row>
    <row r="210" spans="9:9">
      <c r="I210" s="20"/>
    </row>
    <row r="211" spans="9:9">
      <c r="I211" s="20"/>
    </row>
    <row r="212" spans="9:9">
      <c r="I212" s="20"/>
    </row>
    <row r="213" spans="9:9">
      <c r="I213" s="20"/>
    </row>
    <row r="214" spans="9:9">
      <c r="I214" s="20"/>
    </row>
    <row r="215" spans="9:9">
      <c r="I215" s="20"/>
    </row>
    <row r="216" spans="9:9">
      <c r="I216" s="20"/>
    </row>
    <row r="217" spans="9:9">
      <c r="I217" s="20"/>
    </row>
    <row r="218" spans="9:9">
      <c r="I218" s="20"/>
    </row>
    <row r="219" spans="9:9">
      <c r="I219" s="20"/>
    </row>
    <row r="220" spans="9:9">
      <c r="I220" s="20"/>
    </row>
    <row r="221" spans="9:9">
      <c r="I221" s="20"/>
    </row>
    <row r="222" spans="9:9">
      <c r="I222" s="20"/>
    </row>
    <row r="223" spans="9:9">
      <c r="I223" s="20"/>
    </row>
    <row r="224" spans="9:9">
      <c r="I224" s="20"/>
    </row>
    <row r="225" spans="9:9">
      <c r="I225" s="20"/>
    </row>
    <row r="226" spans="9:9">
      <c r="I226" s="20"/>
    </row>
    <row r="227" spans="9:9">
      <c r="I227" s="20"/>
    </row>
    <row r="228" spans="9:9">
      <c r="I228" s="20"/>
    </row>
    <row r="229" spans="9:9">
      <c r="I229" s="20"/>
    </row>
    <row r="230" spans="9:9">
      <c r="I230" s="20"/>
    </row>
    <row r="231" spans="9:9">
      <c r="I231" s="20"/>
    </row>
    <row r="232" spans="9:9">
      <c r="I232" s="20"/>
    </row>
    <row r="233" spans="9:9">
      <c r="I233" s="20"/>
    </row>
    <row r="234" spans="9:9">
      <c r="I234" s="20"/>
    </row>
    <row r="235" spans="9:9">
      <c r="I235" s="20"/>
    </row>
    <row r="236" spans="9:9">
      <c r="I236" s="20"/>
    </row>
    <row r="237" spans="9:9">
      <c r="I237" s="20"/>
    </row>
    <row r="238" spans="9:9">
      <c r="I238" s="20"/>
    </row>
    <row r="239" spans="9:9">
      <c r="I239" s="20"/>
    </row>
    <row r="240" spans="9:9">
      <c r="I240" s="20"/>
    </row>
    <row r="241" spans="9:9">
      <c r="I241" s="20"/>
    </row>
    <row r="242" spans="9:9">
      <c r="I242" s="20"/>
    </row>
    <row r="243" spans="9:9">
      <c r="I243" s="20"/>
    </row>
    <row r="244" spans="9:9">
      <c r="I244" s="20"/>
    </row>
    <row r="245" spans="9:9">
      <c r="I245" s="20"/>
    </row>
    <row r="246" spans="9:9">
      <c r="I246" s="20"/>
    </row>
    <row r="247" spans="9:9">
      <c r="I247" s="20"/>
    </row>
    <row r="248" spans="9:9">
      <c r="I248" s="20"/>
    </row>
    <row r="249" spans="9:9">
      <c r="I249" s="20"/>
    </row>
    <row r="250" spans="9:9">
      <c r="I250" s="20"/>
    </row>
    <row r="251" spans="9:9">
      <c r="I251" s="20"/>
    </row>
    <row r="252" spans="9:9">
      <c r="I252" s="20"/>
    </row>
    <row r="253" spans="9:9">
      <c r="I253" s="20"/>
    </row>
    <row r="254" spans="9:9">
      <c r="I254" s="20"/>
    </row>
    <row r="255" spans="9:9">
      <c r="I255" s="20"/>
    </row>
    <row r="256" spans="9:9">
      <c r="I256" s="20"/>
    </row>
    <row r="257" spans="9:9">
      <c r="I257" s="20"/>
    </row>
    <row r="258" spans="9:9">
      <c r="I258" s="20"/>
    </row>
    <row r="259" spans="9:9">
      <c r="I259" s="20"/>
    </row>
    <row r="260" spans="9:9">
      <c r="I260" s="20"/>
    </row>
    <row r="261" spans="9:9">
      <c r="I261" s="20"/>
    </row>
    <row r="262" spans="9:9">
      <c r="I262" s="20"/>
    </row>
    <row r="263" spans="9:9">
      <c r="I263" s="20"/>
    </row>
    <row r="264" spans="9:9">
      <c r="I264" s="20"/>
    </row>
    <row r="265" spans="9:9">
      <c r="I265" s="20"/>
    </row>
    <row r="266" spans="9:9">
      <c r="I266" s="20"/>
    </row>
    <row r="267" spans="9:9">
      <c r="I267" s="20"/>
    </row>
    <row r="268" spans="9:9">
      <c r="I268" s="20"/>
    </row>
    <row r="269" spans="9:9">
      <c r="I269" s="20"/>
    </row>
    <row r="270" spans="9:9">
      <c r="I270" s="20"/>
    </row>
    <row r="271" spans="9:9">
      <c r="I271" s="20"/>
    </row>
    <row r="272" spans="9:9">
      <c r="I272" s="20"/>
    </row>
    <row r="273" spans="9:9">
      <c r="I273" s="20"/>
    </row>
    <row r="274" spans="9:9">
      <c r="I274" s="20"/>
    </row>
    <row r="275" spans="9:9">
      <c r="I275" s="20"/>
    </row>
    <row r="276" spans="9:9">
      <c r="I276" s="20"/>
    </row>
    <row r="277" spans="9:9">
      <c r="I277" s="20"/>
    </row>
    <row r="278" spans="9:9">
      <c r="I278" s="20"/>
    </row>
    <row r="279" spans="9:9">
      <c r="I279" s="20"/>
    </row>
    <row r="280" spans="9:9">
      <c r="I280" s="20"/>
    </row>
    <row r="281" spans="9:9">
      <c r="I281" s="20"/>
    </row>
    <row r="282" spans="9:9">
      <c r="I282" s="20"/>
    </row>
    <row r="283" spans="9:9">
      <c r="I283" s="20"/>
    </row>
    <row r="284" spans="9:9">
      <c r="I284" s="20"/>
    </row>
    <row r="285" spans="9:9">
      <c r="I285" s="20"/>
    </row>
    <row r="286" spans="9:9">
      <c r="I286" s="20"/>
    </row>
    <row r="287" spans="9:9">
      <c r="I287" s="20"/>
    </row>
    <row r="288" spans="9:9">
      <c r="I288" s="20"/>
    </row>
    <row r="289" spans="9:9">
      <c r="I289" s="20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>
      <c r="C1" t="s">
        <v>18</v>
      </c>
      <c r="D1" t="s">
        <v>19</v>
      </c>
      <c r="F1" t="s">
        <v>20</v>
      </c>
      <c r="G1" t="s">
        <v>21</v>
      </c>
      <c r="I1" t="s">
        <v>22</v>
      </c>
      <c r="J1" t="s">
        <v>23</v>
      </c>
      <c r="M1" t="s">
        <v>24</v>
      </c>
      <c r="N1" t="s">
        <v>25</v>
      </c>
    </row>
    <row r="2" spans="3:47">
      <c r="C2" t="str" cm="1">
        <f t="array" ref="C2:D24">TRANSPOSE(Y2:AU3)</f>
        <v>2001</v>
      </c>
      <c r="D2">
        <v>40029198</v>
      </c>
      <c r="F2" t="s">
        <v>26</v>
      </c>
      <c r="G2" s="13">
        <f>19840+19167+13587+11099+8978</f>
        <v>72671</v>
      </c>
      <c r="I2" s="10" t="s">
        <v>27</v>
      </c>
      <c r="J2" s="11">
        <v>44</v>
      </c>
      <c r="M2" s="10" t="s">
        <v>28</v>
      </c>
      <c r="N2" s="14">
        <v>75.2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</row>
    <row r="3" spans="3:47">
      <c r="C3" t="str">
        <v>2002</v>
      </c>
      <c r="D3">
        <v>40056637</v>
      </c>
      <c r="F3" t="s">
        <v>55</v>
      </c>
      <c r="G3" s="13">
        <f>20268+22941</f>
        <v>43209</v>
      </c>
      <c r="I3" s="10" t="s">
        <v>56</v>
      </c>
      <c r="J3" s="11">
        <v>35</v>
      </c>
      <c r="M3" s="10" t="s">
        <v>57</v>
      </c>
      <c r="N3" s="14">
        <v>59.4</v>
      </c>
      <c r="V3" t="s">
        <v>58</v>
      </c>
      <c r="W3" t="s">
        <v>59</v>
      </c>
      <c r="X3" t="s">
        <v>60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61</v>
      </c>
      <c r="G4" s="13">
        <f>26192+5957</f>
        <v>32149</v>
      </c>
      <c r="I4" s="10" t="s">
        <v>62</v>
      </c>
      <c r="J4" s="11">
        <v>32</v>
      </c>
      <c r="M4" s="10" t="s">
        <v>63</v>
      </c>
      <c r="N4" s="14">
        <v>57.8</v>
      </c>
      <c r="V4" t="s">
        <v>64</v>
      </c>
    </row>
    <row r="5" spans="3:47">
      <c r="C5" t="str">
        <v>2004</v>
      </c>
      <c r="D5">
        <v>40039826</v>
      </c>
      <c r="F5" t="s">
        <v>65</v>
      </c>
      <c r="G5" s="13">
        <f>16341+10501</f>
        <v>26842</v>
      </c>
      <c r="I5" s="10" t="s">
        <v>66</v>
      </c>
      <c r="J5" s="11">
        <v>22</v>
      </c>
      <c r="M5" s="10" t="s">
        <v>67</v>
      </c>
      <c r="N5" s="14">
        <v>53.7</v>
      </c>
    </row>
    <row r="6" spans="3:47">
      <c r="C6" t="str">
        <v>2005</v>
      </c>
      <c r="D6">
        <v>41239999</v>
      </c>
      <c r="F6" t="s">
        <v>68</v>
      </c>
      <c r="G6" s="13">
        <f>15052+6921</f>
        <v>21973</v>
      </c>
      <c r="I6" s="10" t="s">
        <v>69</v>
      </c>
      <c r="J6" s="11">
        <v>16</v>
      </c>
      <c r="M6" s="10" t="s">
        <v>70</v>
      </c>
      <c r="N6" s="14">
        <v>51.7</v>
      </c>
    </row>
    <row r="7" spans="3:47">
      <c r="C7" t="str">
        <v>2006</v>
      </c>
      <c r="D7">
        <v>41693116</v>
      </c>
      <c r="F7" t="s">
        <v>71</v>
      </c>
      <c r="G7" s="13">
        <v>14248</v>
      </c>
      <c r="I7" s="10" t="s">
        <v>72</v>
      </c>
      <c r="J7" s="11">
        <v>16</v>
      </c>
      <c r="M7" s="10" t="s">
        <v>73</v>
      </c>
      <c r="N7" s="14">
        <v>49.8</v>
      </c>
      <c r="O7" s="12" t="s">
        <v>74</v>
      </c>
    </row>
    <row r="8" spans="3:47">
      <c r="C8" t="str">
        <v>2007</v>
      </c>
      <c r="D8">
        <v>41861246</v>
      </c>
      <c r="F8" t="s">
        <v>75</v>
      </c>
      <c r="G8" s="13">
        <f>11578+5989</f>
        <v>17567</v>
      </c>
      <c r="I8" s="10" t="s">
        <v>76</v>
      </c>
      <c r="J8" s="11">
        <v>15</v>
      </c>
    </row>
    <row r="9" spans="3:47">
      <c r="C9" t="str">
        <v>2008</v>
      </c>
      <c r="D9">
        <v>41917490</v>
      </c>
      <c r="F9" t="s">
        <v>77</v>
      </c>
      <c r="G9" s="13">
        <f>6087+6110+8750</f>
        <v>20947</v>
      </c>
      <c r="H9" s="12" t="s">
        <v>74</v>
      </c>
      <c r="I9" s="10" t="s">
        <v>78</v>
      </c>
      <c r="J9" s="11">
        <v>14</v>
      </c>
    </row>
    <row r="10" spans="3:47">
      <c r="C10" t="str">
        <v>2009</v>
      </c>
      <c r="D10">
        <v>41978630</v>
      </c>
      <c r="I10" s="10" t="s">
        <v>79</v>
      </c>
      <c r="J10" s="11">
        <v>14</v>
      </c>
    </row>
    <row r="11" spans="3:47">
      <c r="C11" t="str">
        <v>2010</v>
      </c>
      <c r="D11">
        <v>41949335</v>
      </c>
      <c r="I11" s="10" t="s">
        <v>80</v>
      </c>
      <c r="J11" s="11">
        <v>12</v>
      </c>
    </row>
    <row r="12" spans="3:47">
      <c r="C12" t="str">
        <v>2011</v>
      </c>
      <c r="D12">
        <v>41729225</v>
      </c>
      <c r="I12" s="10" t="s">
        <v>81</v>
      </c>
      <c r="J12" s="11">
        <v>7</v>
      </c>
      <c r="K12" s="12" t="s">
        <v>74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82</v>
      </c>
    </row>
    <row r="2" spans="1:3">
      <c r="A2">
        <v>2009</v>
      </c>
      <c r="C2" t="s">
        <v>83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84</v>
      </c>
    </row>
    <row r="15" spans="1:3">
      <c r="A15" t="s">
        <v>85</v>
      </c>
    </row>
    <row r="16" spans="1:3">
      <c r="A16" t="s">
        <v>86</v>
      </c>
    </row>
    <row r="17" spans="1:1">
      <c r="A17" t="s">
        <v>87</v>
      </c>
    </row>
    <row r="18" spans="1:1">
      <c r="A18" t="s">
        <v>88</v>
      </c>
    </row>
    <row r="19" spans="1:1">
      <c r="A19" t="s">
        <v>89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>
      <c r="B1" t="s">
        <v>90</v>
      </c>
      <c r="C1" t="s">
        <v>0</v>
      </c>
      <c r="D1" t="s">
        <v>91</v>
      </c>
      <c r="E1" t="s">
        <v>92</v>
      </c>
      <c r="F1" t="s">
        <v>0</v>
      </c>
      <c r="G1" t="s">
        <v>91</v>
      </c>
      <c r="H1" t="s">
        <v>93</v>
      </c>
      <c r="I1" t="s">
        <v>94</v>
      </c>
      <c r="J1" t="s">
        <v>91</v>
      </c>
      <c r="K1" t="s">
        <v>95</v>
      </c>
      <c r="L1" s="1" t="s">
        <v>0</v>
      </c>
      <c r="M1" s="1" t="s">
        <v>91</v>
      </c>
      <c r="N1" s="15" t="s">
        <v>96</v>
      </c>
      <c r="O1" s="15" t="s">
        <v>94</v>
      </c>
      <c r="P1" t="s">
        <v>91</v>
      </c>
      <c r="Q1" s="15" t="s">
        <v>97</v>
      </c>
      <c r="R1" s="15" t="s">
        <v>0</v>
      </c>
      <c r="S1" s="15" t="s">
        <v>91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2024-05-01T09:40:10Z</dcterms:modified>
  <cp:category/>
  <cp:contentStatus/>
</cp:coreProperties>
</file>