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/>
  <mc:AlternateContent xmlns:mc="http://schemas.openxmlformats.org/markup-compatibility/2006">
    <mc:Choice Requires="x15">
      <x15ac:absPath xmlns:x15ac="http://schemas.microsoft.com/office/spreadsheetml/2010/11/ac" url="https://aaudk-my.sharepoint.com/personal/ci65gm_student_aau_dk/Documents/Økonomi/4. semester/Projekt/projekteksamen/"/>
    </mc:Choice>
  </mc:AlternateContent>
  <xr:revisionPtr revIDLastSave="367" documentId="11_9C5455BF84DCCE936262E6F99831F45BBA780A8F" xr6:coauthVersionLast="47" xr6:coauthVersionMax="47" xr10:uidLastSave="{CDD112BA-2285-4ED8-88B3-1BA4828F5DDB}"/>
  <bookViews>
    <workbookView xWindow="-110" yWindow="-110" windowWidth="19420" windowHeight="10300" activeTab="1" xr2:uid="{00000000-000D-0000-FFFF-FFFF00000000}"/>
  </bookViews>
  <sheets>
    <sheet name="Ark1" sheetId="1" r:id="rId1"/>
    <sheet name="Labor force" sheetId="4" r:id="rId2"/>
    <sheet name="Balance of Payments" sheetId="3" r:id="rId3"/>
    <sheet name="Debt " sheetId="2" r:id="rId4"/>
  </sheets>
  <definedNames>
    <definedName name="_xlnm._FilterDatabase" localSheetId="0" hidden="1">'Ark1'!$I$2:$I$97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3" i="4" l="1"/>
  <c r="G2" i="4"/>
  <c r="C2" i="4" a="1"/>
  <c r="C2" i="4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tc={4B42F164-681C-4A58-84D1-0574D84188C8}</author>
  </authors>
  <commentList>
    <comment ref="I2" authorId="0" shapeId="0" xr:uid="{4B42F164-681C-4A58-84D1-0574D84188C8}">
      <text>
        <t xml:space="preserve">[Trådet kommentar]
Din version af Excel lader dig læse denne trådede kommentar. Eventuelle ændringer vil dog blive fjernet, hvis filen åbnes i en nyere version af Excel. Få mere at vide: https://go.microsoft.com/fwlink/?linkid=870924
Kommentar:
How is your company developing in relation to the lack of new recruits and skilled workers? 
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<sst xmlns="http://schemas.openxmlformats.org/spreadsheetml/2006/main" count="185" uniqueCount="178">
  <si>
    <t>Date</t>
  </si>
  <si>
    <t>gdp_pct_change</t>
  </si>
  <si>
    <t>unemp</t>
  </si>
  <si>
    <t>HPI: growth same period previous year</t>
  </si>
  <si>
    <t>Interest Rate (10-year Goverment Bond Yields)</t>
  </si>
  <si>
    <t>Real Export - % change from year ago</t>
  </si>
  <si>
    <t>Real Import - % change from year ago</t>
  </si>
  <si>
    <t>ULC pct change previous period</t>
  </si>
  <si>
    <t>exchange rate 1 EUR to USD</t>
  </si>
  <si>
    <t>Productivity output per hour worked (mining and manufacturing)</t>
  </si>
  <si>
    <t> 0,9865 </t>
  </si>
  <si>
    <t> 0,9332 </t>
  </si>
  <si>
    <t> 0,9052 </t>
  </si>
  <si>
    <t> 0,8683 </t>
  </si>
  <si>
    <t> 0,9232 </t>
  </si>
  <si>
    <t> 0,8725 </t>
  </si>
  <si>
    <t> 0,8903 </t>
  </si>
  <si>
    <t> 0,8959 </t>
  </si>
  <si>
    <t> 0,8766 </t>
  </si>
  <si>
    <t> 0,9188 </t>
  </si>
  <si>
    <t> 0,9838 </t>
  </si>
  <si>
    <t> 0,9994 </t>
  </si>
  <si>
    <t> 1,0731 </t>
  </si>
  <si>
    <t> 1,1372 </t>
  </si>
  <si>
    <t> 1,1248 </t>
  </si>
  <si>
    <t> 1,1890 </t>
  </si>
  <si>
    <t> 1,2497 </t>
  </si>
  <si>
    <t> 1,2046 </t>
  </si>
  <si>
    <t> 1,2220 </t>
  </si>
  <si>
    <t> 1,2977 </t>
  </si>
  <si>
    <t> 1,3113 </t>
  </si>
  <si>
    <t> 1,2594 </t>
  </si>
  <si>
    <t> 1,2199 </t>
  </si>
  <si>
    <t> 1,1884 </t>
  </si>
  <si>
    <t> 1,2023 </t>
  </si>
  <si>
    <t> 1,2582 </t>
  </si>
  <si>
    <t> 1,2743 </t>
  </si>
  <si>
    <t> 1,2887 </t>
  </si>
  <si>
    <t> 1,3106 </t>
  </si>
  <si>
    <t> 1,3481 </t>
  </si>
  <si>
    <t> 1,3738 </t>
  </si>
  <si>
    <t> 1,4486 </t>
  </si>
  <si>
    <t> 1,4976 </t>
  </si>
  <si>
    <t> 1,5622 </t>
  </si>
  <si>
    <t> 1,5050 </t>
  </si>
  <si>
    <t> 1,3180 </t>
  </si>
  <si>
    <t> 1,3029 </t>
  </si>
  <si>
    <t> 1,3632 </t>
  </si>
  <si>
    <t> 1,4303 </t>
  </si>
  <si>
    <t> 1,4779 </t>
  </si>
  <si>
    <t> 1,3829 </t>
  </si>
  <si>
    <t> 1,2708 </t>
  </si>
  <si>
    <t> 1,2910 </t>
  </si>
  <si>
    <t> 1,3583 </t>
  </si>
  <si>
    <t> 1,3680 </t>
  </si>
  <si>
    <t> 1,4391 </t>
  </si>
  <si>
    <t> 1,4127 </t>
  </si>
  <si>
    <t> 1,3482 </t>
  </si>
  <si>
    <t> 1,3108 </t>
  </si>
  <si>
    <t> 1,2814 </t>
  </si>
  <si>
    <t> 1,2502 </t>
  </si>
  <si>
    <t> 1,2967 </t>
  </si>
  <si>
    <t> 1,3206 </t>
  </si>
  <si>
    <t> 1,3062 </t>
  </si>
  <si>
    <t> 1,3242 </t>
  </si>
  <si>
    <t> 1,3610 </t>
  </si>
  <si>
    <t> 1,3696 </t>
  </si>
  <si>
    <t> 1,3711 </t>
  </si>
  <si>
    <t> 1,3256 </t>
  </si>
  <si>
    <t> 1,2498 </t>
  </si>
  <si>
    <t> 1,1261 </t>
  </si>
  <si>
    <t> 1,1053 </t>
  </si>
  <si>
    <t> 1,1117 </t>
  </si>
  <si>
    <t> 1,0953 </t>
  </si>
  <si>
    <t> 1,1020 </t>
  </si>
  <si>
    <t> 1,1292 </t>
  </si>
  <si>
    <t> 1,1166 </t>
  </si>
  <si>
    <t> 1,0789 </t>
  </si>
  <si>
    <t> 1,0648 </t>
  </si>
  <si>
    <t> 1,1021 </t>
  </si>
  <si>
    <t> 1,1746 </t>
  </si>
  <si>
    <t> 1,1774 </t>
  </si>
  <si>
    <t> 1,2292 </t>
  </si>
  <si>
    <t> 1,1915 </t>
  </si>
  <si>
    <t> 1,1629 </t>
  </si>
  <si>
    <t> 1,1414 </t>
  </si>
  <si>
    <t> 1,1358 </t>
  </si>
  <si>
    <t> 1,1237 </t>
  </si>
  <si>
    <t> 1,1119 </t>
  </si>
  <si>
    <t> 1,1071 </t>
  </si>
  <si>
    <t> 1,1027 </t>
  </si>
  <si>
    <t> 1,1014 </t>
  </si>
  <si>
    <t> 1,1689 </t>
  </si>
  <si>
    <t> 1,1929 </t>
  </si>
  <si>
    <t> 1,2048 </t>
  </si>
  <si>
    <t> 1,2058 </t>
  </si>
  <si>
    <t> 1,1788 </t>
  </si>
  <si>
    <t> 1,1435 </t>
  </si>
  <si>
    <t> 1,1217 </t>
  </si>
  <si>
    <t> 1,0647 </t>
  </si>
  <si>
    <t> 1,0070 </t>
  </si>
  <si>
    <t> 1,0205 </t>
  </si>
  <si>
    <t> 1,0730 </t>
  </si>
  <si>
    <t> 1,0887 </t>
  </si>
  <si>
    <t> 1,0884 </t>
  </si>
  <si>
    <t> 1,0751 </t>
  </si>
  <si>
    <t>Period</t>
  </si>
  <si>
    <t>Receipts Expenditure Balance Receipts Expenditure Balance Receipts Expenditure Balance Receipts Expenditure Balance Balance of current account</t>
  </si>
  <si>
    <t>2021 Q1</t>
  </si>
  <si>
    <t>2021 Q2</t>
  </si>
  <si>
    <t>2021 Q3</t>
  </si>
  <si>
    <t>2021 Q4</t>
  </si>
  <si>
    <t>2022 Q1</t>
  </si>
  <si>
    <t>2022 Q2</t>
  </si>
  <si>
    <t>Generel government net lending/borrowing</t>
  </si>
  <si>
    <t>Percent of GDP</t>
  </si>
  <si>
    <t>Projection for net lending/borrowing</t>
  </si>
  <si>
    <t xml:space="preserve">Generel government gross debt for Germany </t>
  </si>
  <si>
    <t xml:space="preserve">Date </t>
  </si>
  <si>
    <t xml:space="preserve">Projection of government gross debt for Germany </t>
  </si>
  <si>
    <t>Country Name</t>
  </si>
  <si>
    <t>Country Code</t>
  </si>
  <si>
    <t>Indicator Name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</si>
  <si>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</si>
  <si>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</si>
  <si>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</si>
  <si>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</si>
  <si>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</si>
  <si>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</si>
  <si>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</si>
  <si>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</si>
  <si>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</si>
  <si>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</si>
  <si>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</si>
  <si>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</si>
  <si>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</si>
  <si>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</si>
  <si>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</si>
  <si>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</si>
  <si>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</si>
  <si>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</si>
  <si>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</si>
  <si>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</si>
  <si>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</si>
  <si>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</si>
  <si>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</si>
  <si>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Germany</t>
  </si>
  <si>
    <t>DEU</t>
  </si>
  <si>
    <t>Labor force, total</t>
  </si>
  <si>
    <t>https://data.worldbank.org/indicator/SL.TLF.TOTL.IN?end=2023&amp;locations=DE&amp;start=2000</t>
  </si>
  <si>
    <t>Year</t>
  </si>
  <si>
    <t>Labor Force size</t>
  </si>
  <si>
    <t>Branche</t>
  </si>
  <si>
    <t>Mangel</t>
  </si>
  <si>
    <t>IT</t>
  </si>
  <si>
    <t>Bilteknologi</t>
  </si>
  <si>
    <t>Elektrisk driftsteknologi</t>
  </si>
  <si>
    <t>There is a shortage of skilled workers</t>
  </si>
  <si>
    <t>There is a shortage of workers</t>
  </si>
  <si>
    <t>Shortage of new recruits</t>
  </si>
  <si>
    <t>Qualitative personnel adjustment (competence requirements)</t>
  </si>
  <si>
    <t>Personnel reduction (in parts of the company)</t>
  </si>
  <si>
    <t>More people retiring than new recruits joining</t>
  </si>
  <si>
    <t>The supply of skilled workers is sufficient</t>
  </si>
  <si>
    <t>The supply of workers is sufficient</t>
  </si>
  <si>
    <t>The supply of new recruits is sufficient</t>
  </si>
  <si>
    <t>Job cuts (in parts of the company)</t>
  </si>
  <si>
    <t>Dealing with workforce ambidexterity is required</t>
  </si>
  <si>
    <t>Kilde</t>
  </si>
  <si>
    <t>Virksomhed</t>
  </si>
  <si>
    <t>Pct</t>
  </si>
  <si>
    <t>Socialt arbejde og uddannelse</t>
  </si>
  <si>
    <t>Transport</t>
  </si>
  <si>
    <t>Salg</t>
  </si>
  <si>
    <t>VVS</t>
  </si>
  <si>
    <t>Bygningsplanlægning</t>
  </si>
  <si>
    <t>Elektrikere</t>
  </si>
  <si>
    <t>Sundhed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</si>
</sst>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5" formatCode="0.000"/>
  </numFmts>
  <fonts count="7" x14ac:knownFonts="1">
    <font>
      <sz val="11"/>
      <color theme="1"/>
      <name val="Aptos Narrow"/>
      <family val="2"/>
      <scheme val="minor"/>
    </font>
    <font>
      <sz val="1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sz val="10"/>
      <name val="Arial"/>
      <family val="2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8">
    <xf numFmtId="0" fontId="0" fillId="0" borderId="0" xfId="0"/>
    <xf numFmtId="0" fontId="1" fillId="0" borderId="0" xfId="0" applyFont="1"/>
    <xf numFmtId="14" fontId="1" fillId="0" borderId="0" xfId="0" applyNumberFormat="1" applyFont="1"/>
    <xf numFmtId="14" fontId="0" fillId="0" borderId="0" xfId="0" applyNumberFormat="1"/>
    <xf numFmtId="164" fontId="0" fillId="0" borderId="0" xfId="0" applyNumberFormat="1"/>
    <xf numFmtId="164" fontId="1" fillId="0" borderId="0" xfId="0" applyNumberFormat="1" applyFont="1"/>
    <xf numFmtId="165" fontId="0" fillId="0" borderId="0" xfId="0" applyNumberFormat="1"/>
    <xf numFmtId="165" fontId="1" fillId="0" borderId="0" xfId="0" applyNumberFormat="1" applyFont="1"/>
    <xf numFmtId="2" fontId="1" fillId="0" borderId="0" xfId="0" applyNumberFormat="1" applyFont="1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wrapText="1"/>
    </xf>
    <xf numFmtId="165" fontId="4" fillId="0" borderId="0" xfId="0" applyNumberFormat="1" applyFont="1"/>
    <xf numFmtId="0" fontId="5" fillId="0" borderId="0" xfId="0" applyFont="1"/>
    <xf numFmtId="0" fontId="0" fillId="0" borderId="0" xfId="0" applyAlignment="1">
      <alignment horizontal="left" vertical="center"/>
    </xf>
    <xf numFmtId="3" fontId="0" fillId="0" borderId="0" xfId="0" applyNumberFormat="1" applyAlignment="1">
      <alignment horizontal="right" vertical="center"/>
    </xf>
    <xf numFmtId="0" fontId="6" fillId="0" borderId="0" xfId="1"/>
    <xf numFmtId="1" fontId="0" fillId="0" borderId="0" xfId="0" applyNumberFormat="1"/>
  </cellXfs>
  <cellStyles count="2">
    <cellStyle name="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Johan Andreas Leer Bysted" id="{052545E1-0C9A-44FD-AC43-02C3CF02B89B}" userId="S::CI65GM@student.aau.dk::6cbd2f40-4e50-4fdd-a070-c2e5e6d45bef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I2" dT="2024-04-05T12:49:38.62" personId="{052545E1-0C9A-44FD-AC43-02C3CF02B89B}" id="{4B42F164-681C-4A58-84D1-0574D84188C8}">
    <text xml:space="preserve">
How is your company developing in relation to the lack of new recruits and skilled workers? 
</text>
  </threadedComment>
</ThreadedComment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hyperlink" Target="https://www-statista-com.zorac.aub.aau.dk/statistics/1341989/shortage-of-skilled-workers-service-companies-industry-germany/" TargetMode="External"/><Relationship Id="rId1" Type="http://schemas.openxmlformats.org/officeDocument/2006/relationships/hyperlink" Target="https://www-statista-com.zorac.aub.aau.dk/statistics/1448402/skilled-workers-shortage-forecast-germany/" TargetMode="External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89"/>
  <sheetViews>
    <sheetView workbookViewId="0">
      <selection activeCell="H2" sqref="H2"/>
    </sheetView>
  </sheetViews>
  <sheetFormatPr defaultColWidth="8.81640625" defaultRowHeight="14.5" x14ac:dyDescent="0.35"/>
  <cols>
    <col min="1" max="2" width="12.453125" customWidth="1"/>
    <col min="3" max="3" width="13.81640625" customWidth="1"/>
    <col min="4" max="4" width="12.81640625" customWidth="1"/>
    <col min="5" max="5" width="11.6328125" customWidth="1"/>
    <col min="6" max="6" width="10.81640625" customWidth="1"/>
    <col min="7" max="7" width="10.453125" customWidth="1"/>
    <col min="8" max="8" width="12.6328125" customWidth="1"/>
    <col min="9" max="9" width="9.453125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s="2">
        <v>36526</v>
      </c>
      <c r="B2" s="13">
        <v>1.4</v>
      </c>
      <c r="C2" s="1">
        <v>10.1</v>
      </c>
      <c r="D2" s="1">
        <v>0.3</v>
      </c>
      <c r="E2" s="8">
        <v>5.4603795719999999</v>
      </c>
      <c r="F2" s="1">
        <v>15.2</v>
      </c>
      <c r="G2" s="1">
        <v>9.3000000000000007</v>
      </c>
      <c r="H2" s="1">
        <v>6.189796E-3</v>
      </c>
      <c r="I2" s="9" t="s">
        <v>10</v>
      </c>
      <c r="J2" s="10">
        <v>74.5</v>
      </c>
    </row>
    <row r="3" spans="1:10" x14ac:dyDescent="0.35">
      <c r="A3" s="2">
        <v>36617</v>
      </c>
      <c r="B3" s="13">
        <v>0.8</v>
      </c>
      <c r="C3" s="1">
        <v>9.5</v>
      </c>
      <c r="D3" s="1">
        <v>0.2</v>
      </c>
      <c r="E3" s="8">
        <v>5.2650336700000002</v>
      </c>
      <c r="F3" s="1">
        <v>13.5</v>
      </c>
      <c r="G3" s="1">
        <v>9.5</v>
      </c>
      <c r="H3" s="1">
        <v>-6.1099225E-2</v>
      </c>
      <c r="I3" s="9" t="s">
        <v>11</v>
      </c>
      <c r="J3" s="10">
        <v>77</v>
      </c>
    </row>
    <row r="4" spans="1:10" x14ac:dyDescent="0.35">
      <c r="A4" s="2">
        <v>36708</v>
      </c>
      <c r="B4" s="13">
        <v>0</v>
      </c>
      <c r="C4" s="1">
        <v>9.5</v>
      </c>
      <c r="D4" s="1">
        <v>-0.1</v>
      </c>
      <c r="E4" s="8">
        <v>5.2466528639999996</v>
      </c>
      <c r="F4" s="1">
        <v>12.9</v>
      </c>
      <c r="G4" s="1">
        <v>10.3</v>
      </c>
      <c r="H4" s="1">
        <v>0.91796691399999997</v>
      </c>
      <c r="I4" s="9" t="s">
        <v>12</v>
      </c>
      <c r="J4" s="10">
        <v>78.400000000000006</v>
      </c>
    </row>
    <row r="5" spans="1:10" x14ac:dyDescent="0.35">
      <c r="A5" s="2">
        <v>36800</v>
      </c>
      <c r="B5" s="13">
        <v>-0.3</v>
      </c>
      <c r="C5" s="1">
        <v>9.3000000000000007</v>
      </c>
      <c r="D5" s="1">
        <v>0.3</v>
      </c>
      <c r="E5" s="8">
        <v>5.0837685119999998</v>
      </c>
      <c r="F5" s="1">
        <v>16.399999999999999</v>
      </c>
      <c r="G5" s="1">
        <v>16</v>
      </c>
      <c r="H5" s="1">
        <v>0.82722910999999999</v>
      </c>
      <c r="I5" s="9" t="s">
        <v>13</v>
      </c>
      <c r="J5" s="10">
        <v>79.5</v>
      </c>
    </row>
    <row r="6" spans="1:10" x14ac:dyDescent="0.35">
      <c r="A6" s="2">
        <v>36892</v>
      </c>
      <c r="B6" s="13">
        <v>2</v>
      </c>
      <c r="C6" s="1">
        <v>9.3000000000000007</v>
      </c>
      <c r="D6" s="1">
        <v>0.5</v>
      </c>
      <c r="E6" s="8">
        <v>4.7494696970000003</v>
      </c>
      <c r="F6" s="1">
        <v>10.9</v>
      </c>
      <c r="G6" s="1">
        <v>7.9</v>
      </c>
      <c r="H6" s="1">
        <v>-1.7235691150000001</v>
      </c>
      <c r="I6" s="9" t="s">
        <v>14</v>
      </c>
      <c r="J6" s="10">
        <v>79.099999999999994</v>
      </c>
    </row>
    <row r="7" spans="1:10" x14ac:dyDescent="0.35">
      <c r="A7" s="2">
        <v>36982</v>
      </c>
      <c r="B7" s="13">
        <v>0</v>
      </c>
      <c r="C7" s="1">
        <v>9.3000000000000007</v>
      </c>
      <c r="D7" s="1">
        <v>1</v>
      </c>
      <c r="E7" s="8">
        <v>4.9582376400000001</v>
      </c>
      <c r="F7" s="1">
        <v>7.4</v>
      </c>
      <c r="G7" s="1">
        <v>4.8</v>
      </c>
      <c r="H7" s="1">
        <v>0.216069645</v>
      </c>
      <c r="I7" s="9" t="s">
        <v>15</v>
      </c>
      <c r="J7" s="10">
        <v>79.400000000000006</v>
      </c>
    </row>
    <row r="8" spans="1:10" x14ac:dyDescent="0.35">
      <c r="A8" s="2">
        <v>37073</v>
      </c>
      <c r="B8" s="13">
        <v>-0.2</v>
      </c>
      <c r="C8" s="1">
        <v>9.3000000000000007</v>
      </c>
      <c r="D8" s="1">
        <v>1.3</v>
      </c>
      <c r="E8" s="8">
        <v>4.8842740449999997</v>
      </c>
      <c r="F8" s="1">
        <v>5.3</v>
      </c>
      <c r="G8" s="1">
        <v>-0.6</v>
      </c>
      <c r="H8" s="1">
        <v>0.28924004399999997</v>
      </c>
      <c r="I8" s="9" t="s">
        <v>16</v>
      </c>
      <c r="J8" s="10">
        <v>78.2</v>
      </c>
    </row>
    <row r="9" spans="1:10" x14ac:dyDescent="0.35">
      <c r="A9" s="2">
        <v>37165</v>
      </c>
      <c r="B9" s="13">
        <v>-0.1</v>
      </c>
      <c r="C9" s="1">
        <v>9.6</v>
      </c>
      <c r="D9" s="1">
        <v>1.4</v>
      </c>
      <c r="E9" s="8">
        <v>4.5943916140000001</v>
      </c>
      <c r="F9" s="1">
        <v>1.3</v>
      </c>
      <c r="G9" s="1">
        <v>-6.5</v>
      </c>
      <c r="H9" s="1">
        <v>1.0089601180000001</v>
      </c>
      <c r="I9" s="9" t="s">
        <v>17</v>
      </c>
      <c r="J9" s="10">
        <v>77.8</v>
      </c>
    </row>
    <row r="10" spans="1:10" x14ac:dyDescent="0.35">
      <c r="A10" s="2">
        <v>37257</v>
      </c>
      <c r="B10" s="13">
        <v>-0.5</v>
      </c>
      <c r="C10" s="1">
        <v>9.6</v>
      </c>
      <c r="D10" s="1">
        <v>1.7</v>
      </c>
      <c r="E10" s="8">
        <v>4.9810757580000002</v>
      </c>
      <c r="F10" s="1">
        <v>1.1000000000000001</v>
      </c>
      <c r="G10" s="1">
        <v>-6.2</v>
      </c>
      <c r="H10" s="1">
        <v>2.8872630999999999E-2</v>
      </c>
      <c r="I10" s="9" t="s">
        <v>18</v>
      </c>
      <c r="J10" s="10">
        <v>78.599999999999994</v>
      </c>
    </row>
    <row r="11" spans="1:10" x14ac:dyDescent="0.35">
      <c r="A11" s="2">
        <v>37347</v>
      </c>
      <c r="B11" s="13">
        <v>0.4</v>
      </c>
      <c r="C11" s="1">
        <v>9.6999999999999993</v>
      </c>
      <c r="D11" s="1">
        <v>1.5</v>
      </c>
      <c r="E11" s="8">
        <v>5.1134884559999998</v>
      </c>
      <c r="F11" s="1">
        <v>3.8</v>
      </c>
      <c r="G11" s="1">
        <v>-4.0999999999999996</v>
      </c>
      <c r="H11" s="1">
        <v>-0.35898126600000002</v>
      </c>
      <c r="I11" s="9" t="s">
        <v>19</v>
      </c>
      <c r="J11" s="10">
        <v>80.8</v>
      </c>
    </row>
    <row r="12" spans="1:10" x14ac:dyDescent="0.35">
      <c r="A12" s="2">
        <v>37438</v>
      </c>
      <c r="B12" s="13">
        <v>0.5</v>
      </c>
      <c r="C12" s="1">
        <v>9.8000000000000007</v>
      </c>
      <c r="D12" s="1">
        <v>1.3</v>
      </c>
      <c r="E12" s="8">
        <v>4.6140582849999996</v>
      </c>
      <c r="F12" s="1">
        <v>5.7</v>
      </c>
      <c r="G12" s="1">
        <v>-1.6</v>
      </c>
      <c r="H12" s="1">
        <v>0.19652018800000001</v>
      </c>
      <c r="I12" s="9" t="s">
        <v>20</v>
      </c>
      <c r="J12" s="10">
        <v>81.2</v>
      </c>
    </row>
    <row r="13" spans="1:10" x14ac:dyDescent="0.35">
      <c r="A13" s="2">
        <v>37530</v>
      </c>
      <c r="B13" s="13">
        <v>-0.1</v>
      </c>
      <c r="C13" s="1">
        <v>10.1</v>
      </c>
      <c r="D13" s="1">
        <v>1.1000000000000001</v>
      </c>
      <c r="E13" s="8">
        <v>4.4256958820000003</v>
      </c>
      <c r="F13" s="1">
        <v>6.3</v>
      </c>
      <c r="G13" s="1">
        <v>1.7</v>
      </c>
      <c r="H13" s="1">
        <v>0.37363352300000002</v>
      </c>
      <c r="I13" s="9" t="s">
        <v>21</v>
      </c>
      <c r="J13" s="10">
        <v>81.599999999999994</v>
      </c>
    </row>
    <row r="14" spans="1:10" x14ac:dyDescent="0.35">
      <c r="A14" s="2">
        <v>37622</v>
      </c>
      <c r="B14" s="13">
        <v>-1.5</v>
      </c>
      <c r="C14" s="1">
        <v>10.5</v>
      </c>
      <c r="D14" s="1">
        <v>0.6</v>
      </c>
      <c r="E14" s="8">
        <v>4.0451587299999998</v>
      </c>
      <c r="F14" s="1">
        <v>3.5</v>
      </c>
      <c r="G14" s="1">
        <v>7.9</v>
      </c>
      <c r="H14" s="1">
        <v>1.3128743810000001</v>
      </c>
      <c r="I14" s="9" t="s">
        <v>22</v>
      </c>
      <c r="J14" s="10">
        <v>82.8</v>
      </c>
    </row>
    <row r="15" spans="1:10" x14ac:dyDescent="0.35">
      <c r="A15" s="2">
        <v>37712</v>
      </c>
      <c r="B15" s="13">
        <v>0.1</v>
      </c>
      <c r="C15" s="1">
        <v>10.6</v>
      </c>
      <c r="D15" s="1">
        <v>0.7</v>
      </c>
      <c r="E15" s="8">
        <v>3.8596349210000001</v>
      </c>
      <c r="F15" s="1">
        <v>0.1</v>
      </c>
      <c r="G15" s="1">
        <v>4.4000000000000004</v>
      </c>
      <c r="H15" s="1">
        <v>-0.21871228300000001</v>
      </c>
      <c r="I15" s="9" t="s">
        <v>23</v>
      </c>
      <c r="J15" s="10">
        <v>81.900000000000006</v>
      </c>
    </row>
    <row r="16" spans="1:10" x14ac:dyDescent="0.35">
      <c r="A16" s="2">
        <v>37803</v>
      </c>
      <c r="B16" s="13">
        <v>0.8</v>
      </c>
      <c r="C16" s="1">
        <v>10.5</v>
      </c>
      <c r="D16" s="1">
        <v>0.6</v>
      </c>
      <c r="E16" s="8">
        <v>4.0913241109999996</v>
      </c>
      <c r="F16" s="1">
        <v>1.5</v>
      </c>
      <c r="G16" s="1">
        <v>4.5999999999999996</v>
      </c>
      <c r="H16" s="1">
        <v>5.3757728999999997E-2</v>
      </c>
      <c r="I16" s="9" t="s">
        <v>24</v>
      </c>
      <c r="J16" s="10">
        <v>83.5</v>
      </c>
    </row>
    <row r="17" spans="1:10" x14ac:dyDescent="0.35">
      <c r="A17" s="2">
        <v>37895</v>
      </c>
      <c r="B17" s="13">
        <v>0.3</v>
      </c>
      <c r="C17" s="1">
        <v>10.5</v>
      </c>
      <c r="D17" s="1">
        <v>0.7</v>
      </c>
      <c r="E17" s="8">
        <v>4.2884523269999999</v>
      </c>
      <c r="F17" s="1">
        <v>2.1</v>
      </c>
      <c r="G17" s="1">
        <v>5.6</v>
      </c>
      <c r="H17" s="1">
        <v>-0.36024741999999998</v>
      </c>
      <c r="I17" s="9" t="s">
        <v>25</v>
      </c>
      <c r="J17" s="10">
        <v>84.1</v>
      </c>
    </row>
    <row r="18" spans="1:10" x14ac:dyDescent="0.35">
      <c r="A18" s="2">
        <v>37987</v>
      </c>
      <c r="B18" s="13">
        <v>-0.2</v>
      </c>
      <c r="C18" s="1">
        <v>10.3</v>
      </c>
      <c r="D18" s="1">
        <v>1.4</v>
      </c>
      <c r="E18" s="8">
        <v>4.0648102140000004</v>
      </c>
      <c r="F18" s="1">
        <v>9.6999999999999993</v>
      </c>
      <c r="G18" s="1">
        <v>4.5999999999999996</v>
      </c>
      <c r="H18" s="1">
        <v>0.50438195900000005</v>
      </c>
      <c r="I18" s="9" t="s">
        <v>26</v>
      </c>
      <c r="J18" s="10">
        <v>85.7</v>
      </c>
    </row>
    <row r="19" spans="1:10" x14ac:dyDescent="0.35">
      <c r="A19" s="2">
        <v>38078</v>
      </c>
      <c r="B19" s="13">
        <v>0.5</v>
      </c>
      <c r="C19" s="1">
        <v>10.5</v>
      </c>
      <c r="D19" s="1">
        <v>1.6</v>
      </c>
      <c r="E19" s="8">
        <v>4.2210202020000001</v>
      </c>
      <c r="F19" s="1">
        <v>14.9</v>
      </c>
      <c r="G19" s="1">
        <v>7.8</v>
      </c>
      <c r="H19" s="1">
        <v>-0.56357813199999995</v>
      </c>
      <c r="I19" s="9" t="s">
        <v>27</v>
      </c>
      <c r="J19" s="10">
        <v>85.5</v>
      </c>
    </row>
    <row r="20" spans="1:10" x14ac:dyDescent="0.35">
      <c r="A20" s="2">
        <v>38169</v>
      </c>
      <c r="B20" s="13">
        <v>-0.2</v>
      </c>
      <c r="C20" s="1">
        <v>10.6</v>
      </c>
      <c r="D20" s="1">
        <v>1.5</v>
      </c>
      <c r="E20" s="8">
        <v>4.1112121210000003</v>
      </c>
      <c r="F20" s="1">
        <v>9.6</v>
      </c>
      <c r="G20" s="1">
        <v>9.1999999999999993</v>
      </c>
      <c r="H20" s="1">
        <v>0.234477987</v>
      </c>
      <c r="I20" s="9" t="s">
        <v>28</v>
      </c>
      <c r="J20" s="10">
        <v>87.4</v>
      </c>
    </row>
    <row r="21" spans="1:10" x14ac:dyDescent="0.35">
      <c r="A21" s="2">
        <v>38261</v>
      </c>
      <c r="B21" s="13">
        <v>-0.1</v>
      </c>
      <c r="C21" s="1">
        <v>10.8</v>
      </c>
      <c r="D21" s="1">
        <v>1.5</v>
      </c>
      <c r="E21" s="8">
        <v>3.7515800869999998</v>
      </c>
      <c r="F21" s="1">
        <v>7.5</v>
      </c>
      <c r="G21" s="1">
        <v>6.2</v>
      </c>
      <c r="H21" s="1">
        <v>0.13371394</v>
      </c>
      <c r="I21" s="9" t="s">
        <v>29</v>
      </c>
      <c r="J21" s="10">
        <v>87.9</v>
      </c>
    </row>
    <row r="22" spans="1:10" x14ac:dyDescent="0.35">
      <c r="A22" s="2">
        <v>38353</v>
      </c>
      <c r="B22" s="13">
        <v>0</v>
      </c>
      <c r="C22" s="1">
        <v>11.9</v>
      </c>
      <c r="D22" s="1">
        <v>0.8</v>
      </c>
      <c r="E22" s="8">
        <v>3.6016507940000002</v>
      </c>
      <c r="F22" s="1">
        <v>5.7</v>
      </c>
      <c r="G22" s="1">
        <v>2.9</v>
      </c>
      <c r="H22" s="1">
        <v>0.17811001000000001</v>
      </c>
      <c r="I22" s="9" t="s">
        <v>30</v>
      </c>
      <c r="J22" s="10">
        <v>88.8</v>
      </c>
    </row>
    <row r="23" spans="1:10" x14ac:dyDescent="0.35">
      <c r="A23" s="2">
        <v>38443</v>
      </c>
      <c r="B23" s="13">
        <v>0.5</v>
      </c>
      <c r="C23" s="1">
        <v>11.9</v>
      </c>
      <c r="D23" s="1">
        <v>0.6</v>
      </c>
      <c r="E23" s="8">
        <v>3.304278499</v>
      </c>
      <c r="F23" s="1">
        <v>3</v>
      </c>
      <c r="G23" s="1">
        <v>5.7</v>
      </c>
      <c r="H23" s="1">
        <v>-0.61401686499999997</v>
      </c>
      <c r="I23" s="9" t="s">
        <v>31</v>
      </c>
      <c r="J23" s="10">
        <v>89</v>
      </c>
    </row>
    <row r="24" spans="1:10" x14ac:dyDescent="0.35">
      <c r="A24" s="2">
        <v>38534</v>
      </c>
      <c r="B24" s="13">
        <v>0.8</v>
      </c>
      <c r="C24" s="1">
        <v>11.7</v>
      </c>
      <c r="D24" s="1">
        <v>0.5</v>
      </c>
      <c r="E24" s="8">
        <v>3.1686834180000001</v>
      </c>
      <c r="F24" s="1">
        <v>9.1</v>
      </c>
      <c r="G24" s="1">
        <v>6.1</v>
      </c>
      <c r="H24" s="1">
        <v>-0.82696737799999998</v>
      </c>
      <c r="I24" s="9" t="s">
        <v>32</v>
      </c>
      <c r="J24" s="10">
        <v>91.2</v>
      </c>
    </row>
    <row r="25" spans="1:10" x14ac:dyDescent="0.35">
      <c r="A25" s="2">
        <v>38626</v>
      </c>
      <c r="B25" s="13">
        <v>0.5</v>
      </c>
      <c r="C25" s="1">
        <v>11.4</v>
      </c>
      <c r="D25" s="1">
        <v>0.7</v>
      </c>
      <c r="E25" s="8">
        <v>3.3414574319999999</v>
      </c>
      <c r="F25" s="1">
        <v>10.3</v>
      </c>
      <c r="G25" s="1">
        <v>10.1</v>
      </c>
      <c r="H25" s="1">
        <v>-0.18833066800000001</v>
      </c>
      <c r="I25" s="9" t="s">
        <v>33</v>
      </c>
      <c r="J25" s="10">
        <v>93.1</v>
      </c>
    </row>
    <row r="26" spans="1:10" x14ac:dyDescent="0.35">
      <c r="A26" s="2">
        <v>38718</v>
      </c>
      <c r="B26" s="13">
        <v>1</v>
      </c>
      <c r="C26" s="1">
        <v>11.4</v>
      </c>
      <c r="D26" s="1">
        <v>0.5</v>
      </c>
      <c r="E26" s="8">
        <v>3.4770849799999999</v>
      </c>
      <c r="F26" s="1">
        <v>11.2</v>
      </c>
      <c r="G26" s="1">
        <v>14.8</v>
      </c>
      <c r="H26" s="1">
        <v>-0.481418554</v>
      </c>
      <c r="I26" s="9" t="s">
        <v>34</v>
      </c>
      <c r="J26" s="10">
        <v>93.1</v>
      </c>
    </row>
    <row r="27" spans="1:10" x14ac:dyDescent="0.35">
      <c r="A27" s="2">
        <v>38808</v>
      </c>
      <c r="B27" s="13">
        <v>1.7</v>
      </c>
      <c r="C27" s="1">
        <v>11</v>
      </c>
      <c r="D27" s="1">
        <v>0.6</v>
      </c>
      <c r="E27" s="8">
        <v>3.9393939389999999</v>
      </c>
      <c r="F27" s="1">
        <v>12.6</v>
      </c>
      <c r="G27" s="1">
        <v>11.2</v>
      </c>
      <c r="H27" s="1">
        <v>-1.0422138990000001</v>
      </c>
      <c r="I27" s="9" t="s">
        <v>35</v>
      </c>
      <c r="J27" s="10">
        <v>93.9</v>
      </c>
    </row>
    <row r="28" spans="1:10" x14ac:dyDescent="0.35">
      <c r="A28" s="2">
        <v>38899</v>
      </c>
      <c r="B28" s="13">
        <v>0.8</v>
      </c>
      <c r="C28" s="1">
        <v>10.5</v>
      </c>
      <c r="D28" s="1">
        <v>0.8</v>
      </c>
      <c r="E28" s="8">
        <v>3.8825741890000001</v>
      </c>
      <c r="F28" s="1">
        <v>11.4</v>
      </c>
      <c r="G28" s="1">
        <v>10.6</v>
      </c>
      <c r="H28" s="1">
        <v>0.32956871700000001</v>
      </c>
      <c r="I28" s="9" t="s">
        <v>36</v>
      </c>
      <c r="J28" s="10">
        <v>96.1</v>
      </c>
    </row>
    <row r="29" spans="1:10" x14ac:dyDescent="0.35">
      <c r="A29" s="2">
        <v>38991</v>
      </c>
      <c r="B29" s="13">
        <v>1.5</v>
      </c>
      <c r="C29" s="1">
        <v>10.1</v>
      </c>
      <c r="D29" s="1">
        <v>0.8</v>
      </c>
      <c r="E29" s="8">
        <v>3.7574481660000001</v>
      </c>
      <c r="F29" s="1">
        <v>16</v>
      </c>
      <c r="G29" s="1">
        <v>9.8000000000000007</v>
      </c>
      <c r="H29" s="1">
        <v>-1.249074837</v>
      </c>
      <c r="I29" s="9" t="s">
        <v>37</v>
      </c>
      <c r="J29" s="10">
        <v>97</v>
      </c>
    </row>
    <row r="30" spans="1:10" x14ac:dyDescent="0.35">
      <c r="A30" s="2">
        <v>39083</v>
      </c>
      <c r="B30" s="13">
        <v>0.1</v>
      </c>
      <c r="C30" s="1">
        <v>9.5</v>
      </c>
      <c r="D30" s="1">
        <v>1.6</v>
      </c>
      <c r="E30" s="8">
        <v>4.0022424240000003</v>
      </c>
      <c r="F30" s="1">
        <v>11.5</v>
      </c>
      <c r="G30" s="1">
        <v>8.1</v>
      </c>
      <c r="H30" s="1">
        <v>0.71465696199999995</v>
      </c>
      <c r="I30" s="9" t="s">
        <v>38</v>
      </c>
      <c r="J30" s="10">
        <v>98.7</v>
      </c>
    </row>
    <row r="31" spans="1:10" x14ac:dyDescent="0.35">
      <c r="A31" s="2">
        <v>39173</v>
      </c>
      <c r="B31" s="13">
        <v>0.8</v>
      </c>
      <c r="C31" s="1">
        <v>9.1</v>
      </c>
      <c r="D31" s="1">
        <v>1.9</v>
      </c>
      <c r="E31" s="8">
        <v>4.3305430239999998</v>
      </c>
      <c r="F31" s="1">
        <v>11</v>
      </c>
      <c r="G31" s="1">
        <v>6.9</v>
      </c>
      <c r="H31" s="1">
        <v>-0.16857691</v>
      </c>
      <c r="I31" s="9" t="s">
        <v>39</v>
      </c>
      <c r="J31" s="10">
        <v>99.6</v>
      </c>
    </row>
    <row r="32" spans="1:10" x14ac:dyDescent="0.35">
      <c r="A32" s="2">
        <v>39264</v>
      </c>
      <c r="B32" s="13">
        <v>0.5</v>
      </c>
      <c r="C32" s="1">
        <v>8.8000000000000007</v>
      </c>
      <c r="D32" s="1">
        <v>2</v>
      </c>
      <c r="E32" s="8">
        <v>4.3425072460000003</v>
      </c>
      <c r="F32" s="1">
        <v>10</v>
      </c>
      <c r="G32" s="1">
        <v>7.2</v>
      </c>
      <c r="H32" s="1">
        <v>0.13418472100000001</v>
      </c>
      <c r="I32" s="9" t="s">
        <v>40</v>
      </c>
      <c r="J32" s="10">
        <v>100.4</v>
      </c>
    </row>
    <row r="33" spans="1:10" x14ac:dyDescent="0.35">
      <c r="A33" s="2">
        <v>39356</v>
      </c>
      <c r="B33" s="13">
        <v>0.6</v>
      </c>
      <c r="C33" s="1">
        <v>8.5</v>
      </c>
      <c r="D33" s="1">
        <v>2</v>
      </c>
      <c r="E33" s="8">
        <v>4.1925273189999999</v>
      </c>
      <c r="F33" s="1">
        <v>4.9000000000000004</v>
      </c>
      <c r="G33" s="1">
        <v>3.9</v>
      </c>
      <c r="H33" s="1">
        <v>0.182158871</v>
      </c>
      <c r="I33" s="9" t="s">
        <v>41</v>
      </c>
      <c r="J33" s="10">
        <v>101.4</v>
      </c>
    </row>
    <row r="34" spans="1:10" x14ac:dyDescent="0.35">
      <c r="A34" s="2">
        <v>39448</v>
      </c>
      <c r="B34" s="13">
        <v>0.6</v>
      </c>
      <c r="C34" s="1">
        <v>8</v>
      </c>
      <c r="D34" s="1">
        <v>1.7</v>
      </c>
      <c r="E34" s="8">
        <v>3.9266860330000002</v>
      </c>
      <c r="F34" s="1">
        <v>6.7</v>
      </c>
      <c r="G34" s="1">
        <v>4.0999999999999996</v>
      </c>
      <c r="H34" s="1">
        <v>0.71565135300000005</v>
      </c>
      <c r="I34" s="9" t="s">
        <v>42</v>
      </c>
      <c r="J34" s="10">
        <v>102.8</v>
      </c>
    </row>
    <row r="35" spans="1:10" x14ac:dyDescent="0.35">
      <c r="A35" s="2">
        <v>39539</v>
      </c>
      <c r="B35" s="13">
        <v>-0.2</v>
      </c>
      <c r="C35" s="1">
        <v>7.8</v>
      </c>
      <c r="D35" s="1">
        <v>1.1000000000000001</v>
      </c>
      <c r="E35" s="8">
        <v>4.254126984</v>
      </c>
      <c r="F35" s="1">
        <v>3.7</v>
      </c>
      <c r="G35" s="1">
        <v>2.6</v>
      </c>
      <c r="H35" s="1">
        <v>1.113549911</v>
      </c>
      <c r="I35" s="9" t="s">
        <v>43</v>
      </c>
      <c r="J35" s="10">
        <v>100.9</v>
      </c>
    </row>
    <row r="36" spans="1:10" x14ac:dyDescent="0.35">
      <c r="A36" s="2">
        <v>39630</v>
      </c>
      <c r="B36" s="13">
        <v>-0.6</v>
      </c>
      <c r="C36" s="1">
        <v>7.6</v>
      </c>
      <c r="D36" s="1">
        <v>1.2</v>
      </c>
      <c r="E36" s="8">
        <v>4.2623022150000001</v>
      </c>
      <c r="F36" s="1">
        <v>0.8</v>
      </c>
      <c r="G36" s="1">
        <v>2.2000000000000002</v>
      </c>
      <c r="H36" s="1">
        <v>1.2781141380000001</v>
      </c>
      <c r="I36" s="9" t="s">
        <v>44</v>
      </c>
      <c r="J36" s="10">
        <v>99.4</v>
      </c>
    </row>
    <row r="37" spans="1:10" x14ac:dyDescent="0.35">
      <c r="A37" s="2">
        <v>39722</v>
      </c>
      <c r="B37" s="13">
        <v>-1.6</v>
      </c>
      <c r="C37" s="1">
        <v>7.6</v>
      </c>
      <c r="D37" s="1">
        <v>1.2</v>
      </c>
      <c r="E37" s="8">
        <v>3.4959576659999998</v>
      </c>
      <c r="F37" s="1">
        <v>-5.8</v>
      </c>
      <c r="G37" s="1">
        <v>-1.4</v>
      </c>
      <c r="H37" s="1">
        <v>2.4862323260000001</v>
      </c>
      <c r="I37" s="9" t="s">
        <v>45</v>
      </c>
      <c r="J37" s="10">
        <v>96.4</v>
      </c>
    </row>
    <row r="38" spans="1:10" x14ac:dyDescent="0.35">
      <c r="A38" s="2">
        <v>39814</v>
      </c>
      <c r="B38" s="13">
        <v>-4.7</v>
      </c>
      <c r="C38" s="1">
        <v>7.9</v>
      </c>
      <c r="D38" s="1">
        <v>1.3</v>
      </c>
      <c r="E38" s="8">
        <v>3.0726659449999998</v>
      </c>
      <c r="F38" s="1">
        <v>-17.5</v>
      </c>
      <c r="G38" s="1">
        <v>-8.3000000000000007</v>
      </c>
      <c r="H38" s="1">
        <v>4.01263799</v>
      </c>
      <c r="I38" s="9" t="s">
        <v>46</v>
      </c>
      <c r="J38" s="10">
        <v>87.7</v>
      </c>
    </row>
    <row r="39" spans="1:10" x14ac:dyDescent="0.35">
      <c r="A39" s="2">
        <v>39904</v>
      </c>
      <c r="B39" s="13">
        <v>0.2</v>
      </c>
      <c r="C39" s="1">
        <v>8.3000000000000007</v>
      </c>
      <c r="D39" s="1">
        <v>1.6</v>
      </c>
      <c r="E39" s="8">
        <v>3.3258787879999998</v>
      </c>
      <c r="F39" s="1">
        <v>-17.899999999999999</v>
      </c>
      <c r="G39" s="1">
        <v>-12.1</v>
      </c>
      <c r="H39" s="1">
        <v>-0.44995182900000003</v>
      </c>
      <c r="I39" s="9" t="s">
        <v>47</v>
      </c>
      <c r="J39" s="10">
        <v>85.9</v>
      </c>
    </row>
    <row r="40" spans="1:10" x14ac:dyDescent="0.35">
      <c r="A40" s="2">
        <v>39995</v>
      </c>
      <c r="B40" s="13">
        <v>0.6</v>
      </c>
      <c r="C40" s="1">
        <v>8.1999999999999993</v>
      </c>
      <c r="D40" s="1">
        <v>1.4</v>
      </c>
      <c r="E40" s="8">
        <v>3.302082</v>
      </c>
      <c r="F40" s="1">
        <v>-14.5</v>
      </c>
      <c r="G40" s="1">
        <v>-10.5</v>
      </c>
      <c r="H40" s="1">
        <v>0.103046163</v>
      </c>
      <c r="I40" s="9" t="s">
        <v>48</v>
      </c>
      <c r="J40" s="10">
        <v>89.8</v>
      </c>
    </row>
    <row r="41" spans="1:10" x14ac:dyDescent="0.35">
      <c r="A41" s="2">
        <v>40087</v>
      </c>
      <c r="B41" s="13">
        <v>0.7</v>
      </c>
      <c r="C41" s="1">
        <v>8.1</v>
      </c>
      <c r="D41" s="1">
        <v>1.2</v>
      </c>
      <c r="E41" s="8">
        <v>3.188244589</v>
      </c>
      <c r="F41" s="1">
        <v>-6.7</v>
      </c>
      <c r="G41" s="1">
        <v>-8</v>
      </c>
      <c r="H41" s="1">
        <v>-0.34085805600000002</v>
      </c>
      <c r="I41" s="9" t="s">
        <v>49</v>
      </c>
      <c r="J41" s="10">
        <v>91.8</v>
      </c>
    </row>
    <row r="42" spans="1:10" x14ac:dyDescent="0.35">
      <c r="A42" s="2">
        <v>40179</v>
      </c>
      <c r="B42" s="13">
        <v>0.8</v>
      </c>
      <c r="C42" s="1">
        <v>8</v>
      </c>
      <c r="D42" s="1">
        <v>0.8</v>
      </c>
      <c r="E42" s="8">
        <v>3.1765579709999998</v>
      </c>
      <c r="F42" s="1">
        <v>8.6999999999999993</v>
      </c>
      <c r="G42" s="1">
        <v>4.2</v>
      </c>
      <c r="H42" s="1">
        <v>0.205584079</v>
      </c>
      <c r="I42" s="9" t="s">
        <v>50</v>
      </c>
      <c r="J42" s="10">
        <v>92.9</v>
      </c>
    </row>
    <row r="43" spans="1:10" x14ac:dyDescent="0.35">
      <c r="A43" s="2">
        <v>40269</v>
      </c>
      <c r="B43" s="13">
        <v>2.2999999999999998</v>
      </c>
      <c r="C43" s="1">
        <v>7.7</v>
      </c>
      <c r="D43" s="1">
        <v>0.4</v>
      </c>
      <c r="E43" s="8">
        <v>2.780655844</v>
      </c>
      <c r="F43" s="1">
        <v>17.399999999999999</v>
      </c>
      <c r="G43" s="1">
        <v>17.8</v>
      </c>
      <c r="H43" s="1">
        <v>-1.4406707940000001</v>
      </c>
      <c r="I43" s="9" t="s">
        <v>51</v>
      </c>
      <c r="J43" s="10">
        <v>95.1</v>
      </c>
    </row>
    <row r="44" spans="1:10" x14ac:dyDescent="0.35">
      <c r="A44" s="2">
        <v>40360</v>
      </c>
      <c r="B44" s="13">
        <v>0.8</v>
      </c>
      <c r="C44" s="1">
        <v>7.6</v>
      </c>
      <c r="D44" s="1">
        <v>0.5</v>
      </c>
      <c r="E44" s="8">
        <v>2.422121212</v>
      </c>
      <c r="F44" s="1">
        <v>15.4</v>
      </c>
      <c r="G44" s="1">
        <v>13.3</v>
      </c>
      <c r="H44" s="1">
        <v>0.21948596400000001</v>
      </c>
      <c r="I44" s="9" t="s">
        <v>52</v>
      </c>
      <c r="J44" s="10">
        <v>98</v>
      </c>
    </row>
    <row r="45" spans="1:10" x14ac:dyDescent="0.35">
      <c r="A45" s="2">
        <v>40452</v>
      </c>
      <c r="B45" s="13">
        <v>0.8</v>
      </c>
      <c r="C45" s="1">
        <v>7.4</v>
      </c>
      <c r="D45" s="1">
        <v>0.7</v>
      </c>
      <c r="E45" s="8">
        <v>2.597734488</v>
      </c>
      <c r="F45" s="1">
        <v>14.6</v>
      </c>
      <c r="G45" s="1">
        <v>15.6</v>
      </c>
      <c r="H45" s="1">
        <v>0.115391919</v>
      </c>
      <c r="I45" s="9" t="s">
        <v>53</v>
      </c>
      <c r="J45" s="10">
        <v>100.7</v>
      </c>
    </row>
    <row r="46" spans="1:10" x14ac:dyDescent="0.35">
      <c r="A46" s="2">
        <v>40544</v>
      </c>
      <c r="B46" s="13">
        <v>1.9</v>
      </c>
      <c r="C46" s="1">
        <v>7.3</v>
      </c>
      <c r="D46" s="1">
        <v>0.9</v>
      </c>
      <c r="E46" s="8">
        <v>3.1424685989999999</v>
      </c>
      <c r="F46" s="1">
        <v>14.1</v>
      </c>
      <c r="G46" s="1">
        <v>11.7</v>
      </c>
      <c r="H46" s="1">
        <v>-0.485703406</v>
      </c>
      <c r="I46" s="9" t="s">
        <v>54</v>
      </c>
      <c r="J46" s="10">
        <v>100.7</v>
      </c>
    </row>
    <row r="47" spans="1:10" x14ac:dyDescent="0.35">
      <c r="A47" s="2">
        <v>40634</v>
      </c>
      <c r="B47" s="13">
        <v>0.1</v>
      </c>
      <c r="C47" s="1">
        <v>7.1</v>
      </c>
      <c r="D47" s="1">
        <v>1.4</v>
      </c>
      <c r="E47" s="8">
        <v>3.0974481659999999</v>
      </c>
      <c r="F47" s="1">
        <v>8.1</v>
      </c>
      <c r="G47" s="1">
        <v>6.7</v>
      </c>
      <c r="H47" s="1">
        <v>1.0073198729999999</v>
      </c>
      <c r="I47" s="9" t="s">
        <v>55</v>
      </c>
      <c r="J47" s="10">
        <v>101.6</v>
      </c>
    </row>
    <row r="48" spans="1:10" x14ac:dyDescent="0.35">
      <c r="A48" s="2">
        <v>40725</v>
      </c>
      <c r="B48" s="13">
        <v>0.9</v>
      </c>
      <c r="C48" s="1">
        <v>7</v>
      </c>
      <c r="D48" s="1">
        <v>1.3</v>
      </c>
      <c r="E48" s="8">
        <v>2.2621262309999999</v>
      </c>
      <c r="F48" s="1">
        <v>7.6</v>
      </c>
      <c r="G48" s="1">
        <v>7</v>
      </c>
      <c r="H48" s="1">
        <v>-0.273985272</v>
      </c>
      <c r="I48" s="9" t="s">
        <v>56</v>
      </c>
      <c r="J48" s="10">
        <v>103.3</v>
      </c>
    </row>
    <row r="49" spans="1:10" x14ac:dyDescent="0.35">
      <c r="A49" s="2">
        <v>40817</v>
      </c>
      <c r="B49" s="13">
        <v>-0.3</v>
      </c>
      <c r="C49" s="1">
        <v>6.8</v>
      </c>
      <c r="D49" s="1">
        <v>1.3</v>
      </c>
      <c r="E49" s="8">
        <v>1.9346969700000001</v>
      </c>
      <c r="F49" s="1">
        <v>4.9000000000000004</v>
      </c>
      <c r="G49" s="1">
        <v>4.7</v>
      </c>
      <c r="H49" s="1">
        <v>1.040173692</v>
      </c>
      <c r="I49" s="9" t="s">
        <v>57</v>
      </c>
      <c r="J49" s="10">
        <v>101.1</v>
      </c>
    </row>
    <row r="50" spans="1:10" x14ac:dyDescent="0.35">
      <c r="A50" s="2">
        <v>40909</v>
      </c>
      <c r="B50" s="13">
        <v>0.2</v>
      </c>
      <c r="C50" s="1">
        <v>6.8</v>
      </c>
      <c r="D50" s="1">
        <v>1.4</v>
      </c>
      <c r="E50" s="8">
        <v>1.8344227989999999</v>
      </c>
      <c r="F50" s="1">
        <v>4.3</v>
      </c>
      <c r="G50" s="1">
        <v>2.1</v>
      </c>
      <c r="H50" s="1">
        <v>1.0338263190000001</v>
      </c>
      <c r="I50" s="9" t="s">
        <v>58</v>
      </c>
      <c r="J50" s="10">
        <v>99.9</v>
      </c>
    </row>
    <row r="51" spans="1:10" x14ac:dyDescent="0.35">
      <c r="A51" s="2">
        <v>41000</v>
      </c>
      <c r="B51" s="13">
        <v>0.2</v>
      </c>
      <c r="C51" s="1">
        <v>6.8</v>
      </c>
      <c r="D51" s="1">
        <v>1.4</v>
      </c>
      <c r="E51" s="8">
        <v>1.420501633</v>
      </c>
      <c r="F51" s="1">
        <v>3.7</v>
      </c>
      <c r="G51" s="1">
        <v>-0.2</v>
      </c>
      <c r="H51" s="1">
        <v>1.075717472</v>
      </c>
      <c r="I51" s="9" t="s">
        <v>59</v>
      </c>
      <c r="J51" s="10">
        <v>99.9</v>
      </c>
    </row>
    <row r="52" spans="1:10" x14ac:dyDescent="0.35">
      <c r="A52" s="2">
        <v>41091</v>
      </c>
      <c r="B52" s="13">
        <v>0.3</v>
      </c>
      <c r="C52" s="1">
        <v>6.8</v>
      </c>
      <c r="D52" s="1">
        <v>1.2</v>
      </c>
      <c r="E52" s="8">
        <v>1.358170619</v>
      </c>
      <c r="F52" s="1">
        <v>3.8</v>
      </c>
      <c r="G52" s="1">
        <v>0.1</v>
      </c>
      <c r="H52" s="1">
        <v>0.25398210599999999</v>
      </c>
      <c r="I52" s="9" t="s">
        <v>60</v>
      </c>
      <c r="J52" s="10">
        <v>100.2</v>
      </c>
    </row>
    <row r="53" spans="1:10" x14ac:dyDescent="0.35">
      <c r="A53" s="2">
        <v>41183</v>
      </c>
      <c r="B53" s="13">
        <v>-0.5</v>
      </c>
      <c r="C53" s="1">
        <v>6.8</v>
      </c>
      <c r="D53" s="1">
        <v>1.4</v>
      </c>
      <c r="E53" s="8">
        <v>1.367425793</v>
      </c>
      <c r="F53" s="1">
        <v>2.5</v>
      </c>
      <c r="G53" s="1">
        <v>0.3</v>
      </c>
      <c r="H53" s="1">
        <v>1.145063817</v>
      </c>
      <c r="I53" s="9" t="s">
        <v>61</v>
      </c>
      <c r="J53" s="10">
        <v>98.3</v>
      </c>
    </row>
    <row r="54" spans="1:10" x14ac:dyDescent="0.35">
      <c r="A54" s="2">
        <v>41275</v>
      </c>
      <c r="B54" s="13">
        <v>-0.5</v>
      </c>
      <c r="C54" s="1">
        <v>6.9</v>
      </c>
      <c r="D54" s="1">
        <v>1.4</v>
      </c>
      <c r="E54" s="8">
        <v>1.4700909090000001</v>
      </c>
      <c r="F54" s="1">
        <v>0.4</v>
      </c>
      <c r="G54" s="1">
        <v>0.7</v>
      </c>
      <c r="H54" s="1">
        <v>0.77873195699999997</v>
      </c>
      <c r="I54" s="9" t="s">
        <v>62</v>
      </c>
      <c r="J54" s="10">
        <v>97.2</v>
      </c>
    </row>
    <row r="55" spans="1:10" x14ac:dyDescent="0.35">
      <c r="A55" s="2">
        <v>41365</v>
      </c>
      <c r="B55" s="13">
        <v>1.1000000000000001</v>
      </c>
      <c r="C55" s="1">
        <v>6.9</v>
      </c>
      <c r="D55" s="1">
        <v>0.9</v>
      </c>
      <c r="E55" s="8">
        <v>1.340260462</v>
      </c>
      <c r="F55" s="1">
        <v>-0.1</v>
      </c>
      <c r="G55" s="1">
        <v>2.2999999999999998</v>
      </c>
      <c r="H55" s="1">
        <v>-0.20622728300000001</v>
      </c>
      <c r="I55" s="9" t="s">
        <v>63</v>
      </c>
      <c r="J55" s="10">
        <v>98.2</v>
      </c>
    </row>
    <row r="56" spans="1:10" x14ac:dyDescent="0.35">
      <c r="A56" s="2">
        <v>41456</v>
      </c>
      <c r="B56" s="13">
        <v>0.5</v>
      </c>
      <c r="C56" s="1">
        <v>6.8</v>
      </c>
      <c r="D56" s="1">
        <v>1.2</v>
      </c>
      <c r="E56" s="8">
        <v>1.7295824710000001</v>
      </c>
      <c r="F56" s="1">
        <v>0.5</v>
      </c>
      <c r="G56" s="1">
        <v>3.8</v>
      </c>
      <c r="H56" s="1">
        <v>0.33452826099999999</v>
      </c>
      <c r="I56" s="9" t="s">
        <v>64</v>
      </c>
      <c r="J56" s="10">
        <v>98.5</v>
      </c>
    </row>
    <row r="57" spans="1:10" x14ac:dyDescent="0.35">
      <c r="A57" s="2">
        <v>41548</v>
      </c>
      <c r="B57" s="13">
        <v>0.3</v>
      </c>
      <c r="C57" s="1">
        <v>6.8</v>
      </c>
      <c r="D57" s="1">
        <v>1.1000000000000001</v>
      </c>
      <c r="E57" s="8">
        <v>1.745698183</v>
      </c>
      <c r="F57" s="1">
        <v>4</v>
      </c>
      <c r="G57" s="1">
        <v>4.4000000000000004</v>
      </c>
      <c r="H57" s="1">
        <v>0.43758760899999999</v>
      </c>
      <c r="I57" s="9" t="s">
        <v>65</v>
      </c>
      <c r="J57" s="10">
        <v>99.7</v>
      </c>
    </row>
    <row r="58" spans="1:10" x14ac:dyDescent="0.35">
      <c r="A58" s="2">
        <v>41640</v>
      </c>
      <c r="B58" s="13">
        <v>1</v>
      </c>
      <c r="C58" s="1">
        <v>6.8</v>
      </c>
      <c r="D58" s="1">
        <v>1.1000000000000001</v>
      </c>
      <c r="E58" s="8">
        <v>1.607660173</v>
      </c>
      <c r="F58" s="1">
        <v>4.3</v>
      </c>
      <c r="G58" s="1">
        <v>4.0999999999999996</v>
      </c>
      <c r="H58" s="1">
        <v>0.42331946100000001</v>
      </c>
      <c r="I58" s="9" t="s">
        <v>66</v>
      </c>
      <c r="J58" s="10">
        <v>100.2</v>
      </c>
    </row>
    <row r="59" spans="1:10" x14ac:dyDescent="0.35">
      <c r="A59" s="2">
        <v>41730</v>
      </c>
      <c r="B59" s="13">
        <v>0</v>
      </c>
      <c r="C59" s="1">
        <v>6.7</v>
      </c>
      <c r="D59" s="1">
        <v>1.1000000000000001</v>
      </c>
      <c r="E59" s="8">
        <v>1.3493095239999999</v>
      </c>
      <c r="F59" s="1">
        <v>4.5999999999999996</v>
      </c>
      <c r="G59" s="1">
        <v>4</v>
      </c>
      <c r="H59" s="1">
        <v>0.67863599299999999</v>
      </c>
      <c r="I59" s="9" t="s">
        <v>67</v>
      </c>
      <c r="J59" s="10">
        <v>100.9</v>
      </c>
    </row>
    <row r="60" spans="1:10" x14ac:dyDescent="0.35">
      <c r="A60" s="2">
        <v>41821</v>
      </c>
      <c r="B60" s="13">
        <v>0.5</v>
      </c>
      <c r="C60" s="1">
        <v>6.7</v>
      </c>
      <c r="D60" s="1">
        <v>1.1000000000000001</v>
      </c>
      <c r="E60" s="8">
        <v>0.99730064600000001</v>
      </c>
      <c r="F60" s="1">
        <v>4.8</v>
      </c>
      <c r="G60" s="1">
        <v>2.9</v>
      </c>
      <c r="H60" s="1">
        <v>0.33743779200000001</v>
      </c>
      <c r="I60" s="9" t="s">
        <v>68</v>
      </c>
      <c r="J60" s="10">
        <v>100.4</v>
      </c>
    </row>
    <row r="61" spans="1:10" x14ac:dyDescent="0.35">
      <c r="A61" s="2">
        <v>41913</v>
      </c>
      <c r="B61" s="13">
        <v>0.8</v>
      </c>
      <c r="C61" s="1">
        <v>6.6</v>
      </c>
      <c r="D61" s="1">
        <v>1.1000000000000001</v>
      </c>
      <c r="E61" s="8">
        <v>0.69961881999999997</v>
      </c>
      <c r="F61" s="1">
        <v>5</v>
      </c>
      <c r="G61" s="1">
        <v>4.5999999999999996</v>
      </c>
      <c r="H61" s="1">
        <v>-5.1236979000000002E-2</v>
      </c>
      <c r="I61" s="9" t="s">
        <v>69</v>
      </c>
      <c r="J61" s="10">
        <v>99.6</v>
      </c>
    </row>
    <row r="62" spans="1:10" x14ac:dyDescent="0.35">
      <c r="A62" s="2">
        <v>42005</v>
      </c>
      <c r="B62" s="13">
        <v>-0.5</v>
      </c>
      <c r="C62" s="1">
        <v>6.5</v>
      </c>
      <c r="D62" s="1">
        <v>1</v>
      </c>
      <c r="E62" s="8">
        <v>0.30642424200000001</v>
      </c>
      <c r="F62" s="1">
        <v>5.7</v>
      </c>
      <c r="G62" s="1">
        <v>6.2</v>
      </c>
      <c r="H62" s="1">
        <v>1.4017342260000001</v>
      </c>
      <c r="I62" s="9" t="s">
        <v>70</v>
      </c>
      <c r="J62" s="10">
        <v>99.3</v>
      </c>
    </row>
    <row r="63" spans="1:10" x14ac:dyDescent="0.35">
      <c r="A63" s="2">
        <v>42095</v>
      </c>
      <c r="B63" s="13">
        <v>0.8</v>
      </c>
      <c r="C63" s="1">
        <v>6.4</v>
      </c>
      <c r="D63" s="1">
        <v>2.2999999999999998</v>
      </c>
      <c r="E63" s="8">
        <v>0.490172249</v>
      </c>
      <c r="F63" s="1">
        <v>6.8</v>
      </c>
      <c r="G63" s="1">
        <v>5.0999999999999996</v>
      </c>
      <c r="H63" s="1">
        <v>0.61928616199999997</v>
      </c>
      <c r="I63" s="9" t="s">
        <v>71</v>
      </c>
      <c r="J63" s="10">
        <v>100.3</v>
      </c>
    </row>
    <row r="64" spans="1:10" x14ac:dyDescent="0.35">
      <c r="A64" s="2">
        <v>42186</v>
      </c>
      <c r="B64" s="13">
        <v>0.4</v>
      </c>
      <c r="C64" s="1">
        <v>6.3</v>
      </c>
      <c r="D64" s="1">
        <v>2.5</v>
      </c>
      <c r="E64" s="8">
        <v>0.657554113</v>
      </c>
      <c r="F64" s="1">
        <v>4.8</v>
      </c>
      <c r="G64" s="1">
        <v>5.6</v>
      </c>
      <c r="H64" s="1">
        <v>0.34922859699999997</v>
      </c>
      <c r="I64" s="9" t="s">
        <v>72</v>
      </c>
      <c r="J64" s="10">
        <v>100.8</v>
      </c>
    </row>
    <row r="65" spans="1:10" x14ac:dyDescent="0.35">
      <c r="A65" s="2">
        <v>42278</v>
      </c>
      <c r="B65" s="13">
        <v>0.4</v>
      </c>
      <c r="C65" s="1">
        <v>6.3</v>
      </c>
      <c r="D65" s="1">
        <v>1.6</v>
      </c>
      <c r="E65" s="8">
        <v>0.52662409799999998</v>
      </c>
      <c r="F65" s="1">
        <v>2.2999999999999998</v>
      </c>
      <c r="G65" s="1">
        <v>4.5</v>
      </c>
      <c r="H65" s="1">
        <v>0.48434283</v>
      </c>
      <c r="I65" s="9" t="s">
        <v>73</v>
      </c>
      <c r="J65" s="10">
        <v>100</v>
      </c>
    </row>
    <row r="66" spans="1:10" x14ac:dyDescent="0.35">
      <c r="A66" s="2">
        <v>42370</v>
      </c>
      <c r="B66" s="13">
        <v>0.8</v>
      </c>
      <c r="C66" s="1">
        <v>6.2</v>
      </c>
      <c r="D66" s="1">
        <v>1.1000000000000001</v>
      </c>
      <c r="E66" s="8">
        <v>0.25826190500000001</v>
      </c>
      <c r="F66" s="1">
        <v>2.6</v>
      </c>
      <c r="G66" s="1">
        <v>4.8</v>
      </c>
      <c r="H66" s="1">
        <v>-1.1341777000000001E-2</v>
      </c>
      <c r="I66" s="9" t="s">
        <v>74</v>
      </c>
      <c r="J66" s="10">
        <v>100.2</v>
      </c>
    </row>
    <row r="67" spans="1:10" x14ac:dyDescent="0.35">
      <c r="A67" s="2">
        <v>42461</v>
      </c>
      <c r="B67" s="13">
        <v>0.5</v>
      </c>
      <c r="C67" s="1">
        <v>6.1</v>
      </c>
      <c r="D67" s="1">
        <v>0.9</v>
      </c>
      <c r="E67" s="8">
        <v>8.3441557999999999E-2</v>
      </c>
      <c r="F67" s="1">
        <v>1.9</v>
      </c>
      <c r="G67" s="1">
        <v>3.9</v>
      </c>
      <c r="H67" s="1">
        <v>0.21672678200000001</v>
      </c>
      <c r="I67" s="9" t="s">
        <v>75</v>
      </c>
      <c r="J67" s="10">
        <v>100</v>
      </c>
    </row>
    <row r="68" spans="1:10" x14ac:dyDescent="0.35">
      <c r="A68" s="2">
        <v>42552</v>
      </c>
      <c r="B68" s="13">
        <v>0.2</v>
      </c>
      <c r="C68" s="1">
        <v>6</v>
      </c>
      <c r="D68" s="1">
        <v>1.1000000000000001</v>
      </c>
      <c r="E68" s="8">
        <v>-0.123371918</v>
      </c>
      <c r="F68" s="1">
        <v>1.7</v>
      </c>
      <c r="G68" s="1">
        <v>3.5</v>
      </c>
      <c r="H68" s="1">
        <v>0.72955927700000001</v>
      </c>
      <c r="I68" s="9" t="s">
        <v>76</v>
      </c>
      <c r="J68" s="10">
        <v>99.2</v>
      </c>
    </row>
    <row r="69" spans="1:10" x14ac:dyDescent="0.35">
      <c r="A69" s="2">
        <v>42644</v>
      </c>
      <c r="B69" s="13">
        <v>0.4</v>
      </c>
      <c r="C69" s="1">
        <v>6</v>
      </c>
      <c r="D69" s="1">
        <v>1.1000000000000001</v>
      </c>
      <c r="E69" s="8">
        <v>0.14766522400000001</v>
      </c>
      <c r="F69" s="1">
        <v>2.9</v>
      </c>
      <c r="G69" s="1">
        <v>5.3</v>
      </c>
      <c r="H69" s="1">
        <v>0.75536793800000002</v>
      </c>
      <c r="I69" s="9" t="s">
        <v>77</v>
      </c>
      <c r="J69" s="10">
        <v>101.1</v>
      </c>
    </row>
    <row r="70" spans="1:10" x14ac:dyDescent="0.35">
      <c r="A70" s="2">
        <v>42736</v>
      </c>
      <c r="B70" s="13">
        <v>1.2</v>
      </c>
      <c r="C70" s="1">
        <v>5.9</v>
      </c>
      <c r="D70" s="1">
        <v>0.9</v>
      </c>
      <c r="E70" s="8">
        <v>0.28572332</v>
      </c>
      <c r="F70" s="1">
        <v>4.3</v>
      </c>
      <c r="G70" s="1">
        <v>4</v>
      </c>
      <c r="H70" s="1">
        <v>-0.225438633</v>
      </c>
      <c r="I70" s="9" t="s">
        <v>78</v>
      </c>
      <c r="J70" s="10">
        <v>101.4</v>
      </c>
    </row>
    <row r="71" spans="1:10" x14ac:dyDescent="0.35">
      <c r="A71" s="2">
        <v>42826</v>
      </c>
      <c r="B71" s="13">
        <v>0.9</v>
      </c>
      <c r="C71" s="1">
        <v>5.7</v>
      </c>
      <c r="D71" s="1">
        <v>1.5</v>
      </c>
      <c r="E71" s="8">
        <v>0.27079846099999999</v>
      </c>
      <c r="F71" s="1">
        <v>4.9000000000000004</v>
      </c>
      <c r="G71" s="1">
        <v>6.8</v>
      </c>
      <c r="H71" s="1">
        <v>9.5723476000000002E-2</v>
      </c>
      <c r="I71" s="9" t="s">
        <v>79</v>
      </c>
      <c r="J71" s="10">
        <v>102.3</v>
      </c>
    </row>
    <row r="72" spans="1:10" x14ac:dyDescent="0.35">
      <c r="A72" s="2">
        <v>42917</v>
      </c>
      <c r="B72" s="13">
        <v>0.6</v>
      </c>
      <c r="C72" s="1">
        <v>5.6</v>
      </c>
      <c r="D72" s="1">
        <v>1.6</v>
      </c>
      <c r="E72" s="8">
        <v>0.38298136700000002</v>
      </c>
      <c r="F72" s="1">
        <v>6.3</v>
      </c>
      <c r="G72" s="1">
        <v>6.4</v>
      </c>
      <c r="H72" s="1">
        <v>0.17080437100000001</v>
      </c>
      <c r="I72" s="9" t="s">
        <v>80</v>
      </c>
      <c r="J72" s="10">
        <v>102</v>
      </c>
    </row>
    <row r="73" spans="1:10" x14ac:dyDescent="0.35">
      <c r="A73" s="2">
        <v>43009</v>
      </c>
      <c r="B73" s="13">
        <v>0.9</v>
      </c>
      <c r="C73" s="1">
        <v>5.5</v>
      </c>
      <c r="D73" s="1">
        <v>1.2</v>
      </c>
      <c r="E73" s="8">
        <v>0.325841308</v>
      </c>
      <c r="F73" s="1">
        <v>6.8</v>
      </c>
      <c r="G73" s="1">
        <v>5.6</v>
      </c>
      <c r="H73" s="1">
        <v>0.300921771</v>
      </c>
      <c r="I73" s="9" t="s">
        <v>81</v>
      </c>
      <c r="J73" s="10">
        <v>102.3</v>
      </c>
    </row>
    <row r="74" spans="1:10" x14ac:dyDescent="0.35">
      <c r="A74" s="2">
        <v>43101</v>
      </c>
      <c r="B74" s="13">
        <v>-0.6</v>
      </c>
      <c r="C74" s="1">
        <v>5.4</v>
      </c>
      <c r="D74" s="1">
        <v>1.4</v>
      </c>
      <c r="E74" s="8">
        <v>0.55435642200000002</v>
      </c>
      <c r="F74" s="1">
        <v>4.9000000000000004</v>
      </c>
      <c r="G74" s="1">
        <v>4.8</v>
      </c>
      <c r="H74" s="1">
        <v>1.696573431</v>
      </c>
      <c r="I74" s="9" t="s">
        <v>82</v>
      </c>
      <c r="J74" s="10">
        <v>103.5</v>
      </c>
    </row>
    <row r="75" spans="1:10" x14ac:dyDescent="0.35">
      <c r="A75" s="2">
        <v>43191</v>
      </c>
      <c r="B75" s="13">
        <v>0.8</v>
      </c>
      <c r="C75" s="1">
        <v>5.2</v>
      </c>
      <c r="D75" s="1">
        <v>1.3</v>
      </c>
      <c r="E75" s="8">
        <v>0.41904761899999998</v>
      </c>
      <c r="F75" s="1">
        <v>3.4</v>
      </c>
      <c r="G75" s="1">
        <v>3.1</v>
      </c>
      <c r="H75" s="1">
        <v>0.307884873</v>
      </c>
      <c r="I75" s="9" t="s">
        <v>83</v>
      </c>
      <c r="J75" s="10">
        <v>102.6</v>
      </c>
    </row>
    <row r="76" spans="1:10" x14ac:dyDescent="0.35">
      <c r="A76" s="2">
        <v>43282</v>
      </c>
      <c r="B76" s="13">
        <v>-0.9</v>
      </c>
      <c r="C76" s="1">
        <v>5.0999999999999996</v>
      </c>
      <c r="D76" s="1">
        <v>1.4</v>
      </c>
      <c r="E76" s="8">
        <v>0.311971673</v>
      </c>
      <c r="F76" s="1">
        <v>1.3</v>
      </c>
      <c r="G76" s="1">
        <v>5</v>
      </c>
      <c r="H76" s="1">
        <v>2.071250934</v>
      </c>
      <c r="I76" s="9" t="s">
        <v>84</v>
      </c>
      <c r="J76" s="10">
        <v>101.3</v>
      </c>
    </row>
    <row r="77" spans="1:10" x14ac:dyDescent="0.35">
      <c r="A77" s="2">
        <v>43374</v>
      </c>
      <c r="B77" s="13">
        <v>0.9</v>
      </c>
      <c r="C77" s="1">
        <v>5</v>
      </c>
      <c r="D77" s="1">
        <v>1.4</v>
      </c>
      <c r="E77" s="8">
        <v>0.30008021400000001</v>
      </c>
      <c r="F77" s="1">
        <v>0.1</v>
      </c>
      <c r="G77" s="1">
        <v>3.7</v>
      </c>
      <c r="H77" s="1">
        <v>-0.10087025299999999</v>
      </c>
      <c r="I77" s="9" t="s">
        <v>85</v>
      </c>
      <c r="J77" s="10">
        <v>100.5</v>
      </c>
    </row>
    <row r="78" spans="1:10" x14ac:dyDescent="0.35">
      <c r="A78" s="2">
        <v>43466</v>
      </c>
      <c r="B78" s="13">
        <v>0.7</v>
      </c>
      <c r="C78" s="1">
        <v>5</v>
      </c>
      <c r="D78" s="1">
        <v>1.5</v>
      </c>
      <c r="E78" s="8">
        <v>6.6393218000000004E-2</v>
      </c>
      <c r="F78" s="1">
        <v>3</v>
      </c>
      <c r="G78" s="1">
        <v>5.5</v>
      </c>
      <c r="H78" s="1">
        <v>0.859144515</v>
      </c>
      <c r="I78" s="9" t="s">
        <v>86</v>
      </c>
      <c r="J78" s="10">
        <v>99.7</v>
      </c>
    </row>
    <row r="79" spans="1:10" x14ac:dyDescent="0.35">
      <c r="A79" s="2">
        <v>43556</v>
      </c>
      <c r="B79" s="13">
        <v>0</v>
      </c>
      <c r="C79" s="1">
        <v>5</v>
      </c>
      <c r="D79" s="1">
        <v>1.5</v>
      </c>
      <c r="E79" s="8">
        <v>-0.16310287100000001</v>
      </c>
      <c r="F79" s="1">
        <v>1.2</v>
      </c>
      <c r="G79" s="1">
        <v>3.9</v>
      </c>
      <c r="H79" s="1">
        <v>1.2532962050000001</v>
      </c>
      <c r="I79" s="9" t="s">
        <v>87</v>
      </c>
      <c r="J79" s="10">
        <v>99.9</v>
      </c>
    </row>
    <row r="80" spans="1:10" x14ac:dyDescent="0.35">
      <c r="A80" s="2">
        <v>43647</v>
      </c>
      <c r="B80" s="13">
        <v>0</v>
      </c>
      <c r="C80" s="1">
        <v>5</v>
      </c>
      <c r="D80" s="1">
        <v>0.9</v>
      </c>
      <c r="E80" s="8">
        <v>-0.54403789499999999</v>
      </c>
      <c r="F80" s="1">
        <v>3</v>
      </c>
      <c r="G80" s="1">
        <v>2.1</v>
      </c>
      <c r="H80" s="1">
        <v>0.96502109999999997</v>
      </c>
      <c r="I80" s="9" t="s">
        <v>88</v>
      </c>
      <c r="J80" s="10">
        <v>99.9</v>
      </c>
    </row>
    <row r="81" spans="1:10" x14ac:dyDescent="0.35">
      <c r="A81" s="2">
        <v>43739</v>
      </c>
      <c r="B81" s="13">
        <v>0.3</v>
      </c>
      <c r="C81" s="1">
        <v>5</v>
      </c>
      <c r="D81" s="1">
        <v>1.5</v>
      </c>
      <c r="E81" s="8">
        <v>-0.37379028399999997</v>
      </c>
      <c r="F81" s="1">
        <v>2</v>
      </c>
      <c r="G81" s="1">
        <v>2</v>
      </c>
      <c r="H81" s="1">
        <v>-0.444042086</v>
      </c>
      <c r="I81" s="9" t="s">
        <v>89</v>
      </c>
      <c r="J81" s="10">
        <v>99.2</v>
      </c>
    </row>
    <row r="82" spans="1:10" x14ac:dyDescent="0.35">
      <c r="A82" s="2">
        <v>43831</v>
      </c>
      <c r="B82" s="13">
        <v>-1.8</v>
      </c>
      <c r="C82" s="1">
        <v>5</v>
      </c>
      <c r="D82" s="1">
        <v>1.3</v>
      </c>
      <c r="E82" s="8">
        <v>-0.44033333299999999</v>
      </c>
      <c r="F82" s="1">
        <v>-3.7</v>
      </c>
      <c r="G82" s="1">
        <v>-0.9</v>
      </c>
      <c r="H82" s="1">
        <v>2.3199836079999998</v>
      </c>
      <c r="I82" s="9" t="s">
        <v>90</v>
      </c>
      <c r="J82" s="10">
        <v>100.1</v>
      </c>
    </row>
    <row r="83" spans="1:10" x14ac:dyDescent="0.35">
      <c r="A83" s="2">
        <v>43922</v>
      </c>
      <c r="B83" s="13">
        <v>-9.1999999999999993</v>
      </c>
      <c r="C83" s="1">
        <v>6.1</v>
      </c>
      <c r="D83" s="1">
        <v>1.1000000000000001</v>
      </c>
      <c r="E83" s="8">
        <v>-0.46676190499999998</v>
      </c>
      <c r="F83" s="1">
        <v>-22.2</v>
      </c>
      <c r="G83" s="1">
        <v>-17.5</v>
      </c>
      <c r="H83" s="1">
        <v>5.1741168350000004</v>
      </c>
      <c r="I83" s="9" t="s">
        <v>91</v>
      </c>
      <c r="J83" s="10">
        <v>84.3</v>
      </c>
    </row>
    <row r="84" spans="1:10" x14ac:dyDescent="0.35">
      <c r="A84" s="2">
        <v>44013</v>
      </c>
      <c r="B84" s="13">
        <v>8.9</v>
      </c>
      <c r="C84" s="1">
        <v>6.3</v>
      </c>
      <c r="D84" s="1">
        <v>0.5</v>
      </c>
      <c r="E84" s="8">
        <v>-0.52348923999999997</v>
      </c>
      <c r="F84" s="1">
        <v>-9.6999999999999993</v>
      </c>
      <c r="G84" s="1">
        <v>-9.9</v>
      </c>
      <c r="H84" s="1">
        <v>-5.2851272979999999</v>
      </c>
      <c r="I84" s="9" t="s">
        <v>92</v>
      </c>
      <c r="J84" s="10">
        <v>97.6</v>
      </c>
    </row>
    <row r="85" spans="1:10" x14ac:dyDescent="0.35">
      <c r="A85" s="2">
        <v>44105</v>
      </c>
      <c r="B85" s="13">
        <v>0.8</v>
      </c>
      <c r="C85" s="1">
        <v>6.1</v>
      </c>
      <c r="D85" s="1">
        <v>0</v>
      </c>
      <c r="E85" s="8">
        <v>-0.61351154399999996</v>
      </c>
      <c r="F85" s="1">
        <v>-4.5999999999999996</v>
      </c>
      <c r="G85" s="1">
        <v>-7.4</v>
      </c>
      <c r="H85" s="1">
        <v>0.38957438799999999</v>
      </c>
      <c r="I85" s="9" t="s">
        <v>93</v>
      </c>
      <c r="J85" s="10">
        <v>101.3</v>
      </c>
    </row>
    <row r="86" spans="1:10" x14ac:dyDescent="0.35">
      <c r="A86" s="2">
        <v>44197</v>
      </c>
      <c r="B86" s="13">
        <v>-1.3</v>
      </c>
      <c r="C86" s="1">
        <v>6</v>
      </c>
      <c r="D86" s="1">
        <v>1.8</v>
      </c>
      <c r="E86" s="8">
        <v>-0.46459420299999998</v>
      </c>
      <c r="F86" s="1">
        <v>-0.1</v>
      </c>
      <c r="G86" s="1">
        <v>-2.5</v>
      </c>
      <c r="H86" s="1">
        <v>0.84115114099999999</v>
      </c>
      <c r="I86" s="9" t="s">
        <v>94</v>
      </c>
      <c r="J86" s="10">
        <v>100.9</v>
      </c>
    </row>
    <row r="87" spans="1:10" x14ac:dyDescent="0.35">
      <c r="A87" s="2">
        <v>44287</v>
      </c>
      <c r="B87" s="13">
        <v>2.2000000000000002</v>
      </c>
      <c r="C87" s="1">
        <v>5.9</v>
      </c>
      <c r="D87" s="1">
        <v>1.3</v>
      </c>
      <c r="E87" s="8">
        <v>-0.279045455</v>
      </c>
      <c r="F87" s="1">
        <v>26.9</v>
      </c>
      <c r="G87" s="1">
        <v>19.5</v>
      </c>
      <c r="H87" s="1">
        <v>-1.173164289</v>
      </c>
      <c r="I87" s="9" t="s">
        <v>95</v>
      </c>
      <c r="J87" s="10">
        <v>100.1</v>
      </c>
    </row>
    <row r="88" spans="1:10" x14ac:dyDescent="0.35">
      <c r="A88" s="2">
        <v>44378</v>
      </c>
      <c r="B88" s="13">
        <v>0.7</v>
      </c>
      <c r="C88" s="1">
        <v>5.5</v>
      </c>
      <c r="D88" s="1">
        <v>2.1</v>
      </c>
      <c r="E88" s="8">
        <v>-0.45090909099999998</v>
      </c>
      <c r="F88" s="1">
        <v>7.7</v>
      </c>
      <c r="G88" s="1">
        <v>8.8000000000000007</v>
      </c>
      <c r="H88" s="1">
        <v>1.967425395</v>
      </c>
      <c r="I88" s="9" t="s">
        <v>96</v>
      </c>
      <c r="J88" s="10">
        <v>99.8</v>
      </c>
    </row>
    <row r="89" spans="1:10" x14ac:dyDescent="0.35">
      <c r="A89" s="2">
        <v>44470</v>
      </c>
      <c r="B89" s="13">
        <v>0</v>
      </c>
      <c r="C89" s="1">
        <v>5.3</v>
      </c>
      <c r="D89" s="1">
        <v>3.6</v>
      </c>
      <c r="E89" s="8">
        <v>-0.30073593100000001</v>
      </c>
      <c r="F89" s="1">
        <v>6.8</v>
      </c>
      <c r="G89" s="1">
        <v>11.3</v>
      </c>
      <c r="H89" s="1">
        <v>1.1958062629999999</v>
      </c>
      <c r="I89" s="9" t="s">
        <v>97</v>
      </c>
      <c r="J89" s="10">
        <v>99.9</v>
      </c>
    </row>
    <row r="90" spans="1:10" x14ac:dyDescent="0.35">
      <c r="A90" s="2">
        <v>44562</v>
      </c>
      <c r="B90" s="13">
        <v>1</v>
      </c>
      <c r="C90" s="1">
        <v>5.0999999999999996</v>
      </c>
      <c r="D90" s="1">
        <v>3.1</v>
      </c>
      <c r="E90" s="8">
        <v>0.10565907500000001</v>
      </c>
      <c r="F90" s="1">
        <v>3.9</v>
      </c>
      <c r="G90" s="1">
        <v>6.8</v>
      </c>
      <c r="H90" s="1">
        <v>0.44063753</v>
      </c>
      <c r="I90" s="9" t="s">
        <v>98</v>
      </c>
      <c r="J90" s="10">
        <v>101</v>
      </c>
    </row>
    <row r="91" spans="1:10" x14ac:dyDescent="0.35">
      <c r="A91" s="2">
        <v>44652</v>
      </c>
      <c r="B91" s="13">
        <v>-0.1</v>
      </c>
      <c r="C91" s="1">
        <v>5.0999999999999996</v>
      </c>
      <c r="D91" s="1">
        <v>3.7</v>
      </c>
      <c r="E91" s="8">
        <v>1.048014354</v>
      </c>
      <c r="F91" s="1">
        <v>3.8</v>
      </c>
      <c r="G91" s="1">
        <v>7.7</v>
      </c>
      <c r="H91" s="1">
        <v>-1.1231299999999999E-4</v>
      </c>
      <c r="I91" s="9" t="s">
        <v>99</v>
      </c>
      <c r="J91" s="10">
        <v>98.3</v>
      </c>
    </row>
    <row r="92" spans="1:10" x14ac:dyDescent="0.35">
      <c r="A92" s="2">
        <v>44743</v>
      </c>
      <c r="B92" s="13">
        <v>0.4</v>
      </c>
      <c r="C92" s="1">
        <v>5.5</v>
      </c>
      <c r="D92" s="1">
        <v>3.8</v>
      </c>
      <c r="E92" s="8">
        <v>1.3039023780000001</v>
      </c>
      <c r="F92" s="1">
        <v>5.5</v>
      </c>
      <c r="G92" s="1">
        <v>10.199999999999999</v>
      </c>
      <c r="H92" s="1">
        <v>1.1345507189999999</v>
      </c>
      <c r="I92" s="9" t="s">
        <v>100</v>
      </c>
      <c r="J92" s="10">
        <v>98.5</v>
      </c>
    </row>
    <row r="93" spans="1:10" x14ac:dyDescent="0.35">
      <c r="A93" s="2">
        <v>44835</v>
      </c>
      <c r="B93" s="13">
        <v>-0.4</v>
      </c>
      <c r="C93" s="1">
        <v>5.5</v>
      </c>
      <c r="D93" s="1">
        <v>5.2</v>
      </c>
      <c r="E93" s="8">
        <v>2.112756133</v>
      </c>
      <c r="F93" s="1">
        <v>0.7</v>
      </c>
      <c r="G93" s="1">
        <v>2.6</v>
      </c>
      <c r="H93" s="1">
        <v>2.8696497490000001</v>
      </c>
      <c r="I93" s="9" t="s">
        <v>101</v>
      </c>
      <c r="J93" s="10">
        <v>99.2</v>
      </c>
    </row>
    <row r="94" spans="1:10" x14ac:dyDescent="0.35">
      <c r="A94" s="2">
        <v>44927</v>
      </c>
      <c r="B94" s="13">
        <v>0.1</v>
      </c>
      <c r="C94" s="1">
        <v>5.5</v>
      </c>
      <c r="D94" s="1">
        <v>5.5</v>
      </c>
      <c r="E94" s="8">
        <v>2.3155685109999999</v>
      </c>
      <c r="F94" s="1">
        <v>0.7</v>
      </c>
      <c r="G94" s="1">
        <v>0.3</v>
      </c>
      <c r="H94" s="1">
        <v>2.5742279589999999</v>
      </c>
      <c r="I94" s="9" t="s">
        <v>102</v>
      </c>
      <c r="J94" s="10">
        <v>99</v>
      </c>
    </row>
    <row r="95" spans="1:10" x14ac:dyDescent="0.35">
      <c r="A95" s="2">
        <v>45017</v>
      </c>
      <c r="B95" s="13">
        <v>0</v>
      </c>
      <c r="C95" s="1">
        <v>5.6</v>
      </c>
      <c r="D95" s="1">
        <v>5.6</v>
      </c>
      <c r="E95" s="8">
        <v>2.3593602690000002</v>
      </c>
      <c r="F95" s="1">
        <v>-1.1000000000000001</v>
      </c>
      <c r="G95" s="1">
        <v>-1.8</v>
      </c>
      <c r="H95" s="1">
        <v>9.2769905E-2</v>
      </c>
      <c r="I95" s="9" t="s">
        <v>103</v>
      </c>
      <c r="J95" s="10">
        <v>97.3</v>
      </c>
    </row>
    <row r="96" spans="1:10" x14ac:dyDescent="0.35">
      <c r="A96" s="2">
        <v>45108</v>
      </c>
      <c r="B96" s="13">
        <v>0</v>
      </c>
      <c r="C96" s="1">
        <v>5.7</v>
      </c>
      <c r="D96" s="1">
        <v>5.8</v>
      </c>
      <c r="E96" s="8">
        <v>2.5545824709999998</v>
      </c>
      <c r="F96" s="1">
        <v>-2.8</v>
      </c>
      <c r="G96" s="1">
        <v>-5.3</v>
      </c>
      <c r="H96" s="1">
        <v>1.5655721570000001</v>
      </c>
      <c r="I96" s="9" t="s">
        <v>104</v>
      </c>
      <c r="J96" s="10">
        <v>95.4</v>
      </c>
    </row>
    <row r="97" spans="1:10" x14ac:dyDescent="0.35">
      <c r="A97" s="3">
        <v>45200</v>
      </c>
      <c r="B97" s="13">
        <v>-0.3</v>
      </c>
      <c r="D97" s="1"/>
      <c r="E97" s="8">
        <v>2.5088835719999998</v>
      </c>
      <c r="F97" s="1">
        <v>-3.3</v>
      </c>
      <c r="G97" s="1">
        <v>-5.0999999999999996</v>
      </c>
      <c r="I97" s="9" t="s">
        <v>105</v>
      </c>
      <c r="J97" s="10">
        <v>96.7</v>
      </c>
    </row>
    <row r="98" spans="1:10" x14ac:dyDescent="0.35">
      <c r="D98" s="1"/>
      <c r="J98" s="11"/>
    </row>
    <row r="99" spans="1:10" x14ac:dyDescent="0.35">
      <c r="D99" s="1"/>
      <c r="J99" s="11"/>
    </row>
    <row r="100" spans="1:10" x14ac:dyDescent="0.35">
      <c r="D100" s="1"/>
      <c r="J100" s="11"/>
    </row>
    <row r="101" spans="1:10" x14ac:dyDescent="0.35">
      <c r="D101" s="1"/>
      <c r="J101" s="11"/>
    </row>
    <row r="102" spans="1:10" x14ac:dyDescent="0.35">
      <c r="D102" s="1"/>
      <c r="J102" s="11"/>
    </row>
    <row r="103" spans="1:10" x14ac:dyDescent="0.35">
      <c r="D103" s="1"/>
      <c r="J103" s="11"/>
    </row>
    <row r="104" spans="1:10" x14ac:dyDescent="0.35">
      <c r="D104" s="1"/>
      <c r="J104" s="11"/>
    </row>
    <row r="105" spans="1:10" x14ac:dyDescent="0.35">
      <c r="D105" s="1"/>
      <c r="J105" s="11"/>
    </row>
    <row r="106" spans="1:10" x14ac:dyDescent="0.35">
      <c r="D106" s="1"/>
      <c r="J106" s="11"/>
    </row>
    <row r="107" spans="1:10" x14ac:dyDescent="0.35">
      <c r="D107" s="1"/>
      <c r="J107" s="11"/>
    </row>
    <row r="108" spans="1:10" x14ac:dyDescent="0.35">
      <c r="D108" s="1"/>
      <c r="J108" s="11"/>
    </row>
    <row r="109" spans="1:10" x14ac:dyDescent="0.35">
      <c r="J109" s="11"/>
    </row>
    <row r="110" spans="1:10" x14ac:dyDescent="0.35">
      <c r="J110" s="11"/>
    </row>
    <row r="111" spans="1:10" x14ac:dyDescent="0.35">
      <c r="J111" s="11"/>
    </row>
    <row r="112" spans="1:10" x14ac:dyDescent="0.35">
      <c r="J112" s="11"/>
    </row>
    <row r="113" spans="10:10" x14ac:dyDescent="0.35">
      <c r="J113" s="11"/>
    </row>
    <row r="114" spans="10:10" x14ac:dyDescent="0.35">
      <c r="J114" s="11"/>
    </row>
    <row r="115" spans="10:10" x14ac:dyDescent="0.35">
      <c r="J115" s="11"/>
    </row>
    <row r="116" spans="10:10" x14ac:dyDescent="0.35">
      <c r="J116" s="11"/>
    </row>
    <row r="117" spans="10:10" x14ac:dyDescent="0.35">
      <c r="J117" s="11"/>
    </row>
    <row r="118" spans="10:10" x14ac:dyDescent="0.35">
      <c r="J118" s="11"/>
    </row>
    <row r="119" spans="10:10" x14ac:dyDescent="0.35">
      <c r="J119" s="11"/>
    </row>
    <row r="120" spans="10:10" x14ac:dyDescent="0.35">
      <c r="J120" s="11"/>
    </row>
    <row r="121" spans="10:10" x14ac:dyDescent="0.35">
      <c r="J121" s="11"/>
    </row>
    <row r="122" spans="10:10" x14ac:dyDescent="0.35">
      <c r="J122" s="11"/>
    </row>
    <row r="123" spans="10:10" x14ac:dyDescent="0.35">
      <c r="J123" s="11"/>
    </row>
    <row r="124" spans="10:10" x14ac:dyDescent="0.35">
      <c r="J124" s="11"/>
    </row>
    <row r="125" spans="10:10" x14ac:dyDescent="0.35">
      <c r="J125" s="11"/>
    </row>
    <row r="126" spans="10:10" x14ac:dyDescent="0.35">
      <c r="J126" s="11"/>
    </row>
    <row r="127" spans="10:10" x14ac:dyDescent="0.35">
      <c r="J127" s="11"/>
    </row>
    <row r="128" spans="10:10" x14ac:dyDescent="0.35">
      <c r="J128" s="11"/>
    </row>
    <row r="129" spans="10:10" x14ac:dyDescent="0.35">
      <c r="J129" s="11"/>
    </row>
    <row r="130" spans="10:10" x14ac:dyDescent="0.35">
      <c r="J130" s="11"/>
    </row>
    <row r="131" spans="10:10" x14ac:dyDescent="0.35">
      <c r="J131" s="11"/>
    </row>
    <row r="132" spans="10:10" x14ac:dyDescent="0.35">
      <c r="J132" s="11"/>
    </row>
    <row r="133" spans="10:10" x14ac:dyDescent="0.35">
      <c r="J133" s="11"/>
    </row>
    <row r="134" spans="10:10" x14ac:dyDescent="0.35">
      <c r="J134" s="11"/>
    </row>
    <row r="135" spans="10:10" x14ac:dyDescent="0.35">
      <c r="J135" s="11"/>
    </row>
    <row r="136" spans="10:10" x14ac:dyDescent="0.35">
      <c r="J136" s="11"/>
    </row>
    <row r="137" spans="10:10" x14ac:dyDescent="0.35">
      <c r="J137" s="11"/>
    </row>
    <row r="138" spans="10:10" x14ac:dyDescent="0.35">
      <c r="J138" s="11"/>
    </row>
    <row r="139" spans="10:10" x14ac:dyDescent="0.35">
      <c r="J139" s="11"/>
    </row>
    <row r="140" spans="10:10" x14ac:dyDescent="0.35">
      <c r="J140" s="11"/>
    </row>
    <row r="141" spans="10:10" x14ac:dyDescent="0.35">
      <c r="J141" s="11"/>
    </row>
    <row r="142" spans="10:10" x14ac:dyDescent="0.35">
      <c r="J142" s="11"/>
    </row>
    <row r="143" spans="10:10" x14ac:dyDescent="0.35">
      <c r="J143" s="11"/>
    </row>
    <row r="144" spans="10:10" x14ac:dyDescent="0.35">
      <c r="J144" s="11"/>
    </row>
    <row r="145" spans="10:10" x14ac:dyDescent="0.35">
      <c r="J145" s="11"/>
    </row>
    <row r="146" spans="10:10" x14ac:dyDescent="0.35">
      <c r="J146" s="11"/>
    </row>
    <row r="147" spans="10:10" x14ac:dyDescent="0.35">
      <c r="J147" s="11"/>
    </row>
    <row r="148" spans="10:10" x14ac:dyDescent="0.35">
      <c r="J148" s="11"/>
    </row>
    <row r="149" spans="10:10" x14ac:dyDescent="0.35">
      <c r="J149" s="11"/>
    </row>
    <row r="150" spans="10:10" x14ac:dyDescent="0.35">
      <c r="J150" s="11"/>
    </row>
    <row r="151" spans="10:10" x14ac:dyDescent="0.35">
      <c r="J151" s="11"/>
    </row>
    <row r="152" spans="10:10" x14ac:dyDescent="0.35">
      <c r="J152" s="11"/>
    </row>
    <row r="153" spans="10:10" x14ac:dyDescent="0.35">
      <c r="J153" s="11"/>
    </row>
    <row r="154" spans="10:10" x14ac:dyDescent="0.35">
      <c r="J154" s="11"/>
    </row>
    <row r="155" spans="10:10" x14ac:dyDescent="0.35">
      <c r="J155" s="11"/>
    </row>
    <row r="156" spans="10:10" x14ac:dyDescent="0.35">
      <c r="J156" s="11"/>
    </row>
    <row r="157" spans="10:10" x14ac:dyDescent="0.35">
      <c r="J157" s="11"/>
    </row>
    <row r="158" spans="10:10" x14ac:dyDescent="0.35">
      <c r="J158" s="11"/>
    </row>
    <row r="159" spans="10:10" x14ac:dyDescent="0.35">
      <c r="J159" s="11"/>
    </row>
    <row r="160" spans="10:10" x14ac:dyDescent="0.35">
      <c r="J160" s="11"/>
    </row>
    <row r="161" spans="10:10" x14ac:dyDescent="0.35">
      <c r="J161" s="11"/>
    </row>
    <row r="162" spans="10:10" x14ac:dyDescent="0.35">
      <c r="J162" s="11"/>
    </row>
    <row r="163" spans="10:10" x14ac:dyDescent="0.35">
      <c r="J163" s="11"/>
    </row>
    <row r="164" spans="10:10" x14ac:dyDescent="0.35">
      <c r="J164" s="11"/>
    </row>
    <row r="165" spans="10:10" x14ac:dyDescent="0.35">
      <c r="J165" s="11"/>
    </row>
    <row r="166" spans="10:10" x14ac:dyDescent="0.35">
      <c r="J166" s="11"/>
    </row>
    <row r="167" spans="10:10" x14ac:dyDescent="0.35">
      <c r="J167" s="11"/>
    </row>
    <row r="168" spans="10:10" x14ac:dyDescent="0.35">
      <c r="J168" s="11"/>
    </row>
    <row r="169" spans="10:10" x14ac:dyDescent="0.35">
      <c r="J169" s="11"/>
    </row>
    <row r="170" spans="10:10" x14ac:dyDescent="0.35">
      <c r="J170" s="11"/>
    </row>
    <row r="171" spans="10:10" x14ac:dyDescent="0.35">
      <c r="J171" s="11"/>
    </row>
    <row r="172" spans="10:10" x14ac:dyDescent="0.35">
      <c r="J172" s="11"/>
    </row>
    <row r="173" spans="10:10" x14ac:dyDescent="0.35">
      <c r="J173" s="11"/>
    </row>
    <row r="174" spans="10:10" x14ac:dyDescent="0.35">
      <c r="J174" s="11"/>
    </row>
    <row r="175" spans="10:10" x14ac:dyDescent="0.35">
      <c r="J175" s="11"/>
    </row>
    <row r="176" spans="10:10" x14ac:dyDescent="0.35">
      <c r="J176" s="11"/>
    </row>
    <row r="177" spans="10:10" x14ac:dyDescent="0.35">
      <c r="J177" s="11"/>
    </row>
    <row r="178" spans="10:10" x14ac:dyDescent="0.35">
      <c r="J178" s="11"/>
    </row>
    <row r="179" spans="10:10" x14ac:dyDescent="0.35">
      <c r="J179" s="11"/>
    </row>
    <row r="180" spans="10:10" x14ac:dyDescent="0.35">
      <c r="J180" s="11"/>
    </row>
    <row r="181" spans="10:10" x14ac:dyDescent="0.35">
      <c r="J181" s="11"/>
    </row>
    <row r="182" spans="10:10" x14ac:dyDescent="0.35">
      <c r="J182" s="11"/>
    </row>
    <row r="183" spans="10:10" x14ac:dyDescent="0.35">
      <c r="J183" s="11"/>
    </row>
    <row r="184" spans="10:10" x14ac:dyDescent="0.35">
      <c r="J184" s="11"/>
    </row>
    <row r="185" spans="10:10" x14ac:dyDescent="0.35">
      <c r="J185" s="11"/>
    </row>
    <row r="186" spans="10:10" x14ac:dyDescent="0.35">
      <c r="J186" s="11"/>
    </row>
    <row r="187" spans="10:10" x14ac:dyDescent="0.35">
      <c r="J187" s="11"/>
    </row>
    <row r="188" spans="10:10" x14ac:dyDescent="0.35">
      <c r="J188" s="11"/>
    </row>
    <row r="189" spans="10:10" x14ac:dyDescent="0.35">
      <c r="J189" s="11"/>
    </row>
    <row r="190" spans="10:10" x14ac:dyDescent="0.35">
      <c r="J190" s="11"/>
    </row>
    <row r="191" spans="10:10" x14ac:dyDescent="0.35">
      <c r="J191" s="11"/>
    </row>
    <row r="192" spans="10:10" x14ac:dyDescent="0.35">
      <c r="J192" s="11"/>
    </row>
    <row r="193" spans="10:10" x14ac:dyDescent="0.35">
      <c r="J193" s="11"/>
    </row>
    <row r="194" spans="10:10" x14ac:dyDescent="0.35">
      <c r="J194" s="11"/>
    </row>
    <row r="195" spans="10:10" x14ac:dyDescent="0.35">
      <c r="J195" s="11"/>
    </row>
    <row r="196" spans="10:10" x14ac:dyDescent="0.35">
      <c r="J196" s="11"/>
    </row>
    <row r="197" spans="10:10" x14ac:dyDescent="0.35">
      <c r="J197" s="11"/>
    </row>
    <row r="198" spans="10:10" x14ac:dyDescent="0.35">
      <c r="J198" s="11"/>
    </row>
    <row r="199" spans="10:10" x14ac:dyDescent="0.35">
      <c r="J199" s="11"/>
    </row>
    <row r="200" spans="10:10" x14ac:dyDescent="0.35">
      <c r="J200" s="11"/>
    </row>
    <row r="201" spans="10:10" x14ac:dyDescent="0.35">
      <c r="J201" s="11"/>
    </row>
    <row r="202" spans="10:10" x14ac:dyDescent="0.35">
      <c r="J202" s="11"/>
    </row>
    <row r="203" spans="10:10" x14ac:dyDescent="0.35">
      <c r="J203" s="11"/>
    </row>
    <row r="204" spans="10:10" x14ac:dyDescent="0.35">
      <c r="J204" s="11"/>
    </row>
    <row r="205" spans="10:10" x14ac:dyDescent="0.35">
      <c r="J205" s="11"/>
    </row>
    <row r="206" spans="10:10" x14ac:dyDescent="0.35">
      <c r="J206" s="11"/>
    </row>
    <row r="207" spans="10:10" x14ac:dyDescent="0.35">
      <c r="J207" s="11"/>
    </row>
    <row r="208" spans="10:10" x14ac:dyDescent="0.35">
      <c r="J208" s="11"/>
    </row>
    <row r="209" spans="10:10" x14ac:dyDescent="0.35">
      <c r="J209" s="11"/>
    </row>
    <row r="210" spans="10:10" x14ac:dyDescent="0.35">
      <c r="J210" s="11"/>
    </row>
    <row r="211" spans="10:10" x14ac:dyDescent="0.35">
      <c r="J211" s="11"/>
    </row>
    <row r="212" spans="10:10" x14ac:dyDescent="0.35">
      <c r="J212" s="11"/>
    </row>
    <row r="213" spans="10:10" x14ac:dyDescent="0.35">
      <c r="J213" s="11"/>
    </row>
    <row r="214" spans="10:10" x14ac:dyDescent="0.35">
      <c r="J214" s="11"/>
    </row>
    <row r="215" spans="10:10" x14ac:dyDescent="0.35">
      <c r="J215" s="11"/>
    </row>
    <row r="216" spans="10:10" x14ac:dyDescent="0.35">
      <c r="J216" s="11"/>
    </row>
    <row r="217" spans="10:10" x14ac:dyDescent="0.35">
      <c r="J217" s="11"/>
    </row>
    <row r="218" spans="10:10" x14ac:dyDescent="0.35">
      <c r="J218" s="11"/>
    </row>
    <row r="219" spans="10:10" x14ac:dyDescent="0.35">
      <c r="J219" s="11"/>
    </row>
    <row r="220" spans="10:10" x14ac:dyDescent="0.35">
      <c r="J220" s="11"/>
    </row>
    <row r="221" spans="10:10" x14ac:dyDescent="0.35">
      <c r="J221" s="11"/>
    </row>
    <row r="222" spans="10:10" x14ac:dyDescent="0.35">
      <c r="J222" s="11"/>
    </row>
    <row r="223" spans="10:10" x14ac:dyDescent="0.35">
      <c r="J223" s="11"/>
    </row>
    <row r="224" spans="10:10" x14ac:dyDescent="0.35">
      <c r="J224" s="11"/>
    </row>
    <row r="225" spans="10:10" x14ac:dyDescent="0.35">
      <c r="J225" s="11"/>
    </row>
    <row r="226" spans="10:10" x14ac:dyDescent="0.35">
      <c r="J226" s="11"/>
    </row>
    <row r="227" spans="10:10" x14ac:dyDescent="0.35">
      <c r="J227" s="11"/>
    </row>
    <row r="228" spans="10:10" x14ac:dyDescent="0.35">
      <c r="J228" s="11"/>
    </row>
    <row r="229" spans="10:10" x14ac:dyDescent="0.35">
      <c r="J229" s="11"/>
    </row>
    <row r="230" spans="10:10" x14ac:dyDescent="0.35">
      <c r="J230" s="11"/>
    </row>
    <row r="231" spans="10:10" x14ac:dyDescent="0.35">
      <c r="J231" s="11"/>
    </row>
    <row r="232" spans="10:10" x14ac:dyDescent="0.35">
      <c r="J232" s="11"/>
    </row>
    <row r="233" spans="10:10" x14ac:dyDescent="0.35">
      <c r="J233" s="11"/>
    </row>
    <row r="234" spans="10:10" x14ac:dyDescent="0.35">
      <c r="J234" s="11"/>
    </row>
    <row r="235" spans="10:10" x14ac:dyDescent="0.35">
      <c r="J235" s="11"/>
    </row>
    <row r="236" spans="10:10" x14ac:dyDescent="0.35">
      <c r="J236" s="11"/>
    </row>
    <row r="237" spans="10:10" x14ac:dyDescent="0.35">
      <c r="J237" s="11"/>
    </row>
    <row r="238" spans="10:10" x14ac:dyDescent="0.35">
      <c r="J238" s="11"/>
    </row>
    <row r="239" spans="10:10" x14ac:dyDescent="0.35">
      <c r="J239" s="11"/>
    </row>
    <row r="240" spans="10:10" x14ac:dyDescent="0.35">
      <c r="J240" s="11"/>
    </row>
    <row r="241" spans="10:10" x14ac:dyDescent="0.35">
      <c r="J241" s="11"/>
    </row>
    <row r="242" spans="10:10" x14ac:dyDescent="0.35">
      <c r="J242" s="11"/>
    </row>
    <row r="243" spans="10:10" x14ac:dyDescent="0.35">
      <c r="J243" s="11"/>
    </row>
    <row r="244" spans="10:10" x14ac:dyDescent="0.35">
      <c r="J244" s="11"/>
    </row>
    <row r="245" spans="10:10" x14ac:dyDescent="0.35">
      <c r="J245" s="11"/>
    </row>
    <row r="246" spans="10:10" x14ac:dyDescent="0.35">
      <c r="J246" s="11"/>
    </row>
    <row r="247" spans="10:10" x14ac:dyDescent="0.35">
      <c r="J247" s="11"/>
    </row>
    <row r="248" spans="10:10" x14ac:dyDescent="0.35">
      <c r="J248" s="11"/>
    </row>
    <row r="249" spans="10:10" x14ac:dyDescent="0.35">
      <c r="J249" s="11"/>
    </row>
    <row r="250" spans="10:10" x14ac:dyDescent="0.35">
      <c r="J250" s="11"/>
    </row>
    <row r="251" spans="10:10" x14ac:dyDescent="0.35">
      <c r="J251" s="11"/>
    </row>
    <row r="252" spans="10:10" x14ac:dyDescent="0.35">
      <c r="J252" s="11"/>
    </row>
    <row r="253" spans="10:10" x14ac:dyDescent="0.35">
      <c r="J253" s="11"/>
    </row>
    <row r="254" spans="10:10" x14ac:dyDescent="0.35">
      <c r="J254" s="11"/>
    </row>
    <row r="255" spans="10:10" x14ac:dyDescent="0.35">
      <c r="J255" s="11"/>
    </row>
    <row r="256" spans="10:10" x14ac:dyDescent="0.35">
      <c r="J256" s="11"/>
    </row>
    <row r="257" spans="10:10" x14ac:dyDescent="0.35">
      <c r="J257" s="11"/>
    </row>
    <row r="258" spans="10:10" x14ac:dyDescent="0.35">
      <c r="J258" s="11"/>
    </row>
    <row r="259" spans="10:10" x14ac:dyDescent="0.35">
      <c r="J259" s="11"/>
    </row>
    <row r="260" spans="10:10" x14ac:dyDescent="0.35">
      <c r="J260" s="11"/>
    </row>
    <row r="261" spans="10:10" x14ac:dyDescent="0.35">
      <c r="J261" s="11"/>
    </row>
    <row r="262" spans="10:10" x14ac:dyDescent="0.35">
      <c r="J262" s="11"/>
    </row>
    <row r="263" spans="10:10" x14ac:dyDescent="0.35">
      <c r="J263" s="11"/>
    </row>
    <row r="264" spans="10:10" x14ac:dyDescent="0.35">
      <c r="J264" s="11"/>
    </row>
    <row r="265" spans="10:10" x14ac:dyDescent="0.35">
      <c r="J265" s="11"/>
    </row>
    <row r="266" spans="10:10" x14ac:dyDescent="0.35">
      <c r="J266" s="11"/>
    </row>
    <row r="267" spans="10:10" x14ac:dyDescent="0.35">
      <c r="J267" s="11"/>
    </row>
    <row r="268" spans="10:10" x14ac:dyDescent="0.35">
      <c r="J268" s="11"/>
    </row>
    <row r="269" spans="10:10" x14ac:dyDescent="0.35">
      <c r="J269" s="11"/>
    </row>
    <row r="270" spans="10:10" x14ac:dyDescent="0.35">
      <c r="J270" s="11"/>
    </row>
    <row r="271" spans="10:10" x14ac:dyDescent="0.35">
      <c r="J271" s="11"/>
    </row>
    <row r="272" spans="10:10" x14ac:dyDescent="0.35">
      <c r="J272" s="11"/>
    </row>
    <row r="273" spans="10:10" x14ac:dyDescent="0.35">
      <c r="J273" s="11"/>
    </row>
    <row r="274" spans="10:10" x14ac:dyDescent="0.35">
      <c r="J274" s="11"/>
    </row>
    <row r="275" spans="10:10" x14ac:dyDescent="0.35">
      <c r="J275" s="11"/>
    </row>
    <row r="276" spans="10:10" x14ac:dyDescent="0.35">
      <c r="J276" s="11"/>
    </row>
    <row r="277" spans="10:10" x14ac:dyDescent="0.35">
      <c r="J277" s="11"/>
    </row>
    <row r="278" spans="10:10" x14ac:dyDescent="0.35">
      <c r="J278" s="11"/>
    </row>
    <row r="279" spans="10:10" x14ac:dyDescent="0.35">
      <c r="J279" s="11"/>
    </row>
    <row r="280" spans="10:10" x14ac:dyDescent="0.35">
      <c r="J280" s="11"/>
    </row>
    <row r="281" spans="10:10" x14ac:dyDescent="0.35">
      <c r="J281" s="11"/>
    </row>
    <row r="282" spans="10:10" x14ac:dyDescent="0.35">
      <c r="J282" s="11"/>
    </row>
    <row r="283" spans="10:10" x14ac:dyDescent="0.35">
      <c r="J283" s="11"/>
    </row>
    <row r="284" spans="10:10" x14ac:dyDescent="0.35">
      <c r="J284" s="11"/>
    </row>
    <row r="285" spans="10:10" x14ac:dyDescent="0.35">
      <c r="J285" s="11"/>
    </row>
    <row r="286" spans="10:10" x14ac:dyDescent="0.35">
      <c r="J286" s="11"/>
    </row>
    <row r="287" spans="10:10" x14ac:dyDescent="0.35">
      <c r="J287" s="11"/>
    </row>
    <row r="288" spans="10:10" x14ac:dyDescent="0.35">
      <c r="J288" s="11"/>
    </row>
    <row r="289" spans="10:10" x14ac:dyDescent="0.35">
      <c r="J289" s="1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8EDB66-D816-49B7-B3A7-830E147E6D1C}">
  <dimension ref="C1:AM24"/>
  <sheetViews>
    <sheetView tabSelected="1" workbookViewId="0">
      <selection activeCell="F6" sqref="F6"/>
    </sheetView>
  </sheetViews>
  <sheetFormatPr defaultColWidth="10.90625" defaultRowHeight="14.5" x14ac:dyDescent="0.35"/>
  <cols>
    <col min="2" max="2" width="11.81640625" bestFit="1" customWidth="1"/>
    <col min="3" max="3" width="11.453125" bestFit="1" customWidth="1"/>
    <col min="4" max="4" width="13.453125" bestFit="1" customWidth="1"/>
    <col min="6" max="6" width="30.6328125" bestFit="1" customWidth="1"/>
    <col min="9" max="9" width="40.81640625" customWidth="1"/>
  </cols>
  <sheetData>
    <row r="1" spans="3:39" x14ac:dyDescent="0.35">
      <c r="C1" t="s">
        <v>150</v>
      </c>
      <c r="D1" t="s">
        <v>151</v>
      </c>
      <c r="F1" t="s">
        <v>152</v>
      </c>
      <c r="G1" t="s">
        <v>153</v>
      </c>
      <c r="I1" t="s">
        <v>169</v>
      </c>
      <c r="J1" t="s">
        <v>170</v>
      </c>
    </row>
    <row r="2" spans="3:39" x14ac:dyDescent="0.35">
      <c r="C2" t="str" cm="1">
        <f t="array" ref="C2:D24">TRANSPOSE(Q2:AM3)</f>
        <v>2001</v>
      </c>
      <c r="D2">
        <v>40029198</v>
      </c>
      <c r="F2" t="s">
        <v>177</v>
      </c>
      <c r="G2" s="17">
        <f>19840+19167+13587+11099+8978</f>
        <v>72671</v>
      </c>
      <c r="I2" s="14" t="s">
        <v>157</v>
      </c>
      <c r="J2" s="15">
        <v>44</v>
      </c>
      <c r="N2" t="s">
        <v>120</v>
      </c>
      <c r="O2" t="s">
        <v>121</v>
      </c>
      <c r="P2" t="s">
        <v>122</v>
      </c>
      <c r="Q2" t="s">
        <v>123</v>
      </c>
      <c r="R2" t="s">
        <v>124</v>
      </c>
      <c r="S2" t="s">
        <v>125</v>
      </c>
      <c r="T2" t="s">
        <v>126</v>
      </c>
      <c r="U2" t="s">
        <v>127</v>
      </c>
      <c r="V2" t="s">
        <v>128</v>
      </c>
      <c r="W2" t="s">
        <v>129</v>
      </c>
      <c r="X2" t="s">
        <v>130</v>
      </c>
      <c r="Y2" t="s">
        <v>131</v>
      </c>
      <c r="Z2" t="s">
        <v>132</v>
      </c>
      <c r="AA2" t="s">
        <v>133</v>
      </c>
      <c r="AB2" t="s">
        <v>134</v>
      </c>
      <c r="AC2" t="s">
        <v>135</v>
      </c>
      <c r="AD2" t="s">
        <v>136</v>
      </c>
      <c r="AE2" t="s">
        <v>137</v>
      </c>
      <c r="AF2" t="s">
        <v>138</v>
      </c>
      <c r="AG2" t="s">
        <v>139</v>
      </c>
      <c r="AH2" t="s">
        <v>140</v>
      </c>
      <c r="AI2" t="s">
        <v>141</v>
      </c>
      <c r="AJ2" t="s">
        <v>142</v>
      </c>
      <c r="AK2" t="s">
        <v>143</v>
      </c>
      <c r="AL2" t="s">
        <v>144</v>
      </c>
      <c r="AM2" t="s">
        <v>145</v>
      </c>
    </row>
    <row r="3" spans="3:39" x14ac:dyDescent="0.35">
      <c r="C3" t="str">
        <v>2002</v>
      </c>
      <c r="D3">
        <v>40056637</v>
      </c>
      <c r="F3" t="s">
        <v>171</v>
      </c>
      <c r="G3" s="17">
        <f>20268+22941</f>
        <v>43209</v>
      </c>
      <c r="I3" s="14" t="s">
        <v>158</v>
      </c>
      <c r="J3" s="15">
        <v>35</v>
      </c>
      <c r="N3" t="s">
        <v>146</v>
      </c>
      <c r="O3" t="s">
        <v>147</v>
      </c>
      <c r="P3" t="s">
        <v>148</v>
      </c>
      <c r="Q3">
        <v>40029198</v>
      </c>
      <c r="R3">
        <v>40056637</v>
      </c>
      <c r="S3">
        <v>40236914</v>
      </c>
      <c r="T3">
        <v>40039826</v>
      </c>
      <c r="U3">
        <v>41239999</v>
      </c>
      <c r="V3">
        <v>41693116</v>
      </c>
      <c r="W3">
        <v>41861246</v>
      </c>
      <c r="X3">
        <v>41917490</v>
      </c>
      <c r="Y3">
        <v>41978630</v>
      </c>
      <c r="Z3">
        <v>41949335</v>
      </c>
      <c r="AA3">
        <v>41729225</v>
      </c>
      <c r="AB3">
        <v>41853628</v>
      </c>
      <c r="AC3">
        <v>42212988</v>
      </c>
      <c r="AD3">
        <v>42458390</v>
      </c>
      <c r="AE3">
        <v>42660629</v>
      </c>
      <c r="AF3">
        <v>43567225</v>
      </c>
      <c r="AG3">
        <v>43819028</v>
      </c>
      <c r="AH3">
        <v>43935038</v>
      </c>
      <c r="AI3">
        <v>44433744</v>
      </c>
      <c r="AJ3">
        <v>43501190</v>
      </c>
      <c r="AK3">
        <v>43386527</v>
      </c>
      <c r="AL3">
        <v>44198105</v>
      </c>
      <c r="AM3">
        <v>44368658</v>
      </c>
    </row>
    <row r="4" spans="3:39" x14ac:dyDescent="0.35">
      <c r="C4" t="str">
        <v>2003</v>
      </c>
      <c r="D4">
        <v>40236914</v>
      </c>
      <c r="F4" t="s">
        <v>173</v>
      </c>
      <c r="G4" s="17">
        <v>26192</v>
      </c>
      <c r="I4" s="14" t="s">
        <v>159</v>
      </c>
      <c r="J4" s="15">
        <v>32</v>
      </c>
      <c r="N4" t="s">
        <v>149</v>
      </c>
    </row>
    <row r="5" spans="3:39" x14ac:dyDescent="0.35">
      <c r="C5" t="str">
        <v>2004</v>
      </c>
      <c r="D5">
        <v>40039826</v>
      </c>
      <c r="F5" t="s">
        <v>176</v>
      </c>
      <c r="G5" s="17">
        <v>16341</v>
      </c>
      <c r="I5" s="14" t="s">
        <v>160</v>
      </c>
      <c r="J5" s="15">
        <v>22</v>
      </c>
    </row>
    <row r="6" spans="3:39" x14ac:dyDescent="0.35">
      <c r="C6" t="str">
        <v>2005</v>
      </c>
      <c r="D6">
        <v>41239999</v>
      </c>
      <c r="F6" t="s">
        <v>154</v>
      </c>
      <c r="G6" s="17">
        <v>15052</v>
      </c>
      <c r="I6" s="14" t="s">
        <v>161</v>
      </c>
      <c r="J6" s="15">
        <v>16</v>
      </c>
    </row>
    <row r="7" spans="3:39" x14ac:dyDescent="0.35">
      <c r="C7" t="str">
        <v>2006</v>
      </c>
      <c r="D7">
        <v>41693116</v>
      </c>
      <c r="F7" t="s">
        <v>174</v>
      </c>
      <c r="G7" s="17">
        <v>14248</v>
      </c>
      <c r="I7" s="14" t="s">
        <v>162</v>
      </c>
      <c r="J7" s="15">
        <v>16</v>
      </c>
    </row>
    <row r="8" spans="3:39" x14ac:dyDescent="0.35">
      <c r="C8" t="str">
        <v>2007</v>
      </c>
      <c r="D8">
        <v>41861246</v>
      </c>
      <c r="F8" t="s">
        <v>175</v>
      </c>
      <c r="G8" s="17">
        <v>11578</v>
      </c>
      <c r="I8" s="14" t="s">
        <v>163</v>
      </c>
      <c r="J8" s="15">
        <v>15</v>
      </c>
    </row>
    <row r="9" spans="3:39" x14ac:dyDescent="0.35">
      <c r="C9" t="str">
        <v>2008</v>
      </c>
      <c r="D9">
        <v>41917490</v>
      </c>
      <c r="F9" t="s">
        <v>155</v>
      </c>
      <c r="G9" s="17">
        <v>10638</v>
      </c>
      <c r="I9" s="14" t="s">
        <v>164</v>
      </c>
      <c r="J9" s="15">
        <v>14</v>
      </c>
    </row>
    <row r="10" spans="3:39" x14ac:dyDescent="0.35">
      <c r="C10" t="str">
        <v>2009</v>
      </c>
      <c r="D10">
        <v>41978630</v>
      </c>
      <c r="F10" t="s">
        <v>156</v>
      </c>
      <c r="G10" s="17">
        <v>10501</v>
      </c>
      <c r="I10" s="14" t="s">
        <v>165</v>
      </c>
      <c r="J10" s="15">
        <v>14</v>
      </c>
    </row>
    <row r="11" spans="3:39" x14ac:dyDescent="0.35">
      <c r="C11" t="str">
        <v>2010</v>
      </c>
      <c r="D11">
        <v>41949335</v>
      </c>
      <c r="F11" t="s">
        <v>172</v>
      </c>
      <c r="G11" s="17">
        <v>9351</v>
      </c>
      <c r="H11" s="16" t="s">
        <v>168</v>
      </c>
      <c r="I11" s="14" t="s">
        <v>166</v>
      </c>
      <c r="J11" s="15">
        <v>12</v>
      </c>
    </row>
    <row r="12" spans="3:39" x14ac:dyDescent="0.35">
      <c r="C12" t="str">
        <v>2011</v>
      </c>
      <c r="D12">
        <v>41729225</v>
      </c>
      <c r="G12" s="17"/>
      <c r="I12" s="14" t="s">
        <v>167</v>
      </c>
      <c r="J12" s="15">
        <v>7</v>
      </c>
      <c r="K12" s="16" t="s">
        <v>168</v>
      </c>
    </row>
    <row r="13" spans="3:39" x14ac:dyDescent="0.35">
      <c r="C13" t="str">
        <v>2012</v>
      </c>
      <c r="D13">
        <v>41853628</v>
      </c>
    </row>
    <row r="14" spans="3:39" x14ac:dyDescent="0.35">
      <c r="C14" t="str">
        <v>2013</v>
      </c>
      <c r="D14">
        <v>42212988</v>
      </c>
    </row>
    <row r="15" spans="3:39" x14ac:dyDescent="0.35">
      <c r="C15" t="str">
        <v>2014</v>
      </c>
      <c r="D15">
        <v>42458390</v>
      </c>
    </row>
    <row r="16" spans="3:39" x14ac:dyDescent="0.35">
      <c r="C16" t="str">
        <v>2015</v>
      </c>
      <c r="D16">
        <v>42660629</v>
      </c>
    </row>
    <row r="17" spans="3:4" x14ac:dyDescent="0.35">
      <c r="C17" t="str">
        <v>2016</v>
      </c>
      <c r="D17">
        <v>43567225</v>
      </c>
    </row>
    <row r="18" spans="3:4" x14ac:dyDescent="0.35">
      <c r="C18" t="str">
        <v>2017</v>
      </c>
      <c r="D18">
        <v>43819028</v>
      </c>
    </row>
    <row r="19" spans="3:4" x14ac:dyDescent="0.35">
      <c r="C19" t="str">
        <v>2018</v>
      </c>
      <c r="D19">
        <v>43935038</v>
      </c>
    </row>
    <row r="20" spans="3:4" x14ac:dyDescent="0.35">
      <c r="C20" t="str">
        <v>2019</v>
      </c>
      <c r="D20">
        <v>44433744</v>
      </c>
    </row>
    <row r="21" spans="3:4" x14ac:dyDescent="0.35">
      <c r="C21" t="str">
        <v>2020</v>
      </c>
      <c r="D21">
        <v>43501190</v>
      </c>
    </row>
    <row r="22" spans="3:4" x14ac:dyDescent="0.35">
      <c r="C22" t="str">
        <v>2021</v>
      </c>
      <c r="D22">
        <v>43386527</v>
      </c>
    </row>
    <row r="23" spans="3:4" x14ac:dyDescent="0.35">
      <c r="C23" t="str">
        <v>2022</v>
      </c>
      <c r="D23">
        <v>44198105</v>
      </c>
    </row>
    <row r="24" spans="3:4" x14ac:dyDescent="0.35">
      <c r="C24" t="str">
        <v>2023</v>
      </c>
      <c r="D24">
        <v>44368658</v>
      </c>
    </row>
  </sheetData>
  <sortState xmlns:xlrd2="http://schemas.microsoft.com/office/spreadsheetml/2017/richdata2" ref="F2:G11">
    <sortCondition descending="1" ref="G11"/>
  </sortState>
  <hyperlinks>
    <hyperlink ref="H11" r:id="rId1" xr:uid="{CD3E0A74-6C49-41A8-ABFD-336AF1C8F38E}"/>
    <hyperlink ref="K12" r:id="rId2" xr:uid="{91D62949-6B55-4A30-97ED-8F10D8B3EB14}"/>
  </hyperlinks>
  <pageMargins left="0.7" right="0.7" top="0.75" bottom="0.75" header="0.3" footer="0.3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1C9746-C599-4AED-B73F-1F9C5CC1BC39}">
  <dimension ref="A1:C20"/>
  <sheetViews>
    <sheetView workbookViewId="0">
      <selection activeCell="C2" sqref="C2"/>
    </sheetView>
  </sheetViews>
  <sheetFormatPr defaultColWidth="8.81640625" defaultRowHeight="14.5" x14ac:dyDescent="0.35"/>
  <sheetData>
    <row r="1" spans="1:3" x14ac:dyDescent="0.35">
      <c r="A1" t="s">
        <v>106</v>
      </c>
    </row>
    <row r="2" spans="1:3" x14ac:dyDescent="0.35">
      <c r="A2">
        <v>2009</v>
      </c>
      <c r="C2" t="s">
        <v>107</v>
      </c>
    </row>
    <row r="3" spans="1:3" x14ac:dyDescent="0.35">
      <c r="A3">
        <v>2010</v>
      </c>
    </row>
    <row r="4" spans="1:3" x14ac:dyDescent="0.35">
      <c r="A4">
        <v>2011</v>
      </c>
    </row>
    <row r="5" spans="1:3" x14ac:dyDescent="0.35">
      <c r="A5">
        <v>2012</v>
      </c>
    </row>
    <row r="6" spans="1:3" x14ac:dyDescent="0.35">
      <c r="A6">
        <v>2013</v>
      </c>
    </row>
    <row r="7" spans="1:3" x14ac:dyDescent="0.35">
      <c r="A7">
        <v>2014</v>
      </c>
    </row>
    <row r="8" spans="1:3" x14ac:dyDescent="0.35">
      <c r="A8">
        <v>2015</v>
      </c>
    </row>
    <row r="9" spans="1:3" x14ac:dyDescent="0.35">
      <c r="A9">
        <v>2016</v>
      </c>
    </row>
    <row r="10" spans="1:3" x14ac:dyDescent="0.35">
      <c r="A10">
        <v>2017</v>
      </c>
    </row>
    <row r="11" spans="1:3" x14ac:dyDescent="0.35">
      <c r="A11">
        <v>2018</v>
      </c>
    </row>
    <row r="12" spans="1:3" x14ac:dyDescent="0.35">
      <c r="A12">
        <v>2019</v>
      </c>
    </row>
    <row r="13" spans="1:3" x14ac:dyDescent="0.35">
      <c r="A13">
        <v>2020</v>
      </c>
    </row>
    <row r="14" spans="1:3" x14ac:dyDescent="0.35">
      <c r="A14" t="s">
        <v>108</v>
      </c>
    </row>
    <row r="15" spans="1:3" x14ac:dyDescent="0.35">
      <c r="A15" t="s">
        <v>109</v>
      </c>
    </row>
    <row r="16" spans="1:3" x14ac:dyDescent="0.35">
      <c r="A16" t="s">
        <v>110</v>
      </c>
    </row>
    <row r="17" spans="1:1" x14ac:dyDescent="0.35">
      <c r="A17" t="s">
        <v>111</v>
      </c>
    </row>
    <row r="18" spans="1:1" x14ac:dyDescent="0.35">
      <c r="A18" t="s">
        <v>112</v>
      </c>
    </row>
    <row r="19" spans="1:1" x14ac:dyDescent="0.35">
      <c r="A19" t="s">
        <v>113</v>
      </c>
    </row>
    <row r="20" spans="1:1" x14ac:dyDescent="0.35">
      <c r="A20">
        <v>2022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9D3E50-96CE-5D4F-8758-34102C76EE6A}">
  <dimension ref="B1:M25"/>
  <sheetViews>
    <sheetView workbookViewId="0">
      <selection activeCell="H5" sqref="H5"/>
    </sheetView>
  </sheetViews>
  <sheetFormatPr defaultColWidth="11.453125" defaultRowHeight="14.5" x14ac:dyDescent="0.35"/>
  <cols>
    <col min="2" max="2" width="33" bestFit="1" customWidth="1"/>
    <col min="3" max="3" width="12.1796875" bestFit="1" customWidth="1"/>
    <col min="5" max="5" width="27.6328125" bestFit="1" customWidth="1"/>
    <col min="6" max="7" width="12.1796875" bestFit="1" customWidth="1"/>
    <col min="8" max="8" width="34.36328125" bestFit="1" customWidth="1"/>
    <col min="9" max="9" width="12.1796875" bestFit="1" customWidth="1"/>
    <col min="11" max="11" width="38" bestFit="1" customWidth="1"/>
    <col min="12" max="12" width="13.36328125" bestFit="1" customWidth="1"/>
  </cols>
  <sheetData>
    <row r="1" spans="2:13" x14ac:dyDescent="0.35">
      <c r="B1" t="s">
        <v>114</v>
      </c>
      <c r="C1" t="s">
        <v>0</v>
      </c>
      <c r="D1" t="s">
        <v>115</v>
      </c>
      <c r="E1" t="s">
        <v>116</v>
      </c>
      <c r="F1" t="s">
        <v>0</v>
      </c>
      <c r="G1" t="s">
        <v>115</v>
      </c>
      <c r="H1" t="s">
        <v>117</v>
      </c>
      <c r="I1" t="s">
        <v>118</v>
      </c>
      <c r="J1" t="s">
        <v>115</v>
      </c>
      <c r="K1" t="s">
        <v>119</v>
      </c>
      <c r="L1" s="1" t="s">
        <v>0</v>
      </c>
      <c r="M1" s="1" t="s">
        <v>115</v>
      </c>
    </row>
    <row r="2" spans="2:13" x14ac:dyDescent="0.35">
      <c r="C2" s="4">
        <v>36526</v>
      </c>
      <c r="D2">
        <v>-1.528</v>
      </c>
      <c r="F2" s="5">
        <v>45292</v>
      </c>
      <c r="G2" s="7">
        <v>-1.6539999999999999</v>
      </c>
      <c r="I2" s="5">
        <v>36526</v>
      </c>
      <c r="J2" s="12">
        <v>59.34</v>
      </c>
      <c r="L2" s="5">
        <v>45292</v>
      </c>
      <c r="M2" s="7">
        <v>64.034999999999997</v>
      </c>
    </row>
    <row r="3" spans="2:13" x14ac:dyDescent="0.35">
      <c r="C3" s="4">
        <v>36892</v>
      </c>
      <c r="D3" s="6">
        <v>-3.0249999999999999</v>
      </c>
      <c r="F3" s="5">
        <v>45658</v>
      </c>
      <c r="G3" s="7">
        <v>-0.93700000000000006</v>
      </c>
      <c r="I3" s="5">
        <v>36892</v>
      </c>
      <c r="J3" s="12">
        <v>58.192999999999998</v>
      </c>
      <c r="L3" s="5">
        <v>45658</v>
      </c>
      <c r="M3" s="7">
        <v>61.822000000000003</v>
      </c>
    </row>
    <row r="4" spans="2:13" x14ac:dyDescent="0.35">
      <c r="C4" s="4">
        <v>37257</v>
      </c>
      <c r="D4" s="6">
        <v>-3.875</v>
      </c>
      <c r="F4" s="5">
        <v>46023</v>
      </c>
      <c r="G4" s="7">
        <v>-0.64100000000000001</v>
      </c>
      <c r="I4" s="5">
        <v>37257</v>
      </c>
      <c r="J4" s="12">
        <v>59.945999999999998</v>
      </c>
      <c r="L4" s="5">
        <v>46023</v>
      </c>
      <c r="M4" s="7">
        <v>59.923999999999999</v>
      </c>
    </row>
    <row r="5" spans="2:13" x14ac:dyDescent="0.35">
      <c r="C5" s="4">
        <v>37622</v>
      </c>
      <c r="D5" s="6">
        <v>-3.7040000000000002</v>
      </c>
      <c r="F5" s="5">
        <v>46388</v>
      </c>
      <c r="G5" s="7">
        <v>-0.53600000000000003</v>
      </c>
      <c r="I5" s="5">
        <v>37622</v>
      </c>
      <c r="J5" s="12">
        <v>63.537999999999997</v>
      </c>
      <c r="L5" s="5">
        <v>46388</v>
      </c>
      <c r="M5" s="7">
        <v>58.597000000000001</v>
      </c>
    </row>
    <row r="6" spans="2:13" x14ac:dyDescent="0.35">
      <c r="C6" s="4">
        <v>37987</v>
      </c>
      <c r="D6" s="6">
        <v>-3.3340000000000001</v>
      </c>
      <c r="F6" s="5">
        <v>46753</v>
      </c>
      <c r="G6" s="7">
        <v>-0.54100000000000004</v>
      </c>
      <c r="I6" s="5">
        <v>37987</v>
      </c>
      <c r="J6" s="12">
        <v>65.200999999999993</v>
      </c>
      <c r="L6" s="5">
        <v>46753</v>
      </c>
      <c r="M6" s="7">
        <v>57.502000000000002</v>
      </c>
    </row>
    <row r="7" spans="2:13" x14ac:dyDescent="0.35">
      <c r="C7" s="4">
        <v>38353</v>
      </c>
      <c r="D7" s="6">
        <v>-3.319</v>
      </c>
      <c r="I7" s="5">
        <v>38353</v>
      </c>
      <c r="J7" s="12">
        <v>67.546000000000006</v>
      </c>
    </row>
    <row r="8" spans="2:13" x14ac:dyDescent="0.35">
      <c r="C8" s="4">
        <v>38718</v>
      </c>
      <c r="D8" s="6">
        <v>-1.653</v>
      </c>
      <c r="I8" s="5">
        <v>38718</v>
      </c>
      <c r="J8" s="12">
        <v>66.887</v>
      </c>
    </row>
    <row r="9" spans="2:13" x14ac:dyDescent="0.35">
      <c r="C9" s="4">
        <v>39083</v>
      </c>
      <c r="D9" s="6">
        <v>0.26100000000000001</v>
      </c>
      <c r="I9" s="5">
        <v>39083</v>
      </c>
      <c r="J9" s="12">
        <v>64.158000000000001</v>
      </c>
    </row>
    <row r="10" spans="2:13" x14ac:dyDescent="0.35">
      <c r="C10" s="4">
        <v>39448</v>
      </c>
      <c r="D10" s="6">
        <v>-0.11600000000000001</v>
      </c>
      <c r="I10" s="5">
        <v>39448</v>
      </c>
      <c r="J10" s="12">
        <v>65.682000000000002</v>
      </c>
    </row>
    <row r="11" spans="2:13" x14ac:dyDescent="0.35">
      <c r="C11" s="4">
        <v>39814</v>
      </c>
      <c r="D11" s="6">
        <v>-3.1509999999999998</v>
      </c>
      <c r="I11" s="5">
        <v>39814</v>
      </c>
      <c r="J11" s="12">
        <v>73.156999999999996</v>
      </c>
    </row>
    <row r="12" spans="2:13" x14ac:dyDescent="0.35">
      <c r="C12" s="4">
        <v>40179</v>
      </c>
      <c r="D12" s="6">
        <v>-4.3789999999999996</v>
      </c>
      <c r="I12" s="5">
        <v>40179</v>
      </c>
      <c r="J12" s="12">
        <v>81.995000000000005</v>
      </c>
    </row>
    <row r="13" spans="2:13" x14ac:dyDescent="0.35">
      <c r="C13" s="4">
        <v>40544</v>
      </c>
      <c r="D13" s="6">
        <v>-0.88100000000000001</v>
      </c>
      <c r="I13" s="5">
        <v>40544</v>
      </c>
      <c r="J13" s="12">
        <v>79.417000000000002</v>
      </c>
    </row>
    <row r="14" spans="2:13" x14ac:dyDescent="0.35">
      <c r="C14" s="4">
        <v>40909</v>
      </c>
      <c r="D14" s="6">
        <v>8.9999999999999993E-3</v>
      </c>
      <c r="I14" s="5">
        <v>40909</v>
      </c>
      <c r="J14" s="12">
        <v>80.745000000000005</v>
      </c>
    </row>
    <row r="15" spans="2:13" x14ac:dyDescent="0.35">
      <c r="C15" s="4">
        <v>41275</v>
      </c>
      <c r="D15" s="6">
        <v>0.04</v>
      </c>
      <c r="I15" s="5">
        <v>41275</v>
      </c>
      <c r="J15" s="12">
        <v>78.322000000000003</v>
      </c>
    </row>
    <row r="16" spans="2:13" x14ac:dyDescent="0.35">
      <c r="C16" s="4">
        <v>41640</v>
      </c>
      <c r="D16" s="6">
        <v>0.57999999999999996</v>
      </c>
      <c r="I16" s="5">
        <v>41640</v>
      </c>
      <c r="J16" s="12">
        <v>75.278999999999996</v>
      </c>
    </row>
    <row r="17" spans="3:10" x14ac:dyDescent="0.35">
      <c r="C17" s="4">
        <v>42005</v>
      </c>
      <c r="D17" s="6">
        <v>0.96099999999999997</v>
      </c>
      <c r="I17" s="5">
        <v>42005</v>
      </c>
      <c r="J17" s="12">
        <v>71.947000000000003</v>
      </c>
    </row>
    <row r="18" spans="3:10" x14ac:dyDescent="0.35">
      <c r="C18" s="4">
        <v>42370</v>
      </c>
      <c r="D18" s="6">
        <v>1.1599999999999999</v>
      </c>
      <c r="I18" s="5">
        <v>42370</v>
      </c>
      <c r="J18" s="12">
        <v>68.954999999999998</v>
      </c>
    </row>
    <row r="19" spans="3:10" x14ac:dyDescent="0.35">
      <c r="C19" s="4">
        <v>42736</v>
      </c>
      <c r="D19" s="6">
        <v>1.3360000000000001</v>
      </c>
      <c r="I19" s="5">
        <v>42736</v>
      </c>
      <c r="J19" s="12">
        <v>65.209999999999994</v>
      </c>
    </row>
    <row r="20" spans="3:10" x14ac:dyDescent="0.35">
      <c r="C20" s="4">
        <v>43101</v>
      </c>
      <c r="D20" s="6">
        <v>1.95</v>
      </c>
      <c r="I20" s="5">
        <v>43101</v>
      </c>
      <c r="J20" s="12">
        <v>61.905000000000001</v>
      </c>
    </row>
    <row r="21" spans="3:10" x14ac:dyDescent="0.35">
      <c r="C21" s="4">
        <v>43466</v>
      </c>
      <c r="D21" s="6">
        <v>1.526</v>
      </c>
      <c r="I21" s="5">
        <v>43466</v>
      </c>
      <c r="J21" s="12">
        <v>59.548999999999999</v>
      </c>
    </row>
    <row r="22" spans="3:10" x14ac:dyDescent="0.35">
      <c r="C22" s="4">
        <v>43831</v>
      </c>
      <c r="D22" s="6">
        <v>-4.3390000000000004</v>
      </c>
      <c r="I22" s="5">
        <v>43831</v>
      </c>
      <c r="J22" s="12">
        <v>68.745999999999995</v>
      </c>
    </row>
    <row r="23" spans="3:10" x14ac:dyDescent="0.35">
      <c r="C23" s="4">
        <v>44197</v>
      </c>
      <c r="D23" s="6">
        <v>-3.5870000000000002</v>
      </c>
      <c r="I23" s="5">
        <v>44197</v>
      </c>
      <c r="J23" s="7">
        <v>68.959999999999994</v>
      </c>
    </row>
    <row r="24" spans="3:10" x14ac:dyDescent="0.35">
      <c r="C24" s="4">
        <v>44562</v>
      </c>
      <c r="D24" s="6">
        <v>-2.5</v>
      </c>
      <c r="I24" s="5">
        <v>44562</v>
      </c>
      <c r="J24" s="7">
        <v>66.113</v>
      </c>
    </row>
    <row r="25" spans="3:10" x14ac:dyDescent="0.35">
      <c r="C25" s="4">
        <v>44927</v>
      </c>
      <c r="D25" s="6">
        <v>-2.1</v>
      </c>
      <c r="I25" s="5">
        <v>44927</v>
      </c>
      <c r="J25" s="7">
        <v>63.7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4</vt:i4>
      </vt:variant>
    </vt:vector>
  </HeadingPairs>
  <TitlesOfParts>
    <vt:vector size="4" baseType="lpstr">
      <vt:lpstr>Ark1</vt:lpstr>
      <vt:lpstr>Labor force</vt:lpstr>
      <vt:lpstr>Balance of Payments</vt:lpstr>
      <vt:lpstr>Debt 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Johan Andreas Leer Bysted</cp:lastModifiedBy>
  <cp:revision/>
  <dcterms:created xsi:type="dcterms:W3CDTF">2024-03-14T08:44:30Z</dcterms:created>
  <dcterms:modified xsi:type="dcterms:W3CDTF">2024-04-05T13:13:08Z</dcterms:modified>
  <cp:category/>
  <cp:contentStatus/>
</cp:coreProperties>
</file>