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882" documentId="11_9C5455BF84DCCE936262E6F99831F45BBA780A8F" xr6:coauthVersionLast="47" xr6:coauthVersionMax="47" xr10:uidLastSave="{A075F889-8DD6-484C-B79D-1719A5084480}"/>
  <bookViews>
    <workbookView xWindow="-110" yWindow="-110" windowWidth="19420" windowHeight="1030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externalReferences>
    <externalReference r:id="rId5"/>
  </externalReference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L3" i="1" s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<sst xmlns="http://schemas.openxmlformats.org/spreadsheetml/2006/main" count="113" uniqueCount="101">
  <si>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</si>
  <si>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</si>
  <si>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</si>
  <si>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</si>
  <si>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</si>
  <si>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</si>
  <si>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</si>
  <si>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</si>
  <si>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</si>
  <si>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</si>
  <si>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</si>
  <si>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</si>
  <si>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</si>
  <si>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</si>
  <si>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</si>
  <si>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</si>
  <si>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Real GDP percent year ago</t>
  </si>
  <si>
    <t>Exchange rate</t>
  </si>
  <si>
    <t>USA real gdp percent year ago</t>
  </si>
  <si>
    <t>New eurozone gdp year ago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</si>
  <si>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</si>
  <si>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</si>
  <si>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</si>
  <si>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</si>
  <si>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</si>
  <si>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</si>
  <si>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</si>
  <si>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</si>
  <si>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</si>
  <si>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</si>
  <si>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</si>
  <si>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</si>
  <si>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</si>
  <si>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</si>
  <si>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</si>
  <si>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</si>
  <si>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</si>
  <si>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</si>
  <si>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</si>
  <si>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</si>
  <si>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</si>
  <si>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</si>
  <si>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</si>
  <si>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</si>
  <si>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</si>
  <si>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</si>
  <si>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</si>
  <si>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</si>
  <si>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</si>
  <si>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</si>
  <si>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</si>
  <si>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</si>
  <si>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</si>
  <si>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</si>
  <si>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</si>
  <si>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</si>
  <si>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</si>
  <si>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</si>
  <si>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</si>
  <si>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</si>
  <si>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</si>
  <si>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</si>
  <si>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</si>
  <si>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</si>
  <si>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</si>
  <si>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</si>
  <si>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</si>
  <si>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</si>
  <si>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</si>
  <si>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</si>
  <si>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</si>
  <si>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</si>
  <si>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</si>
  <si>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</si>
  <si>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</si>
  <si>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</si>
  <si>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</si>
  <si>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</si>
  <si>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</si>
  <si>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</si>
  <si>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</si>
  <si>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</si>
  <si>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</si>
  <si>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</si>
  <si>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</si>
  <si>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</si>
  <si>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</si>
  <si>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</si>
  <si>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</si>
  <si>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</si>
  <si>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</si>
  <si>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</si>
  <si>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</si>
  <si>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</si>
  <si>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</si>
  <si>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</si>
  <si>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</si>
  <si>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</si>
  <si>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</si>
  <si>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</si>
  <si>
    <t>China gdp year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</si>
</sst>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file:///C:\Users\johan\Downloads\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dingeconomics.com/china/gdp-growth-annual" TargetMode="External"/><Relationship Id="rId1" Type="http://schemas.openxmlformats.org/officeDocument/2006/relationships/hyperlink" Target="https://fred.stlouisfed.org/series/CPGREN01DEQ659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abSelected="1" topLeftCell="AE1" zoomScale="106" workbookViewId="0">
      <selection activeCell="AR10" sqref="AR10"/>
    </sheetView>
  </sheetViews>
  <sheetFormatPr defaultColWidth="8.81640625" defaultRowHeight="15" customHeight="1" x14ac:dyDescent="0.35"/>
  <cols>
    <col min="1" max="1" width="12.453125" customWidth="1"/>
    <col min="2" max="2" width="21.6328125" customWidth="1"/>
    <col min="3" max="3" width="12.6328125" customWidth="1"/>
    <col min="4" max="4" width="32.453125" customWidth="1"/>
    <col min="5" max="5" width="38.1796875" bestFit="1" customWidth="1"/>
    <col min="6" max="6" width="33.36328125" customWidth="1"/>
    <col min="7" max="7" width="28.453125" bestFit="1" customWidth="1"/>
    <col min="8" max="8" width="24.453125" bestFit="1" customWidth="1"/>
    <col min="9" max="9" width="49" bestFit="1" customWidth="1"/>
    <col min="11" max="11" width="84.81640625" customWidth="1"/>
    <col min="12" max="12" width="79" customWidth="1"/>
    <col min="13" max="13" width="49.6328125" customWidth="1"/>
    <col min="14" max="14" width="79" customWidth="1"/>
    <col min="15" max="15" width="140.6328125" bestFit="1" customWidth="1"/>
    <col min="16" max="16" width="32.1796875" bestFit="1" customWidth="1"/>
    <col min="22" max="22" width="16.81640625" bestFit="1" customWidth="1"/>
    <col min="26" max="26" width="21.453125" bestFit="1" customWidth="1"/>
    <col min="30" max="30" width="23.6328125" customWidth="1"/>
    <col min="33" max="33" width="24.90625" bestFit="1" customWidth="1"/>
  </cols>
  <sheetData>
    <row r="1" spans="1:42" ht="15" customHeight="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V1" t="s">
        <v>15</v>
      </c>
      <c r="Z1" t="s">
        <v>16</v>
      </c>
      <c r="AD1" t="s">
        <v>17</v>
      </c>
      <c r="AG1" s="21" t="s">
        <v>18</v>
      </c>
      <c r="AH1" s="21"/>
      <c r="AI1" s="21"/>
      <c r="AJ1" s="21"/>
      <c r="AK1" s="21"/>
      <c r="AL1" s="21" t="s">
        <v>19</v>
      </c>
      <c r="AM1" s="21"/>
      <c r="AN1" s="21"/>
      <c r="AP1" s="12" t="s">
        <v>100</v>
      </c>
    </row>
    <row r="2" spans="1:42" ht="15" customHeight="1" x14ac:dyDescent="0.35">
      <c r="A2" s="2">
        <v>36526</v>
      </c>
      <c r="B2" s="1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2.1225233509129033</v>
      </c>
      <c r="M2" s="18">
        <v>1.2197499999999999</v>
      </c>
      <c r="O2" s="20">
        <v>6.1814946225242897</v>
      </c>
      <c r="P2">
        <v>229.8</v>
      </c>
      <c r="V2" s="20" cm="1">
        <f t="array" ref="V2:V24">TRANSPOSE([1]Data!BS42:CO42)</f>
        <v>8.4900934036516134</v>
      </c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  <c r="AP2" s="22">
        <v>8.6999999999999993</v>
      </c>
    </row>
    <row r="3" spans="1:42" ht="15" customHeight="1" x14ac:dyDescent="0.35">
      <c r="A3" s="2">
        <v>36617</v>
      </c>
      <c r="B3" s="1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2.1225233509129033</v>
      </c>
      <c r="M3" s="18">
        <v>0.89029999999999998</v>
      </c>
      <c r="O3" s="20">
        <v>-4.5892814142722997</v>
      </c>
      <c r="P3">
        <v>225.2</v>
      </c>
      <c r="V3" s="20">
        <v>8.3357334757762516</v>
      </c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  <c r="AP3" s="22">
        <v>9.1</v>
      </c>
    </row>
    <row r="4" spans="1:42" ht="15" customHeight="1" x14ac:dyDescent="0.35">
      <c r="A4" s="2">
        <v>36708</v>
      </c>
      <c r="B4" s="1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2.1225233509129033</v>
      </c>
      <c r="M4" s="18">
        <v>0.60801000000000005</v>
      </c>
      <c r="O4" s="20">
        <v>2.0557451765107002</v>
      </c>
      <c r="P4">
        <v>235.1</v>
      </c>
      <c r="V4" s="20">
        <v>9.1336307895446964</v>
      </c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  <c r="AP4" s="22">
        <v>8.8000000000000007</v>
      </c>
    </row>
    <row r="5" spans="1:42" ht="15" customHeight="1" x14ac:dyDescent="0.35">
      <c r="A5" s="2">
        <v>36800</v>
      </c>
      <c r="B5" s="1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2.1225233509129033</v>
      </c>
      <c r="M5" s="18">
        <v>0.63997000000000004</v>
      </c>
      <c r="O5" s="20">
        <v>1.2658025496412</v>
      </c>
      <c r="P5">
        <v>264.7</v>
      </c>
      <c r="V5" s="20">
        <v>10.038030484736964</v>
      </c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  <c r="AP5" s="22">
        <v>7.5</v>
      </c>
    </row>
    <row r="6" spans="1:42" ht="15" customHeight="1" x14ac:dyDescent="0.35">
      <c r="A6" s="2">
        <v>36892</v>
      </c>
      <c r="B6" s="1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2.0839333689440629</v>
      </c>
      <c r="M6" s="18">
        <v>0.96804000000000001</v>
      </c>
      <c r="O6" s="20">
        <v>-4.7227565276399002</v>
      </c>
      <c r="P6">
        <v>235.5</v>
      </c>
      <c r="V6" s="20">
        <v>10.11362137880208</v>
      </c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  <c r="AP6" s="22">
        <v>9.5</v>
      </c>
    </row>
    <row r="7" spans="1:42" ht="15" customHeight="1" x14ac:dyDescent="0.35">
      <c r="A7" s="2">
        <v>36982</v>
      </c>
      <c r="B7" s="1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2.0839333689440629</v>
      </c>
      <c r="M7" s="18">
        <v>0.12275999999999999</v>
      </c>
      <c r="O7" s="20">
        <v>1.5354542486675</v>
      </c>
      <c r="P7">
        <v>228.7</v>
      </c>
      <c r="V7" s="20">
        <v>11.394591808688787</v>
      </c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  <c r="AP7" s="22">
        <v>8.6</v>
      </c>
    </row>
    <row r="8" spans="1:42" ht="15" customHeight="1" x14ac:dyDescent="0.35">
      <c r="A8" s="2">
        <v>37073</v>
      </c>
      <c r="B8" s="1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2.0839333689440629</v>
      </c>
      <c r="M8" s="18">
        <v>0.14927000000000001</v>
      </c>
      <c r="O8" s="20">
        <v>-7.4229427182379801</v>
      </c>
      <c r="P8">
        <v>239.5</v>
      </c>
      <c r="V8" s="20">
        <v>12.720955663945105</v>
      </c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  <c r="AP8" s="22">
        <v>8</v>
      </c>
    </row>
    <row r="9" spans="1:42" ht="15" customHeight="1" x14ac:dyDescent="0.35">
      <c r="A9" s="2">
        <v>37165</v>
      </c>
      <c r="B9" s="1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2.0839333689440629</v>
      </c>
      <c r="M9" s="18">
        <v>2.7459999999999998E-2</v>
      </c>
      <c r="O9" s="20">
        <v>-6.3779214568669902</v>
      </c>
      <c r="P9">
        <v>265.7</v>
      </c>
      <c r="V9" s="20">
        <v>14.230860934047087</v>
      </c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  <c r="AP9" s="22">
        <v>7.5</v>
      </c>
    </row>
    <row r="10" spans="1:42" ht="15" customHeight="1" x14ac:dyDescent="0.35">
      <c r="A10" s="2">
        <v>37257</v>
      </c>
      <c r="B10" s="1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2.2834076973861741</v>
      </c>
      <c r="M10" s="18">
        <v>0.14657999999999999</v>
      </c>
      <c r="O10" s="20">
        <v>1.9084091899192781</v>
      </c>
      <c r="P10">
        <v>239.7</v>
      </c>
      <c r="V10" s="20">
        <v>9.6506789183468982</v>
      </c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  <c r="AP10" s="22">
        <v>8.9</v>
      </c>
    </row>
    <row r="11" spans="1:42" ht="15" customHeight="1" x14ac:dyDescent="0.35">
      <c r="A11" s="2">
        <v>37347</v>
      </c>
      <c r="B11" s="1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2.2834076973861741</v>
      </c>
      <c r="M11" s="18">
        <v>0.52961999999999998</v>
      </c>
      <c r="O11" s="20">
        <v>-0.94708197869315802</v>
      </c>
      <c r="P11">
        <v>235.6</v>
      </c>
      <c r="V11" s="20">
        <v>9.3987256316321037</v>
      </c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  <c r="AP11" s="22">
        <v>8.8000000000000007</v>
      </c>
    </row>
    <row r="12" spans="1:42" ht="15" customHeight="1" x14ac:dyDescent="0.35">
      <c r="A12" s="2">
        <v>37438</v>
      </c>
      <c r="B12" s="1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2.2834076973861741</v>
      </c>
      <c r="M12" s="18">
        <v>0.41843000000000002</v>
      </c>
      <c r="O12" s="20">
        <v>1.3949329848110308</v>
      </c>
      <c r="P12">
        <v>244.9</v>
      </c>
      <c r="V12" s="20">
        <v>10.635871065957176</v>
      </c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  <c r="AP12" s="22">
        <v>9.6</v>
      </c>
    </row>
    <row r="13" spans="1:42" ht="15" customHeight="1" x14ac:dyDescent="0.35">
      <c r="A13" s="2">
        <v>37530</v>
      </c>
      <c r="B13" s="1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2.2834076973861741</v>
      </c>
      <c r="M13" s="18">
        <v>0.16761999999999999</v>
      </c>
      <c r="O13" s="20">
        <v>3.6867064631732194</v>
      </c>
      <c r="P13">
        <v>266.60000000000002</v>
      </c>
      <c r="V13" s="20">
        <v>9.5508321788419863</v>
      </c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  <c r="AP13" s="22">
        <v>9.1</v>
      </c>
    </row>
    <row r="14" spans="1:42" ht="15" customHeight="1" x14ac:dyDescent="0.35">
      <c r="A14" s="2">
        <v>37622</v>
      </c>
      <c r="B14" s="1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2.5095076211842411</v>
      </c>
      <c r="M14" s="18">
        <v>-0.31728000000000001</v>
      </c>
      <c r="O14" s="20">
        <v>3.9081683618366099</v>
      </c>
      <c r="P14">
        <v>245.5</v>
      </c>
      <c r="V14" s="20">
        <v>7.8637364484526415</v>
      </c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  <c r="AP14" s="22">
        <v>11.1</v>
      </c>
    </row>
    <row r="15" spans="1:42" ht="15" customHeight="1" x14ac:dyDescent="0.35">
      <c r="A15" s="2">
        <v>37712</v>
      </c>
      <c r="B15" s="1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2.5095076211842411</v>
      </c>
      <c r="M15" s="18">
        <v>9.0389999999999998E-2</v>
      </c>
      <c r="O15" s="20">
        <v>-5.8338371804739397</v>
      </c>
      <c r="P15">
        <v>239.1</v>
      </c>
      <c r="V15" s="20">
        <v>7.7661500973591018</v>
      </c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  <c r="AP15" s="22">
        <v>9.1</v>
      </c>
    </row>
    <row r="16" spans="1:42" ht="15" customHeight="1" x14ac:dyDescent="0.35">
      <c r="A16" s="2">
        <v>37803</v>
      </c>
      <c r="B16" s="1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2.5095076211842411</v>
      </c>
      <c r="M16" s="18">
        <v>0.59260000000000002</v>
      </c>
      <c r="O16" s="20">
        <v>1.2267159781835399</v>
      </c>
      <c r="P16">
        <v>252.3</v>
      </c>
      <c r="V16" s="20">
        <v>7.4257636559691633</v>
      </c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  <c r="AP16" s="22">
        <v>10</v>
      </c>
    </row>
    <row r="17" spans="1:42" ht="15" customHeight="1" x14ac:dyDescent="0.35">
      <c r="A17" s="2">
        <v>37895</v>
      </c>
      <c r="B17" s="1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2.5095076211842411</v>
      </c>
      <c r="M17" s="18">
        <v>0.68411999999999995</v>
      </c>
      <c r="O17" s="20">
        <v>0.22656998449292001</v>
      </c>
      <c r="P17">
        <v>261.7</v>
      </c>
      <c r="V17" s="20">
        <v>7.0413288794755005</v>
      </c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  <c r="AP17" s="22">
        <v>10</v>
      </c>
    </row>
    <row r="18" spans="1:42" ht="15" customHeight="1" x14ac:dyDescent="0.35">
      <c r="A18" s="2">
        <v>37987</v>
      </c>
      <c r="B18" s="1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2.5284053447005199</v>
      </c>
      <c r="M18" s="18">
        <v>0.50278999999999996</v>
      </c>
      <c r="O18" s="20">
        <v>-4.9543735646396998</v>
      </c>
      <c r="P18">
        <v>248.9</v>
      </c>
      <c r="V18" s="20">
        <v>6.8487622044418401</v>
      </c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  <c r="AP18" s="22">
        <v>10.6</v>
      </c>
    </row>
    <row r="19" spans="1:42" ht="15" customHeight="1" x14ac:dyDescent="0.35">
      <c r="A19" s="2">
        <v>38078</v>
      </c>
      <c r="B19" s="1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2.5284053447005199</v>
      </c>
      <c r="M19" s="18">
        <v>0.61407</v>
      </c>
      <c r="O19" s="20">
        <v>6.6420683458566199</v>
      </c>
      <c r="P19">
        <v>235.2</v>
      </c>
      <c r="V19" s="20">
        <v>6.9472007931653366</v>
      </c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  <c r="AP19" s="22">
        <v>11.6</v>
      </c>
    </row>
    <row r="20" spans="1:42" ht="15" customHeight="1" x14ac:dyDescent="0.35">
      <c r="A20" s="2">
        <v>38169</v>
      </c>
      <c r="B20" s="1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2.5284053447005199</v>
      </c>
      <c r="M20" s="18">
        <v>0.24457000000000001</v>
      </c>
      <c r="O20" s="20">
        <v>1.1403857573081699</v>
      </c>
      <c r="P20">
        <v>246.9</v>
      </c>
      <c r="V20" s="20">
        <v>6.7497738325114796</v>
      </c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  <c r="AP20" s="22">
        <v>9.8000000000000007</v>
      </c>
    </row>
    <row r="21" spans="1:42" ht="15" customHeight="1" x14ac:dyDescent="0.35">
      <c r="A21" s="2">
        <v>38261</v>
      </c>
      <c r="B21" s="1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2.5284053447005199</v>
      </c>
      <c r="M21" s="18">
        <v>0.36556</v>
      </c>
      <c r="O21" s="20">
        <v>0.81331062439773005</v>
      </c>
      <c r="P21">
        <v>258.3</v>
      </c>
      <c r="V21" s="20">
        <v>5.950500754393147</v>
      </c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  <c r="AP21" s="22">
        <v>8.8000000000000007</v>
      </c>
    </row>
    <row r="22" spans="1:42" ht="15" customHeight="1" x14ac:dyDescent="0.35">
      <c r="A22" s="2">
        <v>38353</v>
      </c>
      <c r="B22" s="1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2.8486479521721968</v>
      </c>
      <c r="M22" s="18">
        <v>0.20891000000000001</v>
      </c>
      <c r="O22" s="20">
        <v>-0.32101173657914001</v>
      </c>
      <c r="P22">
        <v>249.9</v>
      </c>
      <c r="V22" s="20">
        <v>2.2386383567412054</v>
      </c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  <c r="AP22" s="22">
        <v>11.1</v>
      </c>
    </row>
    <row r="23" spans="1:42" ht="15" customHeight="1" x14ac:dyDescent="0.35">
      <c r="A23" s="2">
        <v>38443</v>
      </c>
      <c r="B23" s="1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2.8486479521721968</v>
      </c>
      <c r="M23" s="18">
        <v>0.61641000000000001</v>
      </c>
      <c r="O23" s="20">
        <v>1.07670698373311</v>
      </c>
      <c r="P23">
        <v>240.4</v>
      </c>
      <c r="V23" s="20">
        <v>8.4484694162814122</v>
      </c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  <c r="AP23" s="22">
        <v>11.1</v>
      </c>
    </row>
    <row r="24" spans="1:42" ht="15" customHeight="1" x14ac:dyDescent="0.35">
      <c r="A24" s="2">
        <v>38534</v>
      </c>
      <c r="B24" s="1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2.8486479521721968</v>
      </c>
      <c r="M24" s="18">
        <v>0.78203999999999996</v>
      </c>
      <c r="O24" s="20">
        <v>4.1584952721005797</v>
      </c>
      <c r="P24">
        <v>248.8</v>
      </c>
      <c r="V24">
        <v>2.9890840860365273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  <c r="AP24" s="22">
        <v>10.8</v>
      </c>
    </row>
    <row r="25" spans="1:42" ht="14.5" x14ac:dyDescent="0.35">
      <c r="A25" s="2">
        <v>38626</v>
      </c>
      <c r="B25" s="1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2.8486479521721968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  <c r="AP25" s="22">
        <v>12.4</v>
      </c>
    </row>
    <row r="26" spans="1:42" ht="14.5" x14ac:dyDescent="0.35">
      <c r="A26" s="2">
        <v>38718</v>
      </c>
      <c r="B26" s="1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3.1802389159862763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  <c r="AP26" s="22">
        <v>12.5</v>
      </c>
    </row>
    <row r="27" spans="1:42" ht="14.5" x14ac:dyDescent="0.35">
      <c r="A27" s="2">
        <v>38808</v>
      </c>
      <c r="B27" s="1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3.1802389159862763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  <c r="AP27" s="22">
        <v>13.7</v>
      </c>
    </row>
    <row r="28" spans="1:42" ht="14.5" x14ac:dyDescent="0.35">
      <c r="A28" s="2">
        <v>38899</v>
      </c>
      <c r="B28" s="1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3.1802389159862763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  <c r="AP28" s="22">
        <v>12.2</v>
      </c>
    </row>
    <row r="29" spans="1:42" ht="14.5" x14ac:dyDescent="0.35">
      <c r="A29" s="2">
        <v>38991</v>
      </c>
      <c r="B29" s="1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3.1802389159862763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  <c r="AP29" s="22">
        <v>12.5</v>
      </c>
    </row>
    <row r="30" spans="1:42" ht="14.5" x14ac:dyDescent="0.35">
      <c r="A30" s="2">
        <v>39083</v>
      </c>
      <c r="B30" s="1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3.5577152335117717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  <c r="AP30" s="22">
        <v>13.8</v>
      </c>
    </row>
    <row r="31" spans="1:42" ht="14.5" x14ac:dyDescent="0.35">
      <c r="A31" s="2">
        <v>39173</v>
      </c>
      <c r="B31" s="1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3.5577152335117717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  <c r="AP31" s="22">
        <v>15</v>
      </c>
    </row>
    <row r="32" spans="1:42" ht="14.5" x14ac:dyDescent="0.35">
      <c r="A32" s="2">
        <v>39264</v>
      </c>
      <c r="B32" s="1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3.5577152335117717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  <c r="AP32" s="22">
        <v>14.3</v>
      </c>
    </row>
    <row r="33" spans="1:42" ht="14.5" x14ac:dyDescent="0.35">
      <c r="A33" s="2">
        <v>39356</v>
      </c>
      <c r="B33" s="1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3.5577152335117717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  <c r="AP33" s="22">
        <v>13.9</v>
      </c>
    </row>
    <row r="34" spans="1:42" ht="14.5" x14ac:dyDescent="0.35">
      <c r="A34" s="2">
        <v>39448</v>
      </c>
      <c r="B34" s="1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2.4126697295867245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  <c r="AP34" s="22">
        <v>11.5</v>
      </c>
    </row>
    <row r="35" spans="1:42" ht="14.5" x14ac:dyDescent="0.35">
      <c r="A35" s="2">
        <v>39539</v>
      </c>
      <c r="B35" s="1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2.4126697295867245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  <c r="AP35" s="22">
        <v>10.9</v>
      </c>
    </row>
    <row r="36" spans="1:42" ht="14.5" x14ac:dyDescent="0.35">
      <c r="A36" s="2">
        <v>39630</v>
      </c>
      <c r="B36" s="1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2.4126697295867245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  <c r="AP36" s="22">
        <v>9.5</v>
      </c>
    </row>
    <row r="37" spans="1:42" ht="14.5" x14ac:dyDescent="0.35">
      <c r="A37" s="2">
        <v>39722</v>
      </c>
      <c r="B37" s="1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2.4126697295867245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  <c r="AP37" s="22">
        <v>7.1</v>
      </c>
    </row>
    <row r="38" spans="1:42" ht="14.5" x14ac:dyDescent="0.35">
      <c r="A38" s="2">
        <v>39814</v>
      </c>
      <c r="B38" s="1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2.3496814079080259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  <c r="AP38" s="22">
        <v>6.4</v>
      </c>
    </row>
    <row r="39" spans="1:42" ht="14.5" x14ac:dyDescent="0.35">
      <c r="A39" s="2">
        <v>39904</v>
      </c>
      <c r="B39" s="1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2.3496814079080259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  <c r="AP39" s="22">
        <v>8.1999999999999993</v>
      </c>
    </row>
    <row r="40" spans="1:42" ht="14.5" x14ac:dyDescent="0.35">
      <c r="A40" s="2">
        <v>39995</v>
      </c>
      <c r="B40" s="1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2.3496814079080259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  <c r="AP40" s="22">
        <v>10.6</v>
      </c>
    </row>
    <row r="41" spans="1:42" ht="14.5" x14ac:dyDescent="0.35">
      <c r="A41" s="2">
        <v>40087</v>
      </c>
      <c r="B41" s="1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2.3496814079080259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  <c r="AP41" s="22">
        <v>11.9</v>
      </c>
    </row>
    <row r="42" spans="1:42" ht="14.5" x14ac:dyDescent="0.35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2.6589677664892939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  <c r="AP42" s="22">
        <v>12.2</v>
      </c>
    </row>
    <row r="43" spans="1:42" ht="14.5" x14ac:dyDescent="0.35">
      <c r="A43" s="2">
        <v>40269</v>
      </c>
      <c r="B43" s="1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2.6589677664892939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  <c r="AP43" s="22">
        <v>10.8</v>
      </c>
    </row>
    <row r="44" spans="1:42" ht="14.5" x14ac:dyDescent="0.35">
      <c r="A44" s="2">
        <v>40360</v>
      </c>
      <c r="B44" s="1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2.6589677664892939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  <c r="AP44" s="22">
        <v>9.9</v>
      </c>
    </row>
    <row r="45" spans="1:42" ht="14.5" x14ac:dyDescent="0.35">
      <c r="A45" s="2">
        <v>40452</v>
      </c>
      <c r="B45" s="1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2.6589677664892939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  <c r="AP45" s="22">
        <v>9.9</v>
      </c>
    </row>
    <row r="46" spans="1:42" ht="14.5" x14ac:dyDescent="0.35">
      <c r="A46" s="2">
        <v>40544</v>
      </c>
      <c r="B46" s="1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2.3877080447104966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  <c r="AP46" s="22">
        <v>10.199999999999999</v>
      </c>
    </row>
    <row r="47" spans="1:42" ht="14.5" x14ac:dyDescent="0.35">
      <c r="A47" s="2">
        <v>40634</v>
      </c>
      <c r="B47" s="1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2.3877080447104966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  <c r="AP47" s="22">
        <v>10</v>
      </c>
    </row>
    <row r="48" spans="1:42" ht="14.5" x14ac:dyDescent="0.35">
      <c r="A48" s="2">
        <v>40725</v>
      </c>
      <c r="B48" s="1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2.3877080447104966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  <c r="AP48" s="22">
        <v>9.4</v>
      </c>
    </row>
    <row r="49" spans="1:42" ht="14.5" x14ac:dyDescent="0.35">
      <c r="A49" s="2">
        <v>40817</v>
      </c>
      <c r="B49" s="1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2.3877080447104966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  <c r="AP49" s="22">
        <v>8.8000000000000007</v>
      </c>
    </row>
    <row r="50" spans="1:42" ht="14.5" x14ac:dyDescent="0.35">
      <c r="A50" s="2">
        <v>40909</v>
      </c>
      <c r="B50" s="1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1.9659341121131604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  <c r="AP50" s="22">
        <v>8.1</v>
      </c>
    </row>
    <row r="51" spans="1:42" ht="14.5" x14ac:dyDescent="0.35">
      <c r="A51" s="2">
        <v>41000</v>
      </c>
      <c r="B51" s="1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1.9659341121131604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  <c r="AP51" s="22">
        <v>7.7</v>
      </c>
    </row>
    <row r="52" spans="1:42" ht="14.5" x14ac:dyDescent="0.35">
      <c r="A52" s="2">
        <v>41091</v>
      </c>
      <c r="B52" s="1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1.9659341121131604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  <c r="AP52" s="22">
        <v>7.5</v>
      </c>
    </row>
    <row r="53" spans="1:42" ht="14.5" x14ac:dyDescent="0.35">
      <c r="A53" s="2">
        <v>41183</v>
      </c>
      <c r="B53" s="1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1.9659341121131604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  <c r="AP53" s="22">
        <v>8.1</v>
      </c>
    </row>
    <row r="54" spans="1:42" ht="14.5" x14ac:dyDescent="0.35">
      <c r="A54" s="2">
        <v>41275</v>
      </c>
      <c r="B54" s="1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1.9415375243397754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  <c r="AP54" s="22">
        <v>7.9</v>
      </c>
    </row>
    <row r="55" spans="1:42" ht="14.5" x14ac:dyDescent="0.35">
      <c r="A55" s="2">
        <v>41365</v>
      </c>
      <c r="B55" s="1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1.9415375243397754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  <c r="AP55" s="22">
        <v>7.6</v>
      </c>
    </row>
    <row r="56" spans="1:42" ht="14.5" x14ac:dyDescent="0.35">
      <c r="A56" s="2">
        <v>41456</v>
      </c>
      <c r="B56" s="1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1.9415375243397754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  <c r="AP56" s="22">
        <v>7.9</v>
      </c>
    </row>
    <row r="57" spans="1:42" ht="14.5" x14ac:dyDescent="0.35">
      <c r="A57" s="2">
        <v>41548</v>
      </c>
      <c r="B57" s="1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1.9415375243397754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  <c r="AP57" s="22">
        <v>7.7</v>
      </c>
    </row>
    <row r="58" spans="1:42" ht="14.5" x14ac:dyDescent="0.35">
      <c r="A58" s="2">
        <v>41640</v>
      </c>
      <c r="B58" s="1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1.8564409139922908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  <c r="AP58" s="22">
        <v>7.5</v>
      </c>
    </row>
    <row r="59" spans="1:42" ht="14.5" x14ac:dyDescent="0.35">
      <c r="A59" s="2">
        <v>41730</v>
      </c>
      <c r="B59" s="1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1.8564409139922908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  <c r="AP59" s="22">
        <v>7.6</v>
      </c>
    </row>
    <row r="60" spans="1:42" ht="14.5" x14ac:dyDescent="0.35">
      <c r="A60" s="2">
        <v>41821</v>
      </c>
      <c r="B60" s="1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1.8564409139922908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  <c r="AP60" s="22">
        <v>7.2</v>
      </c>
    </row>
    <row r="61" spans="1:42" ht="14.5" x14ac:dyDescent="0.35">
      <c r="A61" s="2">
        <v>41913</v>
      </c>
      <c r="B61" s="1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1.8564409139922908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  <c r="AP61" s="22">
        <v>7.3</v>
      </c>
    </row>
    <row r="62" spans="1:42" ht="14.5" x14ac:dyDescent="0.35">
      <c r="A62" s="2">
        <v>42005</v>
      </c>
      <c r="B62" s="1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1.7603322198688751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  <c r="AP62" s="22">
        <v>7.1</v>
      </c>
    </row>
    <row r="63" spans="1:42" ht="14.5" x14ac:dyDescent="0.35">
      <c r="A63" s="2">
        <v>42095</v>
      </c>
      <c r="B63" s="1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1.7603322198688751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  <c r="AP63" s="22">
        <v>7.1</v>
      </c>
    </row>
    <row r="64" spans="1:42" ht="14.5" x14ac:dyDescent="0.35">
      <c r="A64" s="2">
        <v>42186</v>
      </c>
      <c r="B64" s="1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1.7603322198688751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  <c r="AP64" s="22">
        <v>7</v>
      </c>
    </row>
    <row r="65" spans="1:42" ht="14.5" x14ac:dyDescent="0.35">
      <c r="A65" s="2">
        <v>42278</v>
      </c>
      <c r="B65" s="1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1.7603322198688751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  <c r="AP65" s="22">
        <v>6.9</v>
      </c>
    </row>
    <row r="66" spans="1:42" ht="14.5" x14ac:dyDescent="0.35">
      <c r="A66" s="2">
        <v>42370</v>
      </c>
      <c r="B66" s="1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1.71219055111046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  <c r="AP66" s="22">
        <v>6.9</v>
      </c>
    </row>
    <row r="67" spans="1:42" ht="14.5" x14ac:dyDescent="0.35">
      <c r="A67" s="2">
        <v>42461</v>
      </c>
      <c r="B67" s="1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1.71219055111046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  <c r="AP67" s="22">
        <v>6.8</v>
      </c>
    </row>
    <row r="68" spans="1:42" ht="14.5" x14ac:dyDescent="0.35">
      <c r="A68" s="2">
        <v>42552</v>
      </c>
      <c r="B68" s="1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1.71219055111046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  <c r="AP68" s="22">
        <v>6.8</v>
      </c>
    </row>
    <row r="69" spans="1:42" ht="14.5" x14ac:dyDescent="0.35">
      <c r="A69" s="2">
        <v>42644</v>
      </c>
      <c r="B69" s="1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1.71219055111046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  <c r="AP69" s="22">
        <v>6.9</v>
      </c>
    </row>
    <row r="70" spans="1:42" ht="14.5" x14ac:dyDescent="0.35">
      <c r="A70" s="2">
        <v>42736</v>
      </c>
      <c r="B70" s="1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1.7368001982913341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  <c r="AP70" s="22">
        <v>7</v>
      </c>
    </row>
    <row r="71" spans="1:42" ht="14.5" x14ac:dyDescent="0.35">
      <c r="A71" s="2">
        <v>42826</v>
      </c>
      <c r="B71" s="1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1.7368001982913341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  <c r="AP71" s="22">
        <v>7</v>
      </c>
    </row>
    <row r="72" spans="1:42" ht="14.5" x14ac:dyDescent="0.35">
      <c r="A72" s="2">
        <v>42917</v>
      </c>
      <c r="B72" s="1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1.7368001982913341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  <c r="AP72" s="22">
        <v>6.9</v>
      </c>
    </row>
    <row r="73" spans="1:42" ht="14.5" x14ac:dyDescent="0.35">
      <c r="A73" s="2">
        <v>43009</v>
      </c>
      <c r="B73" s="1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1.7368001982913341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  <c r="AP73" s="22">
        <v>6.8</v>
      </c>
    </row>
    <row r="74" spans="1:42" ht="14.5" x14ac:dyDescent="0.35">
      <c r="A74" s="2">
        <v>43101</v>
      </c>
      <c r="B74" s="1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1.6874434581278699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  <c r="AP74" s="22">
        <v>6.9</v>
      </c>
    </row>
    <row r="75" spans="1:42" ht="14.5" x14ac:dyDescent="0.35">
      <c r="A75" s="2">
        <v>43191</v>
      </c>
      <c r="B75" s="1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1.6874434581278699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  <c r="AP75" s="22">
        <v>6.9</v>
      </c>
    </row>
    <row r="76" spans="1:42" ht="14.5" x14ac:dyDescent="0.35">
      <c r="A76" s="2">
        <v>43282</v>
      </c>
      <c r="B76" s="1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1.6874434581278699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  <c r="AP76" s="22">
        <v>6.7</v>
      </c>
    </row>
    <row r="77" spans="1:42" ht="14.5" x14ac:dyDescent="0.35">
      <c r="A77" s="2">
        <v>43374</v>
      </c>
      <c r="B77" s="1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1.6874434581278699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  <c r="AP77" s="22">
        <v>6.5</v>
      </c>
    </row>
    <row r="78" spans="1:42" ht="14.5" x14ac:dyDescent="0.35">
      <c r="A78" s="2">
        <v>43466</v>
      </c>
      <c r="B78" s="1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1.4876251885982867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  <c r="AP78" s="22">
        <v>6.3</v>
      </c>
    </row>
    <row r="79" spans="1:42" ht="14.5" x14ac:dyDescent="0.35">
      <c r="A79" s="2">
        <v>43556</v>
      </c>
      <c r="B79" s="1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1.4876251885982867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  <c r="AP79" s="22">
        <v>6</v>
      </c>
    </row>
    <row r="80" spans="1:42" ht="14.5" x14ac:dyDescent="0.35">
      <c r="A80" s="2">
        <v>43647</v>
      </c>
      <c r="B80" s="1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1.4876251885982867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  <c r="AP80" s="22">
        <v>5.9</v>
      </c>
    </row>
    <row r="81" spans="1:42" ht="14.5" x14ac:dyDescent="0.35">
      <c r="A81" s="2">
        <v>43739</v>
      </c>
      <c r="B81" s="1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1.4876251885982867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  <c r="AP81" s="22">
        <v>5.8</v>
      </c>
    </row>
    <row r="82" spans="1:42" ht="14.5" x14ac:dyDescent="0.35">
      <c r="A82" s="2">
        <v>43831</v>
      </c>
      <c r="B82" s="1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0.55965958918530134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  <c r="AP82" s="22">
        <v>-6.9</v>
      </c>
    </row>
    <row r="83" spans="1:42" ht="14.5" x14ac:dyDescent="0.35">
      <c r="A83" s="2">
        <v>43922</v>
      </c>
      <c r="B83" s="1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0.55965958918530134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  <c r="AP83" s="22">
        <v>3.1</v>
      </c>
    </row>
    <row r="84" spans="1:42" ht="14.5" x14ac:dyDescent="0.35">
      <c r="A84" s="2">
        <v>44013</v>
      </c>
      <c r="B84" s="1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0.55965958918530134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  <c r="AP84" s="22">
        <v>4.8</v>
      </c>
    </row>
    <row r="85" spans="1:42" ht="14.5" x14ac:dyDescent="0.35">
      <c r="A85" s="2">
        <v>44105</v>
      </c>
      <c r="B85" s="1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0.55965958918530134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  <c r="AP85" s="22">
        <v>6.4</v>
      </c>
    </row>
    <row r="86" spans="1:42" ht="14.5" x14ac:dyDescent="0.35">
      <c r="A86" s="2">
        <v>44197</v>
      </c>
      <c r="B86" s="1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2.1121173540703531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  <c r="AP86" s="22">
        <v>18.7</v>
      </c>
    </row>
    <row r="87" spans="1:42" ht="14.5" x14ac:dyDescent="0.35">
      <c r="A87" s="2">
        <v>44287</v>
      </c>
      <c r="B87" s="1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2.1121173540703531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  <c r="AP87" s="22">
        <v>8.3000000000000007</v>
      </c>
    </row>
    <row r="88" spans="1:42" ht="14.5" x14ac:dyDescent="0.35">
      <c r="A88" s="2">
        <v>44378</v>
      </c>
      <c r="B88" s="1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2.1121173540703531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  <c r="AP88" s="22">
        <v>5.2</v>
      </c>
    </row>
    <row r="89" spans="1:42" ht="14.5" x14ac:dyDescent="0.35">
      <c r="A89" s="2">
        <v>44470</v>
      </c>
      <c r="B89" s="1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2.1121173540703531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  <c r="AP89" s="22">
        <v>4.3</v>
      </c>
    </row>
    <row r="90" spans="1:42" ht="14.5" x14ac:dyDescent="0.35">
      <c r="A90" s="2">
        <v>44562</v>
      </c>
      <c r="B90" s="1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0.74727102150913183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  <c r="AP90" s="22">
        <v>4.8</v>
      </c>
    </row>
    <row r="91" spans="1:42" ht="14.5" x14ac:dyDescent="0.35">
      <c r="A91" s="2">
        <v>44652</v>
      </c>
      <c r="B91" s="1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0.74727102150913183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  <c r="AP91" s="22">
        <v>0.4</v>
      </c>
    </row>
    <row r="92" spans="1:42" ht="14.5" x14ac:dyDescent="0.35">
      <c r="A92" s="2">
        <v>44743</v>
      </c>
      <c r="B92" s="1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0.74727102150913183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  <c r="AP92" s="22">
        <v>3.9</v>
      </c>
    </row>
    <row r="93" spans="1:42" ht="14.5" x14ac:dyDescent="0.35">
      <c r="A93" s="2">
        <v>44835</v>
      </c>
      <c r="B93" s="1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0.74727102150913183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  <c r="AP93" s="22">
        <v>2.9</v>
      </c>
    </row>
    <row r="94" spans="1:42" ht="14.5" x14ac:dyDescent="0.35">
      <c r="A94" s="2">
        <v>44927</v>
      </c>
      <c r="B94" s="1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  <c r="AP94" s="22">
        <v>4.5</v>
      </c>
    </row>
    <row r="95" spans="1:42" ht="14.5" x14ac:dyDescent="0.35">
      <c r="A95" s="2">
        <v>45017</v>
      </c>
      <c r="B95" s="1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  <c r="AP95" s="22">
        <v>6.3</v>
      </c>
    </row>
    <row r="96" spans="1:42" ht="14.5" x14ac:dyDescent="0.35">
      <c r="A96" s="2">
        <v>45108</v>
      </c>
      <c r="B96" s="1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  <c r="AP96" s="22">
        <v>4.9000000000000004</v>
      </c>
    </row>
    <row r="97" spans="1:42" ht="14.5" x14ac:dyDescent="0.3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  <c r="AP97" s="22">
        <v>5.2</v>
      </c>
    </row>
    <row r="98" spans="1:42" ht="14.5" x14ac:dyDescent="0.35">
      <c r="D98" s="1"/>
      <c r="I98" s="19"/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  <c r="AP98" s="22">
        <v>5.3</v>
      </c>
    </row>
    <row r="99" spans="1:42" ht="14.5" x14ac:dyDescent="0.35">
      <c r="D99" s="1"/>
      <c r="I99" s="19"/>
      <c r="AP99" s="22"/>
    </row>
    <row r="100" spans="1:42" ht="14.5" x14ac:dyDescent="0.35">
      <c r="D100" s="1"/>
      <c r="I100" s="19"/>
      <c r="AP100" s="22"/>
    </row>
    <row r="101" spans="1:42" ht="14.5" x14ac:dyDescent="0.35">
      <c r="D101" s="1"/>
      <c r="I101" s="19"/>
      <c r="AP101" s="22"/>
    </row>
    <row r="102" spans="1:42" ht="14.5" x14ac:dyDescent="0.35">
      <c r="D102" s="1"/>
      <c r="I102" s="19"/>
      <c r="AP102" s="22"/>
    </row>
    <row r="103" spans="1:42" ht="14.5" x14ac:dyDescent="0.35">
      <c r="D103" s="1"/>
      <c r="I103" s="19"/>
      <c r="AP103" s="22"/>
    </row>
    <row r="104" spans="1:42" ht="14.5" x14ac:dyDescent="0.35">
      <c r="D104" s="1"/>
      <c r="I104" s="19"/>
      <c r="AP104" s="22"/>
    </row>
    <row r="105" spans="1:42" ht="14.5" x14ac:dyDescent="0.35">
      <c r="D105" s="1"/>
      <c r="I105" s="19"/>
      <c r="AP105" s="22"/>
    </row>
    <row r="106" spans="1:42" ht="14.5" x14ac:dyDescent="0.35">
      <c r="D106" s="1"/>
      <c r="I106" s="19"/>
      <c r="AP106" s="22"/>
    </row>
    <row r="107" spans="1:42" ht="14.5" x14ac:dyDescent="0.35">
      <c r="D107" s="1"/>
      <c r="I107" s="19"/>
      <c r="AP107" s="22"/>
    </row>
    <row r="108" spans="1:42" ht="14.5" x14ac:dyDescent="0.35">
      <c r="D108" s="1"/>
      <c r="I108" s="19"/>
      <c r="AP108" s="22"/>
    </row>
    <row r="109" spans="1:42" ht="14.5" x14ac:dyDescent="0.35">
      <c r="I109" s="19"/>
      <c r="AP109" s="22"/>
    </row>
    <row r="110" spans="1:42" ht="14.5" x14ac:dyDescent="0.35">
      <c r="I110" s="19"/>
      <c r="AP110" s="22"/>
    </row>
    <row r="111" spans="1:42" ht="14.5" x14ac:dyDescent="0.35">
      <c r="I111" s="19"/>
      <c r="AP111" s="22"/>
    </row>
    <row r="112" spans="1:42" ht="14.5" x14ac:dyDescent="0.35">
      <c r="I112" s="19"/>
      <c r="AP112" s="22"/>
    </row>
    <row r="113" spans="9:42" ht="14.5" x14ac:dyDescent="0.35">
      <c r="I113" s="19"/>
      <c r="AP113" s="22"/>
    </row>
    <row r="114" spans="9:42" ht="14.5" x14ac:dyDescent="0.35">
      <c r="I114" s="19"/>
      <c r="AP114" s="22"/>
    </row>
    <row r="115" spans="9:42" ht="14.5" x14ac:dyDescent="0.35">
      <c r="I115" s="19"/>
      <c r="AP115" s="22"/>
    </row>
    <row r="116" spans="9:42" ht="14.5" x14ac:dyDescent="0.35">
      <c r="I116" s="19"/>
      <c r="AP116" s="22"/>
    </row>
    <row r="117" spans="9:42" ht="14.5" x14ac:dyDescent="0.35">
      <c r="I117" s="19"/>
      <c r="AP117" s="22"/>
    </row>
    <row r="118" spans="9:42" ht="14.5" x14ac:dyDescent="0.35">
      <c r="I118" s="19"/>
      <c r="AP118" s="22"/>
    </row>
    <row r="119" spans="9:42" ht="14.5" x14ac:dyDescent="0.35">
      <c r="I119" s="19"/>
      <c r="AP119" s="22"/>
    </row>
    <row r="120" spans="9:42" ht="14.5" x14ac:dyDescent="0.35">
      <c r="I120" s="19"/>
      <c r="AP120" s="22"/>
    </row>
    <row r="121" spans="9:42" ht="14.5" x14ac:dyDescent="0.35">
      <c r="I121" s="19"/>
      <c r="AP121" s="22"/>
    </row>
    <row r="122" spans="9:42" ht="14.5" x14ac:dyDescent="0.35">
      <c r="I122" s="19"/>
      <c r="AP122" s="22"/>
    </row>
    <row r="123" spans="9:42" ht="14.5" x14ac:dyDescent="0.35">
      <c r="I123" s="19"/>
      <c r="AP123" s="22"/>
    </row>
    <row r="124" spans="9:42" ht="14.5" x14ac:dyDescent="0.35">
      <c r="I124" s="19"/>
      <c r="AP124" s="22"/>
    </row>
    <row r="125" spans="9:42" ht="14.5" x14ac:dyDescent="0.35">
      <c r="I125" s="19"/>
      <c r="AP125" s="22"/>
    </row>
    <row r="126" spans="9:42" ht="14.5" x14ac:dyDescent="0.35">
      <c r="I126" s="19"/>
      <c r="AP126" s="22"/>
    </row>
    <row r="127" spans="9:42" ht="14.5" x14ac:dyDescent="0.35">
      <c r="I127" s="19"/>
      <c r="AP127" s="22"/>
    </row>
    <row r="128" spans="9:42" ht="14.5" x14ac:dyDescent="0.35">
      <c r="I128" s="19"/>
      <c r="AP128" s="22"/>
    </row>
    <row r="129" spans="9:42" ht="14.5" x14ac:dyDescent="0.35">
      <c r="I129" s="19"/>
      <c r="AP129" s="22"/>
    </row>
    <row r="130" spans="9:42" ht="14.5" x14ac:dyDescent="0.35">
      <c r="I130" s="19"/>
      <c r="AP130" s="22"/>
    </row>
    <row r="131" spans="9:42" ht="14.5" x14ac:dyDescent="0.35">
      <c r="I131" s="19"/>
      <c r="AP131" s="22"/>
    </row>
    <row r="132" spans="9:42" ht="14.5" x14ac:dyDescent="0.35">
      <c r="I132" s="19"/>
      <c r="AP132" s="22"/>
    </row>
    <row r="133" spans="9:42" ht="14.5" x14ac:dyDescent="0.35">
      <c r="I133" s="19"/>
      <c r="AP133" s="22"/>
    </row>
    <row r="134" spans="9:42" ht="14.5" x14ac:dyDescent="0.35">
      <c r="I134" s="19"/>
      <c r="AP134" s="22"/>
    </row>
    <row r="135" spans="9:42" ht="14.5" x14ac:dyDescent="0.35">
      <c r="I135" s="19"/>
      <c r="AP135" s="22"/>
    </row>
    <row r="136" spans="9:42" ht="14.5" x14ac:dyDescent="0.35">
      <c r="I136" s="19"/>
      <c r="AP136" s="22"/>
    </row>
    <row r="137" spans="9:42" ht="14.5" x14ac:dyDescent="0.35">
      <c r="I137" s="19"/>
      <c r="AP137" s="22"/>
    </row>
    <row r="138" spans="9:42" ht="14.5" x14ac:dyDescent="0.35">
      <c r="I138" s="19"/>
      <c r="AP138" s="22"/>
    </row>
    <row r="139" spans="9:42" ht="14.5" x14ac:dyDescent="0.35">
      <c r="I139" s="19"/>
      <c r="AP139" s="22"/>
    </row>
    <row r="140" spans="9:42" ht="14.5" x14ac:dyDescent="0.35">
      <c r="I140" s="19"/>
      <c r="AP140" s="22"/>
    </row>
    <row r="141" spans="9:42" ht="14.5" x14ac:dyDescent="0.35">
      <c r="I141" s="19"/>
      <c r="AP141" s="22"/>
    </row>
    <row r="142" spans="9:42" ht="14.5" x14ac:dyDescent="0.35">
      <c r="I142" s="19"/>
      <c r="AP142" s="22"/>
    </row>
    <row r="143" spans="9:42" ht="14.5" x14ac:dyDescent="0.35">
      <c r="I143" s="19"/>
      <c r="AP143" s="22"/>
    </row>
    <row r="144" spans="9:42" ht="14.5" x14ac:dyDescent="0.35">
      <c r="I144" s="19"/>
      <c r="AP144" s="22"/>
    </row>
    <row r="145" spans="9:42" ht="14.5" x14ac:dyDescent="0.35">
      <c r="I145" s="19"/>
      <c r="AP145" s="22"/>
    </row>
    <row r="146" spans="9:42" ht="14.5" x14ac:dyDescent="0.35">
      <c r="I146" s="19"/>
      <c r="AP146" s="22"/>
    </row>
    <row r="147" spans="9:42" ht="14.5" x14ac:dyDescent="0.35">
      <c r="I147" s="19"/>
      <c r="AP147" s="22"/>
    </row>
    <row r="148" spans="9:42" ht="14.5" x14ac:dyDescent="0.35">
      <c r="I148" s="19"/>
      <c r="AP148" s="22"/>
    </row>
    <row r="149" spans="9:42" ht="14.5" x14ac:dyDescent="0.35">
      <c r="I149" s="19"/>
      <c r="AP149" s="22"/>
    </row>
    <row r="150" spans="9:42" ht="14.5" x14ac:dyDescent="0.35">
      <c r="I150" s="19"/>
      <c r="AP150" s="22"/>
    </row>
    <row r="151" spans="9:42" ht="14.5" x14ac:dyDescent="0.35">
      <c r="I151" s="19"/>
      <c r="AP151" s="22"/>
    </row>
    <row r="152" spans="9:42" ht="14.5" x14ac:dyDescent="0.35">
      <c r="I152" s="19"/>
      <c r="AP152" s="22"/>
    </row>
    <row r="153" spans="9:42" ht="14.5" x14ac:dyDescent="0.35">
      <c r="I153" s="19"/>
      <c r="AP153" s="22"/>
    </row>
    <row r="154" spans="9:42" ht="14.5" x14ac:dyDescent="0.35">
      <c r="I154" s="19"/>
      <c r="AP154" s="22"/>
    </row>
    <row r="155" spans="9:42" ht="14.5" x14ac:dyDescent="0.35">
      <c r="I155" s="19"/>
      <c r="AP155" s="22"/>
    </row>
    <row r="156" spans="9:42" ht="14.5" x14ac:dyDescent="0.35">
      <c r="I156" s="19"/>
      <c r="AP156" s="22"/>
    </row>
    <row r="157" spans="9:42" ht="14.5" x14ac:dyDescent="0.35">
      <c r="I157" s="19"/>
      <c r="AP157" s="22"/>
    </row>
    <row r="158" spans="9:42" ht="14.5" x14ac:dyDescent="0.35">
      <c r="I158" s="19"/>
      <c r="AP158" s="22"/>
    </row>
    <row r="159" spans="9:42" ht="14.5" x14ac:dyDescent="0.35">
      <c r="I159" s="19"/>
      <c r="AP159" s="22"/>
    </row>
    <row r="160" spans="9:42" ht="14.5" x14ac:dyDescent="0.35">
      <c r="I160" s="19"/>
      <c r="AP160" s="22"/>
    </row>
    <row r="161" spans="9:42" ht="14.5" x14ac:dyDescent="0.35">
      <c r="I161" s="19"/>
      <c r="AP161" s="22"/>
    </row>
    <row r="162" spans="9:42" ht="14.5" x14ac:dyDescent="0.35">
      <c r="I162" s="19"/>
      <c r="AP162" s="22"/>
    </row>
    <row r="163" spans="9:42" ht="14.5" x14ac:dyDescent="0.35">
      <c r="I163" s="19"/>
      <c r="AP163" s="22"/>
    </row>
    <row r="164" spans="9:42" ht="14.5" x14ac:dyDescent="0.35">
      <c r="I164" s="19"/>
      <c r="AP164" s="22"/>
    </row>
    <row r="165" spans="9:42" ht="14.5" x14ac:dyDescent="0.35">
      <c r="I165" s="19"/>
      <c r="AP165" s="22"/>
    </row>
    <row r="166" spans="9:42" ht="14.5" x14ac:dyDescent="0.35">
      <c r="I166" s="19"/>
      <c r="AP166" s="22"/>
    </row>
    <row r="167" spans="9:42" ht="14.5" x14ac:dyDescent="0.35">
      <c r="I167" s="19"/>
      <c r="AP167" s="22"/>
    </row>
    <row r="168" spans="9:42" ht="14.5" x14ac:dyDescent="0.35">
      <c r="I168" s="19"/>
      <c r="AP168" s="22"/>
    </row>
    <row r="169" spans="9:42" ht="14.5" x14ac:dyDescent="0.35">
      <c r="I169" s="19"/>
      <c r="AP169" s="22"/>
    </row>
    <row r="170" spans="9:42" ht="14.5" x14ac:dyDescent="0.35">
      <c r="I170" s="19"/>
      <c r="AP170" s="22"/>
    </row>
    <row r="171" spans="9:42" ht="14.5" x14ac:dyDescent="0.35">
      <c r="I171" s="19"/>
      <c r="AP171" s="22"/>
    </row>
    <row r="172" spans="9:42" ht="14.5" x14ac:dyDescent="0.35">
      <c r="I172" s="19"/>
      <c r="AP172" s="22"/>
    </row>
    <row r="173" spans="9:42" ht="14.5" x14ac:dyDescent="0.35">
      <c r="I173" s="19"/>
      <c r="AP173" s="22"/>
    </row>
    <row r="174" spans="9:42" ht="14.5" x14ac:dyDescent="0.35">
      <c r="I174" s="19"/>
      <c r="AP174" s="22"/>
    </row>
    <row r="175" spans="9:42" ht="14.5" x14ac:dyDescent="0.35">
      <c r="I175" s="19"/>
      <c r="AP175" s="22"/>
    </row>
    <row r="176" spans="9:42" ht="14.5" x14ac:dyDescent="0.35">
      <c r="I176" s="19"/>
      <c r="AP176" s="22"/>
    </row>
    <row r="177" spans="9:42" ht="14.5" x14ac:dyDescent="0.35">
      <c r="I177" s="19"/>
      <c r="AP177" s="22"/>
    </row>
    <row r="178" spans="9:42" ht="14.5" x14ac:dyDescent="0.35">
      <c r="I178" s="19"/>
      <c r="AP178" s="22"/>
    </row>
    <row r="179" spans="9:42" ht="14.5" x14ac:dyDescent="0.35">
      <c r="I179" s="19"/>
      <c r="AP179" s="22"/>
    </row>
    <row r="180" spans="9:42" ht="14.5" x14ac:dyDescent="0.35">
      <c r="I180" s="19"/>
      <c r="AP180" s="22"/>
    </row>
    <row r="181" spans="9:42" ht="14.5" x14ac:dyDescent="0.35">
      <c r="I181" s="19"/>
      <c r="AP181" s="22"/>
    </row>
    <row r="182" spans="9:42" ht="14.5" x14ac:dyDescent="0.35">
      <c r="I182" s="19"/>
      <c r="AP182" s="22"/>
    </row>
    <row r="183" spans="9:42" ht="14.5" x14ac:dyDescent="0.35">
      <c r="I183" s="19"/>
      <c r="AP183" s="22"/>
    </row>
    <row r="184" spans="9:42" ht="14.5" x14ac:dyDescent="0.35">
      <c r="I184" s="19"/>
      <c r="AP184" s="22"/>
    </row>
    <row r="185" spans="9:42" ht="14.5" x14ac:dyDescent="0.35">
      <c r="I185" s="19"/>
      <c r="AP185" s="22"/>
    </row>
    <row r="186" spans="9:42" ht="14.5" x14ac:dyDescent="0.35">
      <c r="I186" s="19"/>
      <c r="AP186" s="22"/>
    </row>
    <row r="187" spans="9:42" ht="14.5" x14ac:dyDescent="0.35">
      <c r="I187" s="19"/>
      <c r="AP187" s="22"/>
    </row>
    <row r="188" spans="9:42" ht="14.5" x14ac:dyDescent="0.35">
      <c r="I188" s="19"/>
      <c r="AP188" s="22"/>
    </row>
    <row r="189" spans="9:42" ht="14.5" x14ac:dyDescent="0.35">
      <c r="I189" s="19"/>
      <c r="AP189" s="22"/>
    </row>
    <row r="190" spans="9:42" ht="14.5" x14ac:dyDescent="0.35">
      <c r="I190" s="19"/>
      <c r="AP190" s="22"/>
    </row>
    <row r="191" spans="9:42" ht="14.5" x14ac:dyDescent="0.35">
      <c r="I191" s="19"/>
      <c r="AP191" s="22"/>
    </row>
    <row r="192" spans="9:42" ht="14.5" x14ac:dyDescent="0.35">
      <c r="I192" s="19"/>
      <c r="AP192" s="22"/>
    </row>
    <row r="193" spans="9:42" ht="14.5" x14ac:dyDescent="0.35">
      <c r="I193" s="19"/>
      <c r="AP193" s="22"/>
    </row>
    <row r="194" spans="9:42" ht="14.5" x14ac:dyDescent="0.35">
      <c r="I194" s="19"/>
      <c r="AP194" s="22"/>
    </row>
    <row r="195" spans="9:42" ht="14.5" x14ac:dyDescent="0.35">
      <c r="I195" s="19"/>
      <c r="AP195" s="22"/>
    </row>
    <row r="196" spans="9:42" ht="14.5" x14ac:dyDescent="0.35">
      <c r="I196" s="19"/>
      <c r="AP196" s="22"/>
    </row>
    <row r="197" spans="9:42" ht="14.5" x14ac:dyDescent="0.35">
      <c r="I197" s="19"/>
      <c r="AP197" s="22"/>
    </row>
    <row r="198" spans="9:42" ht="14.5" x14ac:dyDescent="0.35">
      <c r="I198" s="19"/>
      <c r="AP198" s="22"/>
    </row>
    <row r="199" spans="9:42" ht="14.5" x14ac:dyDescent="0.35">
      <c r="I199" s="19"/>
      <c r="AP199" s="22"/>
    </row>
    <row r="200" spans="9:42" ht="14.5" x14ac:dyDescent="0.35">
      <c r="I200" s="19"/>
      <c r="AP200" s="22"/>
    </row>
    <row r="201" spans="9:42" ht="14.5" x14ac:dyDescent="0.35">
      <c r="I201" s="19"/>
      <c r="AP201" s="22"/>
    </row>
    <row r="202" spans="9:42" ht="14.5" x14ac:dyDescent="0.35">
      <c r="I202" s="19"/>
      <c r="AP202" s="22"/>
    </row>
    <row r="203" spans="9:42" ht="14.5" x14ac:dyDescent="0.35">
      <c r="I203" s="19"/>
      <c r="AP203" s="22"/>
    </row>
    <row r="204" spans="9:42" ht="14.5" x14ac:dyDescent="0.35">
      <c r="I204" s="19"/>
      <c r="AP204" s="22"/>
    </row>
    <row r="205" spans="9:42" ht="14.5" x14ac:dyDescent="0.35">
      <c r="I205" s="19"/>
      <c r="AP205" s="22"/>
    </row>
    <row r="206" spans="9:42" ht="14.5" x14ac:dyDescent="0.35">
      <c r="I206" s="19"/>
      <c r="AP206" s="22"/>
    </row>
    <row r="207" spans="9:42" ht="14.5" x14ac:dyDescent="0.35">
      <c r="I207" s="19"/>
      <c r="AP207" s="22"/>
    </row>
    <row r="208" spans="9:42" ht="14.5" x14ac:dyDescent="0.35">
      <c r="I208" s="19"/>
      <c r="AP208" s="22"/>
    </row>
    <row r="209" spans="9:42" ht="14.5" x14ac:dyDescent="0.35">
      <c r="I209" s="19"/>
      <c r="AP209" s="22"/>
    </row>
    <row r="210" spans="9:42" ht="14.5" x14ac:dyDescent="0.35">
      <c r="I210" s="19"/>
      <c r="AP210" s="22"/>
    </row>
    <row r="211" spans="9:42" ht="14.5" x14ac:dyDescent="0.35">
      <c r="I211" s="19"/>
      <c r="AP211" s="22"/>
    </row>
    <row r="212" spans="9:42" ht="14.5" x14ac:dyDescent="0.35">
      <c r="I212" s="19"/>
      <c r="AP212" s="22"/>
    </row>
    <row r="213" spans="9:42" ht="14.5" x14ac:dyDescent="0.35">
      <c r="I213" s="19"/>
      <c r="AP213" s="22"/>
    </row>
    <row r="214" spans="9:42" ht="14.5" x14ac:dyDescent="0.35">
      <c r="I214" s="19"/>
      <c r="AP214" s="22"/>
    </row>
    <row r="215" spans="9:42" ht="14.5" x14ac:dyDescent="0.35">
      <c r="I215" s="19"/>
      <c r="AP215" s="22"/>
    </row>
    <row r="216" spans="9:42" ht="14.5" x14ac:dyDescent="0.35">
      <c r="I216" s="19"/>
      <c r="AP216" s="22"/>
    </row>
    <row r="217" spans="9:42" ht="14.5" x14ac:dyDescent="0.35">
      <c r="I217" s="19"/>
      <c r="AP217" s="22"/>
    </row>
    <row r="218" spans="9:42" ht="14.5" x14ac:dyDescent="0.35">
      <c r="I218" s="19"/>
      <c r="AP218" s="22"/>
    </row>
    <row r="219" spans="9:42" ht="14.5" x14ac:dyDescent="0.35">
      <c r="I219" s="19"/>
      <c r="AP219" s="22"/>
    </row>
    <row r="220" spans="9:42" ht="14.5" x14ac:dyDescent="0.35">
      <c r="I220" s="19"/>
      <c r="AP220" s="22"/>
    </row>
    <row r="221" spans="9:42" ht="14.5" x14ac:dyDescent="0.35">
      <c r="I221" s="19"/>
      <c r="AP221" s="22"/>
    </row>
    <row r="222" spans="9:42" ht="14.5" x14ac:dyDescent="0.35">
      <c r="I222" s="19"/>
      <c r="AP222" s="22"/>
    </row>
    <row r="223" spans="9:42" ht="14.5" x14ac:dyDescent="0.35">
      <c r="I223" s="19"/>
      <c r="AP223" s="22"/>
    </row>
    <row r="224" spans="9:42" ht="14.5" x14ac:dyDescent="0.35">
      <c r="I224" s="19"/>
      <c r="AP224" s="22"/>
    </row>
    <row r="225" spans="9:42" ht="14.5" x14ac:dyDescent="0.35">
      <c r="I225" s="19"/>
      <c r="AP225" s="22"/>
    </row>
    <row r="226" spans="9:42" ht="14.5" x14ac:dyDescent="0.35">
      <c r="I226" s="19"/>
      <c r="AP226" s="22"/>
    </row>
    <row r="227" spans="9:42" ht="14.5" x14ac:dyDescent="0.35">
      <c r="I227" s="19"/>
      <c r="AP227" s="22"/>
    </row>
    <row r="228" spans="9:42" ht="14.5" x14ac:dyDescent="0.35">
      <c r="I228" s="19"/>
      <c r="AP228" s="22"/>
    </row>
    <row r="229" spans="9:42" ht="14.5" x14ac:dyDescent="0.35">
      <c r="I229" s="19"/>
      <c r="AP229" s="22"/>
    </row>
    <row r="230" spans="9:42" ht="14.5" x14ac:dyDescent="0.35">
      <c r="I230" s="19"/>
      <c r="AP230" s="22"/>
    </row>
    <row r="231" spans="9:42" ht="14.5" x14ac:dyDescent="0.35">
      <c r="I231" s="19"/>
      <c r="AP231" s="22"/>
    </row>
    <row r="232" spans="9:42" ht="14.5" x14ac:dyDescent="0.35">
      <c r="I232" s="19"/>
      <c r="AP232" s="22"/>
    </row>
    <row r="233" spans="9:42" ht="14.5" x14ac:dyDescent="0.35">
      <c r="I233" s="19"/>
      <c r="AP233" s="22"/>
    </row>
    <row r="234" spans="9:42" ht="14.5" x14ac:dyDescent="0.35">
      <c r="I234" s="19"/>
      <c r="AP234" s="22"/>
    </row>
    <row r="235" spans="9:42" ht="14.5" x14ac:dyDescent="0.35">
      <c r="I235" s="19"/>
      <c r="AP235" s="22"/>
    </row>
    <row r="236" spans="9:42" ht="14.5" x14ac:dyDescent="0.35">
      <c r="I236" s="19"/>
      <c r="AP236" s="22"/>
    </row>
    <row r="237" spans="9:42" ht="14.5" x14ac:dyDescent="0.35">
      <c r="I237" s="19"/>
      <c r="AP237" s="22"/>
    </row>
    <row r="238" spans="9:42" ht="14.5" x14ac:dyDescent="0.35">
      <c r="I238" s="19"/>
      <c r="AP238" s="22"/>
    </row>
    <row r="239" spans="9:42" ht="14.5" x14ac:dyDescent="0.35">
      <c r="I239" s="19"/>
      <c r="AP239" s="22"/>
    </row>
    <row r="240" spans="9:42" ht="14.5" x14ac:dyDescent="0.35">
      <c r="I240" s="19"/>
      <c r="AP240" s="22"/>
    </row>
    <row r="241" spans="9:42" ht="14.5" x14ac:dyDescent="0.35">
      <c r="I241" s="19"/>
      <c r="AP241" s="22"/>
    </row>
    <row r="242" spans="9:42" ht="14.5" x14ac:dyDescent="0.35">
      <c r="I242" s="19"/>
      <c r="AP242" s="22"/>
    </row>
    <row r="243" spans="9:42" ht="14.5" x14ac:dyDescent="0.35">
      <c r="I243" s="19"/>
      <c r="AP243" s="22"/>
    </row>
    <row r="244" spans="9:42" ht="14.5" x14ac:dyDescent="0.35">
      <c r="I244" s="19"/>
      <c r="AP244" s="22"/>
    </row>
    <row r="245" spans="9:42" ht="14.5" x14ac:dyDescent="0.35">
      <c r="I245" s="19"/>
      <c r="AP245" s="22"/>
    </row>
    <row r="246" spans="9:42" ht="14.5" x14ac:dyDescent="0.35">
      <c r="I246" s="19"/>
      <c r="AP246" s="22"/>
    </row>
    <row r="247" spans="9:42" ht="14.5" x14ac:dyDescent="0.35">
      <c r="I247" s="19"/>
      <c r="AP247" s="22"/>
    </row>
    <row r="248" spans="9:42" ht="14.5" x14ac:dyDescent="0.35">
      <c r="I248" s="19"/>
      <c r="AP248" s="22"/>
    </row>
    <row r="249" spans="9:42" ht="14.5" x14ac:dyDescent="0.35">
      <c r="I249" s="19"/>
      <c r="AP249" s="22"/>
    </row>
    <row r="250" spans="9:42" ht="14.5" x14ac:dyDescent="0.35">
      <c r="I250" s="19"/>
      <c r="AP250" s="22"/>
    </row>
    <row r="251" spans="9:42" ht="14.5" x14ac:dyDescent="0.35">
      <c r="I251" s="19"/>
      <c r="AP251" s="22"/>
    </row>
    <row r="252" spans="9:42" ht="14.5" x14ac:dyDescent="0.35">
      <c r="I252" s="19"/>
      <c r="AP252" s="22"/>
    </row>
    <row r="253" spans="9:42" ht="14.5" x14ac:dyDescent="0.35">
      <c r="I253" s="19"/>
      <c r="AP253" s="22"/>
    </row>
    <row r="254" spans="9:42" ht="14.5" x14ac:dyDescent="0.35">
      <c r="I254" s="19"/>
      <c r="AP254" s="22"/>
    </row>
    <row r="255" spans="9:42" ht="14.5" x14ac:dyDescent="0.35">
      <c r="I255" s="19"/>
      <c r="AP255" s="22"/>
    </row>
    <row r="256" spans="9:42" ht="14.5" x14ac:dyDescent="0.35">
      <c r="I256" s="19"/>
      <c r="AP256" s="22"/>
    </row>
    <row r="257" spans="9:42" ht="14.5" x14ac:dyDescent="0.35">
      <c r="I257" s="19"/>
      <c r="AP257" s="22"/>
    </row>
    <row r="258" spans="9:42" ht="14.5" x14ac:dyDescent="0.35">
      <c r="I258" s="19"/>
      <c r="AP258" s="22"/>
    </row>
    <row r="259" spans="9:42" ht="14.5" x14ac:dyDescent="0.35">
      <c r="I259" s="19"/>
      <c r="AP259" s="22"/>
    </row>
    <row r="260" spans="9:42" ht="14.5" x14ac:dyDescent="0.35">
      <c r="I260" s="19"/>
      <c r="AP260" s="22"/>
    </row>
    <row r="261" spans="9:42" ht="14.5" x14ac:dyDescent="0.35">
      <c r="I261" s="19"/>
      <c r="AP261" s="22"/>
    </row>
    <row r="262" spans="9:42" ht="14.5" x14ac:dyDescent="0.35">
      <c r="I262" s="19"/>
      <c r="AP262" s="22"/>
    </row>
    <row r="263" spans="9:42" ht="14.5" x14ac:dyDescent="0.35">
      <c r="I263" s="19"/>
      <c r="AP263" s="22"/>
    </row>
    <row r="264" spans="9:42" ht="14.5" x14ac:dyDescent="0.35">
      <c r="I264" s="19"/>
      <c r="AP264" s="22"/>
    </row>
    <row r="265" spans="9:42" ht="14.5" x14ac:dyDescent="0.35">
      <c r="I265" s="19"/>
      <c r="AP265" s="22"/>
    </row>
    <row r="266" spans="9:42" ht="14.5" x14ac:dyDescent="0.35">
      <c r="I266" s="19"/>
      <c r="AP266" s="22"/>
    </row>
    <row r="267" spans="9:42" ht="14.5" x14ac:dyDescent="0.35">
      <c r="I267" s="19"/>
      <c r="AP267" s="22"/>
    </row>
    <row r="268" spans="9:42" ht="14.5" x14ac:dyDescent="0.35">
      <c r="I268" s="19"/>
      <c r="AP268" s="22"/>
    </row>
    <row r="269" spans="9:42" ht="14.5" x14ac:dyDescent="0.35">
      <c r="I269" s="19"/>
      <c r="AP269" s="22"/>
    </row>
    <row r="270" spans="9:42" ht="14.5" x14ac:dyDescent="0.35">
      <c r="I270" s="19"/>
      <c r="AP270" s="22"/>
    </row>
    <row r="271" spans="9:42" ht="14.5" x14ac:dyDescent="0.35">
      <c r="I271" s="19"/>
      <c r="AP271" s="22"/>
    </row>
    <row r="272" spans="9:42" ht="14.5" x14ac:dyDescent="0.35">
      <c r="I272" s="19"/>
      <c r="AP272" s="22"/>
    </row>
    <row r="273" spans="9:42" ht="14.5" x14ac:dyDescent="0.35">
      <c r="I273" s="19"/>
      <c r="AP273" s="22"/>
    </row>
    <row r="274" spans="9:42" ht="14.5" x14ac:dyDescent="0.35">
      <c r="I274" s="19"/>
      <c r="AP274" s="22"/>
    </row>
    <row r="275" spans="9:42" ht="14.5" x14ac:dyDescent="0.35">
      <c r="I275" s="19"/>
      <c r="AP275" s="22"/>
    </row>
    <row r="276" spans="9:42" ht="14.5" x14ac:dyDescent="0.35">
      <c r="I276" s="19"/>
      <c r="AP276" s="22"/>
    </row>
    <row r="277" spans="9:42" ht="14.5" x14ac:dyDescent="0.35">
      <c r="I277" s="19"/>
      <c r="AP277" s="22"/>
    </row>
    <row r="278" spans="9:42" ht="14.5" x14ac:dyDescent="0.35">
      <c r="I278" s="19"/>
      <c r="AP278" s="22"/>
    </row>
    <row r="279" spans="9:42" ht="14.5" x14ac:dyDescent="0.35">
      <c r="I279" s="19"/>
      <c r="AP279" s="22"/>
    </row>
    <row r="280" spans="9:42" ht="14.5" x14ac:dyDescent="0.35">
      <c r="I280" s="19"/>
      <c r="AP280" s="22"/>
    </row>
    <row r="281" spans="9:42" ht="14.5" x14ac:dyDescent="0.35">
      <c r="I281" s="19"/>
      <c r="AP281" s="22"/>
    </row>
    <row r="282" spans="9:42" ht="14.5" x14ac:dyDescent="0.35">
      <c r="I282" s="19"/>
      <c r="AP282" s="22"/>
    </row>
    <row r="283" spans="9:42" ht="14.5" x14ac:dyDescent="0.35">
      <c r="I283" s="19"/>
      <c r="AP283" s="22"/>
    </row>
    <row r="284" spans="9:42" ht="14.5" x14ac:dyDescent="0.35">
      <c r="I284" s="19"/>
      <c r="AP284" s="22"/>
    </row>
    <row r="285" spans="9:42" ht="14.5" x14ac:dyDescent="0.35">
      <c r="I285" s="19"/>
      <c r="AP285" s="22"/>
    </row>
    <row r="286" spans="9:42" ht="14.5" x14ac:dyDescent="0.35">
      <c r="I286" s="19"/>
      <c r="AP286" s="22"/>
    </row>
    <row r="287" spans="9:42" ht="14.5" x14ac:dyDescent="0.35">
      <c r="I287" s="19"/>
      <c r="AP287" s="22"/>
    </row>
    <row r="288" spans="9:42" ht="14.5" x14ac:dyDescent="0.35">
      <c r="I288" s="19"/>
      <c r="AP288" s="22"/>
    </row>
    <row r="289" spans="9:42" ht="14.5" x14ac:dyDescent="0.35">
      <c r="I289" s="19"/>
      <c r="AP289" s="22"/>
    </row>
  </sheetData>
  <hyperlinks>
    <hyperlink ref="O1" r:id="rId1" location="0" xr:uid="{1A5DC839-B836-414D-90FB-DC92D012B683}"/>
    <hyperlink ref="AP1" r:id="rId2" xr:uid="{EC6C6DB8-9A83-4DA7-BADC-3E9C7F04C7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164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453125" bestFit="1" customWidth="1"/>
    <col min="9" max="9" width="40.81640625" customWidth="1"/>
    <col min="13" max="13" width="45.453125" bestFit="1" customWidth="1"/>
  </cols>
  <sheetData>
    <row r="1" spans="3:47" x14ac:dyDescent="0.35">
      <c r="C1" t="s">
        <v>20</v>
      </c>
      <c r="D1" t="s">
        <v>21</v>
      </c>
      <c r="F1" t="s">
        <v>22</v>
      </c>
      <c r="G1" t="s">
        <v>23</v>
      </c>
      <c r="I1" t="s">
        <v>24</v>
      </c>
      <c r="J1" t="s">
        <v>25</v>
      </c>
      <c r="M1" t="s">
        <v>26</v>
      </c>
      <c r="N1" t="s">
        <v>27</v>
      </c>
    </row>
    <row r="2" spans="3:47" x14ac:dyDescent="0.35">
      <c r="C2" t="str" cm="1">
        <f t="array" ref="C2:D24">TRANSPOSE(Y2:AU3)</f>
        <v>2001</v>
      </c>
      <c r="D2">
        <v>40029198</v>
      </c>
      <c r="F2" t="s">
        <v>28</v>
      </c>
      <c r="G2" s="13">
        <f>19840+19167+13587+11099+8978</f>
        <v>72671</v>
      </c>
      <c r="I2" s="10" t="s">
        <v>29</v>
      </c>
      <c r="J2" s="11">
        <v>44</v>
      </c>
      <c r="M2" s="10" t="s">
        <v>30</v>
      </c>
      <c r="N2" s="14">
        <v>75.2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  <c r="AT2" t="s">
        <v>55</v>
      </c>
      <c r="AU2" t="s">
        <v>56</v>
      </c>
    </row>
    <row r="3" spans="3:47" x14ac:dyDescent="0.35">
      <c r="C3" t="str">
        <v>2002</v>
      </c>
      <c r="D3">
        <v>40056637</v>
      </c>
      <c r="F3" t="s">
        <v>57</v>
      </c>
      <c r="G3" s="13">
        <f>20268+22941</f>
        <v>43209</v>
      </c>
      <c r="I3" s="10" t="s">
        <v>58</v>
      </c>
      <c r="J3" s="11">
        <v>35</v>
      </c>
      <c r="M3" s="10" t="s">
        <v>59</v>
      </c>
      <c r="N3" s="14">
        <v>59.4</v>
      </c>
      <c r="V3" t="s">
        <v>60</v>
      </c>
      <c r="W3" t="s">
        <v>61</v>
      </c>
      <c r="X3" t="s">
        <v>62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35">
      <c r="C4" t="str">
        <v>2003</v>
      </c>
      <c r="D4">
        <v>40236914</v>
      </c>
      <c r="F4" t="s">
        <v>63</v>
      </c>
      <c r="G4" s="13">
        <f>26192+5957</f>
        <v>32149</v>
      </c>
      <c r="I4" s="10" t="s">
        <v>64</v>
      </c>
      <c r="J4" s="11">
        <v>32</v>
      </c>
      <c r="M4" s="10" t="s">
        <v>65</v>
      </c>
      <c r="N4" s="14">
        <v>57.8</v>
      </c>
      <c r="V4" t="s">
        <v>66</v>
      </c>
    </row>
    <row r="5" spans="3:47" x14ac:dyDescent="0.35">
      <c r="C5" t="str">
        <v>2004</v>
      </c>
      <c r="D5">
        <v>40039826</v>
      </c>
      <c r="F5" t="s">
        <v>67</v>
      </c>
      <c r="G5" s="13">
        <f>16341+10501</f>
        <v>26842</v>
      </c>
      <c r="I5" s="10" t="s">
        <v>68</v>
      </c>
      <c r="J5" s="11">
        <v>22</v>
      </c>
      <c r="M5" s="10" t="s">
        <v>69</v>
      </c>
      <c r="N5" s="14">
        <v>53.7</v>
      </c>
    </row>
    <row r="6" spans="3:47" x14ac:dyDescent="0.35">
      <c r="C6" t="str">
        <v>2005</v>
      </c>
      <c r="D6">
        <v>41239999</v>
      </c>
      <c r="F6" t="s">
        <v>70</v>
      </c>
      <c r="G6" s="13">
        <f>15052+6921</f>
        <v>21973</v>
      </c>
      <c r="I6" s="10" t="s">
        <v>71</v>
      </c>
      <c r="J6" s="11">
        <v>16</v>
      </c>
      <c r="M6" s="10" t="s">
        <v>72</v>
      </c>
      <c r="N6" s="14">
        <v>51.7</v>
      </c>
    </row>
    <row r="7" spans="3:47" x14ac:dyDescent="0.35">
      <c r="C7" t="str">
        <v>2006</v>
      </c>
      <c r="D7">
        <v>41693116</v>
      </c>
      <c r="F7" t="s">
        <v>73</v>
      </c>
      <c r="G7" s="13">
        <v>14248</v>
      </c>
      <c r="I7" s="10" t="s">
        <v>74</v>
      </c>
      <c r="J7" s="11">
        <v>16</v>
      </c>
      <c r="M7" s="10" t="s">
        <v>75</v>
      </c>
      <c r="N7" s="14">
        <v>49.8</v>
      </c>
      <c r="O7" s="12" t="s">
        <v>76</v>
      </c>
    </row>
    <row r="8" spans="3:47" x14ac:dyDescent="0.35">
      <c r="C8" t="str">
        <v>2007</v>
      </c>
      <c r="D8">
        <v>41861246</v>
      </c>
      <c r="F8" t="s">
        <v>77</v>
      </c>
      <c r="G8" s="13">
        <f>11578+5989</f>
        <v>17567</v>
      </c>
      <c r="I8" s="10" t="s">
        <v>78</v>
      </c>
      <c r="J8" s="11">
        <v>15</v>
      </c>
    </row>
    <row r="9" spans="3:47" x14ac:dyDescent="0.35">
      <c r="C9" t="str">
        <v>2008</v>
      </c>
      <c r="D9">
        <v>41917490</v>
      </c>
      <c r="F9" t="s">
        <v>79</v>
      </c>
      <c r="G9" s="13">
        <f>6087+6110+8750</f>
        <v>20947</v>
      </c>
      <c r="H9" s="12" t="s">
        <v>76</v>
      </c>
      <c r="I9" s="10" t="s">
        <v>80</v>
      </c>
      <c r="J9" s="11">
        <v>14</v>
      </c>
    </row>
    <row r="10" spans="3:47" x14ac:dyDescent="0.35">
      <c r="C10" t="str">
        <v>2009</v>
      </c>
      <c r="D10">
        <v>41978630</v>
      </c>
      <c r="I10" s="10" t="s">
        <v>81</v>
      </c>
      <c r="J10" s="11">
        <v>14</v>
      </c>
    </row>
    <row r="11" spans="3:47" x14ac:dyDescent="0.35">
      <c r="C11" t="str">
        <v>2010</v>
      </c>
      <c r="D11">
        <v>41949335</v>
      </c>
      <c r="I11" s="10" t="s">
        <v>82</v>
      </c>
      <c r="J11" s="11">
        <v>12</v>
      </c>
    </row>
    <row r="12" spans="3:47" x14ac:dyDescent="0.35">
      <c r="C12" t="str">
        <v>2011</v>
      </c>
      <c r="D12">
        <v>41729225</v>
      </c>
      <c r="I12" s="10" t="s">
        <v>83</v>
      </c>
      <c r="J12" s="11">
        <v>7</v>
      </c>
      <c r="K12" s="12" t="s">
        <v>76</v>
      </c>
    </row>
    <row r="13" spans="3:47" x14ac:dyDescent="0.35">
      <c r="C13" t="str">
        <v>2012</v>
      </c>
      <c r="D13">
        <v>41853628</v>
      </c>
    </row>
    <row r="14" spans="3:47" x14ac:dyDescent="0.35">
      <c r="C14" t="str">
        <v>2013</v>
      </c>
      <c r="D14">
        <v>42212988</v>
      </c>
    </row>
    <row r="15" spans="3:47" x14ac:dyDescent="0.35">
      <c r="C15" t="str">
        <v>2014</v>
      </c>
      <c r="D15">
        <v>42458390</v>
      </c>
    </row>
    <row r="16" spans="3:47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84</v>
      </c>
    </row>
    <row r="2" spans="1:3" x14ac:dyDescent="0.35">
      <c r="A2">
        <v>2009</v>
      </c>
      <c r="C2" t="s">
        <v>85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86</v>
      </c>
    </row>
    <row r="15" spans="1:3" x14ac:dyDescent="0.35">
      <c r="A15" t="s">
        <v>87</v>
      </c>
    </row>
    <row r="16" spans="1:3" x14ac:dyDescent="0.35">
      <c r="A16" t="s">
        <v>88</v>
      </c>
    </row>
    <row r="17" spans="1:1" x14ac:dyDescent="0.35">
      <c r="A17" t="s">
        <v>89</v>
      </c>
    </row>
    <row r="18" spans="1:1" x14ac:dyDescent="0.35">
      <c r="A18" t="s">
        <v>90</v>
      </c>
    </row>
    <row r="19" spans="1:1" x14ac:dyDescent="0.35">
      <c r="A19" t="s">
        <v>91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453125" bestFit="1" customWidth="1"/>
    <col min="6" max="7" width="12.1796875" bestFit="1" customWidth="1"/>
    <col min="8" max="8" width="34.453125" bestFit="1" customWidth="1"/>
    <col min="9" max="9" width="12.1796875" bestFit="1" customWidth="1"/>
    <col min="11" max="11" width="38" bestFit="1" customWidth="1"/>
    <col min="12" max="13" width="13.453125" bestFit="1" customWidth="1"/>
    <col min="14" max="14" width="34.453125" bestFit="1" customWidth="1"/>
    <col min="17" max="17" width="40.81640625" bestFit="1" customWidth="1"/>
    <col min="19" max="19" width="12.1796875" bestFit="1" customWidth="1"/>
  </cols>
  <sheetData>
    <row r="1" spans="2:19" x14ac:dyDescent="0.35">
      <c r="B1" t="s">
        <v>92</v>
      </c>
      <c r="C1" t="s">
        <v>0</v>
      </c>
      <c r="D1" t="s">
        <v>93</v>
      </c>
      <c r="E1" t="s">
        <v>94</v>
      </c>
      <c r="F1" t="s">
        <v>0</v>
      </c>
      <c r="G1" t="s">
        <v>93</v>
      </c>
      <c r="H1" t="s">
        <v>95</v>
      </c>
      <c r="I1" t="s">
        <v>96</v>
      </c>
      <c r="J1" t="s">
        <v>93</v>
      </c>
      <c r="K1" t="s">
        <v>97</v>
      </c>
      <c r="L1" s="1" t="s">
        <v>0</v>
      </c>
      <c r="M1" s="1" t="s">
        <v>93</v>
      </c>
      <c r="N1" s="15" t="s">
        <v>98</v>
      </c>
      <c r="O1" s="15" t="s">
        <v>96</v>
      </c>
      <c r="P1" t="s">
        <v>93</v>
      </c>
      <c r="Q1" s="15" t="s">
        <v>99</v>
      </c>
      <c r="R1" s="15" t="s">
        <v>0</v>
      </c>
      <c r="S1" s="15" t="s">
        <v>93</v>
      </c>
    </row>
    <row r="2" spans="2:19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35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35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35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35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35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35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35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35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35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35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35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35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35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35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35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35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35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35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2024-05-06T08:50:12Z</dcterms:modified>
  <cp:category/>
  <cp:contentStatus/>
</cp:coreProperties>
</file>