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Simon\Documents\district_thermal_energy_systems_with_power_markets\inputs\"/>
    </mc:Choice>
  </mc:AlternateContent>
  <xr:revisionPtr revIDLastSave="0" documentId="13_ncr:1_{4265087F-3618-4379-AC4F-7F0EB58E6963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2025" sheetId="1" r:id="rId1"/>
    <sheet name="2030" sheetId="2" r:id="rId2"/>
    <sheet name="2035" sheetId="3" r:id="rId3"/>
    <sheet name="2040" sheetId="4" r:id="rId4"/>
    <sheet name="2045" sheetId="5" r:id="rId5"/>
    <sheet name="2050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6" l="1"/>
  <c r="E2" i="4"/>
  <c r="E2" i="5"/>
  <c r="E2" i="3"/>
  <c r="E2" i="2"/>
</calcChain>
</file>

<file path=xl/sharedStrings.xml><?xml version="1.0" encoding="utf-8"?>
<sst xmlns="http://schemas.openxmlformats.org/spreadsheetml/2006/main" count="48" uniqueCount="8">
  <si>
    <t>p_ttes_losses</t>
  </si>
  <si>
    <t>p_ttes_init</t>
  </si>
  <si>
    <t>p_ttes_end</t>
  </si>
  <si>
    <t>p_ttes_c_inv</t>
  </si>
  <si>
    <t>p_ttes_elec</t>
  </si>
  <si>
    <t>p_ttes_eta</t>
  </si>
  <si>
    <t>p_ttes_cop</t>
  </si>
  <si>
    <t>p_ttes_c_charge_discharge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</si>
</sst>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"/>
  <sheetViews>
    <sheetView tabSelected="1" workbookViewId="0"/>
  </sheetViews>
  <sheetFormatPr baseColWidth="10" defaultColWidth="8.7265625" defaultRowHeight="14.5" x14ac:dyDescent="0.35"/>
  <sheetData>
    <row r="1" spans="1:8" x14ac:dyDescent="0.35">
      <c r="A1" t="s">
        <v>0</v>
      </c>
      <c r="B1" t="s">
        <v>5</v>
      </c>
      <c r="C1" t="s">
        <v>1</v>
      </c>
      <c r="D1" t="s">
        <v>2</v>
      </c>
      <c r="E1" t="s">
        <v>3</v>
      </c>
      <c r="F1" t="s">
        <v>4</v>
      </c>
      <c r="G1" t="s">
        <v>6</v>
      </c>
      <c r="H1" t="s">
        <v>7</v>
      </c>
    </row>
    <row r="2" spans="1:8" x14ac:dyDescent="0.35">
      <c r="A2">
        <v>0.99960000000000004</v>
      </c>
      <c r="B2">
        <v>0.95</v>
      </c>
      <c r="C2">
        <v>0</v>
      </c>
      <c r="D2">
        <v>0</v>
      </c>
      <c r="E2">
        <v>2350</v>
      </c>
      <c r="F2">
        <v>0.01</v>
      </c>
      <c r="G2">
        <v>7.0525000000000002</v>
      </c>
      <c r="H2">
        <v>5.5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90EF8-0787-4222-A3FE-ACB6CD2B8582}">
  <dimension ref="A1:H2"/>
  <sheetViews>
    <sheetView workbookViewId="0"/>
  </sheetViews>
  <sheetFormatPr baseColWidth="10" defaultColWidth="8.7265625" defaultRowHeight="14.5" x14ac:dyDescent="0.35"/>
  <sheetData>
    <row r="1" spans="1:8" x14ac:dyDescent="0.35">
      <c r="A1" t="s">
        <v>0</v>
      </c>
      <c r="B1" t="s">
        <v>5</v>
      </c>
      <c r="C1" t="s">
        <v>1</v>
      </c>
      <c r="D1" t="s">
        <v>2</v>
      </c>
      <c r="E1" t="s">
        <v>3</v>
      </c>
      <c r="F1" t="s">
        <v>4</v>
      </c>
      <c r="G1" t="s">
        <v>6</v>
      </c>
      <c r="H1" t="s">
        <v>7</v>
      </c>
    </row>
    <row r="2" spans="1:8" x14ac:dyDescent="0.35">
      <c r="A2">
        <v>0.99960000000000004</v>
      </c>
      <c r="B2">
        <v>0.95</v>
      </c>
      <c r="C2">
        <v>0</v>
      </c>
      <c r="D2">
        <v>0</v>
      </c>
      <c r="E2">
        <f>'2025'!E2*(1-0.25*0.2)</f>
        <v>2232.5</v>
      </c>
      <c r="F2">
        <v>0.01</v>
      </c>
      <c r="G2">
        <v>7.0525000000000002</v>
      </c>
      <c r="H2">
        <v>5.5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19C56-C44F-456C-9F61-25DA0654B4B1}">
  <dimension ref="A1:H2"/>
  <sheetViews>
    <sheetView workbookViewId="0"/>
  </sheetViews>
  <sheetFormatPr baseColWidth="10" defaultColWidth="8.7265625" defaultRowHeight="14.5" x14ac:dyDescent="0.35"/>
  <sheetData>
    <row r="1" spans="1:8" x14ac:dyDescent="0.35">
      <c r="A1" t="s">
        <v>0</v>
      </c>
      <c r="B1" t="s">
        <v>5</v>
      </c>
      <c r="C1" t="s">
        <v>1</v>
      </c>
      <c r="D1" t="s">
        <v>2</v>
      </c>
      <c r="E1" t="s">
        <v>3</v>
      </c>
      <c r="F1" t="s">
        <v>4</v>
      </c>
      <c r="G1" t="s">
        <v>6</v>
      </c>
      <c r="H1" t="s">
        <v>7</v>
      </c>
    </row>
    <row r="2" spans="1:8" x14ac:dyDescent="0.35">
      <c r="A2">
        <v>0.99960000000000004</v>
      </c>
      <c r="B2">
        <v>0.95</v>
      </c>
      <c r="C2">
        <v>0</v>
      </c>
      <c r="D2">
        <v>0</v>
      </c>
      <c r="E2">
        <f>'2025'!E2*(1-0.25*0.4)</f>
        <v>2115</v>
      </c>
      <c r="F2">
        <v>0.01</v>
      </c>
      <c r="G2">
        <v>7.0525000000000002</v>
      </c>
      <c r="H2">
        <v>5.5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8366A-A187-448F-95A9-2B811BDB695F}">
  <dimension ref="A1:H2"/>
  <sheetViews>
    <sheetView workbookViewId="0"/>
  </sheetViews>
  <sheetFormatPr baseColWidth="10" defaultColWidth="8.7265625" defaultRowHeight="14.5" x14ac:dyDescent="0.35"/>
  <sheetData>
    <row r="1" spans="1:8" x14ac:dyDescent="0.35">
      <c r="A1" t="s">
        <v>0</v>
      </c>
      <c r="B1" t="s">
        <v>5</v>
      </c>
      <c r="C1" t="s">
        <v>1</v>
      </c>
      <c r="D1" t="s">
        <v>2</v>
      </c>
      <c r="E1" t="s">
        <v>3</v>
      </c>
      <c r="F1" t="s">
        <v>4</v>
      </c>
      <c r="G1" t="s">
        <v>6</v>
      </c>
      <c r="H1" t="s">
        <v>7</v>
      </c>
    </row>
    <row r="2" spans="1:8" x14ac:dyDescent="0.35">
      <c r="A2">
        <v>0.99960000000000004</v>
      </c>
      <c r="B2">
        <v>0.95</v>
      </c>
      <c r="C2">
        <v>0</v>
      </c>
      <c r="D2">
        <v>0</v>
      </c>
      <c r="E2">
        <f>'2025'!E2*(1-0.25*0.6)</f>
        <v>1997.5</v>
      </c>
      <c r="F2">
        <v>0.01</v>
      </c>
      <c r="G2">
        <v>7.0525000000000002</v>
      </c>
      <c r="H2">
        <v>5.5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FC2A3-5E73-48EB-A397-B717D9502D5A}">
  <dimension ref="A1:H2"/>
  <sheetViews>
    <sheetView workbookViewId="0"/>
  </sheetViews>
  <sheetFormatPr baseColWidth="10" defaultColWidth="8.7265625" defaultRowHeight="14.5" x14ac:dyDescent="0.35"/>
  <sheetData>
    <row r="1" spans="1:8" x14ac:dyDescent="0.35">
      <c r="A1" t="s">
        <v>0</v>
      </c>
      <c r="B1" t="s">
        <v>5</v>
      </c>
      <c r="C1" t="s">
        <v>1</v>
      </c>
      <c r="D1" t="s">
        <v>2</v>
      </c>
      <c r="E1" t="s">
        <v>3</v>
      </c>
      <c r="F1" t="s">
        <v>4</v>
      </c>
      <c r="G1" t="s">
        <v>6</v>
      </c>
      <c r="H1" t="s">
        <v>7</v>
      </c>
    </row>
    <row r="2" spans="1:8" x14ac:dyDescent="0.35">
      <c r="A2">
        <v>0.99960000000000004</v>
      </c>
      <c r="B2">
        <v>0.95</v>
      </c>
      <c r="C2">
        <v>0</v>
      </c>
      <c r="D2">
        <v>0</v>
      </c>
      <c r="E2">
        <f>'2025'!E2*(1-0.25*0.8)</f>
        <v>1880</v>
      </c>
      <c r="F2">
        <v>0.01</v>
      </c>
      <c r="G2">
        <v>7.0525000000000002</v>
      </c>
      <c r="H2">
        <v>5.5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2F23E-57C2-42EA-A960-2EB80F9B3C17}">
  <dimension ref="A1:H2"/>
  <sheetViews>
    <sheetView workbookViewId="0"/>
  </sheetViews>
  <sheetFormatPr baseColWidth="10" defaultColWidth="8.7265625" defaultRowHeight="14.5" x14ac:dyDescent="0.35"/>
  <sheetData>
    <row r="1" spans="1:8" x14ac:dyDescent="0.35">
      <c r="A1" t="s">
        <v>0</v>
      </c>
      <c r="B1" t="s">
        <v>5</v>
      </c>
      <c r="C1" t="s">
        <v>1</v>
      </c>
      <c r="D1" t="s">
        <v>2</v>
      </c>
      <c r="E1" t="s">
        <v>3</v>
      </c>
      <c r="F1" t="s">
        <v>4</v>
      </c>
      <c r="G1" t="s">
        <v>6</v>
      </c>
      <c r="H1" t="s">
        <v>7</v>
      </c>
    </row>
    <row r="2" spans="1:8" x14ac:dyDescent="0.35">
      <c r="A2">
        <v>0.99960000000000004</v>
      </c>
      <c r="B2">
        <v>0.95</v>
      </c>
      <c r="C2">
        <v>0</v>
      </c>
      <c r="D2">
        <v>0</v>
      </c>
      <c r="E2">
        <f>'2025'!E2*(1-0.25*1)</f>
        <v>1762.5</v>
      </c>
      <c r="F2">
        <v>0.01</v>
      </c>
      <c r="G2">
        <v>7.0525000000000002</v>
      </c>
      <c r="H2">
        <v>5.5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2025</vt:lpstr>
      <vt:lpstr>2030</vt:lpstr>
      <vt:lpstr>2035</vt:lpstr>
      <vt:lpstr>2040</vt:lpstr>
      <vt:lpstr>2045</vt:lpstr>
      <vt:lpstr>2050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</dc:creator>
  <cp:lastModifiedBy>Jordan, Simon</cp:lastModifiedBy>
  <dcterms:created xsi:type="dcterms:W3CDTF">2015-06-05T18:19:34Z</dcterms:created>
  <dcterms:modified xsi:type="dcterms:W3CDTF">2024-10-05T13:49:53Z</dcterms:modified>
</cp:coreProperties>
</file>