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emilienordbylauritzen/Dropbox/Emilie_Laurizen_Simon_Bjerg_Organdonationer/GitHub/Modellering/Data/"/>
    </mc:Choice>
  </mc:AlternateContent>
  <bookViews>
    <workbookView xWindow="0" yWindow="460" windowWidth="25600" windowHeight="15460" tabRatio="500"/>
  </bookViews>
  <sheets>
    <sheet name="Sheet1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C10" i="2"/>
  <c r="C18" i="2"/>
  <c r="D14" i="2"/>
  <c r="C11" i="2"/>
  <c r="D7" i="2"/>
  <c r="C4" i="2"/>
  <c r="C3" i="2"/>
  <c r="D2" i="2"/>
</calcChain>
</file>

<file path=xl/sharedStrings.xml><?xml version="1.0" encoding="utf-8"?>
<sst xmlns="http://schemas.openxmlformats.org/spreadsheetml/2006/main" count="59" uniqueCount="29">
  <si>
    <t>Type</t>
  </si>
  <si>
    <t>Procedure</t>
  </si>
  <si>
    <t>Omkostninger Kr/gang</t>
  </si>
  <si>
    <t>At hospital</t>
  </si>
  <si>
    <t>Change to peritonal dialysis</t>
  </si>
  <si>
    <t>Mortality</t>
  </si>
  <si>
    <t>PD</t>
  </si>
  <si>
    <t xml:space="preserve">At home </t>
  </si>
  <si>
    <t>Change to haemodialysis</t>
  </si>
  <si>
    <t>Home check up</t>
  </si>
  <si>
    <t>Deceased donor</t>
  </si>
  <si>
    <t>Living donor</t>
  </si>
  <si>
    <t>Transplantation, complicated</t>
  </si>
  <si>
    <t>Transplantation, normal</t>
  </si>
  <si>
    <t>Check-up</t>
  </si>
  <si>
    <t xml:space="preserve">Payment by patient </t>
  </si>
  <si>
    <t>Rejection</t>
  </si>
  <si>
    <t>Graft Failure</t>
  </si>
  <si>
    <t>Immunosupressive treatment (Sandimmum Neoral)</t>
  </si>
  <si>
    <t>Immunosupressive treatment (Cellcept)</t>
  </si>
  <si>
    <t>Immunosupressive treatment (Prednisolon)</t>
  </si>
  <si>
    <t>At home check up</t>
  </si>
  <si>
    <t xml:space="preserve">Antal gange/year </t>
  </si>
  <si>
    <t>Weight</t>
  </si>
  <si>
    <t>Transplantation</t>
  </si>
  <si>
    <t>HD</t>
  </si>
  <si>
    <t>Indirekte omkostning</t>
  </si>
  <si>
    <t>Transplanteret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</si>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</sst>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k_r_._-;\-* #,##0.00\ _k_r_._-;_-* &quot;-&quot;??\ _k_r_._-;_-@_-"/>
    <numFmt numFmtId="164" formatCode="_-* #,##0\ _k_r_._-;\-* #,##0\ _k_r_._-;_-* &quot;-&quot;??\ _k_r_.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Lucida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3" fontId="0" fillId="0" borderId="0" xfId="2" applyFont="1" applyAlignment="1">
      <alignment horizontal="center"/>
    </xf>
    <xf numFmtId="43" fontId="0" fillId="0" borderId="0" xfId="2" applyFont="1"/>
    <xf numFmtId="164" fontId="0" fillId="0" borderId="0" xfId="2" applyNumberFormat="1" applyFont="1" applyAlignment="1">
      <alignment horizontal="center"/>
    </xf>
  </cellXfs>
  <cellStyles count="3">
    <cellStyle name="Komma" xfId="2" builtinId="3"/>
    <cellStyle name="Normal" xfId="0" builtinId="0"/>
    <cellStyle name="Pro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B12" sqref="B12"/>
    </sheetView>
  </sheetViews>
  <sheetFormatPr baseColWidth="10" defaultRowHeight="16" x14ac:dyDescent="0.2"/>
  <cols>
    <col min="1" max="1" width="33" customWidth="1"/>
    <col min="2" max="2" width="43" bestFit="1" customWidth="1"/>
    <col min="3" max="3" width="27.6640625" customWidth="1"/>
    <col min="4" max="4" width="20.33203125" bestFit="1" customWidth="1"/>
    <col min="5" max="5" width="16.6640625" bestFit="1" customWidth="1"/>
  </cols>
  <sheetData>
    <row r="1" spans="1:5" ht="21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</row>
    <row r="2" spans="1:5" x14ac:dyDescent="0.2">
      <c r="A2" s="2" t="s">
        <v>25</v>
      </c>
      <c r="B2" t="s">
        <v>3</v>
      </c>
      <c r="C2" s="6">
        <v>1946</v>
      </c>
      <c r="D2" s="8">
        <f>52*3</f>
        <v>156</v>
      </c>
      <c r="E2" s="3">
        <v>0.93</v>
      </c>
    </row>
    <row r="3" spans="1:5" x14ac:dyDescent="0.2">
      <c r="A3" s="2" t="s">
        <v>25</v>
      </c>
      <c r="B3" t="s">
        <v>21</v>
      </c>
      <c r="C3" s="6">
        <f>21773</f>
        <v>21773</v>
      </c>
      <c r="D3" s="8">
        <v>6</v>
      </c>
      <c r="E3" s="3">
        <v>7.0000000000000007E-2</v>
      </c>
    </row>
    <row r="4" spans="1:5" x14ac:dyDescent="0.2">
      <c r="A4" s="2" t="s">
        <v>25</v>
      </c>
      <c r="B4" t="s">
        <v>4</v>
      </c>
      <c r="C4" s="6">
        <f>6103+7008</f>
        <v>13111</v>
      </c>
      <c r="D4" s="8">
        <v>1</v>
      </c>
      <c r="E4" s="3">
        <v>3.15E-2</v>
      </c>
    </row>
    <row r="5" spans="1:5" x14ac:dyDescent="0.2">
      <c r="A5" s="2" t="s">
        <v>25</v>
      </c>
      <c r="B5" t="s">
        <v>5</v>
      </c>
      <c r="C5" s="6">
        <v>0</v>
      </c>
      <c r="D5" s="8">
        <v>1</v>
      </c>
      <c r="E5" s="3">
        <v>0.1857</v>
      </c>
    </row>
    <row r="6" spans="1:5" x14ac:dyDescent="0.2">
      <c r="A6" s="2" t="s">
        <v>6</v>
      </c>
      <c r="B6" t="s">
        <v>7</v>
      </c>
      <c r="C6" s="6">
        <v>1695</v>
      </c>
      <c r="D6" s="8">
        <f>52*3</f>
        <v>156</v>
      </c>
      <c r="E6" s="3">
        <v>1</v>
      </c>
    </row>
    <row r="7" spans="1:5" x14ac:dyDescent="0.2">
      <c r="A7" s="2" t="s">
        <v>6</v>
      </c>
      <c r="B7" t="s">
        <v>9</v>
      </c>
      <c r="C7" s="6">
        <v>20484</v>
      </c>
      <c r="D7" s="8">
        <f>52/6</f>
        <v>8.6666666666666661</v>
      </c>
      <c r="E7" s="3">
        <v>1</v>
      </c>
    </row>
    <row r="8" spans="1:5" x14ac:dyDescent="0.2">
      <c r="A8" s="2" t="s">
        <v>6</v>
      </c>
      <c r="B8" t="s">
        <v>8</v>
      </c>
      <c r="C8" s="6">
        <v>16818</v>
      </c>
      <c r="D8" s="8">
        <v>1</v>
      </c>
      <c r="E8" s="3">
        <v>0.2094</v>
      </c>
    </row>
    <row r="9" spans="1:5" x14ac:dyDescent="0.2">
      <c r="A9" s="2" t="s">
        <v>6</v>
      </c>
      <c r="B9" t="s">
        <v>5</v>
      </c>
      <c r="C9" s="6">
        <v>0</v>
      </c>
      <c r="D9" s="8">
        <v>1</v>
      </c>
      <c r="E9" s="3">
        <v>0.15820000000000001</v>
      </c>
    </row>
    <row r="10" spans="1:5" x14ac:dyDescent="0.2">
      <c r="A10" s="5" t="s">
        <v>24</v>
      </c>
      <c r="B10" t="s">
        <v>10</v>
      </c>
      <c r="C10" s="6">
        <f>10562*1.0446985447</f>
        <v>11034.106029121398</v>
      </c>
      <c r="D10" s="8">
        <v>1</v>
      </c>
      <c r="E10" s="3">
        <v>0.63</v>
      </c>
    </row>
    <row r="11" spans="1:5" x14ac:dyDescent="0.2">
      <c r="A11" s="5" t="s">
        <v>24</v>
      </c>
      <c r="B11" t="s">
        <v>11</v>
      </c>
      <c r="C11" s="6">
        <f>53505*1.0446985447</f>
        <v>55896.595634173493</v>
      </c>
      <c r="D11" s="8">
        <v>1</v>
      </c>
      <c r="E11" s="3">
        <v>0.37</v>
      </c>
    </row>
    <row r="12" spans="1:5" x14ac:dyDescent="0.2">
      <c r="A12" s="5" t="s">
        <v>24</v>
      </c>
      <c r="B12" t="s">
        <v>12</v>
      </c>
      <c r="C12" s="6">
        <v>540685</v>
      </c>
      <c r="D12" s="8">
        <v>1</v>
      </c>
      <c r="E12" s="3">
        <v>0.11</v>
      </c>
    </row>
    <row r="13" spans="1:5" x14ac:dyDescent="0.2">
      <c r="A13" s="5" t="s">
        <v>24</v>
      </c>
      <c r="B13" t="s">
        <v>13</v>
      </c>
      <c r="C13" s="6">
        <v>257992</v>
      </c>
      <c r="D13" s="8">
        <v>1</v>
      </c>
      <c r="E13" s="3">
        <v>0.89</v>
      </c>
    </row>
    <row r="14" spans="1:5" x14ac:dyDescent="0.2">
      <c r="A14" s="5" t="s">
        <v>24</v>
      </c>
      <c r="B14" t="s">
        <v>14</v>
      </c>
      <c r="C14" s="6">
        <v>1382</v>
      </c>
      <c r="D14" s="8">
        <f>(2*4.5)+(7.5/2)</f>
        <v>12.75</v>
      </c>
      <c r="E14" s="3">
        <v>1</v>
      </c>
    </row>
    <row r="15" spans="1:5" x14ac:dyDescent="0.2">
      <c r="A15" s="5" t="s">
        <v>24</v>
      </c>
      <c r="B15" t="s">
        <v>15</v>
      </c>
      <c r="C15" s="6">
        <v>-3955</v>
      </c>
      <c r="D15" s="8">
        <v>1</v>
      </c>
      <c r="E15" s="3">
        <v>1</v>
      </c>
    </row>
    <row r="16" spans="1:5" x14ac:dyDescent="0.2">
      <c r="A16" s="5" t="s">
        <v>24</v>
      </c>
      <c r="B16" t="s">
        <v>16</v>
      </c>
      <c r="C16" s="6">
        <v>41509</v>
      </c>
      <c r="D16" s="8">
        <v>1</v>
      </c>
      <c r="E16" s="4">
        <v>0.18</v>
      </c>
    </row>
    <row r="17" spans="1:5" x14ac:dyDescent="0.2">
      <c r="A17" s="5" t="s">
        <v>24</v>
      </c>
      <c r="B17" t="s">
        <v>17</v>
      </c>
      <c r="C17" s="6">
        <v>41509</v>
      </c>
      <c r="D17" s="8">
        <v>1</v>
      </c>
      <c r="E17" s="3">
        <v>1</v>
      </c>
    </row>
    <row r="18" spans="1:5" x14ac:dyDescent="0.2">
      <c r="A18" s="5" t="s">
        <v>24</v>
      </c>
      <c r="B18" t="s">
        <v>4</v>
      </c>
      <c r="C18" s="6">
        <f>6103+7008</f>
        <v>13111</v>
      </c>
      <c r="D18" s="8">
        <v>1</v>
      </c>
      <c r="E18" s="3">
        <v>3.9600000000000003E-2</v>
      </c>
    </row>
    <row r="19" spans="1:5" x14ac:dyDescent="0.2">
      <c r="A19" s="5" t="s">
        <v>24</v>
      </c>
      <c r="B19" t="s">
        <v>8</v>
      </c>
      <c r="C19" s="6">
        <v>16818</v>
      </c>
      <c r="D19" s="8">
        <v>1</v>
      </c>
      <c r="E19" s="3">
        <v>0.16769999999999999</v>
      </c>
    </row>
    <row r="20" spans="1:5" x14ac:dyDescent="0.2">
      <c r="A20" s="5" t="s">
        <v>24</v>
      </c>
      <c r="B20" t="s">
        <v>5</v>
      </c>
      <c r="C20" s="6">
        <v>0</v>
      </c>
      <c r="D20" s="8">
        <v>1</v>
      </c>
      <c r="E20" s="3">
        <v>2.5999999999999999E-2</v>
      </c>
    </row>
    <row r="21" spans="1:5" x14ac:dyDescent="0.2">
      <c r="A21" s="5" t="s">
        <v>24</v>
      </c>
      <c r="B21" t="s">
        <v>18</v>
      </c>
      <c r="C21" s="6">
        <v>25.08</v>
      </c>
      <c r="D21" s="8">
        <v>730</v>
      </c>
      <c r="E21" s="3">
        <v>1</v>
      </c>
    </row>
    <row r="22" spans="1:5" x14ac:dyDescent="0.2">
      <c r="A22" s="5" t="s">
        <v>24</v>
      </c>
      <c r="B22" t="s">
        <v>19</v>
      </c>
      <c r="C22" s="6">
        <v>23.26</v>
      </c>
      <c r="D22" s="8">
        <v>730</v>
      </c>
      <c r="E22" s="3">
        <v>1</v>
      </c>
    </row>
    <row r="23" spans="1:5" x14ac:dyDescent="0.2">
      <c r="A23" s="5" t="s">
        <v>24</v>
      </c>
      <c r="B23" t="s">
        <v>20</v>
      </c>
      <c r="C23" s="6">
        <v>2.99</v>
      </c>
      <c r="D23" s="8">
        <v>730</v>
      </c>
      <c r="E23" s="3">
        <v>1</v>
      </c>
    </row>
    <row r="24" spans="1:5" x14ac:dyDescent="0.2">
      <c r="A24" s="5" t="s">
        <v>24</v>
      </c>
      <c r="B24" t="s">
        <v>26</v>
      </c>
      <c r="C24" s="6">
        <v>255438.54526445179</v>
      </c>
      <c r="D24" s="8">
        <v>1</v>
      </c>
      <c r="E24" s="3">
        <v>1</v>
      </c>
    </row>
    <row r="25" spans="1:5" x14ac:dyDescent="0.2">
      <c r="A25" s="5" t="s">
        <v>27</v>
      </c>
      <c r="B25" t="s">
        <v>26</v>
      </c>
      <c r="C25" s="6">
        <v>200253.54526445179</v>
      </c>
      <c r="D25" s="8">
        <v>1</v>
      </c>
      <c r="E25" s="3">
        <v>1</v>
      </c>
    </row>
    <row r="26" spans="1:5" x14ac:dyDescent="0.2">
      <c r="A26" s="5" t="s">
        <v>25</v>
      </c>
      <c r="B26" t="s">
        <v>26</v>
      </c>
      <c r="C26" s="6">
        <v>276441.49011066399</v>
      </c>
      <c r="D26" s="8">
        <v>1</v>
      </c>
      <c r="E26" s="3">
        <v>1</v>
      </c>
    </row>
    <row r="27" spans="1:5" x14ac:dyDescent="0.2">
      <c r="A27" s="5" t="s">
        <v>6</v>
      </c>
      <c r="B27" t="s">
        <v>26</v>
      </c>
      <c r="C27" s="6">
        <v>231238.03386754004</v>
      </c>
      <c r="D27" s="8">
        <v>1</v>
      </c>
      <c r="E27" s="3">
        <v>1</v>
      </c>
    </row>
    <row r="28" spans="1:5" x14ac:dyDescent="0.2">
      <c r="A28" s="5" t="s">
        <v>28</v>
      </c>
      <c r="B28" t="s">
        <v>26</v>
      </c>
      <c r="C28" s="7">
        <v>356475.15401336894</v>
      </c>
      <c r="D28" s="8">
        <v>1</v>
      </c>
      <c r="E28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Office-bruger</cp:lastModifiedBy>
  <dcterms:created xsi:type="dcterms:W3CDTF">2017-04-05T08:42:10Z</dcterms:created>
  <dcterms:modified xsi:type="dcterms:W3CDTF">2017-04-20T12:19:54Z</dcterms:modified>
</cp:coreProperties>
</file>