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Desktop\多目标进化算法\bus_traffic_optim\"/>
    </mc:Choice>
  </mc:AlternateContent>
  <xr:revisionPtr revIDLastSave="0" documentId="13_ncr:1_{64C90047-F679-4931-B5AE-C8921A7CAA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坐标" sheetId="4" r:id="rId1"/>
    <sheet name="到各个站点距离" sheetId="2" r:id="rId2"/>
    <sheet name="人口和岗位数" sheetId="1" r:id="rId3"/>
    <sheet name="客流需求" sheetId="3" r:id="rId4"/>
    <sheet name="候选线路" sheetId="5" r:id="rId5"/>
  </sheets>
  <calcPr calcId="181029"/>
</workbook>
</file>

<file path=xl/calcChain.xml><?xml version="1.0" encoding="utf-8"?>
<calcChain xmlns="http://schemas.openxmlformats.org/spreadsheetml/2006/main">
  <c r="BF16" i="3" l="1"/>
  <c r="BG16" i="3"/>
  <c r="BH16" i="3"/>
  <c r="BI16" i="3"/>
  <c r="BJ16" i="3"/>
  <c r="BK16" i="3"/>
  <c r="BL16" i="3"/>
  <c r="N2" i="4" l="1"/>
  <c r="Q3" i="4" s="1"/>
  <c r="O2" i="4"/>
  <c r="R4" i="4" s="1"/>
  <c r="Q34" i="4" l="1"/>
  <c r="Q26" i="4"/>
  <c r="Q18" i="4"/>
  <c r="Q10" i="4"/>
  <c r="R2" i="4"/>
  <c r="R27" i="4"/>
  <c r="R19" i="4"/>
  <c r="R11" i="4"/>
  <c r="R3" i="4"/>
  <c r="Q33" i="4"/>
  <c r="Q25" i="4"/>
  <c r="Q17" i="4"/>
  <c r="Q9" i="4"/>
  <c r="R34" i="4"/>
  <c r="R26" i="4"/>
  <c r="R18" i="4"/>
  <c r="R10" i="4"/>
  <c r="Q32" i="4"/>
  <c r="Q24" i="4"/>
  <c r="Q16" i="4"/>
  <c r="Q8" i="4"/>
  <c r="R33" i="4"/>
  <c r="R25" i="4"/>
  <c r="R17" i="4"/>
  <c r="R9" i="4"/>
  <c r="Q31" i="4"/>
  <c r="Q23" i="4"/>
  <c r="Q15" i="4"/>
  <c r="Q7" i="4"/>
  <c r="R32" i="4"/>
  <c r="R24" i="4"/>
  <c r="R16" i="4"/>
  <c r="R8" i="4"/>
  <c r="R7" i="4"/>
  <c r="Q29" i="4"/>
  <c r="Q21" i="4"/>
  <c r="Q13" i="4"/>
  <c r="Q5" i="4"/>
  <c r="R30" i="4"/>
  <c r="R22" i="4"/>
  <c r="R14" i="4"/>
  <c r="R6" i="4"/>
  <c r="Q28" i="4"/>
  <c r="Q20" i="4"/>
  <c r="Q12" i="4"/>
  <c r="Q4" i="4"/>
  <c r="R29" i="4"/>
  <c r="R21" i="4"/>
  <c r="R13" i="4"/>
  <c r="R5" i="4"/>
  <c r="Q30" i="4"/>
  <c r="Q22" i="4"/>
  <c r="Q14" i="4"/>
  <c r="Q6" i="4"/>
  <c r="R31" i="4"/>
  <c r="R23" i="4"/>
  <c r="R15" i="4"/>
  <c r="Q2" i="4"/>
  <c r="Q27" i="4"/>
  <c r="Q19" i="4"/>
  <c r="Q11" i="4"/>
  <c r="R28" i="4"/>
  <c r="R20" i="4"/>
  <c r="R12" i="4"/>
</calcChain>
</file>

<file path=xl/sharedStrings.xml><?xml version="1.0" encoding="utf-8"?>
<sst xmlns="http://schemas.openxmlformats.org/spreadsheetml/2006/main" count="287" uniqueCount="120">
  <si>
    <t>站点</t>
  </si>
  <si>
    <t>y坐标</t>
  </si>
  <si>
    <t>x坐标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</si>
  <si>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</si>
  <si>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</si>
  <si>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</si>
  <si>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</si>
  <si>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</si>
  <si>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</si>
  <si>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</si>
  <si>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</si>
  <si>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</si>
  <si>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</si>
  <si>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</si>
  <si>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</si>
  <si>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</si>
  <si>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</si>
  <si>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</si>
  <si>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</si>
  <si>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</si>
  <si>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</si>
  <si>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</si>
  <si>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</si>
  <si>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</si>
  <si>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</si>
  <si>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</si>
  <si>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</si>
  <si>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</si>
  <si>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</si>
  <si>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</si>
  <si>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</si>
  <si>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</si>
  <si>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</si>
  <si>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</si>
  <si>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</si>
  <si>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</si>
  <si>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</si>
  <si>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D9</t>
  </si>
  <si>
    <t>A10</t>
  </si>
  <si>
    <t>B10</t>
  </si>
  <si>
    <t>D10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</si>
  <si>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</si>
  <si>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</si>
  <si>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</si>
  <si>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</si>
  <si>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</si>
  <si>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</si>
  <si>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</si>
  <si>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</si>
  <si>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</si>
  <si>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</si>
  <si>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</si>
  <si>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</si>
  <si>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</si>
  <si>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</si>
  <si>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</si>
  <si>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</si>
  <si>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</si>
  <si>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</si>
  <si>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</si>
  <si>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</si>
  <si>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</si>
  <si>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</si>
  <si>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</si>
  <si>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</si>
  <si>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</si>
  <si>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</si>
  <si>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</si>
  <si>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</si>
  <si>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人口密度</t>
  </si>
  <si>
    <t>人口数量</t>
  </si>
  <si>
    <t>工作岗位</t>
  </si>
  <si>
    <t>就学岗位</t>
  </si>
  <si>
    <t>min(y)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</si>
  <si>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in(x)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</si>
  <si>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ap_y_A</t>
    </r>
    <phoneticPr fontId="5" type="noConversion"/>
  </si>
  <si>
    <t>map_x_A</t>
    <phoneticPr fontId="5" type="noConversion"/>
  </si>
  <si>
    <t>A1</t>
    <phoneticPr fontId="5" type="noConversion"/>
  </si>
  <si>
    <t>A2</t>
    <phoneticPr fontId="5" type="noConversion"/>
  </si>
  <si>
    <t>B1</t>
    <phoneticPr fontId="5" type="noConversion"/>
  </si>
  <si>
    <t>B2</t>
    <phoneticPr fontId="5" type="noConversion"/>
  </si>
  <si>
    <t>C1</t>
    <phoneticPr fontId="5" type="noConversion"/>
  </si>
  <si>
    <t>C2</t>
    <phoneticPr fontId="5" type="noConversion"/>
  </si>
  <si>
    <t>D1</t>
    <phoneticPr fontId="5" type="noConversion"/>
  </si>
  <si>
    <t>D2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</si>
  <si>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</si>
  <si>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</si>
  <si>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</si>
  <si>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</si>
  <si>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</si>
  <si>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</si>
  <si>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</si>
  <si>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</si>
  <si>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</si>
  <si>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</si>
  <si>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</si>
  <si>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</si>
  <si>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</si>
  <si>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</si>
  <si>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</si>
  <si>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</si>
  <si>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</si>
  <si>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</si>
  <si>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</si>
  <si>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</si>
  <si>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</si>
  <si>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</si>
  <si>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</si>
  <si>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</si>
  <si>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</si>
  <si>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</si>
  <si>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</si>
  <si>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</si>
  <si>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</si>
  <si>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</si>
  <si>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</si>
  <si>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/>
    </r>
  </si>
  <si>
    <t>C8</t>
    <phoneticPr fontId="5" type="noConversion"/>
  </si>
  <si>
    <t>站点</t>
    <phoneticPr fontId="5" type="noConversion"/>
  </si>
  <si>
    <t>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</si>
</sst>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7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/>
    <xf numFmtId="0" fontId="6" fillId="0" borderId="0" xfId="0" applyFont="1" applyFill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49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0" fontId="7" fillId="0" borderId="0" xfId="0" applyNumberFormat="1" applyFont="1" applyAlignment="1">
      <alignment horizontal="center" vertical="center"/>
    </xf>
    <xf numFmtId="47" fontId="7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11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47" fontId="2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/>
  </cellXfs>
  <cellStyles count="2">
    <cellStyle name="Normal" xfId="0" builtinId="0"/>
    <cellStyle name="Normal 2" xfId="1" xr:uid="{8EE04C6E-91A1-472C-BFE6-03B12CC8E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F10" sqref="F10"/>
    </sheetView>
  </sheetViews>
  <sheetFormatPr defaultColWidth="9" defaultRowHeight="13.5" x14ac:dyDescent="0.15"/>
  <cols>
    <col min="1" max="1" width="5.25" style="15" bestFit="1" customWidth="1"/>
    <col min="2" max="2" width="11.625" bestFit="1" customWidth="1"/>
    <col min="3" max="3" width="10.5" bestFit="1" customWidth="1"/>
    <col min="4" max="4" width="5.25" style="15" bestFit="1" customWidth="1"/>
    <col min="5" max="5" width="11.625" bestFit="1" customWidth="1"/>
    <col min="6" max="6" width="10.5" bestFit="1" customWidth="1"/>
    <col min="7" max="7" width="5.25" style="15" bestFit="1" customWidth="1"/>
    <col min="8" max="8" width="11.625" bestFit="1" customWidth="1"/>
    <col min="9" max="9" width="10.5" bestFit="1" customWidth="1"/>
    <col min="10" max="10" width="5.25" style="15" bestFit="1" customWidth="1"/>
    <col min="11" max="11" width="11.625" bestFit="1" customWidth="1"/>
    <col min="12" max="12" width="10.5" bestFit="1" customWidth="1"/>
    <col min="14" max="14" width="15.125" customWidth="1"/>
  </cols>
  <sheetData>
    <row r="1" spans="1:18" x14ac:dyDescent="0.15">
      <c r="A1" s="14" t="s">
        <v>0</v>
      </c>
      <c r="B1" s="13" t="s">
        <v>1</v>
      </c>
      <c r="C1" s="13" t="s">
        <v>2</v>
      </c>
      <c r="D1" s="14" t="s">
        <v>0</v>
      </c>
      <c r="E1" s="13" t="s">
        <v>1</v>
      </c>
      <c r="F1" s="13" t="s">
        <v>2</v>
      </c>
      <c r="G1" s="14" t="s">
        <v>0</v>
      </c>
      <c r="H1" s="13" t="s">
        <v>1</v>
      </c>
      <c r="I1" t="s">
        <v>2</v>
      </c>
      <c r="J1" s="14" t="s">
        <v>0</v>
      </c>
      <c r="K1" s="13" t="s">
        <v>1</v>
      </c>
      <c r="L1" s="13" t="s">
        <v>2</v>
      </c>
      <c r="M1" s="17"/>
      <c r="N1" s="16" t="s">
        <v>73</v>
      </c>
      <c r="O1" s="17" t="s">
        <v>74</v>
      </c>
      <c r="Q1" s="18" t="s">
        <v>75</v>
      </c>
      <c r="R1" s="16" t="s">
        <v>76</v>
      </c>
    </row>
    <row r="2" spans="1:18" x14ac:dyDescent="0.15">
      <c r="A2" s="14" t="s">
        <v>3</v>
      </c>
      <c r="B2" s="13">
        <v>119.17668999999999</v>
      </c>
      <c r="C2" s="13">
        <v>26.056190999999998</v>
      </c>
      <c r="D2" s="14" t="s">
        <v>4</v>
      </c>
      <c r="E2" s="13">
        <v>119.18989999999999</v>
      </c>
      <c r="F2" s="13">
        <v>26.077152999999999</v>
      </c>
      <c r="G2" s="14" t="s">
        <v>5</v>
      </c>
      <c r="H2" s="13">
        <v>119.182017</v>
      </c>
      <c r="I2">
        <v>26.062950000000001</v>
      </c>
      <c r="J2" s="14" t="s">
        <v>6</v>
      </c>
      <c r="K2" s="13">
        <v>119.17922900000001</v>
      </c>
      <c r="L2" s="13">
        <v>26.084188999999999</v>
      </c>
      <c r="N2">
        <f>MIN(B2:B34,E2:E16,H2:H9,K2:K11)</f>
        <v>119.15755299999999</v>
      </c>
      <c r="O2">
        <f>MIN(C2:C34,F2:F16,I2:I9,L2:L11)</f>
        <v>26.056190999999998</v>
      </c>
      <c r="Q2">
        <f>1000*(B2-$N$2)</f>
        <v>19.137000000000626</v>
      </c>
      <c r="R2">
        <f>1000*(C2-$O$2)</f>
        <v>0</v>
      </c>
    </row>
    <row r="3" spans="1:18" x14ac:dyDescent="0.15">
      <c r="A3" s="14" t="s">
        <v>7</v>
      </c>
      <c r="B3" s="13">
        <v>119.174025</v>
      </c>
      <c r="C3" s="13">
        <v>26.057119</v>
      </c>
      <c r="D3" s="14" t="s">
        <v>8</v>
      </c>
      <c r="E3" s="13">
        <v>119.19275500000001</v>
      </c>
      <c r="F3" s="13">
        <v>26.080635999999998</v>
      </c>
      <c r="G3" s="14" t="s">
        <v>9</v>
      </c>
      <c r="H3" s="13">
        <v>119.178299</v>
      </c>
      <c r="I3">
        <v>26.068006</v>
      </c>
      <c r="J3" s="14" t="s">
        <v>10</v>
      </c>
      <c r="K3" s="13">
        <v>119.183333</v>
      </c>
      <c r="L3" s="13">
        <v>26.086805999999999</v>
      </c>
      <c r="Q3">
        <f t="shared" ref="Q3:Q34" si="0">1000*(B3-$N$2)</f>
        <v>16.47200000000737</v>
      </c>
      <c r="R3">
        <f t="shared" ref="R3:R34" si="1">1000*(C3-$O$2)</f>
        <v>0.92800000000181626</v>
      </c>
    </row>
    <row r="4" spans="1:18" x14ac:dyDescent="0.15">
      <c r="A4" s="14" t="s">
        <v>11</v>
      </c>
      <c r="B4" s="13">
        <v>119.16938500000001</v>
      </c>
      <c r="C4" s="13">
        <v>26.061686999999999</v>
      </c>
      <c r="D4" s="14" t="s">
        <v>12</v>
      </c>
      <c r="E4" s="13">
        <v>119.195211</v>
      </c>
      <c r="F4" s="13">
        <v>26.083434</v>
      </c>
      <c r="G4" s="14" t="s">
        <v>13</v>
      </c>
      <c r="H4" s="13">
        <v>119.17077399999999</v>
      </c>
      <c r="I4">
        <v>26.08145</v>
      </c>
      <c r="J4" s="14" t="s">
        <v>14</v>
      </c>
      <c r="K4" s="13">
        <v>119.18147500000001</v>
      </c>
      <c r="L4" s="13">
        <v>26.088315000000001</v>
      </c>
      <c r="Q4">
        <f t="shared" si="0"/>
        <v>11.832000000012499</v>
      </c>
      <c r="R4">
        <f t="shared" si="1"/>
        <v>5.4960000000008336</v>
      </c>
    </row>
    <row r="5" spans="1:18" x14ac:dyDescent="0.15">
      <c r="A5" s="14" t="s">
        <v>15</v>
      </c>
      <c r="B5" s="13">
        <v>119.15755299999999</v>
      </c>
      <c r="C5" s="13">
        <v>26.07666</v>
      </c>
      <c r="D5" s="14" t="s">
        <v>16</v>
      </c>
      <c r="E5" s="13">
        <v>119.194183</v>
      </c>
      <c r="F5" s="13">
        <v>26.074983</v>
      </c>
      <c r="G5" s="14" t="s">
        <v>17</v>
      </c>
      <c r="H5" s="13">
        <v>119.176901</v>
      </c>
      <c r="I5">
        <v>26.082371999999999</v>
      </c>
      <c r="J5" s="14" t="s">
        <v>18</v>
      </c>
      <c r="K5" s="13">
        <v>119.180002</v>
      </c>
      <c r="L5" s="13">
        <v>26.088353000000001</v>
      </c>
      <c r="Q5">
        <f t="shared" si="0"/>
        <v>0</v>
      </c>
      <c r="R5">
        <f t="shared" si="1"/>
        <v>20.469000000002069</v>
      </c>
    </row>
    <row r="6" spans="1:18" x14ac:dyDescent="0.15">
      <c r="A6" s="14" t="s">
        <v>19</v>
      </c>
      <c r="B6" s="13">
        <v>119.17867099999999</v>
      </c>
      <c r="C6" s="13">
        <v>26.062294000000001</v>
      </c>
      <c r="D6" s="14" t="s">
        <v>20</v>
      </c>
      <c r="E6" s="13">
        <v>119.196467</v>
      </c>
      <c r="F6" s="13">
        <v>26.077781000000002</v>
      </c>
      <c r="G6" s="14" t="s">
        <v>21</v>
      </c>
      <c r="H6" s="13">
        <v>119.181541</v>
      </c>
      <c r="I6">
        <v>26.079487</v>
      </c>
      <c r="J6" s="14" t="s">
        <v>22</v>
      </c>
      <c r="K6" s="13">
        <v>119.17940900000001</v>
      </c>
      <c r="L6" s="13">
        <v>26.090323999999999</v>
      </c>
      <c r="Q6">
        <f t="shared" si="0"/>
        <v>21.118000000001302</v>
      </c>
      <c r="R6">
        <f t="shared" si="1"/>
        <v>6.1030000000030782</v>
      </c>
    </row>
    <row r="7" spans="1:18" x14ac:dyDescent="0.15">
      <c r="A7" s="14" t="s">
        <v>23</v>
      </c>
      <c r="B7" s="13">
        <v>119.16121200000001</v>
      </c>
      <c r="C7" s="13">
        <v>26.079926</v>
      </c>
      <c r="D7" s="14" t="s">
        <v>24</v>
      </c>
      <c r="E7" s="13">
        <v>119.20172100000001</v>
      </c>
      <c r="F7" s="13">
        <v>26.075838999999998</v>
      </c>
      <c r="G7" s="14" t="s">
        <v>25</v>
      </c>
      <c r="H7" s="13">
        <v>119.18710299999999</v>
      </c>
      <c r="I7">
        <v>26.084246</v>
      </c>
      <c r="J7" s="14" t="s">
        <v>26</v>
      </c>
      <c r="K7" s="13">
        <v>119.179963</v>
      </c>
      <c r="L7" s="13">
        <v>26.094968999999999</v>
      </c>
      <c r="Q7">
        <f t="shared" si="0"/>
        <v>3.6590000000131795</v>
      </c>
      <c r="R7">
        <f t="shared" si="1"/>
        <v>23.73500000000206</v>
      </c>
    </row>
    <row r="8" spans="1:18" x14ac:dyDescent="0.15">
      <c r="A8" s="14" t="s">
        <v>27</v>
      </c>
      <c r="B8" s="13">
        <v>119.175595</v>
      </c>
      <c r="C8" s="13">
        <v>26.070467000000001</v>
      </c>
      <c r="D8" s="14" t="s">
        <v>28</v>
      </c>
      <c r="E8" s="13">
        <v>119.20406199999999</v>
      </c>
      <c r="F8" s="13">
        <v>26.079322999999999</v>
      </c>
      <c r="G8" s="14" t="s">
        <v>29</v>
      </c>
      <c r="H8" s="13">
        <v>119.200636</v>
      </c>
      <c r="I8">
        <v>26.0838</v>
      </c>
      <c r="J8" s="14" t="s">
        <v>30</v>
      </c>
      <c r="K8" s="13">
        <v>119.18239</v>
      </c>
      <c r="L8" s="13">
        <v>26.096803000000001</v>
      </c>
      <c r="Q8">
        <f t="shared" si="0"/>
        <v>18.042000000008329</v>
      </c>
      <c r="R8">
        <f t="shared" si="1"/>
        <v>14.276000000002398</v>
      </c>
    </row>
    <row r="9" spans="1:18" x14ac:dyDescent="0.15">
      <c r="A9" s="14" t="s">
        <v>31</v>
      </c>
      <c r="B9" s="13">
        <v>119.180485</v>
      </c>
      <c r="C9" s="13">
        <v>26.06597</v>
      </c>
      <c r="D9" s="36" t="s">
        <v>32</v>
      </c>
      <c r="E9" s="37">
        <v>119.20581799999999</v>
      </c>
      <c r="F9" s="37">
        <v>26.085037</v>
      </c>
      <c r="G9" s="14" t="s">
        <v>33</v>
      </c>
      <c r="H9" s="13">
        <v>119.201379</v>
      </c>
      <c r="I9">
        <v>26.087368999999999</v>
      </c>
      <c r="J9" s="14" t="s">
        <v>34</v>
      </c>
      <c r="K9" s="13">
        <v>119.185579</v>
      </c>
      <c r="L9" s="13">
        <v>26.101101</v>
      </c>
      <c r="Q9">
        <f t="shared" si="0"/>
        <v>22.932000000011499</v>
      </c>
      <c r="R9">
        <f t="shared" si="1"/>
        <v>9.7790000000017585</v>
      </c>
    </row>
    <row r="10" spans="1:18" x14ac:dyDescent="0.15">
      <c r="A10" s="14" t="s">
        <v>35</v>
      </c>
      <c r="B10" s="13">
        <v>119.16570900000001</v>
      </c>
      <c r="C10" s="13">
        <v>26.080497000000001</v>
      </c>
      <c r="D10" s="14" t="s">
        <v>36</v>
      </c>
      <c r="E10" s="13">
        <v>119.204866</v>
      </c>
      <c r="F10" s="16">
        <v>26.08813</v>
      </c>
      <c r="G10" s="14"/>
      <c r="H10" s="13"/>
      <c r="J10" s="14" t="s">
        <v>37</v>
      </c>
      <c r="K10" s="13">
        <v>119.18778</v>
      </c>
      <c r="L10" s="13">
        <v>26.103926000000001</v>
      </c>
      <c r="Q10">
        <f t="shared" si="0"/>
        <v>8.1560000000138189</v>
      </c>
      <c r="R10">
        <f t="shared" si="1"/>
        <v>24.306000000002825</v>
      </c>
    </row>
    <row r="11" spans="1:18" x14ac:dyDescent="0.15">
      <c r="A11" s="14" t="s">
        <v>38</v>
      </c>
      <c r="B11" s="13">
        <v>119.17531</v>
      </c>
      <c r="C11" s="13">
        <v>26.071895000000001</v>
      </c>
      <c r="D11" s="36" t="s">
        <v>39</v>
      </c>
      <c r="E11" s="37">
        <v>119.20058299999999</v>
      </c>
      <c r="F11" s="37">
        <v>26.089368</v>
      </c>
      <c r="G11" s="14"/>
      <c r="H11" s="13"/>
      <c r="J11" s="14" t="s">
        <v>40</v>
      </c>
      <c r="K11" s="13">
        <v>119.19851300000001</v>
      </c>
      <c r="L11" s="13">
        <v>26.082436999999999</v>
      </c>
      <c r="Q11">
        <f t="shared" si="0"/>
        <v>17.757000000003131</v>
      </c>
      <c r="R11">
        <f t="shared" si="1"/>
        <v>15.704000000003049</v>
      </c>
    </row>
    <row r="12" spans="1:18" x14ac:dyDescent="0.15">
      <c r="A12" s="14" t="s">
        <v>41</v>
      </c>
      <c r="B12" s="13">
        <v>119.17648800000001</v>
      </c>
      <c r="C12" s="13">
        <v>26.073250999999999</v>
      </c>
      <c r="D12" s="14" t="s">
        <v>42</v>
      </c>
      <c r="E12" s="13">
        <v>119.203295</v>
      </c>
      <c r="F12" s="16">
        <v>26.091462</v>
      </c>
      <c r="G12" s="14"/>
      <c r="H12" s="13"/>
      <c r="J12" s="14"/>
      <c r="K12" s="13"/>
      <c r="L12" s="13"/>
      <c r="Q12">
        <f t="shared" si="0"/>
        <v>18.935000000013247</v>
      </c>
      <c r="R12">
        <f t="shared" si="1"/>
        <v>17.060000000000741</v>
      </c>
    </row>
    <row r="13" spans="1:18" x14ac:dyDescent="0.15">
      <c r="A13" s="14" t="s">
        <v>43</v>
      </c>
      <c r="B13" s="13">
        <v>119.185411</v>
      </c>
      <c r="C13" s="13">
        <v>26.066970000000001</v>
      </c>
      <c r="D13" s="14" t="s">
        <v>44</v>
      </c>
      <c r="E13" s="13">
        <v>119.201036</v>
      </c>
      <c r="F13" s="13">
        <v>26.093999</v>
      </c>
      <c r="G13" s="14"/>
      <c r="H13" s="13"/>
      <c r="J13" s="14"/>
      <c r="K13" s="13"/>
      <c r="L13" s="13"/>
      <c r="Q13">
        <f t="shared" si="0"/>
        <v>27.858000000009042</v>
      </c>
      <c r="R13">
        <f t="shared" si="1"/>
        <v>10.779000000002981</v>
      </c>
    </row>
    <row r="14" spans="1:18" x14ac:dyDescent="0.15">
      <c r="A14" s="14" t="s">
        <v>45</v>
      </c>
      <c r="B14" s="13">
        <v>119.18840899999999</v>
      </c>
      <c r="C14" s="13">
        <v>26.064864</v>
      </c>
      <c r="D14" s="14" t="s">
        <v>46</v>
      </c>
      <c r="E14" s="13">
        <v>119.19972199999999</v>
      </c>
      <c r="F14" s="13">
        <v>26.096454999999999</v>
      </c>
      <c r="G14" s="14"/>
      <c r="H14" s="13"/>
      <c r="J14" s="14"/>
      <c r="K14" s="13"/>
      <c r="L14" s="13"/>
      <c r="Q14">
        <f t="shared" si="0"/>
        <v>30.855999999999995</v>
      </c>
      <c r="R14">
        <f t="shared" si="1"/>
        <v>8.6730000000017071</v>
      </c>
    </row>
    <row r="15" spans="1:18" x14ac:dyDescent="0.15">
      <c r="A15" s="14" t="s">
        <v>47</v>
      </c>
      <c r="B15" s="13">
        <v>119.186232</v>
      </c>
      <c r="C15" s="13">
        <v>26.07086</v>
      </c>
      <c r="D15" s="14" t="s">
        <v>48</v>
      </c>
      <c r="E15" s="13">
        <v>119.178478</v>
      </c>
      <c r="F15" s="13">
        <v>26.072984000000002</v>
      </c>
      <c r="G15" s="14"/>
      <c r="H15" s="13"/>
      <c r="J15" s="14"/>
      <c r="K15" s="13"/>
      <c r="L15" s="13"/>
      <c r="Q15">
        <f t="shared" si="0"/>
        <v>28.679000000011001</v>
      </c>
      <c r="R15">
        <f t="shared" si="1"/>
        <v>14.669000000001375</v>
      </c>
    </row>
    <row r="16" spans="1:18" x14ac:dyDescent="0.15">
      <c r="A16" s="14" t="s">
        <v>49</v>
      </c>
      <c r="B16" s="13">
        <v>119.191157</v>
      </c>
      <c r="C16" s="13">
        <v>26.067326000000001</v>
      </c>
      <c r="D16" s="14" t="s">
        <v>50</v>
      </c>
      <c r="E16" s="13">
        <v>119.183104</v>
      </c>
      <c r="F16" s="13">
        <v>26.069672000000001</v>
      </c>
      <c r="G16" s="14"/>
      <c r="H16" s="13"/>
      <c r="J16" s="14"/>
      <c r="K16" s="13"/>
      <c r="L16" s="13"/>
      <c r="Q16">
        <f t="shared" si="0"/>
        <v>33.604000000011069</v>
      </c>
      <c r="R16">
        <f t="shared" si="1"/>
        <v>11.135000000003004</v>
      </c>
    </row>
    <row r="17" spans="1:18" x14ac:dyDescent="0.15">
      <c r="A17" s="14" t="s">
        <v>51</v>
      </c>
      <c r="B17" s="13">
        <v>119.179878</v>
      </c>
      <c r="C17" s="13">
        <v>26.077356000000002</v>
      </c>
      <c r="D17" s="14"/>
      <c r="E17" s="13"/>
      <c r="F17" s="13"/>
      <c r="G17" s="14"/>
      <c r="H17" s="13"/>
      <c r="J17" s="14"/>
      <c r="K17" s="13"/>
      <c r="L17" s="13"/>
      <c r="Q17">
        <f t="shared" si="0"/>
        <v>22.325000000009254</v>
      </c>
      <c r="R17">
        <f t="shared" si="1"/>
        <v>21.165000000003431</v>
      </c>
    </row>
    <row r="18" spans="1:18" x14ac:dyDescent="0.15">
      <c r="A18" s="14" t="s">
        <v>52</v>
      </c>
      <c r="B18" s="13">
        <v>119.17459599999999</v>
      </c>
      <c r="C18" s="13">
        <v>26.083280999999999</v>
      </c>
      <c r="D18" s="14"/>
      <c r="E18" s="13"/>
      <c r="F18" s="13"/>
      <c r="G18" s="14"/>
      <c r="H18" s="13"/>
      <c r="J18" s="14"/>
      <c r="K18" s="13"/>
      <c r="L18" s="13"/>
      <c r="Q18">
        <f t="shared" si="0"/>
        <v>17.04300000000103</v>
      </c>
      <c r="R18">
        <f t="shared" si="1"/>
        <v>27.090000000001169</v>
      </c>
    </row>
    <row r="19" spans="1:18" x14ac:dyDescent="0.15">
      <c r="A19" s="14" t="s">
        <v>53</v>
      </c>
      <c r="B19" s="13">
        <v>119.178915</v>
      </c>
      <c r="C19" s="13">
        <v>26.081139</v>
      </c>
      <c r="D19" s="14"/>
      <c r="E19" s="13"/>
      <c r="F19" s="13"/>
      <c r="G19" s="14"/>
      <c r="H19" s="13"/>
      <c r="J19" s="14"/>
      <c r="K19" s="13"/>
      <c r="L19" s="13"/>
      <c r="Q19">
        <f t="shared" si="0"/>
        <v>21.362000000010539</v>
      </c>
      <c r="R19">
        <f t="shared" si="1"/>
        <v>24.948000000001969</v>
      </c>
    </row>
    <row r="20" spans="1:18" x14ac:dyDescent="0.15">
      <c r="A20" s="14" t="s">
        <v>54</v>
      </c>
      <c r="B20" s="13">
        <v>119.185197</v>
      </c>
      <c r="C20" s="13">
        <v>26.077213</v>
      </c>
      <c r="D20" s="14"/>
      <c r="E20" s="13"/>
      <c r="F20" s="13"/>
      <c r="G20" s="14"/>
      <c r="H20" s="13"/>
      <c r="J20" s="14"/>
      <c r="K20" s="13"/>
      <c r="L20" s="13"/>
      <c r="Q20">
        <f t="shared" si="0"/>
        <v>27.644000000009328</v>
      </c>
      <c r="R20">
        <f t="shared" si="1"/>
        <v>21.022000000002095</v>
      </c>
    </row>
    <row r="21" spans="1:18" x14ac:dyDescent="0.15">
      <c r="A21" s="14" t="s">
        <v>55</v>
      </c>
      <c r="B21" s="13">
        <v>119.18691</v>
      </c>
      <c r="C21" s="13">
        <v>26.075893000000001</v>
      </c>
      <c r="D21" s="14"/>
      <c r="E21" s="13"/>
      <c r="F21" s="13"/>
      <c r="G21" s="14"/>
      <c r="H21" s="13"/>
      <c r="J21" s="14"/>
      <c r="K21" s="13"/>
      <c r="L21" s="13"/>
      <c r="Q21">
        <f t="shared" si="0"/>
        <v>29.357000000004518</v>
      </c>
      <c r="R21">
        <f t="shared" si="1"/>
        <v>19.702000000002329</v>
      </c>
    </row>
    <row r="22" spans="1:18" x14ac:dyDescent="0.15">
      <c r="A22" s="14" t="s">
        <v>56</v>
      </c>
      <c r="B22" s="13">
        <v>119.187659</v>
      </c>
      <c r="C22" s="13">
        <v>26.073929</v>
      </c>
      <c r="D22" s="14"/>
      <c r="E22" s="13"/>
      <c r="F22" s="13"/>
      <c r="G22" s="14"/>
      <c r="H22" s="13"/>
      <c r="J22" s="14"/>
      <c r="K22" s="13"/>
      <c r="L22" s="13"/>
      <c r="Q22">
        <f t="shared" si="0"/>
        <v>30.106000000003519</v>
      </c>
      <c r="R22">
        <f t="shared" si="1"/>
        <v>17.738000000001364</v>
      </c>
    </row>
    <row r="23" spans="1:18" x14ac:dyDescent="0.15">
      <c r="A23" s="14" t="s">
        <v>57</v>
      </c>
      <c r="B23" s="13">
        <v>119.18944399999999</v>
      </c>
      <c r="C23" s="13">
        <v>26.074572</v>
      </c>
      <c r="D23" s="14"/>
      <c r="E23" s="13"/>
      <c r="F23" s="13"/>
      <c r="G23" s="14"/>
      <c r="H23" s="13"/>
      <c r="J23" s="14"/>
      <c r="K23" s="13"/>
      <c r="L23" s="13"/>
      <c r="Q23">
        <f t="shared" si="0"/>
        <v>31.891000000001668</v>
      </c>
      <c r="R23">
        <f t="shared" si="1"/>
        <v>18.381000000001535</v>
      </c>
    </row>
    <row r="24" spans="1:18" x14ac:dyDescent="0.15">
      <c r="A24" s="14" t="s">
        <v>58</v>
      </c>
      <c r="B24" s="13">
        <v>119.190729</v>
      </c>
      <c r="C24" s="13">
        <v>26.073608</v>
      </c>
      <c r="D24" s="14"/>
      <c r="E24" s="13"/>
      <c r="F24" s="13"/>
      <c r="G24" s="14"/>
      <c r="H24" s="13"/>
      <c r="J24" s="14"/>
      <c r="K24" s="13"/>
      <c r="L24" s="13"/>
      <c r="Q24">
        <f t="shared" si="0"/>
        <v>33.176000000011641</v>
      </c>
      <c r="R24">
        <f t="shared" si="1"/>
        <v>17.417000000001792</v>
      </c>
    </row>
    <row r="25" spans="1:18" x14ac:dyDescent="0.15">
      <c r="A25" s="14" t="s">
        <v>59</v>
      </c>
      <c r="B25" s="13">
        <v>119.192049</v>
      </c>
      <c r="C25" s="13">
        <v>26.073001000000001</v>
      </c>
      <c r="D25" s="14"/>
      <c r="E25" s="13"/>
      <c r="F25" s="13"/>
      <c r="G25" s="14"/>
      <c r="H25" s="13"/>
      <c r="J25" s="14"/>
      <c r="K25" s="13"/>
      <c r="L25" s="13"/>
      <c r="Q25">
        <f t="shared" si="0"/>
        <v>34.496000000004301</v>
      </c>
      <c r="R25">
        <f t="shared" si="1"/>
        <v>16.8100000000031</v>
      </c>
    </row>
    <row r="26" spans="1:18" x14ac:dyDescent="0.15">
      <c r="A26" s="14" t="s">
        <v>60</v>
      </c>
      <c r="B26" s="13">
        <v>119.193084</v>
      </c>
      <c r="C26" s="13">
        <v>26.072109000000001</v>
      </c>
      <c r="D26" s="14"/>
      <c r="E26" s="13"/>
      <c r="F26" s="13"/>
      <c r="G26" s="14"/>
      <c r="H26" s="13"/>
      <c r="J26" s="14"/>
      <c r="K26" s="13"/>
      <c r="L26" s="13"/>
      <c r="Q26">
        <f t="shared" si="0"/>
        <v>35.531000000005974</v>
      </c>
      <c r="R26">
        <f t="shared" si="1"/>
        <v>15.918000000002763</v>
      </c>
    </row>
    <row r="27" spans="1:18" x14ac:dyDescent="0.15">
      <c r="A27" s="14" t="s">
        <v>61</v>
      </c>
      <c r="B27" s="13">
        <v>119.194655</v>
      </c>
      <c r="C27" s="13">
        <v>26.070074999999999</v>
      </c>
      <c r="D27" s="14"/>
      <c r="E27" s="13"/>
      <c r="F27" s="13"/>
      <c r="G27" s="14"/>
      <c r="H27" s="13"/>
      <c r="J27" s="14"/>
      <c r="K27" s="13"/>
      <c r="L27" s="13"/>
      <c r="Q27">
        <f t="shared" si="0"/>
        <v>37.102000000004409</v>
      </c>
      <c r="R27">
        <f t="shared" si="1"/>
        <v>13.884000000000896</v>
      </c>
    </row>
    <row r="28" spans="1:18" x14ac:dyDescent="0.15">
      <c r="A28" s="14" t="s">
        <v>62</v>
      </c>
      <c r="B28" s="13">
        <v>119.18191299999999</v>
      </c>
      <c r="C28" s="13">
        <v>26.083708999999999</v>
      </c>
      <c r="D28" s="14"/>
      <c r="E28" s="13"/>
      <c r="F28" s="13"/>
      <c r="G28" s="14"/>
      <c r="H28" s="13"/>
      <c r="J28" s="14"/>
      <c r="K28" s="13"/>
      <c r="L28" s="13"/>
      <c r="Q28">
        <f t="shared" si="0"/>
        <v>24.360000000001492</v>
      </c>
      <c r="R28">
        <f t="shared" si="1"/>
        <v>27.518000000000598</v>
      </c>
    </row>
    <row r="29" spans="1:18" x14ac:dyDescent="0.15">
      <c r="A29" s="14" t="s">
        <v>63</v>
      </c>
      <c r="B29" s="13">
        <v>119.183091</v>
      </c>
      <c r="C29" s="13">
        <v>26.08296</v>
      </c>
      <c r="D29" s="14"/>
      <c r="E29" s="13"/>
      <c r="F29" s="13"/>
      <c r="G29" s="14"/>
      <c r="H29" s="13"/>
      <c r="J29" s="14"/>
      <c r="K29" s="13"/>
      <c r="L29" s="13"/>
      <c r="Q29">
        <f t="shared" si="0"/>
        <v>25.538000000011607</v>
      </c>
      <c r="R29">
        <f t="shared" si="1"/>
        <v>26.769000000001597</v>
      </c>
    </row>
    <row r="30" spans="1:18" x14ac:dyDescent="0.15">
      <c r="A30" s="14" t="s">
        <v>64</v>
      </c>
      <c r="B30" s="13">
        <v>119.18516099999999</v>
      </c>
      <c r="C30" s="13">
        <v>26.085564999999999</v>
      </c>
      <c r="D30" s="14"/>
      <c r="E30" s="13"/>
      <c r="F30" s="13"/>
      <c r="G30" s="14"/>
      <c r="H30" s="13"/>
      <c r="J30" s="14"/>
      <c r="K30" s="13"/>
      <c r="L30" s="13"/>
      <c r="Q30">
        <f t="shared" si="0"/>
        <v>27.608000000000743</v>
      </c>
      <c r="R30">
        <f t="shared" si="1"/>
        <v>29.374000000000677</v>
      </c>
    </row>
    <row r="31" spans="1:18" x14ac:dyDescent="0.15">
      <c r="A31" s="14" t="s">
        <v>65</v>
      </c>
      <c r="B31" s="13">
        <v>119.188444</v>
      </c>
      <c r="C31" s="13">
        <v>26.083245000000002</v>
      </c>
      <c r="D31" s="14"/>
      <c r="E31" s="13"/>
      <c r="F31" s="13"/>
      <c r="G31" s="14"/>
      <c r="H31" s="13"/>
      <c r="J31" s="14"/>
      <c r="K31" s="13"/>
      <c r="L31" s="13"/>
      <c r="Q31">
        <f t="shared" si="0"/>
        <v>30.891000000011104</v>
      </c>
      <c r="R31">
        <f t="shared" si="1"/>
        <v>27.054000000003242</v>
      </c>
    </row>
    <row r="32" spans="1:18" x14ac:dyDescent="0.15">
      <c r="A32" s="14" t="s">
        <v>66</v>
      </c>
      <c r="B32" s="13">
        <v>119.192228</v>
      </c>
      <c r="C32" s="13">
        <v>26.081889</v>
      </c>
      <c r="D32" s="14"/>
      <c r="E32" s="13"/>
      <c r="F32" s="13"/>
      <c r="G32" s="14"/>
      <c r="H32" s="13"/>
      <c r="J32" s="14"/>
      <c r="K32" s="13"/>
      <c r="L32" s="13"/>
      <c r="Q32">
        <f t="shared" si="0"/>
        <v>34.675000000007117</v>
      </c>
      <c r="R32">
        <f t="shared" si="1"/>
        <v>25.698000000001997</v>
      </c>
    </row>
    <row r="33" spans="1:18" x14ac:dyDescent="0.15">
      <c r="A33" s="14" t="s">
        <v>67</v>
      </c>
      <c r="B33" s="13">
        <v>119.196297</v>
      </c>
      <c r="C33" s="13">
        <v>26.079283</v>
      </c>
      <c r="D33" s="14"/>
      <c r="E33" s="13"/>
      <c r="F33" s="13"/>
      <c r="G33" s="14"/>
      <c r="H33" s="13"/>
      <c r="J33" s="14"/>
      <c r="K33" s="13"/>
      <c r="L33" s="13"/>
      <c r="Q33">
        <f t="shared" si="0"/>
        <v>38.744000000008327</v>
      </c>
      <c r="R33">
        <f t="shared" si="1"/>
        <v>23.092000000001889</v>
      </c>
    </row>
    <row r="34" spans="1:18" x14ac:dyDescent="0.15">
      <c r="A34" s="14" t="s">
        <v>68</v>
      </c>
      <c r="B34" s="13">
        <v>119.199116</v>
      </c>
      <c r="C34" s="13">
        <v>26.07732</v>
      </c>
      <c r="D34" s="14"/>
      <c r="E34" s="13"/>
      <c r="F34" s="13"/>
      <c r="G34" s="14"/>
      <c r="H34" s="13"/>
      <c r="J34" s="14"/>
      <c r="K34" s="13"/>
      <c r="L34" s="13"/>
      <c r="Q34">
        <f t="shared" si="0"/>
        <v>41.563000000010675</v>
      </c>
      <c r="R34">
        <f t="shared" si="1"/>
        <v>21.129000000001952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7"/>
  <sheetViews>
    <sheetView workbookViewId="0">
      <selection activeCell="E25" sqref="E25"/>
    </sheetView>
  </sheetViews>
  <sheetFormatPr defaultColWidth="9" defaultRowHeight="18.75" x14ac:dyDescent="0.15"/>
  <cols>
    <col min="1" max="1" width="6.25" style="19" customWidth="1"/>
    <col min="2" max="2" width="7.75" style="19" bestFit="1" customWidth="1"/>
    <col min="3" max="3" width="7.5" style="19" customWidth="1"/>
    <col min="4" max="4" width="7.75" style="19" customWidth="1"/>
    <col min="5" max="5" width="8.375" style="19" customWidth="1"/>
    <col min="6" max="6" width="8.75" style="19" bestFit="1" customWidth="1"/>
    <col min="7" max="8" width="7.625" style="19" bestFit="1" customWidth="1"/>
    <col min="9" max="10" width="9.375" style="19" bestFit="1" customWidth="1"/>
    <col min="11" max="11" width="9" style="19" customWidth="1"/>
    <col min="12" max="12" width="9.375" style="19" bestFit="1" customWidth="1"/>
    <col min="13" max="13" width="9" style="19" customWidth="1"/>
    <col min="14" max="20" width="9.375" style="19" bestFit="1" customWidth="1"/>
    <col min="21" max="22" width="7.625" style="19" bestFit="1" customWidth="1"/>
    <col min="23" max="40" width="4.625" style="19" customWidth="1"/>
    <col min="41" max="16384" width="9" style="19"/>
  </cols>
  <sheetData>
    <row r="1" spans="1:25" x14ac:dyDescent="0.15">
      <c r="A1" s="19" t="s">
        <v>118</v>
      </c>
      <c r="B1" s="19" t="s">
        <v>119</v>
      </c>
    </row>
    <row r="2" spans="1:25" x14ac:dyDescent="0.15">
      <c r="A2" s="19" t="s">
        <v>77</v>
      </c>
      <c r="B2" s="19">
        <v>4.3</v>
      </c>
      <c r="E2" s="30"/>
      <c r="F2" s="30"/>
      <c r="G2" s="31"/>
      <c r="H2" s="31"/>
      <c r="I2" s="31"/>
      <c r="J2" s="31"/>
      <c r="K2" s="31"/>
      <c r="L2" s="31"/>
      <c r="M2" s="32"/>
      <c r="N2" s="32"/>
      <c r="O2" s="32"/>
      <c r="P2" s="32"/>
      <c r="Q2" s="32"/>
      <c r="R2" s="31"/>
      <c r="S2" s="31"/>
      <c r="T2" s="31"/>
      <c r="U2" s="31"/>
      <c r="V2" s="31"/>
      <c r="W2" s="30"/>
      <c r="X2" s="30"/>
      <c r="Y2" s="30"/>
    </row>
    <row r="3" spans="1:25" x14ac:dyDescent="0.15">
      <c r="A3" s="19" t="s">
        <v>78</v>
      </c>
      <c r="B3" s="19">
        <v>3.6</v>
      </c>
      <c r="E3" s="30"/>
      <c r="F3" s="33"/>
      <c r="G3" s="31"/>
      <c r="H3" s="31"/>
      <c r="I3" s="31"/>
      <c r="J3" s="31"/>
      <c r="K3" s="31"/>
      <c r="L3" s="31"/>
      <c r="M3" s="31"/>
      <c r="N3" s="31"/>
      <c r="O3" s="31"/>
      <c r="P3" s="33"/>
      <c r="Q3" s="31"/>
      <c r="R3" s="31"/>
      <c r="S3" s="31"/>
      <c r="T3" s="31"/>
      <c r="U3" s="31"/>
      <c r="V3" s="31"/>
      <c r="W3" s="30"/>
      <c r="X3" s="30"/>
      <c r="Y3" s="30"/>
    </row>
    <row r="4" spans="1:25" x14ac:dyDescent="0.15">
      <c r="A4" s="19" t="s">
        <v>11</v>
      </c>
      <c r="B4" s="21">
        <v>4.5999999999999996</v>
      </c>
      <c r="E4" s="30"/>
      <c r="F4" s="30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3"/>
      <c r="V4" s="30"/>
      <c r="W4" s="30"/>
      <c r="X4" s="30"/>
      <c r="Y4" s="30"/>
    </row>
    <row r="5" spans="1:25" x14ac:dyDescent="0.15">
      <c r="A5" s="19" t="s">
        <v>15</v>
      </c>
      <c r="B5" s="21">
        <v>0</v>
      </c>
      <c r="E5" s="30"/>
      <c r="F5" s="33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3"/>
      <c r="V5" s="30"/>
      <c r="W5" s="30"/>
      <c r="X5" s="30"/>
      <c r="Y5" s="30"/>
    </row>
    <row r="6" spans="1:25" x14ac:dyDescent="0.15">
      <c r="A6" s="19" t="s">
        <v>19</v>
      </c>
      <c r="B6" s="21">
        <v>2.7</v>
      </c>
      <c r="E6" s="30"/>
      <c r="F6" s="30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3"/>
      <c r="V6" s="30"/>
      <c r="W6" s="30"/>
      <c r="X6" s="30"/>
      <c r="Y6" s="30"/>
    </row>
    <row r="7" spans="1:25" x14ac:dyDescent="0.15">
      <c r="A7" s="19" t="s">
        <v>23</v>
      </c>
      <c r="B7" s="21">
        <v>0</v>
      </c>
      <c r="E7" s="30"/>
      <c r="F7" s="33"/>
      <c r="G7" s="33"/>
      <c r="H7" s="33"/>
      <c r="I7" s="33"/>
      <c r="J7" s="33"/>
      <c r="K7" s="34"/>
      <c r="L7" s="33"/>
      <c r="M7" s="33"/>
      <c r="N7" s="33"/>
      <c r="O7" s="33"/>
      <c r="P7" s="33"/>
      <c r="Q7" s="33"/>
      <c r="R7" s="33"/>
      <c r="S7" s="33"/>
      <c r="T7" s="31"/>
      <c r="U7" s="33"/>
      <c r="V7" s="30"/>
      <c r="W7" s="30"/>
      <c r="X7" s="30"/>
      <c r="Y7" s="30"/>
    </row>
    <row r="8" spans="1:25" x14ac:dyDescent="0.15">
      <c r="A8" s="19" t="s">
        <v>27</v>
      </c>
      <c r="B8" s="21">
        <v>1.1299999999999999</v>
      </c>
      <c r="E8" s="30"/>
      <c r="F8" s="30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0"/>
      <c r="V8" s="30"/>
      <c r="W8" s="30"/>
      <c r="X8" s="30"/>
      <c r="Y8" s="30"/>
    </row>
    <row r="9" spans="1:25" x14ac:dyDescent="0.15">
      <c r="A9" s="19" t="s">
        <v>31</v>
      </c>
      <c r="B9" s="21">
        <v>2</v>
      </c>
      <c r="C9" s="21"/>
      <c r="D9" s="21"/>
      <c r="E9" s="35"/>
      <c r="F9" s="35"/>
      <c r="G9" s="35"/>
      <c r="H9" s="35"/>
      <c r="I9" s="35"/>
      <c r="J9" s="35"/>
      <c r="K9" s="35"/>
      <c r="L9" s="35"/>
      <c r="M9" s="35"/>
      <c r="N9" s="35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x14ac:dyDescent="0.15">
      <c r="A10" s="19" t="s">
        <v>35</v>
      </c>
      <c r="B10" s="21">
        <v>0</v>
      </c>
      <c r="C10" s="21"/>
      <c r="D10" s="2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x14ac:dyDescent="0.15">
      <c r="A11" s="19" t="s">
        <v>38</v>
      </c>
      <c r="B11" s="21">
        <v>1</v>
      </c>
      <c r="C11" s="21"/>
      <c r="D11" s="21"/>
      <c r="E11" s="21"/>
      <c r="F11" s="21"/>
      <c r="G11" s="21"/>
      <c r="H11" s="21"/>
      <c r="I11" s="21"/>
      <c r="J11" s="23"/>
      <c r="K11" s="21"/>
      <c r="L11" s="21"/>
      <c r="M11" s="21"/>
      <c r="N11" s="21"/>
    </row>
    <row r="12" spans="1:25" x14ac:dyDescent="0.15">
      <c r="A12" s="19" t="s">
        <v>41</v>
      </c>
      <c r="B12" s="21">
        <v>0.8</v>
      </c>
    </row>
    <row r="13" spans="1:25" x14ac:dyDescent="0.15">
      <c r="A13" s="19" t="s">
        <v>43</v>
      </c>
      <c r="B13" s="19">
        <v>0</v>
      </c>
    </row>
    <row r="14" spans="1:25" x14ac:dyDescent="0.15">
      <c r="A14" s="19" t="s">
        <v>45</v>
      </c>
      <c r="B14" s="19">
        <v>0</v>
      </c>
      <c r="C14" s="21"/>
      <c r="D14" s="21"/>
      <c r="E14" s="21"/>
      <c r="F14" s="21"/>
      <c r="G14" s="21"/>
      <c r="J14" s="21"/>
      <c r="K14" s="21"/>
      <c r="L14" s="21"/>
      <c r="M14" s="21"/>
      <c r="N14" s="21"/>
    </row>
    <row r="15" spans="1:25" x14ac:dyDescent="0.15">
      <c r="A15" s="19" t="s">
        <v>47</v>
      </c>
      <c r="B15" s="19">
        <v>0</v>
      </c>
      <c r="C15" s="21"/>
      <c r="D15" s="21"/>
      <c r="E15" s="21"/>
      <c r="F15" s="21"/>
      <c r="G15" s="21"/>
      <c r="J15" s="21"/>
      <c r="K15" s="21"/>
      <c r="L15" s="21"/>
      <c r="M15" s="21"/>
      <c r="N15" s="21"/>
    </row>
    <row r="16" spans="1:25" x14ac:dyDescent="0.15">
      <c r="A16" s="19" t="s">
        <v>49</v>
      </c>
      <c r="B16" s="19">
        <v>0</v>
      </c>
      <c r="C16" s="21"/>
      <c r="D16" s="21"/>
      <c r="E16" s="21"/>
      <c r="F16" s="21"/>
      <c r="G16" s="21"/>
      <c r="J16" s="21"/>
      <c r="K16" s="21"/>
      <c r="L16" s="21"/>
      <c r="M16" s="21"/>
      <c r="N16" s="21"/>
    </row>
    <row r="17" spans="1:14" x14ac:dyDescent="0.15">
      <c r="A17" s="19" t="s">
        <v>51</v>
      </c>
      <c r="B17" s="19">
        <v>0.3</v>
      </c>
      <c r="C17" s="21"/>
      <c r="D17" s="21"/>
      <c r="E17" s="21"/>
      <c r="F17" s="21"/>
      <c r="G17" s="21"/>
      <c r="J17" s="21"/>
      <c r="K17" s="21"/>
      <c r="L17" s="21"/>
      <c r="M17" s="21"/>
      <c r="N17" s="21"/>
    </row>
    <row r="18" spans="1:14" x14ac:dyDescent="0.15">
      <c r="A18" s="19" t="s">
        <v>52</v>
      </c>
      <c r="B18" s="19">
        <v>0</v>
      </c>
      <c r="C18" s="21"/>
      <c r="D18" s="21"/>
      <c r="E18" s="21"/>
      <c r="F18" s="21"/>
      <c r="G18" s="21"/>
      <c r="J18" s="21"/>
      <c r="K18" s="21"/>
      <c r="L18" s="21"/>
      <c r="M18" s="21"/>
      <c r="N18" s="21"/>
    </row>
    <row r="19" spans="1:14" x14ac:dyDescent="0.15">
      <c r="A19" s="19" t="s">
        <v>53</v>
      </c>
      <c r="B19" s="19">
        <v>0.32</v>
      </c>
      <c r="C19" s="21"/>
      <c r="D19" s="21"/>
      <c r="E19" s="21"/>
      <c r="F19" s="21"/>
      <c r="G19" s="21"/>
      <c r="J19" s="21"/>
      <c r="K19" s="21"/>
      <c r="L19" s="21"/>
      <c r="M19" s="21"/>
      <c r="N19" s="21"/>
    </row>
    <row r="20" spans="1:14" x14ac:dyDescent="0.15">
      <c r="A20" s="19" t="s">
        <v>54</v>
      </c>
      <c r="B20" s="19">
        <v>0</v>
      </c>
      <c r="C20" s="21"/>
      <c r="D20" s="21"/>
      <c r="E20" s="21"/>
      <c r="F20" s="21"/>
      <c r="G20" s="21"/>
      <c r="J20" s="21"/>
      <c r="K20" s="21"/>
      <c r="L20" s="21"/>
      <c r="M20" s="21"/>
      <c r="N20" s="21"/>
    </row>
    <row r="21" spans="1:14" x14ac:dyDescent="0.15">
      <c r="A21" s="19" t="s">
        <v>55</v>
      </c>
      <c r="B21" s="19">
        <v>0.7</v>
      </c>
      <c r="C21" s="21"/>
      <c r="D21" s="21"/>
      <c r="E21" s="21"/>
      <c r="F21" s="21"/>
      <c r="G21" s="21"/>
      <c r="J21" s="21"/>
      <c r="K21" s="21"/>
      <c r="L21" s="21"/>
      <c r="M21" s="21"/>
      <c r="N21" s="21"/>
    </row>
    <row r="22" spans="1:14" x14ac:dyDescent="0.15">
      <c r="A22" s="19" t="s">
        <v>56</v>
      </c>
      <c r="B22" s="19">
        <v>0.96</v>
      </c>
      <c r="N22" s="20"/>
    </row>
    <row r="23" spans="1:14" x14ac:dyDescent="0.15">
      <c r="A23" s="19" t="s">
        <v>57</v>
      </c>
      <c r="B23" s="19">
        <v>1.2</v>
      </c>
    </row>
    <row r="24" spans="1:14" x14ac:dyDescent="0.15">
      <c r="A24" s="19" t="s">
        <v>58</v>
      </c>
      <c r="B24" s="19">
        <v>1.3</v>
      </c>
    </row>
    <row r="25" spans="1:14" x14ac:dyDescent="0.15">
      <c r="A25" s="19" t="s">
        <v>59</v>
      </c>
      <c r="B25" s="19">
        <v>1.4</v>
      </c>
      <c r="E25" s="24"/>
    </row>
    <row r="26" spans="1:14" x14ac:dyDescent="0.15">
      <c r="A26" s="19" t="s">
        <v>60</v>
      </c>
      <c r="B26" s="19">
        <v>0</v>
      </c>
      <c r="E26" s="25"/>
    </row>
    <row r="27" spans="1:14" x14ac:dyDescent="0.15">
      <c r="A27" s="19" t="s">
        <v>61</v>
      </c>
      <c r="B27" s="19">
        <v>0</v>
      </c>
      <c r="E27" s="24"/>
    </row>
    <row r="28" spans="1:14" x14ac:dyDescent="0.15">
      <c r="A28" s="19" t="s">
        <v>62</v>
      </c>
      <c r="B28" s="19">
        <v>0</v>
      </c>
      <c r="E28" s="22"/>
    </row>
    <row r="29" spans="1:14" x14ac:dyDescent="0.15">
      <c r="A29" s="19" t="s">
        <v>63</v>
      </c>
      <c r="B29" s="19">
        <v>0</v>
      </c>
      <c r="E29" s="24"/>
    </row>
    <row r="30" spans="1:14" x14ac:dyDescent="0.15">
      <c r="A30" s="19" t="s">
        <v>64</v>
      </c>
      <c r="B30" s="19">
        <v>0</v>
      </c>
      <c r="E30" s="25"/>
    </row>
    <row r="31" spans="1:14" x14ac:dyDescent="0.15">
      <c r="A31" s="19" t="s">
        <v>65</v>
      </c>
      <c r="B31" s="19">
        <v>0</v>
      </c>
      <c r="E31" s="24"/>
    </row>
    <row r="32" spans="1:14" x14ac:dyDescent="0.15">
      <c r="A32" s="19" t="s">
        <v>66</v>
      </c>
      <c r="B32" s="19">
        <v>0</v>
      </c>
      <c r="E32" s="25"/>
    </row>
    <row r="33" spans="1:5" x14ac:dyDescent="0.15">
      <c r="A33" s="19" t="s">
        <v>67</v>
      </c>
      <c r="B33" s="19">
        <v>2</v>
      </c>
      <c r="E33" s="24"/>
    </row>
    <row r="34" spans="1:5" x14ac:dyDescent="0.15">
      <c r="A34" s="19" t="s">
        <v>68</v>
      </c>
      <c r="B34" s="19">
        <v>2.4</v>
      </c>
      <c r="E34" s="24"/>
    </row>
    <row r="35" spans="1:5" x14ac:dyDescent="0.15">
      <c r="A35" s="19" t="s">
        <v>79</v>
      </c>
      <c r="B35" s="19">
        <v>1.2</v>
      </c>
    </row>
    <row r="36" spans="1:5" x14ac:dyDescent="0.15">
      <c r="A36" s="19" t="s">
        <v>80</v>
      </c>
      <c r="B36" s="19">
        <v>1.7</v>
      </c>
      <c r="E36" s="24"/>
    </row>
    <row r="37" spans="1:5" x14ac:dyDescent="0.15">
      <c r="A37" s="19" t="s">
        <v>12</v>
      </c>
      <c r="B37" s="19">
        <v>0</v>
      </c>
      <c r="E37" s="25"/>
    </row>
    <row r="38" spans="1:5" x14ac:dyDescent="0.15">
      <c r="A38" s="19" t="s">
        <v>16</v>
      </c>
      <c r="B38" s="19">
        <v>1.6</v>
      </c>
      <c r="E38" s="24"/>
    </row>
    <row r="39" spans="1:5" x14ac:dyDescent="0.15">
      <c r="A39" s="19" t="s">
        <v>20</v>
      </c>
      <c r="B39" s="19">
        <v>2</v>
      </c>
      <c r="E39" s="22"/>
    </row>
    <row r="40" spans="1:5" x14ac:dyDescent="0.15">
      <c r="A40" s="19" t="s">
        <v>24</v>
      </c>
      <c r="B40" s="19">
        <v>2.7</v>
      </c>
      <c r="E40" s="24"/>
    </row>
    <row r="41" spans="1:5" x14ac:dyDescent="0.15">
      <c r="A41" s="19" t="s">
        <v>28</v>
      </c>
      <c r="B41" s="19">
        <v>3.5</v>
      </c>
      <c r="E41" s="25"/>
    </row>
    <row r="42" spans="1:5" x14ac:dyDescent="0.15">
      <c r="A42" s="19" t="s">
        <v>32</v>
      </c>
      <c r="B42" s="19">
        <v>4</v>
      </c>
      <c r="E42" s="24"/>
    </row>
    <row r="43" spans="1:5" x14ac:dyDescent="0.15">
      <c r="A43" s="19" t="s">
        <v>36</v>
      </c>
      <c r="B43" s="19">
        <v>4.5</v>
      </c>
      <c r="E43" s="25"/>
    </row>
    <row r="44" spans="1:5" x14ac:dyDescent="0.15">
      <c r="A44" s="19" t="s">
        <v>39</v>
      </c>
      <c r="B44" s="19">
        <v>0</v>
      </c>
      <c r="E44" s="24"/>
    </row>
    <row r="45" spans="1:5" x14ac:dyDescent="0.15">
      <c r="A45" s="19" t="s">
        <v>42</v>
      </c>
      <c r="B45" s="19">
        <v>4.8099999999999996</v>
      </c>
    </row>
    <row r="46" spans="1:5" x14ac:dyDescent="0.15">
      <c r="A46" s="19" t="s">
        <v>44</v>
      </c>
      <c r="B46" s="19">
        <v>5.2</v>
      </c>
    </row>
    <row r="47" spans="1:5" x14ac:dyDescent="0.15">
      <c r="A47" s="19" t="s">
        <v>46</v>
      </c>
      <c r="B47" s="19">
        <v>5.5</v>
      </c>
    </row>
    <row r="48" spans="1:5" x14ac:dyDescent="0.15">
      <c r="A48" s="19" t="s">
        <v>48</v>
      </c>
      <c r="B48" s="19">
        <v>1</v>
      </c>
    </row>
    <row r="49" spans="1:2" x14ac:dyDescent="0.15">
      <c r="A49" s="19" t="s">
        <v>50</v>
      </c>
      <c r="B49" s="19">
        <v>1.6</v>
      </c>
    </row>
    <row r="50" spans="1:2" x14ac:dyDescent="0.15">
      <c r="A50" s="19" t="s">
        <v>81</v>
      </c>
      <c r="B50" s="19">
        <v>2.2999999999999998</v>
      </c>
    </row>
    <row r="51" spans="1:2" x14ac:dyDescent="0.15">
      <c r="A51" s="19" t="s">
        <v>82</v>
      </c>
      <c r="B51" s="19">
        <v>1.5</v>
      </c>
    </row>
    <row r="52" spans="1:2" x14ac:dyDescent="0.15">
      <c r="A52" s="19" t="s">
        <v>13</v>
      </c>
      <c r="B52" s="19">
        <v>0</v>
      </c>
    </row>
    <row r="53" spans="1:2" x14ac:dyDescent="0.15">
      <c r="A53" s="19" t="s">
        <v>17</v>
      </c>
      <c r="B53" s="19">
        <v>0.66</v>
      </c>
    </row>
    <row r="54" spans="1:2" x14ac:dyDescent="0.15">
      <c r="A54" s="19" t="s">
        <v>21</v>
      </c>
      <c r="B54" s="19">
        <v>0</v>
      </c>
    </row>
    <row r="55" spans="1:2" x14ac:dyDescent="0.15">
      <c r="A55" s="19" t="s">
        <v>25</v>
      </c>
      <c r="B55" s="19">
        <v>0</v>
      </c>
    </row>
    <row r="56" spans="1:2" x14ac:dyDescent="0.15">
      <c r="A56" s="19" t="s">
        <v>29</v>
      </c>
      <c r="B56" s="19">
        <v>0</v>
      </c>
    </row>
    <row r="57" spans="1:2" x14ac:dyDescent="0.15">
      <c r="A57" s="19" t="s">
        <v>33</v>
      </c>
      <c r="B57" s="19">
        <v>0</v>
      </c>
    </row>
    <row r="58" spans="1:2" x14ac:dyDescent="0.15">
      <c r="A58" s="19" t="s">
        <v>83</v>
      </c>
      <c r="B58" s="19">
        <v>1.25</v>
      </c>
    </row>
    <row r="59" spans="1:2" x14ac:dyDescent="0.15">
      <c r="A59" s="19" t="s">
        <v>84</v>
      </c>
      <c r="B59" s="19">
        <v>2</v>
      </c>
    </row>
    <row r="60" spans="1:2" x14ac:dyDescent="0.15">
      <c r="A60" s="19" t="s">
        <v>14</v>
      </c>
      <c r="B60" s="19">
        <v>2.5</v>
      </c>
    </row>
    <row r="61" spans="1:2" x14ac:dyDescent="0.15">
      <c r="A61" s="19" t="s">
        <v>18</v>
      </c>
      <c r="B61" s="19">
        <v>0</v>
      </c>
    </row>
    <row r="62" spans="1:2" x14ac:dyDescent="0.15">
      <c r="A62" s="19" t="s">
        <v>22</v>
      </c>
      <c r="B62" s="19">
        <v>2.7</v>
      </c>
    </row>
    <row r="63" spans="1:2" x14ac:dyDescent="0.15">
      <c r="A63" s="19" t="s">
        <v>26</v>
      </c>
      <c r="B63" s="19">
        <v>3</v>
      </c>
    </row>
    <row r="64" spans="1:2" x14ac:dyDescent="0.15">
      <c r="A64" s="19" t="s">
        <v>30</v>
      </c>
      <c r="B64" s="19">
        <v>3.3</v>
      </c>
    </row>
    <row r="65" spans="1:2" x14ac:dyDescent="0.15">
      <c r="A65" s="19" t="s">
        <v>34</v>
      </c>
      <c r="B65" s="19">
        <v>3.9</v>
      </c>
    </row>
    <row r="66" spans="1:2" x14ac:dyDescent="0.15">
      <c r="A66" s="19" t="s">
        <v>37</v>
      </c>
      <c r="B66" s="19">
        <v>4.3</v>
      </c>
    </row>
    <row r="67" spans="1:2" x14ac:dyDescent="0.15">
      <c r="A67" s="19" t="s">
        <v>40</v>
      </c>
      <c r="B67" s="19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"/>
  <sheetViews>
    <sheetView topLeftCell="A43" workbookViewId="0">
      <selection activeCell="K35" sqref="K35"/>
    </sheetView>
  </sheetViews>
  <sheetFormatPr defaultColWidth="9" defaultRowHeight="13.5" x14ac:dyDescent="0.15"/>
  <cols>
    <col min="2" max="2" width="12.625"/>
    <col min="3" max="3" width="15.75" style="1" customWidth="1"/>
    <col min="7" max="8" width="10.5" bestFit="1" customWidth="1"/>
    <col min="9" max="9" width="11.625" bestFit="1" customWidth="1"/>
  </cols>
  <sheetData>
    <row r="1" spans="1:5" x14ac:dyDescent="0.15">
      <c r="A1" t="s">
        <v>0</v>
      </c>
      <c r="B1" t="s">
        <v>69</v>
      </c>
      <c r="C1" s="1" t="s">
        <v>70</v>
      </c>
      <c r="D1" t="s">
        <v>71</v>
      </c>
      <c r="E1" t="s">
        <v>72</v>
      </c>
    </row>
    <row r="2" spans="1:5" x14ac:dyDescent="0.15">
      <c r="A2" t="s">
        <v>3</v>
      </c>
      <c r="B2" s="10">
        <v>26.912997000000001</v>
      </c>
      <c r="C2" s="26">
        <v>242</v>
      </c>
      <c r="D2" s="26">
        <v>86</v>
      </c>
      <c r="E2" s="26">
        <v>0</v>
      </c>
    </row>
    <row r="3" spans="1:5" x14ac:dyDescent="0.15">
      <c r="A3" t="s">
        <v>7</v>
      </c>
      <c r="B3" s="10">
        <v>30.067793000000002</v>
      </c>
      <c r="C3" s="26">
        <v>271</v>
      </c>
      <c r="D3" s="26">
        <v>106</v>
      </c>
      <c r="E3" s="26">
        <v>0</v>
      </c>
    </row>
    <row r="4" spans="1:5" x14ac:dyDescent="0.15">
      <c r="A4" t="s">
        <v>11</v>
      </c>
      <c r="B4" s="10">
        <v>43.012458000000002</v>
      </c>
      <c r="C4" s="26">
        <v>387</v>
      </c>
      <c r="D4" s="26">
        <v>168</v>
      </c>
      <c r="E4" s="26">
        <v>2000</v>
      </c>
    </row>
    <row r="5" spans="1:5" x14ac:dyDescent="0.15">
      <c r="A5" t="s">
        <v>15</v>
      </c>
      <c r="B5" s="10">
        <v>21.590447999999999</v>
      </c>
      <c r="C5" s="26">
        <v>194</v>
      </c>
      <c r="D5" s="26">
        <v>46</v>
      </c>
      <c r="E5" s="26">
        <v>0</v>
      </c>
    </row>
    <row r="6" spans="1:5" x14ac:dyDescent="0.15">
      <c r="A6" t="s">
        <v>19</v>
      </c>
      <c r="B6" s="10">
        <v>55.273620999999999</v>
      </c>
      <c r="C6" s="26">
        <v>497</v>
      </c>
      <c r="D6" s="26">
        <v>288</v>
      </c>
      <c r="E6" s="26">
        <v>2500</v>
      </c>
    </row>
    <row r="7" spans="1:5" x14ac:dyDescent="0.15">
      <c r="A7" t="s">
        <v>23</v>
      </c>
      <c r="B7" s="10">
        <v>16.664445000000001</v>
      </c>
      <c r="C7" s="26">
        <v>150</v>
      </c>
      <c r="D7" s="26">
        <v>556</v>
      </c>
      <c r="E7" s="26">
        <v>9000</v>
      </c>
    </row>
    <row r="8" spans="1:5" x14ac:dyDescent="0.15">
      <c r="A8" t="s">
        <v>27</v>
      </c>
      <c r="B8" s="10">
        <v>88.230283999999997</v>
      </c>
      <c r="C8" s="26">
        <v>794</v>
      </c>
      <c r="D8" s="26">
        <v>224</v>
      </c>
      <c r="E8" s="26">
        <v>0</v>
      </c>
    </row>
    <row r="9" spans="1:5" x14ac:dyDescent="0.15">
      <c r="A9" t="s">
        <v>31</v>
      </c>
      <c r="B9" s="10">
        <v>84.271782000000002</v>
      </c>
      <c r="C9" s="26">
        <v>758</v>
      </c>
      <c r="D9" s="26">
        <v>362</v>
      </c>
      <c r="E9" s="26">
        <v>0</v>
      </c>
    </row>
    <row r="10" spans="1:5" x14ac:dyDescent="0.15">
      <c r="A10" t="s">
        <v>35</v>
      </c>
      <c r="B10" s="10">
        <v>15.003705</v>
      </c>
      <c r="C10" s="26">
        <v>135</v>
      </c>
      <c r="D10" s="26">
        <v>56</v>
      </c>
      <c r="E10" s="26">
        <v>0</v>
      </c>
    </row>
    <row r="11" spans="1:5" x14ac:dyDescent="0.15">
      <c r="A11" t="s">
        <v>38</v>
      </c>
      <c r="B11" s="10">
        <v>85.855637999999999</v>
      </c>
      <c r="C11" s="26">
        <v>773</v>
      </c>
      <c r="D11" s="26">
        <v>451</v>
      </c>
      <c r="E11" s="26">
        <v>3000</v>
      </c>
    </row>
    <row r="12" spans="1:5" x14ac:dyDescent="0.15">
      <c r="A12" t="s">
        <v>41</v>
      </c>
      <c r="B12">
        <v>41.987651</v>
      </c>
      <c r="C12" s="26">
        <v>378</v>
      </c>
      <c r="D12" s="26">
        <v>398</v>
      </c>
      <c r="E12" s="26">
        <v>3000</v>
      </c>
    </row>
    <row r="13" spans="1:5" x14ac:dyDescent="0.15">
      <c r="A13" t="s">
        <v>43</v>
      </c>
      <c r="B13" s="10">
        <v>37.228996000000002</v>
      </c>
      <c r="C13" s="26">
        <v>335</v>
      </c>
      <c r="D13" s="26">
        <v>96</v>
      </c>
      <c r="E13" s="26">
        <v>4500</v>
      </c>
    </row>
    <row r="14" spans="1:5" x14ac:dyDescent="0.15">
      <c r="A14" t="s">
        <v>45</v>
      </c>
      <c r="B14" s="10">
        <v>44.143152000000001</v>
      </c>
      <c r="C14" s="26">
        <v>397</v>
      </c>
      <c r="D14" s="26">
        <v>88</v>
      </c>
      <c r="E14" s="26">
        <v>0</v>
      </c>
    </row>
    <row r="15" spans="1:5" x14ac:dyDescent="0.15">
      <c r="A15" t="s">
        <v>47</v>
      </c>
      <c r="B15" s="10">
        <v>26.157505</v>
      </c>
      <c r="C15" s="26">
        <v>235</v>
      </c>
      <c r="D15" s="26">
        <v>389</v>
      </c>
      <c r="E15" s="26">
        <v>2000</v>
      </c>
    </row>
    <row r="16" spans="1:5" x14ac:dyDescent="0.15">
      <c r="A16" t="s">
        <v>49</v>
      </c>
      <c r="B16" s="10">
        <v>64.405232999999996</v>
      </c>
      <c r="C16" s="26">
        <v>580</v>
      </c>
      <c r="D16" s="26">
        <v>456</v>
      </c>
      <c r="E16" s="26">
        <v>4500</v>
      </c>
    </row>
    <row r="17" spans="1:5" x14ac:dyDescent="0.15">
      <c r="A17" t="s">
        <v>51</v>
      </c>
      <c r="B17" s="10">
        <v>57.308816</v>
      </c>
      <c r="C17" s="26">
        <v>516</v>
      </c>
      <c r="D17" s="26">
        <v>309</v>
      </c>
      <c r="E17" s="26">
        <v>5000</v>
      </c>
    </row>
    <row r="18" spans="1:5" x14ac:dyDescent="0.15">
      <c r="A18" t="s">
        <v>52</v>
      </c>
      <c r="B18" s="10">
        <v>57.822136</v>
      </c>
      <c r="C18" s="26">
        <v>520</v>
      </c>
      <c r="D18" s="26">
        <v>124</v>
      </c>
      <c r="E18" s="26">
        <v>0</v>
      </c>
    </row>
    <row r="19" spans="1:5" x14ac:dyDescent="0.15">
      <c r="A19" t="s">
        <v>53</v>
      </c>
      <c r="B19" s="10">
        <v>69.229580999999996</v>
      </c>
      <c r="C19" s="26">
        <v>623</v>
      </c>
      <c r="D19" s="26">
        <v>156</v>
      </c>
      <c r="E19" s="26">
        <v>0</v>
      </c>
    </row>
    <row r="20" spans="1:5" x14ac:dyDescent="0.15">
      <c r="A20" t="s">
        <v>54</v>
      </c>
      <c r="B20" s="10">
        <v>59.138478999999997</v>
      </c>
      <c r="C20" s="26">
        <v>532</v>
      </c>
      <c r="D20" s="26">
        <v>210</v>
      </c>
      <c r="E20" s="26">
        <v>0</v>
      </c>
    </row>
    <row r="21" spans="1:5" x14ac:dyDescent="0.15">
      <c r="A21" t="s">
        <v>55</v>
      </c>
      <c r="B21">
        <v>56.452646999999999</v>
      </c>
      <c r="C21" s="26">
        <v>508</v>
      </c>
      <c r="D21" s="26">
        <v>198</v>
      </c>
      <c r="E21" s="26">
        <v>0</v>
      </c>
    </row>
    <row r="22" spans="1:5" x14ac:dyDescent="0.15">
      <c r="A22" t="s">
        <v>56</v>
      </c>
      <c r="B22" s="11">
        <v>58.596122999999999</v>
      </c>
      <c r="C22" s="26">
        <v>527</v>
      </c>
      <c r="D22" s="26">
        <v>154</v>
      </c>
      <c r="E22" s="26">
        <v>2000</v>
      </c>
    </row>
    <row r="23" spans="1:5" x14ac:dyDescent="0.15">
      <c r="A23" t="s">
        <v>57</v>
      </c>
      <c r="B23" s="11">
        <v>68.682242000000002</v>
      </c>
      <c r="C23" s="26">
        <v>618</v>
      </c>
      <c r="D23" s="26">
        <v>218</v>
      </c>
      <c r="E23" s="26">
        <v>0</v>
      </c>
    </row>
    <row r="24" spans="1:5" x14ac:dyDescent="0.15">
      <c r="A24" t="s">
        <v>58</v>
      </c>
      <c r="B24" s="11">
        <v>71.035562999999996</v>
      </c>
      <c r="C24" s="26">
        <v>639</v>
      </c>
      <c r="D24" s="26">
        <v>198</v>
      </c>
      <c r="E24" s="26">
        <v>0</v>
      </c>
    </row>
    <row r="25" spans="1:5" x14ac:dyDescent="0.15">
      <c r="A25" t="s">
        <v>59</v>
      </c>
      <c r="B25" s="11">
        <v>82.665756999999999</v>
      </c>
      <c r="C25" s="26">
        <v>744</v>
      </c>
      <c r="D25" s="26">
        <v>211</v>
      </c>
      <c r="E25" s="26">
        <v>0</v>
      </c>
    </row>
    <row r="26" spans="1:5" x14ac:dyDescent="0.15">
      <c r="A26" t="s">
        <v>60</v>
      </c>
      <c r="B26" s="10">
        <v>103.735241</v>
      </c>
      <c r="C26" s="26">
        <v>934</v>
      </c>
      <c r="D26" s="26">
        <v>179</v>
      </c>
      <c r="E26" s="26">
        <v>0</v>
      </c>
    </row>
    <row r="27" spans="1:5" x14ac:dyDescent="0.15">
      <c r="A27" t="s">
        <v>61</v>
      </c>
      <c r="B27" s="11">
        <v>92.012092999999993</v>
      </c>
      <c r="C27" s="26">
        <v>828</v>
      </c>
      <c r="D27" s="26">
        <v>221</v>
      </c>
      <c r="E27" s="26">
        <v>0</v>
      </c>
    </row>
    <row r="28" spans="1:5" x14ac:dyDescent="0.15">
      <c r="A28" t="s">
        <v>62</v>
      </c>
      <c r="B28" s="11">
        <v>59.958716000000003</v>
      </c>
      <c r="C28" s="26">
        <v>540</v>
      </c>
      <c r="D28" s="26">
        <v>52</v>
      </c>
      <c r="E28" s="26">
        <v>0</v>
      </c>
    </row>
    <row r="29" spans="1:5" x14ac:dyDescent="0.15">
      <c r="A29" t="s">
        <v>63</v>
      </c>
      <c r="B29" s="11">
        <v>68.347575000000006</v>
      </c>
      <c r="C29" s="26">
        <v>615</v>
      </c>
      <c r="D29" s="26">
        <v>48</v>
      </c>
      <c r="E29" s="26">
        <v>0</v>
      </c>
    </row>
    <row r="30" spans="1:5" x14ac:dyDescent="0.15">
      <c r="A30" t="s">
        <v>64</v>
      </c>
      <c r="B30" s="11">
        <v>49.562538000000004</v>
      </c>
      <c r="C30" s="26">
        <v>446</v>
      </c>
      <c r="D30" s="26">
        <v>42</v>
      </c>
      <c r="E30" s="26">
        <v>0</v>
      </c>
    </row>
    <row r="31" spans="1:5" x14ac:dyDescent="0.15">
      <c r="A31" t="s">
        <v>65</v>
      </c>
      <c r="B31" s="11">
        <v>54.842260000000003</v>
      </c>
      <c r="C31" s="26">
        <v>494</v>
      </c>
      <c r="D31" s="26">
        <v>62</v>
      </c>
      <c r="E31" s="26">
        <v>0</v>
      </c>
    </row>
    <row r="32" spans="1:5" x14ac:dyDescent="0.15">
      <c r="A32" t="s">
        <v>66</v>
      </c>
      <c r="B32" s="11">
        <v>39.787278999999998</v>
      </c>
      <c r="C32" s="26">
        <v>358</v>
      </c>
      <c r="D32" s="26">
        <v>68</v>
      </c>
      <c r="E32" s="26">
        <v>0</v>
      </c>
    </row>
    <row r="33" spans="1:5" x14ac:dyDescent="0.15">
      <c r="A33" t="s">
        <v>67</v>
      </c>
      <c r="B33" s="11">
        <v>29.420328000000001</v>
      </c>
      <c r="C33" s="26">
        <v>265</v>
      </c>
      <c r="D33" s="26">
        <v>48</v>
      </c>
      <c r="E33" s="26">
        <v>0</v>
      </c>
    </row>
    <row r="34" spans="1:5" x14ac:dyDescent="0.15">
      <c r="A34" t="s">
        <v>68</v>
      </c>
      <c r="B34" s="11">
        <v>38.243774000000002</v>
      </c>
      <c r="C34" s="26">
        <v>344</v>
      </c>
      <c r="D34" s="26">
        <v>56</v>
      </c>
      <c r="E34" s="26">
        <v>0</v>
      </c>
    </row>
    <row r="35" spans="1:5" x14ac:dyDescent="0.15">
      <c r="A35" t="s">
        <v>4</v>
      </c>
      <c r="B35" s="11">
        <v>62.313019359999998</v>
      </c>
      <c r="C35" s="26">
        <v>561</v>
      </c>
      <c r="D35" s="26">
        <v>146</v>
      </c>
      <c r="E35" s="26">
        <v>0</v>
      </c>
    </row>
    <row r="36" spans="1:5" x14ac:dyDescent="0.15">
      <c r="A36" t="s">
        <v>8</v>
      </c>
      <c r="B36">
        <v>45.159401109999997</v>
      </c>
      <c r="C36" s="26">
        <v>406</v>
      </c>
      <c r="D36" s="26">
        <v>156</v>
      </c>
      <c r="E36" s="26">
        <v>0</v>
      </c>
    </row>
    <row r="37" spans="1:5" x14ac:dyDescent="0.15">
      <c r="A37" t="s">
        <v>12</v>
      </c>
      <c r="B37">
        <v>73.771654310000002</v>
      </c>
      <c r="C37" s="26">
        <v>664</v>
      </c>
      <c r="D37" s="26">
        <v>182</v>
      </c>
      <c r="E37" s="26">
        <v>0</v>
      </c>
    </row>
    <row r="38" spans="1:5" x14ac:dyDescent="0.15">
      <c r="A38" t="s">
        <v>16</v>
      </c>
      <c r="B38" s="10">
        <v>31.707508969999999</v>
      </c>
      <c r="C38" s="26">
        <v>285</v>
      </c>
      <c r="D38" s="26">
        <v>95</v>
      </c>
      <c r="E38" s="26">
        <v>0</v>
      </c>
    </row>
    <row r="39" spans="1:5" x14ac:dyDescent="0.15">
      <c r="A39" t="s">
        <v>20</v>
      </c>
      <c r="B39" s="10">
        <v>59.263078139999998</v>
      </c>
      <c r="C39" s="26">
        <v>533</v>
      </c>
      <c r="D39" s="26">
        <v>121</v>
      </c>
      <c r="E39" s="26">
        <v>433</v>
      </c>
    </row>
    <row r="40" spans="1:5" x14ac:dyDescent="0.15">
      <c r="A40" t="s">
        <v>24</v>
      </c>
      <c r="B40" s="10">
        <v>18.571571259999999</v>
      </c>
      <c r="C40" s="26">
        <v>167</v>
      </c>
      <c r="D40" s="26">
        <v>98</v>
      </c>
      <c r="E40" s="26">
        <v>0</v>
      </c>
    </row>
    <row r="41" spans="1:5" x14ac:dyDescent="0.15">
      <c r="A41" t="s">
        <v>28</v>
      </c>
      <c r="B41" s="10">
        <v>34.6775175</v>
      </c>
      <c r="C41" s="26">
        <v>312</v>
      </c>
      <c r="D41" s="26">
        <v>85</v>
      </c>
      <c r="E41" s="26">
        <v>0</v>
      </c>
    </row>
    <row r="42" spans="1:5" x14ac:dyDescent="0.15">
      <c r="A42" t="s">
        <v>32</v>
      </c>
      <c r="B42" s="10">
        <v>24.260035040000002</v>
      </c>
      <c r="C42" s="26">
        <v>218</v>
      </c>
      <c r="D42" s="26">
        <v>68</v>
      </c>
      <c r="E42" s="26">
        <v>0</v>
      </c>
    </row>
    <row r="43" spans="1:5" x14ac:dyDescent="0.15">
      <c r="A43" t="s">
        <v>36</v>
      </c>
      <c r="B43" s="10">
        <v>19.849614599999999</v>
      </c>
      <c r="C43" s="26">
        <v>179</v>
      </c>
      <c r="D43" s="26">
        <v>53</v>
      </c>
      <c r="E43" s="26">
        <v>0</v>
      </c>
    </row>
    <row r="44" spans="1:5" x14ac:dyDescent="0.15">
      <c r="A44" t="s">
        <v>39</v>
      </c>
      <c r="B44" s="10">
        <v>21.602430129999998</v>
      </c>
      <c r="C44" s="26">
        <v>194</v>
      </c>
      <c r="D44" s="26">
        <v>49</v>
      </c>
      <c r="E44" s="26">
        <v>0</v>
      </c>
    </row>
    <row r="45" spans="1:5" x14ac:dyDescent="0.15">
      <c r="A45" t="s">
        <v>42</v>
      </c>
      <c r="B45" s="10">
        <v>19.715951870000001</v>
      </c>
      <c r="C45" s="26">
        <v>177</v>
      </c>
      <c r="D45" s="26">
        <v>62</v>
      </c>
      <c r="E45" s="26">
        <v>0</v>
      </c>
    </row>
    <row r="46" spans="1:5" x14ac:dyDescent="0.15">
      <c r="A46" t="s">
        <v>44</v>
      </c>
      <c r="B46" s="10">
        <v>15.59293665</v>
      </c>
      <c r="C46" s="26">
        <v>140</v>
      </c>
      <c r="D46" s="26">
        <v>64</v>
      </c>
      <c r="E46" s="26">
        <v>0</v>
      </c>
    </row>
    <row r="47" spans="1:5" x14ac:dyDescent="0.15">
      <c r="A47" t="s">
        <v>46</v>
      </c>
      <c r="B47" s="10">
        <v>10.22265337</v>
      </c>
      <c r="C47" s="26">
        <v>92</v>
      </c>
      <c r="D47" s="26">
        <v>50</v>
      </c>
      <c r="E47" s="26">
        <v>0</v>
      </c>
    </row>
    <row r="48" spans="1:5" x14ac:dyDescent="0.15">
      <c r="A48" t="s">
        <v>48</v>
      </c>
      <c r="B48" s="10"/>
      <c r="C48" s="26">
        <v>231</v>
      </c>
      <c r="D48" s="26">
        <v>566</v>
      </c>
      <c r="E48" s="26">
        <v>3000</v>
      </c>
    </row>
    <row r="49" spans="1:5" x14ac:dyDescent="0.15">
      <c r="A49" t="s">
        <v>50</v>
      </c>
      <c r="B49" s="10"/>
      <c r="C49" s="26">
        <v>268</v>
      </c>
      <c r="D49" s="26">
        <v>856</v>
      </c>
      <c r="E49" s="26">
        <v>5000</v>
      </c>
    </row>
    <row r="50" spans="1:5" x14ac:dyDescent="0.15">
      <c r="A50" t="s">
        <v>5</v>
      </c>
      <c r="B50" s="10">
        <v>77.919508859999993</v>
      </c>
      <c r="C50" s="26">
        <v>701</v>
      </c>
      <c r="D50" s="26">
        <v>176</v>
      </c>
      <c r="E50" s="26">
        <v>0</v>
      </c>
    </row>
    <row r="51" spans="1:5" x14ac:dyDescent="0.15">
      <c r="A51" t="s">
        <v>9</v>
      </c>
      <c r="B51" s="10">
        <v>81.080479100000005</v>
      </c>
      <c r="C51" s="26">
        <v>730</v>
      </c>
      <c r="D51" s="26">
        <v>202</v>
      </c>
      <c r="E51" s="26">
        <v>0</v>
      </c>
    </row>
    <row r="52" spans="1:5" x14ac:dyDescent="0.15">
      <c r="A52" t="s">
        <v>13</v>
      </c>
      <c r="B52" s="10">
        <v>30.675640179999998</v>
      </c>
      <c r="C52" s="26">
        <v>276</v>
      </c>
      <c r="D52" s="26">
        <v>85</v>
      </c>
      <c r="E52" s="26">
        <v>0</v>
      </c>
    </row>
    <row r="53" spans="1:5" x14ac:dyDescent="0.15">
      <c r="A53" t="s">
        <v>17</v>
      </c>
      <c r="B53" s="10">
        <v>63.989649489999998</v>
      </c>
      <c r="C53" s="26">
        <v>576</v>
      </c>
      <c r="D53" s="26">
        <v>102</v>
      </c>
      <c r="E53" s="26">
        <v>0</v>
      </c>
    </row>
    <row r="54" spans="1:5" x14ac:dyDescent="0.15">
      <c r="A54" t="s">
        <v>21</v>
      </c>
      <c r="B54" s="10">
        <v>72.953225450000005</v>
      </c>
      <c r="C54" s="26">
        <v>657</v>
      </c>
      <c r="D54" s="26">
        <v>230</v>
      </c>
      <c r="E54" s="26">
        <v>0</v>
      </c>
    </row>
    <row r="55" spans="1:5" x14ac:dyDescent="0.15">
      <c r="A55" t="s">
        <v>25</v>
      </c>
      <c r="B55" s="10">
        <v>58.263078139999998</v>
      </c>
      <c r="C55" s="26">
        <v>524</v>
      </c>
      <c r="D55" s="26">
        <v>89</v>
      </c>
      <c r="E55" s="26">
        <v>0</v>
      </c>
    </row>
    <row r="56" spans="1:5" x14ac:dyDescent="0.15">
      <c r="A56" t="s">
        <v>29</v>
      </c>
      <c r="B56" s="10">
        <v>17.969146330000001</v>
      </c>
      <c r="C56" s="26">
        <v>162</v>
      </c>
      <c r="D56" s="26">
        <v>65</v>
      </c>
      <c r="E56" s="26">
        <v>0</v>
      </c>
    </row>
    <row r="57" spans="1:5" x14ac:dyDescent="0.15">
      <c r="A57" t="s">
        <v>33</v>
      </c>
      <c r="B57" s="10">
        <v>24.303095880000001</v>
      </c>
      <c r="C57" s="26">
        <v>219</v>
      </c>
      <c r="D57" s="26">
        <v>56</v>
      </c>
      <c r="E57" s="26">
        <v>0</v>
      </c>
    </row>
    <row r="58" spans="1:5" x14ac:dyDescent="0.15">
      <c r="A58" t="s">
        <v>6</v>
      </c>
      <c r="B58" s="10">
        <v>63.609304539999997</v>
      </c>
      <c r="C58" s="26">
        <v>572</v>
      </c>
      <c r="D58" s="26">
        <v>138</v>
      </c>
      <c r="E58" s="26">
        <v>0</v>
      </c>
    </row>
    <row r="59" spans="1:5" x14ac:dyDescent="0.15">
      <c r="A59" t="s">
        <v>10</v>
      </c>
      <c r="B59" s="10">
        <v>59.950151439999999</v>
      </c>
      <c r="C59" s="26">
        <v>540</v>
      </c>
      <c r="D59" s="26">
        <v>126</v>
      </c>
      <c r="E59" s="26">
        <v>0</v>
      </c>
    </row>
    <row r="60" spans="1:5" x14ac:dyDescent="0.15">
      <c r="A60" t="s">
        <v>14</v>
      </c>
      <c r="B60" s="10">
        <v>44.297842029999998</v>
      </c>
      <c r="C60" s="26">
        <v>399</v>
      </c>
      <c r="D60" s="26">
        <v>118</v>
      </c>
      <c r="E60" s="26">
        <v>0</v>
      </c>
    </row>
    <row r="61" spans="1:5" x14ac:dyDescent="0.15">
      <c r="A61" t="s">
        <v>18</v>
      </c>
      <c r="B61" s="10">
        <v>37.309207919999999</v>
      </c>
      <c r="C61" s="26">
        <v>336</v>
      </c>
      <c r="D61" s="26">
        <v>109</v>
      </c>
      <c r="E61" s="26">
        <v>0</v>
      </c>
    </row>
    <row r="62" spans="1:5" x14ac:dyDescent="0.15">
      <c r="A62" t="s">
        <v>22</v>
      </c>
      <c r="B62" s="10">
        <v>22.160791280000002</v>
      </c>
      <c r="C62" s="26">
        <v>199</v>
      </c>
      <c r="D62" s="26">
        <v>135</v>
      </c>
      <c r="E62" s="26">
        <v>0</v>
      </c>
    </row>
    <row r="63" spans="1:5" x14ac:dyDescent="0.15">
      <c r="A63" t="s">
        <v>26</v>
      </c>
      <c r="B63" s="10">
        <v>7.9520010900000004</v>
      </c>
      <c r="C63" s="26">
        <v>72</v>
      </c>
      <c r="D63" s="26">
        <v>76</v>
      </c>
      <c r="E63" s="26">
        <v>161</v>
      </c>
    </row>
    <row r="64" spans="1:5" x14ac:dyDescent="0.15">
      <c r="A64" t="s">
        <v>30</v>
      </c>
      <c r="B64" s="10">
        <v>11.612443430000001</v>
      </c>
      <c r="C64" s="26">
        <v>105</v>
      </c>
      <c r="D64" s="26">
        <v>89</v>
      </c>
      <c r="E64" s="26">
        <v>230</v>
      </c>
    </row>
    <row r="65" spans="1:9" x14ac:dyDescent="0.15">
      <c r="A65" t="s">
        <v>34</v>
      </c>
      <c r="B65" s="10">
        <v>9.5446813860000006</v>
      </c>
      <c r="C65" s="26">
        <v>86</v>
      </c>
      <c r="D65" s="26">
        <v>65</v>
      </c>
      <c r="E65" s="26">
        <v>109</v>
      </c>
    </row>
    <row r="66" spans="1:9" x14ac:dyDescent="0.15">
      <c r="A66" t="s">
        <v>37</v>
      </c>
      <c r="B66" s="10">
        <v>24.434424580000002</v>
      </c>
      <c r="C66" s="26">
        <v>220</v>
      </c>
      <c r="D66" s="26">
        <v>55</v>
      </c>
      <c r="E66" s="26">
        <v>0</v>
      </c>
    </row>
    <row r="67" spans="1:9" x14ac:dyDescent="0.15">
      <c r="A67" t="s">
        <v>40</v>
      </c>
      <c r="B67" s="10">
        <v>18.97014321</v>
      </c>
      <c r="C67" s="26">
        <v>171</v>
      </c>
      <c r="D67" s="26">
        <v>45</v>
      </c>
      <c r="E67" s="26">
        <v>0</v>
      </c>
    </row>
    <row r="68" spans="1:9" x14ac:dyDescent="0.15">
      <c r="B68" s="10"/>
      <c r="G68" s="26"/>
      <c r="H68" s="26"/>
      <c r="I68" s="26"/>
    </row>
    <row r="69" spans="1:9" x14ac:dyDescent="0.15">
      <c r="B69" s="10"/>
      <c r="G69" s="26"/>
      <c r="H69" s="26"/>
      <c r="I69" s="26"/>
    </row>
    <row r="70" spans="1:9" x14ac:dyDescent="0.15">
      <c r="B70" s="10"/>
      <c r="G70" s="26"/>
      <c r="H70" s="26"/>
      <c r="I70" s="26"/>
    </row>
    <row r="71" spans="1:9" x14ac:dyDescent="0.15">
      <c r="B71" s="10"/>
      <c r="H71" s="10"/>
      <c r="I71" s="1"/>
    </row>
    <row r="72" spans="1:9" x14ac:dyDescent="0.15">
      <c r="H72" s="10"/>
      <c r="I72" s="1"/>
    </row>
    <row r="73" spans="1:9" x14ac:dyDescent="0.15">
      <c r="H73" s="10"/>
      <c r="I73" s="1"/>
    </row>
    <row r="74" spans="1:9" x14ac:dyDescent="0.15">
      <c r="H74" s="10"/>
      <c r="I74" s="1"/>
    </row>
    <row r="75" spans="1:9" x14ac:dyDescent="0.15">
      <c r="H75" s="10"/>
      <c r="I75" s="1"/>
    </row>
    <row r="76" spans="1:9" x14ac:dyDescent="0.15">
      <c r="H76" s="10"/>
      <c r="I76" s="1"/>
    </row>
    <row r="77" spans="1:9" x14ac:dyDescent="0.15">
      <c r="C77" s="12"/>
      <c r="I77" s="12"/>
    </row>
    <row r="78" spans="1:9" x14ac:dyDescent="0.15">
      <c r="I78" s="1"/>
    </row>
    <row r="80" spans="1:9" x14ac:dyDescent="0.15">
      <c r="C80" s="12"/>
    </row>
    <row r="81" spans="3:3" x14ac:dyDescent="0.15">
      <c r="C81" s="12"/>
    </row>
    <row r="82" spans="3:3" x14ac:dyDescent="0.15">
      <c r="C82" s="12"/>
    </row>
    <row r="84" spans="3:3" x14ac:dyDescent="0.15">
      <c r="C84" s="12"/>
    </row>
    <row r="87" spans="3:3" x14ac:dyDescent="0.15">
      <c r="C87" s="12"/>
    </row>
    <row r="88" spans="3:3" x14ac:dyDescent="0.15">
      <c r="C88" s="12"/>
    </row>
    <row r="91" spans="3:3" x14ac:dyDescent="0.15">
      <c r="C91" s="12"/>
    </row>
    <row r="92" spans="3:3" x14ac:dyDescent="0.15">
      <c r="C92" s="12"/>
    </row>
    <row r="93" spans="3:3" x14ac:dyDescent="0.15">
      <c r="C93" s="12"/>
    </row>
    <row r="95" spans="3:3" x14ac:dyDescent="0.15">
      <c r="C95" s="12"/>
    </row>
    <row r="97" spans="3:3" x14ac:dyDescent="0.15">
      <c r="C97" s="12"/>
    </row>
    <row r="98" spans="3:3" x14ac:dyDescent="0.15">
      <c r="C98" s="12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4"/>
  <sheetViews>
    <sheetView zoomScale="85" zoomScaleNormal="85" workbookViewId="0">
      <selection activeCell="V13" sqref="V13"/>
    </sheetView>
  </sheetViews>
  <sheetFormatPr defaultColWidth="5" defaultRowHeight="13.5" x14ac:dyDescent="0.15"/>
  <cols>
    <col min="1" max="1" width="8.5" bestFit="1" customWidth="1"/>
    <col min="2" max="2" width="5.5" bestFit="1" customWidth="1"/>
    <col min="3" max="10" width="3.5" bestFit="1" customWidth="1"/>
    <col min="11" max="34" width="4.5" bestFit="1" customWidth="1"/>
    <col min="35" max="35" width="5.5" bestFit="1" customWidth="1"/>
  </cols>
  <sheetData>
    <row r="1" spans="1:64" ht="15" thickTop="1" thickBot="1" x14ac:dyDescent="0.2">
      <c r="A1" s="7"/>
      <c r="B1" s="2" t="s">
        <v>3</v>
      </c>
      <c r="C1" s="2" t="s">
        <v>7</v>
      </c>
      <c r="D1" s="2" t="s">
        <v>11</v>
      </c>
      <c r="E1" s="2" t="s">
        <v>15</v>
      </c>
      <c r="F1" s="2" t="s">
        <v>19</v>
      </c>
      <c r="G1" s="2" t="s">
        <v>23</v>
      </c>
      <c r="H1" s="2" t="s">
        <v>27</v>
      </c>
      <c r="I1" s="2" t="s">
        <v>31</v>
      </c>
      <c r="J1" s="2" t="s">
        <v>35</v>
      </c>
      <c r="K1" s="2" t="s">
        <v>38</v>
      </c>
      <c r="L1" s="2" t="s">
        <v>41</v>
      </c>
      <c r="M1" s="2" t="s">
        <v>43</v>
      </c>
      <c r="N1" s="2" t="s">
        <v>45</v>
      </c>
      <c r="O1" s="2" t="s">
        <v>47</v>
      </c>
      <c r="P1" s="2" t="s">
        <v>49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</row>
    <row r="2" spans="1:64" x14ac:dyDescent="0.15">
      <c r="A2" s="9">
        <v>0.75347222222222199</v>
      </c>
      <c r="B2" s="27">
        <v>2</v>
      </c>
      <c r="C2" s="27">
        <v>0</v>
      </c>
      <c r="D2" s="27">
        <v>1</v>
      </c>
      <c r="E2" s="27">
        <v>0</v>
      </c>
      <c r="F2" s="27">
        <v>0</v>
      </c>
      <c r="G2" s="27">
        <v>0</v>
      </c>
      <c r="H2" s="27">
        <v>3</v>
      </c>
      <c r="I2" s="27">
        <v>0</v>
      </c>
      <c r="J2" s="27">
        <v>0</v>
      </c>
      <c r="K2" s="27">
        <v>0</v>
      </c>
      <c r="L2" s="27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1000</v>
      </c>
    </row>
    <row r="3" spans="1:64" x14ac:dyDescent="0.15">
      <c r="A3" s="29">
        <v>1.2633101851851901E-2</v>
      </c>
      <c r="B3" s="27">
        <v>1</v>
      </c>
      <c r="C3" s="27">
        <v>1</v>
      </c>
      <c r="D3" s="27">
        <v>1</v>
      </c>
      <c r="E3">
        <v>0</v>
      </c>
      <c r="F3" s="27">
        <v>3</v>
      </c>
      <c r="G3">
        <v>0</v>
      </c>
      <c r="H3" s="27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64" x14ac:dyDescent="0.15">
      <c r="A4" s="9">
        <v>0.76249999999999996</v>
      </c>
      <c r="B4" s="27">
        <v>1</v>
      </c>
      <c r="C4" s="27">
        <v>2</v>
      </c>
      <c r="D4" s="27">
        <v>0</v>
      </c>
      <c r="E4">
        <v>0</v>
      </c>
      <c r="F4" s="27">
        <v>1</v>
      </c>
      <c r="G4">
        <v>0</v>
      </c>
      <c r="H4" s="27">
        <v>2</v>
      </c>
      <c r="I4">
        <v>1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64" x14ac:dyDescent="0.15">
      <c r="A5" s="29">
        <v>1.27835648148148E-2</v>
      </c>
      <c r="B5" s="27">
        <v>0</v>
      </c>
      <c r="C5" s="27">
        <v>0</v>
      </c>
      <c r="D5" s="27">
        <v>1</v>
      </c>
      <c r="E5">
        <v>0</v>
      </c>
      <c r="F5" s="27">
        <v>3</v>
      </c>
      <c r="G5">
        <v>0</v>
      </c>
      <c r="H5" s="27">
        <v>1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4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</row>
    <row r="6" spans="1:64" x14ac:dyDescent="0.15">
      <c r="A6" s="9">
        <v>0.77152777777777803</v>
      </c>
      <c r="B6" s="27">
        <v>0</v>
      </c>
      <c r="C6" s="27">
        <v>1</v>
      </c>
      <c r="D6" s="27">
        <v>0</v>
      </c>
      <c r="E6">
        <v>0</v>
      </c>
      <c r="F6" s="27">
        <v>2</v>
      </c>
      <c r="G6">
        <v>0</v>
      </c>
      <c r="H6" s="27">
        <v>1</v>
      </c>
      <c r="I6">
        <v>0</v>
      </c>
      <c r="J6">
        <v>0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64" x14ac:dyDescent="0.15">
      <c r="A7" s="29">
        <v>1.2934027777777799E-2</v>
      </c>
      <c r="B7" s="27">
        <v>1</v>
      </c>
      <c r="C7" s="27">
        <v>0</v>
      </c>
      <c r="D7" s="27">
        <v>0</v>
      </c>
      <c r="E7">
        <v>0</v>
      </c>
      <c r="F7" s="27">
        <v>1</v>
      </c>
      <c r="G7">
        <v>0</v>
      </c>
      <c r="H7" s="2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2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</row>
    <row r="8" spans="1:64" x14ac:dyDescent="0.15">
      <c r="A8" s="9">
        <v>0.780555555555556</v>
      </c>
      <c r="B8" s="27">
        <v>1</v>
      </c>
      <c r="C8" s="27">
        <v>0</v>
      </c>
      <c r="D8" s="27">
        <v>1</v>
      </c>
      <c r="E8">
        <v>0</v>
      </c>
      <c r="F8" s="27">
        <v>4</v>
      </c>
      <c r="G8">
        <v>0</v>
      </c>
      <c r="H8" s="27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64" x14ac:dyDescent="0.15">
      <c r="A9" s="29">
        <v>1.30844907407407E-2</v>
      </c>
      <c r="B9" s="27">
        <v>0</v>
      </c>
      <c r="C9" s="27">
        <v>2</v>
      </c>
      <c r="D9" s="27">
        <v>0</v>
      </c>
      <c r="E9">
        <v>0</v>
      </c>
      <c r="F9" s="27">
        <v>0</v>
      </c>
      <c r="G9">
        <v>0</v>
      </c>
      <c r="H9" s="27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</row>
    <row r="10" spans="1:64" x14ac:dyDescent="0.15">
      <c r="A10" s="9">
        <v>0.78958333333333297</v>
      </c>
      <c r="B10" s="27">
        <v>1</v>
      </c>
      <c r="C10" s="27">
        <v>2</v>
      </c>
      <c r="D10" s="27">
        <v>0</v>
      </c>
      <c r="E10">
        <v>0</v>
      </c>
      <c r="F10" s="27">
        <v>1</v>
      </c>
      <c r="G10">
        <v>0</v>
      </c>
      <c r="H10" s="27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3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64" x14ac:dyDescent="0.15">
      <c r="A11" s="8"/>
      <c r="B11" s="16" t="s">
        <v>85</v>
      </c>
      <c r="C11" s="16" t="s">
        <v>86</v>
      </c>
      <c r="D11" s="16" t="s">
        <v>87</v>
      </c>
      <c r="E11" s="16" t="s">
        <v>88</v>
      </c>
      <c r="F11" s="16" t="s">
        <v>89</v>
      </c>
      <c r="G11" s="16" t="s">
        <v>90</v>
      </c>
      <c r="H11" s="16" t="s">
        <v>91</v>
      </c>
      <c r="I11" s="16" t="s">
        <v>92</v>
      </c>
      <c r="J11" s="16" t="s">
        <v>93</v>
      </c>
      <c r="K11" s="16" t="s">
        <v>94</v>
      </c>
      <c r="L11" s="16" t="s">
        <v>95</v>
      </c>
      <c r="M11" s="16" t="s">
        <v>96</v>
      </c>
      <c r="N11" s="16" t="s">
        <v>97</v>
      </c>
      <c r="O11" s="16" t="s">
        <v>98</v>
      </c>
      <c r="P11" s="16" t="s">
        <v>99</v>
      </c>
    </row>
    <row r="12" spans="1:64" x14ac:dyDescent="0.15">
      <c r="A12" s="9">
        <v>0.75347222222222199</v>
      </c>
      <c r="B12" s="27">
        <v>2</v>
      </c>
      <c r="C12">
        <v>3</v>
      </c>
      <c r="D12">
        <v>0</v>
      </c>
      <c r="E12">
        <v>1</v>
      </c>
      <c r="F12" s="27">
        <v>1</v>
      </c>
      <c r="G12">
        <v>0</v>
      </c>
      <c r="H12">
        <v>0</v>
      </c>
      <c r="I12" s="16">
        <v>1</v>
      </c>
      <c r="J12" s="16">
        <v>1</v>
      </c>
      <c r="K12">
        <v>0</v>
      </c>
      <c r="L12" s="16">
        <v>0</v>
      </c>
      <c r="M12" s="16">
        <v>1</v>
      </c>
      <c r="N12" s="16">
        <v>0</v>
      </c>
      <c r="O12" s="16">
        <v>2</v>
      </c>
      <c r="P12" s="16">
        <v>5</v>
      </c>
    </row>
    <row r="13" spans="1:64" x14ac:dyDescent="0.15">
      <c r="A13" s="29">
        <v>1.2633101851851901E-2</v>
      </c>
      <c r="B13" s="16">
        <v>4</v>
      </c>
      <c r="C13">
        <v>1</v>
      </c>
      <c r="D13">
        <v>0</v>
      </c>
      <c r="E13">
        <v>2</v>
      </c>
      <c r="F13" s="16">
        <v>0</v>
      </c>
      <c r="G13" s="16">
        <v>2</v>
      </c>
      <c r="H13">
        <v>0</v>
      </c>
      <c r="I13" s="16">
        <v>0</v>
      </c>
      <c r="J13" s="16">
        <v>0</v>
      </c>
      <c r="K13">
        <v>0</v>
      </c>
      <c r="L13" s="16">
        <v>0</v>
      </c>
      <c r="M13" s="16">
        <v>1</v>
      </c>
      <c r="N13" s="16">
        <v>1</v>
      </c>
      <c r="O13" s="16">
        <v>1</v>
      </c>
      <c r="P13" s="16">
        <v>2</v>
      </c>
    </row>
    <row r="14" spans="1:64" x14ac:dyDescent="0.15">
      <c r="A14" s="9">
        <v>0.76249999999999996</v>
      </c>
      <c r="B14" s="27">
        <v>2</v>
      </c>
      <c r="C14">
        <v>2</v>
      </c>
      <c r="D14">
        <v>0</v>
      </c>
      <c r="E14">
        <v>1</v>
      </c>
      <c r="F14" s="27">
        <v>2</v>
      </c>
      <c r="G14">
        <v>0</v>
      </c>
      <c r="H14">
        <v>1</v>
      </c>
      <c r="I14" s="16">
        <v>1</v>
      </c>
      <c r="J14" s="16">
        <v>0</v>
      </c>
      <c r="K14">
        <v>0</v>
      </c>
      <c r="L14" s="16">
        <v>0</v>
      </c>
      <c r="M14" s="16">
        <v>0</v>
      </c>
      <c r="N14" s="16">
        <v>0</v>
      </c>
      <c r="O14" s="16">
        <v>1</v>
      </c>
      <c r="P14" s="16">
        <v>1</v>
      </c>
    </row>
    <row r="15" spans="1:64" x14ac:dyDescent="0.15">
      <c r="A15" s="29">
        <v>1.27835648148148E-2</v>
      </c>
      <c r="B15" s="16">
        <v>1</v>
      </c>
      <c r="C15">
        <v>2</v>
      </c>
      <c r="D15">
        <v>0</v>
      </c>
      <c r="E15">
        <v>0</v>
      </c>
      <c r="F15" s="16">
        <v>1</v>
      </c>
      <c r="G15" s="16">
        <v>0</v>
      </c>
      <c r="H15">
        <v>0</v>
      </c>
      <c r="I15" s="16">
        <v>0</v>
      </c>
      <c r="J15" s="16">
        <v>1</v>
      </c>
      <c r="K15">
        <v>0</v>
      </c>
      <c r="L15" s="16">
        <v>2</v>
      </c>
      <c r="M15" s="16">
        <v>0</v>
      </c>
      <c r="N15" s="16">
        <v>0</v>
      </c>
      <c r="O15" s="16">
        <v>2</v>
      </c>
      <c r="P15" s="16">
        <v>3</v>
      </c>
    </row>
    <row r="16" spans="1:64" x14ac:dyDescent="0.15">
      <c r="A16" s="9">
        <v>0.77152777777777803</v>
      </c>
      <c r="B16" s="27">
        <v>0</v>
      </c>
      <c r="C16">
        <v>4</v>
      </c>
      <c r="D16">
        <v>0</v>
      </c>
      <c r="E16">
        <v>0</v>
      </c>
      <c r="F16" s="27">
        <v>0</v>
      </c>
      <c r="G16" s="16">
        <v>1</v>
      </c>
      <c r="H16">
        <v>0</v>
      </c>
      <c r="I16" s="16">
        <v>0</v>
      </c>
      <c r="J16" s="16">
        <v>0</v>
      </c>
      <c r="K16">
        <v>0</v>
      </c>
      <c r="L16" s="16">
        <v>0</v>
      </c>
      <c r="M16" s="16">
        <v>11</v>
      </c>
      <c r="N16" s="16">
        <v>0</v>
      </c>
      <c r="O16" s="16">
        <v>3</v>
      </c>
      <c r="P16" s="16">
        <v>1</v>
      </c>
      <c r="BF16">
        <f t="shared" ref="BF16" si="0">IF(AI2="",0,AI2)</f>
        <v>1000</v>
      </c>
      <c r="BG16">
        <f t="shared" ref="BG16" si="1">IF(AJ2="",0,AJ2)</f>
        <v>0</v>
      </c>
      <c r="BH16">
        <f t="shared" ref="BH16" si="2">IF(AK2="",0,AK2)</f>
        <v>0</v>
      </c>
      <c r="BI16">
        <f t="shared" ref="BI16" si="3">IF(AL2="",0,AL2)</f>
        <v>0</v>
      </c>
      <c r="BJ16">
        <f t="shared" ref="BJ16" si="4">IF(AM2="",0,AM2)</f>
        <v>0</v>
      </c>
      <c r="BK16">
        <f t="shared" ref="BK16" si="5">IF(AN2="",0,AN2)</f>
        <v>0</v>
      </c>
      <c r="BL16">
        <f t="shared" ref="BL16" si="6">IF(AO2="",0,AO2)</f>
        <v>0</v>
      </c>
    </row>
    <row r="17" spans="1:22" x14ac:dyDescent="0.15">
      <c r="A17" s="29">
        <v>1.2934027777777799E-2</v>
      </c>
      <c r="B17" s="16">
        <v>1</v>
      </c>
      <c r="C17">
        <v>0</v>
      </c>
      <c r="D17">
        <v>0</v>
      </c>
      <c r="E17">
        <v>0</v>
      </c>
      <c r="F17" s="16">
        <v>1</v>
      </c>
      <c r="G17" s="16">
        <v>0</v>
      </c>
      <c r="H17">
        <v>0</v>
      </c>
      <c r="I17" s="16">
        <v>0</v>
      </c>
      <c r="J17" s="16">
        <v>0</v>
      </c>
      <c r="K17">
        <v>0</v>
      </c>
      <c r="L17" s="16">
        <v>1</v>
      </c>
      <c r="M17" s="16">
        <v>0</v>
      </c>
      <c r="N17" s="16">
        <v>1</v>
      </c>
      <c r="O17" s="16">
        <v>1</v>
      </c>
      <c r="P17" s="16">
        <v>6</v>
      </c>
    </row>
    <row r="18" spans="1:22" x14ac:dyDescent="0.15">
      <c r="A18" s="9">
        <v>0.780555555555556</v>
      </c>
      <c r="B18" s="27">
        <v>1</v>
      </c>
      <c r="C18">
        <v>1</v>
      </c>
      <c r="D18">
        <v>0</v>
      </c>
      <c r="E18">
        <v>1</v>
      </c>
      <c r="F18" s="27">
        <v>0</v>
      </c>
      <c r="G18" s="16">
        <v>0</v>
      </c>
      <c r="H18">
        <v>0</v>
      </c>
      <c r="I18" s="16">
        <v>0</v>
      </c>
      <c r="J18" s="16">
        <v>1</v>
      </c>
      <c r="K18">
        <v>0</v>
      </c>
      <c r="L18" s="16">
        <v>1</v>
      </c>
      <c r="M18" s="16">
        <v>0</v>
      </c>
      <c r="N18" s="16">
        <v>1</v>
      </c>
      <c r="O18" s="16">
        <v>2</v>
      </c>
      <c r="P18" s="16">
        <v>2</v>
      </c>
    </row>
    <row r="19" spans="1:22" x14ac:dyDescent="0.15">
      <c r="A19" s="29">
        <v>1.30844907407407E-2</v>
      </c>
      <c r="B19" s="16">
        <v>0</v>
      </c>
      <c r="C19">
        <v>2</v>
      </c>
      <c r="D19">
        <v>0</v>
      </c>
      <c r="E19">
        <v>0</v>
      </c>
      <c r="F19" s="16">
        <v>1</v>
      </c>
      <c r="G19" s="16">
        <v>0</v>
      </c>
      <c r="H19">
        <v>1</v>
      </c>
      <c r="I19" s="16">
        <v>1</v>
      </c>
      <c r="J19" s="16">
        <v>0</v>
      </c>
      <c r="K19">
        <v>0</v>
      </c>
      <c r="L19" s="16">
        <v>0</v>
      </c>
      <c r="M19" s="16">
        <v>1</v>
      </c>
      <c r="N19" s="16">
        <v>0</v>
      </c>
      <c r="O19" s="16">
        <v>3</v>
      </c>
      <c r="P19" s="16">
        <v>1</v>
      </c>
    </row>
    <row r="20" spans="1:22" x14ac:dyDescent="0.15">
      <c r="A20" s="9">
        <v>0.78958333333333297</v>
      </c>
      <c r="B20" s="27">
        <v>2</v>
      </c>
      <c r="C20">
        <v>1</v>
      </c>
      <c r="D20">
        <v>0</v>
      </c>
      <c r="E20">
        <v>2</v>
      </c>
      <c r="F20" s="27">
        <v>0</v>
      </c>
      <c r="G20" s="16">
        <v>0</v>
      </c>
      <c r="H20">
        <v>0</v>
      </c>
      <c r="I20" s="16">
        <v>1</v>
      </c>
      <c r="J20" s="16">
        <v>1</v>
      </c>
      <c r="K20">
        <v>0</v>
      </c>
      <c r="L20" s="16">
        <v>0</v>
      </c>
      <c r="M20" s="16">
        <v>0</v>
      </c>
      <c r="N20" s="16">
        <v>1</v>
      </c>
      <c r="O20" s="16">
        <v>1</v>
      </c>
      <c r="P20" s="16">
        <v>0</v>
      </c>
    </row>
    <row r="21" spans="1:22" x14ac:dyDescent="0.15">
      <c r="A21" s="8"/>
      <c r="B21" s="16" t="s">
        <v>100</v>
      </c>
      <c r="C21" s="16" t="s">
        <v>101</v>
      </c>
      <c r="D21" s="16" t="s">
        <v>104</v>
      </c>
      <c r="E21" s="16" t="s">
        <v>105</v>
      </c>
      <c r="F21" s="16" t="s">
        <v>106</v>
      </c>
      <c r="G21" s="16" t="s">
        <v>107</v>
      </c>
      <c r="H21" s="16" t="s">
        <v>108</v>
      </c>
      <c r="I21" s="16" t="s">
        <v>117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15">
      <c r="A22" s="9">
        <v>0.75347222222222199</v>
      </c>
      <c r="B22" s="27">
        <v>1</v>
      </c>
      <c r="C22" s="16">
        <v>1</v>
      </c>
      <c r="D22">
        <v>0</v>
      </c>
      <c r="E22" s="16">
        <v>2</v>
      </c>
      <c r="F22">
        <v>0</v>
      </c>
      <c r="G22">
        <v>0</v>
      </c>
      <c r="H22">
        <v>0</v>
      </c>
      <c r="I22">
        <v>0</v>
      </c>
    </row>
    <row r="23" spans="1:22" x14ac:dyDescent="0.15">
      <c r="A23" s="29">
        <v>1.2633101851851901E-2</v>
      </c>
      <c r="B23" s="16">
        <v>0</v>
      </c>
      <c r="C23" s="16">
        <v>2</v>
      </c>
      <c r="D23">
        <v>0</v>
      </c>
      <c r="E23" s="16">
        <v>0</v>
      </c>
      <c r="F23">
        <v>0</v>
      </c>
      <c r="G23">
        <v>0</v>
      </c>
      <c r="H23">
        <v>0</v>
      </c>
      <c r="I23">
        <v>0</v>
      </c>
    </row>
    <row r="24" spans="1:22" x14ac:dyDescent="0.15">
      <c r="A24" s="9">
        <v>0.76249999999999996</v>
      </c>
      <c r="B24" s="27">
        <v>2</v>
      </c>
      <c r="C24">
        <v>0</v>
      </c>
      <c r="D24">
        <v>0</v>
      </c>
      <c r="E24" s="16">
        <v>1</v>
      </c>
      <c r="F24">
        <v>0</v>
      </c>
      <c r="G24">
        <v>0</v>
      </c>
      <c r="H24">
        <v>0</v>
      </c>
      <c r="I24">
        <v>0</v>
      </c>
    </row>
    <row r="25" spans="1:22" x14ac:dyDescent="0.15">
      <c r="A25" s="29">
        <v>1.27835648148148E-2</v>
      </c>
      <c r="B25" s="16">
        <v>0</v>
      </c>
      <c r="C25">
        <v>1</v>
      </c>
      <c r="D25">
        <v>0</v>
      </c>
      <c r="E25" s="16">
        <v>4</v>
      </c>
      <c r="F25">
        <v>0</v>
      </c>
      <c r="G25">
        <v>0</v>
      </c>
      <c r="H25">
        <v>0</v>
      </c>
      <c r="I25">
        <v>0</v>
      </c>
    </row>
    <row r="26" spans="1:22" x14ac:dyDescent="0.15">
      <c r="A26" s="9">
        <v>0.77152777777777803</v>
      </c>
      <c r="B26" s="27">
        <v>1</v>
      </c>
      <c r="C26">
        <v>0</v>
      </c>
      <c r="D26">
        <v>0</v>
      </c>
      <c r="E26" s="16">
        <v>3</v>
      </c>
      <c r="F26">
        <v>0</v>
      </c>
      <c r="G26">
        <v>0</v>
      </c>
      <c r="H26">
        <v>0</v>
      </c>
      <c r="I26">
        <v>0</v>
      </c>
    </row>
    <row r="27" spans="1:22" x14ac:dyDescent="0.15">
      <c r="A27" s="29">
        <v>1.2934027777777799E-2</v>
      </c>
      <c r="B27" s="16">
        <v>0</v>
      </c>
      <c r="C27">
        <v>1</v>
      </c>
      <c r="D27">
        <v>0</v>
      </c>
      <c r="E27" s="16">
        <v>2</v>
      </c>
      <c r="F27">
        <v>0</v>
      </c>
      <c r="G27">
        <v>0</v>
      </c>
      <c r="H27">
        <v>0</v>
      </c>
      <c r="I27">
        <v>0</v>
      </c>
    </row>
    <row r="28" spans="1:22" x14ac:dyDescent="0.15">
      <c r="A28" s="9">
        <v>0.780555555555556</v>
      </c>
      <c r="B28" s="27">
        <v>1</v>
      </c>
      <c r="C28">
        <v>0</v>
      </c>
      <c r="D28">
        <v>0</v>
      </c>
      <c r="E28" s="16">
        <v>1</v>
      </c>
      <c r="F28">
        <v>0</v>
      </c>
      <c r="G28">
        <v>0</v>
      </c>
      <c r="H28">
        <v>0</v>
      </c>
      <c r="I28">
        <v>0</v>
      </c>
    </row>
    <row r="29" spans="1:22" x14ac:dyDescent="0.15">
      <c r="A29" s="29">
        <v>1.30844907407407E-2</v>
      </c>
      <c r="B29" s="16">
        <v>2</v>
      </c>
      <c r="C29">
        <v>1</v>
      </c>
      <c r="D29">
        <v>0</v>
      </c>
      <c r="E29" s="16">
        <v>2</v>
      </c>
      <c r="F29">
        <v>0</v>
      </c>
      <c r="G29">
        <v>0</v>
      </c>
      <c r="H29">
        <v>0</v>
      </c>
      <c r="I29">
        <v>0</v>
      </c>
    </row>
    <row r="30" spans="1:22" x14ac:dyDescent="0.15">
      <c r="A30" s="9">
        <v>0.78958333333333297</v>
      </c>
      <c r="B30" s="27">
        <v>3</v>
      </c>
      <c r="C30">
        <v>0</v>
      </c>
      <c r="D30">
        <v>0</v>
      </c>
      <c r="E30" s="16">
        <v>1</v>
      </c>
      <c r="F30">
        <v>0</v>
      </c>
      <c r="G30">
        <v>0</v>
      </c>
      <c r="H30">
        <v>0</v>
      </c>
      <c r="I30">
        <v>0</v>
      </c>
    </row>
    <row r="31" spans="1:22" x14ac:dyDescent="0.15">
      <c r="A31" s="28"/>
      <c r="B31" s="16" t="s">
        <v>102</v>
      </c>
      <c r="C31" s="16" t="s">
        <v>103</v>
      </c>
      <c r="D31" s="16" t="s">
        <v>109</v>
      </c>
      <c r="E31" s="16" t="s">
        <v>110</v>
      </c>
      <c r="F31" s="16" t="s">
        <v>111</v>
      </c>
      <c r="G31" s="16" t="s">
        <v>112</v>
      </c>
      <c r="H31" s="16" t="s">
        <v>113</v>
      </c>
      <c r="I31" s="16" t="s">
        <v>114</v>
      </c>
      <c r="J31" s="16" t="s">
        <v>115</v>
      </c>
      <c r="K31" s="16" t="s">
        <v>116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15">
      <c r="A32" s="9">
        <v>0.75347222222222199</v>
      </c>
      <c r="B32" s="27">
        <v>1</v>
      </c>
      <c r="C32" s="16">
        <v>2</v>
      </c>
      <c r="D32">
        <v>2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</row>
    <row r="33" spans="1:11" x14ac:dyDescent="0.15">
      <c r="A33" s="29">
        <v>1.2633101851851901E-2</v>
      </c>
      <c r="B33" s="16">
        <v>2</v>
      </c>
      <c r="C33" s="16">
        <v>1</v>
      </c>
      <c r="D33">
        <v>1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</row>
    <row r="34" spans="1:11" x14ac:dyDescent="0.15">
      <c r="A34" s="9">
        <v>0.76249999999999996</v>
      </c>
      <c r="B34" s="27">
        <v>3</v>
      </c>
      <c r="C34" s="16">
        <v>2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15">
      <c r="A35" s="29">
        <v>1.27835648148148E-2</v>
      </c>
      <c r="B35" s="16">
        <v>0</v>
      </c>
      <c r="C35" s="16">
        <v>0</v>
      </c>
      <c r="D35">
        <v>0</v>
      </c>
      <c r="E35">
        <v>0</v>
      </c>
      <c r="F35">
        <v>2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 x14ac:dyDescent="0.15">
      <c r="A36" s="9">
        <v>0.77152777777777803</v>
      </c>
      <c r="B36" s="27">
        <v>0</v>
      </c>
      <c r="C36" s="16">
        <v>3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15">
      <c r="A37" s="29">
        <v>1.2934027777777799E-2</v>
      </c>
      <c r="B37" s="16">
        <v>1</v>
      </c>
      <c r="C37" s="16">
        <v>2</v>
      </c>
      <c r="D37">
        <v>0</v>
      </c>
      <c r="E37">
        <v>0</v>
      </c>
      <c r="F37">
        <v>2</v>
      </c>
      <c r="G37">
        <v>0</v>
      </c>
      <c r="H37">
        <v>2</v>
      </c>
      <c r="I37">
        <v>1</v>
      </c>
      <c r="J37">
        <v>0</v>
      </c>
      <c r="K37">
        <v>0</v>
      </c>
    </row>
    <row r="38" spans="1:11" x14ac:dyDescent="0.15">
      <c r="A38" s="9">
        <v>0.780555555555556</v>
      </c>
      <c r="B38" s="27">
        <v>2</v>
      </c>
      <c r="C38" s="16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 x14ac:dyDescent="0.15">
      <c r="A39" s="29">
        <v>1.30844907407407E-2</v>
      </c>
      <c r="B39" s="16">
        <v>1</v>
      </c>
      <c r="C39" s="16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2</v>
      </c>
      <c r="J39">
        <v>1</v>
      </c>
      <c r="K39">
        <v>0</v>
      </c>
    </row>
    <row r="40" spans="1:11" x14ac:dyDescent="0.15">
      <c r="A40" s="9">
        <v>0.78958333333333297</v>
      </c>
      <c r="B40" s="27">
        <v>0</v>
      </c>
      <c r="C40" s="16">
        <v>2</v>
      </c>
      <c r="D40">
        <v>2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15">
      <c r="A41" s="6"/>
      <c r="B41" s="16"/>
    </row>
    <row r="42" spans="1:11" x14ac:dyDescent="0.1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15">
      <c r="A43" s="7"/>
      <c r="B43" s="5"/>
      <c r="C43" s="5"/>
      <c r="D43" s="5"/>
      <c r="E43" s="8"/>
      <c r="F43" s="5"/>
      <c r="G43" s="5"/>
      <c r="H43" s="5"/>
      <c r="I43" s="5"/>
      <c r="J43" s="5"/>
      <c r="K43" s="5"/>
    </row>
    <row r="44" spans="1:1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9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E27" sqref="E27"/>
    </sheetView>
  </sheetViews>
  <sheetFormatPr defaultColWidth="9" defaultRowHeight="13.5" x14ac:dyDescent="0.15"/>
  <sheetData>
    <row r="1" spans="2:2" x14ac:dyDescent="0.15">
      <c r="B1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坐标</vt:lpstr>
      <vt:lpstr>到各个站点距离</vt:lpstr>
      <vt:lpstr>人口和岗位数</vt:lpstr>
      <vt:lpstr>客流需求</vt:lpstr>
      <vt:lpstr>候选线路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ISMAEL Garcia</cp:lastModifiedBy>
  <dcterms:created xsi:type="dcterms:W3CDTF">2020-08-29T09:25:00Z</dcterms:created>
  <dcterms:modified xsi:type="dcterms:W3CDTF">2020-09-09T01:29:56Z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