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9040" windowHeight="17640"/>
  </bookViews>
  <sheets>
    <sheet name="Citation" sheetId="1" r:id="rId1"/>
  </sheets>
  <definedNames>
    <definedName name="_xlnm.Print_Titles" localSheetId="0">Citation!$15:$15</definedName>
    <definedName name="Taux_TVA">Citation!$F$24</definedName>
    <definedName name="_xlnm.Print_Area" localSheetId="0">Citation!$A$1:$G$37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l="1"/>
  <c r="F19" i="1"/>
  <c r="F20" i="1"/>
  <c r="F21" i="1"/>
  <c r="F2" i="1"/>
  <c r="F7" i="1" s="1"/>
  <c r="F25" i="1"/>
  <c r="F23" i="1" l="1"/>
  <c r="F27" i="1" s="1"/>
</calcChain>
</file>

<file path=xl/sharedStrings.xml><?xml version="1.0" encoding="utf-8"?>
<sst xmlns="http://schemas.openxmlformats.org/spreadsheetml/2006/main" count="37" uniqueCount="37">
  <si>
    <t>Adresse de la société</t>
  </si>
  <si>
    <t>Adresse, code postal, ville</t>
  </si>
  <si>
    <t>Nom du client</t>
  </si>
  <si>
    <t>Nom de la société</t>
  </si>
  <si>
    <t>Adresse, code postal, ville, département/région</t>
  </si>
  <si>
    <t>Numéro de téléphone, de télécopie</t>
  </si>
  <si>
    <t>Commentaires ou instructions spéciales</t>
  </si>
  <si>
    <t>Aucun</t>
  </si>
  <si>
    <t>Vendeur</t>
  </si>
  <si>
    <t>Quantité</t>
  </si>
  <si>
    <t>Nous vous remercions de votre confiance.</t>
  </si>
  <si>
    <t>BON DE COMMANDE Nombre</t>
  </si>
  <si>
    <t>Description</t>
  </si>
  <si>
    <t>Article 1</t>
  </si>
  <si>
    <t>Date de livraison</t>
  </si>
  <si>
    <t>Prix unitaire</t>
  </si>
  <si>
    <t>Date</t>
  </si>
  <si>
    <t>N° de citation</t>
  </si>
  <si>
    <t>Réf. client</t>
  </si>
  <si>
    <t>Date de fin de validité de la citation :</t>
  </si>
  <si>
    <t>Auteur de la proposition :</t>
  </si>
  <si>
    <t>Point d’expédition Point</t>
  </si>
  <si>
    <t>Imposable ?</t>
  </si>
  <si>
    <t>Oui</t>
  </si>
  <si>
    <t>Sous-total</t>
  </si>
  <si>
    <t>TVA</t>
  </si>
  <si>
    <t>Taxe de vente</t>
  </si>
  <si>
    <t>Autres</t>
  </si>
  <si>
    <t>ABC123</t>
  </si>
  <si>
    <t>Nom</t>
  </si>
  <si>
    <t>Conditions</t>
  </si>
  <si>
    <t>Dû à la réception</t>
  </si>
  <si>
    <t>Montant</t>
  </si>
  <si>
    <t>Devis pour</t>
  </si>
  <si>
    <t xml:space="preserve">Téléphone : </t>
  </si>
  <si>
    <t xml:space="preserve">Siret : </t>
  </si>
  <si>
    <t>987-654-321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</si>
</sst>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2" fillId="0" borderId="0" xfId="0" applyFont="1" applyAlignment="1">
      <alignment horizontal="left" vertical="top" wrapText="1" indent="1"/>
    </xf>
    <xf numFmtId="0" fontId="0" fillId="0" borderId="0" xfId="0" applyBorder="1" applyAlignment="1">
      <alignment horizontal="left" vertical="center" wrapText="1" indent="1"/>
    </xf>
    <xf numFmtId="0" fontId="1" fillId="0" borderId="0" xfId="0" applyFont="1" applyAlignment="1">
      <alignment horizontal="right" vertical="center"/>
    </xf>
    <xf numFmtId="0" fontId="2" fillId="0" borderId="0" xfId="0" applyFont="1" applyAlignment="1">
      <alignment horizontal="left" vertical="center"/>
    </xf>
    <xf numFmtId="3" fontId="1" fillId="0" borderId="0" xfId="0" applyNumberFormat="1" applyFont="1" applyAlignment="1">
      <alignment horizontal="left" vertical="center"/>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89312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twoCellAnchor editAs="oneCell">
    <xdr:from>
      <xdr:col>1</xdr:col>
      <xdr:colOff>31750</xdr:colOff>
      <xdr:row>0</xdr:row>
      <xdr:rowOff>209550</xdr:rowOff>
    </xdr:from>
    <xdr:to>
      <xdr:col>2</xdr:col>
      <xdr:colOff>870053</xdr:colOff>
      <xdr:row>0</xdr:row>
      <xdr:rowOff>1409762</xdr:rowOff>
    </xdr:to>
    <xdr:pic>
      <xdr:nvPicPr>
        <xdr:cNvPr id="4" name="Image 3"/>
        <xdr:cNvPicPr>
          <a:picLocks noChangeAspect="1"/>
        </xdr:cNvPicPr>
      </xdr:nvPicPr>
      <xdr:blipFill>
        <a:blip xmlns:r="http://schemas.openxmlformats.org/officeDocument/2006/relationships" r:embed="rId2"/>
        <a:stretch>
          <a:fillRect/>
        </a:stretch>
      </xdr:blipFill>
      <xdr:spPr>
        <a:xfrm>
          <a:off x="177800" y="209550"/>
          <a:ext cx="1994003" cy="1200212"/>
        </a:xfrm>
        <a:prstGeom prst="rect">
          <a:avLst/>
        </a:prstGeom>
      </xdr:spPr>
    </xdr:pic>
    <xdr:clientData/>
  </xdr:twoCellAnchor>
</xdr:wsDr>
</file>

<file path=xl/tables/table1.xml><?xml version="1.0" encoding="utf-8"?>
<table xmlns="http://schemas.openxmlformats.org/spreadsheetml/2006/main" id="1" name="Tableau_Vendeur" displayName="Tableau_Vendeur" ref="B13:F14" totalsRowShown="0" headerRowDxfId="13" dataDxfId="12">
  <tableColumns count="5">
    <tableColumn id="1" name="Vendeur" dataDxfId="11"/>
    <tableColumn id="2" name="BON DE COMMANDE Nombre" dataDxfId="10"/>
    <tableColumn id="3" name="Date de livraison" dataDxfId="9"/>
    <tableColumn id="4" name="Point d’expédition Point" dataDxfId="8"/>
    <tableColumn id="5" name="Conditions" dataDxfId="7"/>
  </tableColumns>
  <tableStyleInfo name="Tableau d’entreprise" showFirstColumn="0" showLastColumn="0" showRowStripes="1" showColumnStripes="0"/>
</table>
</file>

<file path=xl/tables/table2.xml><?xml version="1.0" encoding="utf-8"?>
<table xmlns="http://schemas.openxmlformats.org/spreadsheetml/2006/main" id="3" name="Tableau_Articles" displayName="Tableau_Articles" ref="B16:F21" totalsRowShown="0" headerRowDxfId="6" dataDxfId="5">
  <tableColumns count="5">
    <tableColumn id="1" name="Quantité" dataDxfId="4" dataCellStyle="Milliers"/>
    <tableColumn id="2" name="Description" dataDxfId="3"/>
    <tableColumn id="3" name="Prix unitaire" dataDxfId="2"/>
    <tableColumn id="4" name="Imposable ?" dataDxfId="1"/>
    <tableColumn id="5"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30"/>
  <sheetViews>
    <sheetView showGridLines="0" tabSelected="1" showWhiteSpace="0" view="pageLayout" zoomScaleNormal="100" workbookViewId="0">
      <selection activeCell="B17" sqref="B17"/>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customWidth="1"/>
    <col min="6" max="6" width="14.07421875" style="1" customWidth="1"/>
    <col min="7" max="7" width="1.765625" style="1" customWidth="1"/>
    <col min="8" max="16384" width="8.765625" style="1"/>
  </cols>
  <sheetData>
    <row r="1" spans="2:6" ht="114" customHeight="1" x14ac:dyDescent="0.35"/>
    <row r="2" spans="2:6" ht="30" customHeight="1" x14ac:dyDescent="0.4">
      <c r="E2" s="16" t="s">
        <v>16</v>
      </c>
      <c r="F2" s="8">
        <f ca="1">TODAY()</f>
        <v>43949</v>
      </c>
    </row>
    <row r="3" spans="2:6" s="4" customFormat="1" ht="16" customHeight="1" x14ac:dyDescent="0.4">
      <c r="E3" s="16" t="s">
        <v>17</v>
      </c>
      <c r="F3" s="7">
        <v>1234</v>
      </c>
    </row>
    <row r="4" spans="2:6" s="4" customFormat="1" ht="16" customHeight="1" x14ac:dyDescent="0.4">
      <c r="B4" s="14" t="s">
        <v>33</v>
      </c>
      <c r="C4" s="1"/>
      <c r="E4" s="16" t="s">
        <v>18</v>
      </c>
      <c r="F4" s="7" t="s">
        <v>28</v>
      </c>
    </row>
    <row r="5" spans="2:6" ht="17.5" customHeight="1" x14ac:dyDescent="0.35">
      <c r="B5" s="7" t="s">
        <v>2</v>
      </c>
    </row>
    <row r="6" spans="2:6" ht="29.5" customHeight="1" x14ac:dyDescent="0.35">
      <c r="B6" s="7" t="s">
        <v>3</v>
      </c>
      <c r="E6" s="17"/>
    </row>
    <row r="7" spans="2:6" ht="16" customHeight="1" x14ac:dyDescent="0.4">
      <c r="B7" s="7" t="s">
        <v>4</v>
      </c>
      <c r="E7" s="16" t="s">
        <v>19</v>
      </c>
      <c r="F7" s="8">
        <f ca="1">F2+30</f>
        <v>43979</v>
      </c>
    </row>
    <row r="8" spans="2:6" ht="16" customHeight="1" x14ac:dyDescent="0.4">
      <c r="E8" s="16" t="s">
        <v>20</v>
      </c>
      <c r="F8" s="7" t="s">
        <v>29</v>
      </c>
    </row>
    <row r="9" spans="2:6" ht="16" customHeight="1" x14ac:dyDescent="0.35">
      <c r="E9" s="17"/>
    </row>
    <row r="10" spans="2:6" ht="30" customHeight="1" x14ac:dyDescent="0.35">
      <c r="B10" s="7" t="s">
        <v>5</v>
      </c>
    </row>
    <row r="11" spans="2:6" s="2" customFormat="1" ht="30" customHeight="1" x14ac:dyDescent="0.4">
      <c r="B11" s="15" t="s">
        <v>6</v>
      </c>
      <c r="C11" s="1"/>
      <c r="D11" s="1"/>
      <c r="E11" s="1"/>
      <c r="F11" s="1"/>
    </row>
    <row r="12" spans="2:6" s="3" customFormat="1" ht="31.5" customHeight="1" x14ac:dyDescent="0.4">
      <c r="B12" s="27" t="s">
        <v>7</v>
      </c>
      <c r="C12" s="27"/>
      <c r="D12" s="27"/>
      <c r="E12" s="27"/>
      <c r="F12" s="27"/>
    </row>
    <row r="13" spans="2:6" s="3" customFormat="1" ht="26.15" customHeight="1" x14ac:dyDescent="0.4">
      <c r="B13" s="9" t="s">
        <v>8</v>
      </c>
      <c r="C13" s="9" t="s">
        <v>11</v>
      </c>
      <c r="D13" s="9" t="s">
        <v>14</v>
      </c>
      <c r="E13" s="9" t="s">
        <v>21</v>
      </c>
      <c r="F13" s="9" t="s">
        <v>30</v>
      </c>
    </row>
    <row r="14" spans="2:6" ht="26.15" customHeight="1" x14ac:dyDescent="0.35">
      <c r="B14" s="3"/>
      <c r="C14" s="3"/>
      <c r="D14" s="20"/>
      <c r="E14" s="3"/>
      <c r="F14" s="19" t="s">
        <v>31</v>
      </c>
    </row>
    <row r="15" spans="2:6" s="6" customFormat="1" ht="31.5" customHeight="1" x14ac:dyDescent="0.35">
      <c r="B15" s="1"/>
      <c r="C15" s="1"/>
      <c r="D15" s="1"/>
      <c r="E15" s="1"/>
      <c r="F15" s="1"/>
    </row>
    <row r="16" spans="2:6" s="5" customFormat="1" ht="26.15" customHeight="1" x14ac:dyDescent="0.4">
      <c r="B16" s="10" t="s">
        <v>9</v>
      </c>
      <c r="C16" s="28" t="s">
        <v>12</v>
      </c>
      <c r="D16" s="28" t="s">
        <v>15</v>
      </c>
      <c r="E16" s="10" t="s">
        <v>22</v>
      </c>
      <c r="F16" s="10" t="s">
        <v>32</v>
      </c>
    </row>
    <row r="17" spans="2:6" s="5" customFormat="1" ht="26.15" customHeight="1" x14ac:dyDescent="0.4">
      <c r="B17" s="26">
        <v>34</v>
      </c>
      <c r="C17" s="6" t="s">
        <v>13</v>
      </c>
      <c r="D17" s="21">
        <v>139.72</v>
      </c>
      <c r="E17" s="6" t="s">
        <v>23</v>
      </c>
      <c r="F17" s="22">
        <f>IFERROR(IF(OR(Tableau_Articles[[#This Row],[Quantité]]="",Tableau_Articles[[#This Row],[Prix unitaire]]=""),"",Tableau_Articles[[#This Row],[Quantité]]*Tableau_Articles[[#This Row],[Prix unitaire]]),"")</f>
        <v>4750.4799999999996</v>
      </c>
    </row>
    <row r="18" spans="2:6" s="5" customFormat="1" ht="26.15" customHeight="1" x14ac:dyDescent="0.4">
      <c r="B18" s="26"/>
      <c r="C18" s="18"/>
      <c r="D18" s="21"/>
      <c r="E18" s="6"/>
      <c r="F18" s="22" t="str">
        <f>IFERROR(IF(OR(Tableau_Articles[[#This Row],[Quantité]]="",Tableau_Articles[[#This Row],[Prix unitaire]]=""),"",Tableau_Articles[[#This Row],[Quantité]]*Tableau_Articles[[#This Row],[Prix unitaire]]),"")</f>
        <v/>
      </c>
    </row>
    <row r="19" spans="2:6" s="5" customFormat="1" ht="26.15" customHeight="1" x14ac:dyDescent="0.4">
      <c r="B19" s="26"/>
      <c r="C19" s="6"/>
      <c r="D19" s="21"/>
      <c r="E19" s="6"/>
      <c r="F19" s="22" t="str">
        <f>IFERROR(IF(OR(Tableau_Articles[[#This Row],[Quantité]]="",Tableau_Articles[[#This Row],[Prix unitaire]]=""),"",Tableau_Articles[[#This Row],[Quantité]]*Tableau_Articles[[#This Row],[Prix unitaire]]),"")</f>
        <v/>
      </c>
    </row>
    <row r="20" spans="2:6" s="5" customFormat="1" ht="26.15" customHeight="1" x14ac:dyDescent="0.4">
      <c r="B20" s="26"/>
      <c r="C20" s="6"/>
      <c r="D20" s="21"/>
      <c r="E20" s="6"/>
      <c r="F20" s="22" t="str">
        <f>IFERROR(IF(OR(Tableau_Articles[[#This Row],[Quantité]]="",Tableau_Articles[[#This Row],[Prix unitaire]]=""),"",Tableau_Articles[[#This Row],[Quantité]]*Tableau_Articles[[#This Row],[Prix unitaire]]),"")</f>
        <v/>
      </c>
    </row>
    <row r="21" spans="2:6" ht="26.15" customHeight="1" x14ac:dyDescent="0.35">
      <c r="B21" s="26"/>
      <c r="C21" s="6"/>
      <c r="D21" s="21"/>
      <c r="E21" s="6"/>
      <c r="F21" s="22" t="str">
        <f>IFERROR(IF(OR(Tableau_Articles[[#This Row],[Quantité]]="",Tableau_Articles[[#This Row],[Prix unitaire]]=""),"",Tableau_Articles[[#This Row],[Quantité]]*Tableau_Articles[[#This Row],[Prix unitaire]]),"")</f>
        <v/>
      </c>
    </row>
    <row r="22" spans="2:6" s="4" customFormat="1" ht="26.15" customHeight="1" x14ac:dyDescent="0.35">
      <c r="B22" s="1"/>
      <c r="C22" s="1"/>
      <c r="D22" s="1"/>
      <c r="E22" s="1"/>
      <c r="F22" s="1"/>
    </row>
    <row r="23" spans="2:6" s="4" customFormat="1" ht="26.15" customHeight="1" x14ac:dyDescent="0.4">
      <c r="B23" s="14" t="s">
        <v>0</v>
      </c>
      <c r="C23" s="1"/>
      <c r="E23" s="12" t="s">
        <v>24</v>
      </c>
      <c r="F23" s="23">
        <f>SUM(Tableau_Articles[Montant])</f>
        <v>4750.4799999999996</v>
      </c>
    </row>
    <row r="24" spans="2:6" s="4" customFormat="1" ht="26.15" customHeight="1" x14ac:dyDescent="0.4">
      <c r="B24" s="3" t="s">
        <v>1</v>
      </c>
      <c r="E24" s="12" t="s">
        <v>25</v>
      </c>
      <c r="F24" s="11">
        <v>8.5999999999999993E-2</v>
      </c>
    </row>
    <row r="25" spans="2:6" s="4" customFormat="1" ht="26.15" customHeight="1" x14ac:dyDescent="0.4">
      <c r="B25" s="29" t="s">
        <v>34</v>
      </c>
      <c r="C25" s="30">
        <v>123456789</v>
      </c>
      <c r="E25" s="12" t="s">
        <v>26</v>
      </c>
      <c r="F25" s="24" t="str">
        <f ca="1">IFERROR(_xlfn.SINGLE(Taux_TVA)*SUMIF(Tableau_Articles[Imposable ?],"Oui",Tableau_Articles[Montant]), "")</f>
        <v/>
      </c>
    </row>
    <row r="26" spans="2:6" s="4" customFormat="1" ht="31.5" customHeight="1" x14ac:dyDescent="0.4">
      <c r="B26" s="29" t="s">
        <v>35</v>
      </c>
      <c r="C26" s="31" t="s">
        <v>36</v>
      </c>
      <c r="E26" s="12" t="s">
        <v>27</v>
      </c>
      <c r="F26" s="24"/>
    </row>
    <row r="27" spans="2:6" s="4" customFormat="1" ht="26.15" customHeight="1" x14ac:dyDescent="0.4">
      <c r="B27" s="13" t="s">
        <v>10</v>
      </c>
      <c r="F27" s="25">
        <f ca="1">SUM(F23,F25,F26)</f>
        <v>4750.4799999999996</v>
      </c>
    </row>
    <row r="28" spans="2:6" s="4" customFormat="1" ht="26.15" customHeight="1" x14ac:dyDescent="0.4"/>
    <row r="29" spans="2:6" s="4" customFormat="1" ht="26.15" customHeight="1" x14ac:dyDescent="0.4"/>
    <row r="30" spans="2:6" s="4" customFormat="1" ht="26.15" customHeight="1" x14ac:dyDescent="0.4"/>
  </sheetData>
  <dataValidations count="31">
    <dataValidation type="list" allowBlank="1" showInputMessage="1" showErrorMessage="1" sqref="E17:E21">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dataValidation allowBlank="1" showInputMessage="1" showErrorMessage="1" prompt="Entrez l’ID du client dans cette cellule." sqref="F4"/>
    <dataValidation allowBlank="1" showInputMessage="1" showErrorMessage="1" prompt="Entrez le numéro de devis dans cette cellule." sqref="F3"/>
    <dataValidation allowBlank="1" showInputMessage="1" showErrorMessage="1" prompt="Entrer la date du devis dans cette cellule." sqref="F2"/>
    <dataValidation allowBlank="1" showInputMessage="1" showErrorMessage="1" prompt="Entrez l’adresse complète de la société dans cette cellule." sqref="B24"/>
    <dataValidation allowBlank="1" showInputMessage="1" showErrorMessage="1" prompt="Entrez le numéro de téléphone et les détails de contact dans cette cellule." sqref="B25"/>
    <dataValidation allowBlank="1" showInputMessage="1" showErrorMessage="1" prompt="Entrez la date d’expiration du devis dans cette cellule." sqref="F7"/>
    <dataValidation allowBlank="1" showInputMessage="1" showErrorMessage="1" prompt="Entrez le nom de l’auteur du devis dans cette cellule." sqref="F8"/>
    <dataValidation allowBlank="1" showInputMessage="1" showErrorMessage="1" prompt="Entrez le nom du client dans cette cellule." sqref="B5"/>
    <dataValidation allowBlank="1" showInputMessage="1" showErrorMessage="1" prompt="Entrez le nom de société du client dans cette cellule." sqref="B6"/>
    <dataValidation allowBlank="1" showInputMessage="1" showErrorMessage="1" prompt="Entrez l’adresse complète de la société du client de cette cellule." sqref="B7"/>
    <dataValidation allowBlank="1" showInputMessage="1" showErrorMessage="1" prompt="Entrez les détails de contact du client de cette cellule." sqref="B10"/>
    <dataValidation allowBlank="1" showInputMessage="1" showErrorMessage="1" prompt="Entrer des commentaires ou des instructions spéciales dans cette cellule." sqref="B12:E12"/>
    <dataValidation allowBlank="1" showInputMessage="1" showErrorMessage="1" prompt="Entrez le nom du vendeur dans la cellule ci-dessous." sqref="B13"/>
    <dataValidation allowBlank="1" showInputMessage="1" showErrorMessage="1" prompt="Entrez la date d’expédition dans la cellule ci-dessous." sqref="D13"/>
    <dataValidation allowBlank="1" showInputMessage="1" showErrorMessage="1" prompt="Entrez le numéro de bon de commande dans la cellule ci-dessous." sqref="C13"/>
    <dataValidation allowBlank="1" showInputMessage="1" showErrorMessage="1" prompt="Entrez les termes du devis dans la cellule ci-dessous." sqref="F13"/>
    <dataValidation allowBlank="1" showInputMessage="1" showErrorMessage="1" prompt="Entrez le point franco bord (FOB) dans la cellule ci-dessous." sqref="E13"/>
    <dataValidation allowBlank="1" showInputMessage="1" showErrorMessage="1" prompt="Entrez la description dans cette colonne." sqref="C16"/>
    <dataValidation allowBlank="1" showInputMessage="1" showErrorMessage="1" prompt="Entrez la quantité dans cette colonne." sqref="B16"/>
    <dataValidation allowBlank="1" showInputMessage="1" showErrorMessage="1" prompt="Entrez Oui pour les articles taxables dans cette colonne." sqref="E16"/>
    <dataValidation allowBlank="1" showInputMessage="1" showErrorMessage="1" prompt="Le montant est calculé automatiquement dans cette colonne sous cet en-tête, et le sous-total est calculé automatiquement à la fin." sqref="F16"/>
    <dataValidation allowBlank="1" showInputMessage="1" showErrorMessage="1" prompt="Entrez le prix unitaire dans cette colonne." sqref="D16"/>
    <dataValidation allowBlank="1" showInputMessage="1" showErrorMessage="1" prompt="Entrez le taux de TVA dans la cellule à droite." sqref="E24"/>
    <dataValidation allowBlank="1" showInputMessage="1" showErrorMessage="1" prompt="Le montant de TVA est calculé automatiquement dans la cellule à droite." sqref="E25"/>
    <dataValidation allowBlank="1" showInputMessage="1" showErrorMessage="1" prompt="Entrez un autre montant dans la cellule à droite." sqref="E26"/>
    <dataValidation allowBlank="1" showInputMessage="1" showErrorMessage="1" prompt="Entrez le taux de TVA dans cette cellule." sqref="F24"/>
    <dataValidation allowBlank="1" showInputMessage="1" showErrorMessage="1" prompt="Le montant de TVA est calculé automatiquement dans cette cellule." sqref="F25"/>
    <dataValidation allowBlank="1" showInputMessage="1" showErrorMessage="1" prompt="Entrez un autre montant dans cette cellule." sqref="F26"/>
    <dataValidation allowBlank="1" showInputMessage="1" showErrorMessage="1" prompt="Le total dû est calculé automatiquement dans cette cellule." sqref="F27"/>
  </dataValidations>
  <printOptions horizontalCentered="1"/>
  <pageMargins left="0.23622047244094491" right="0.23622047244094491" top="0.23622047244094491" bottom="0.74803149606299213" header="0.31496062992125984" footer="0.31496062992125984"/>
  <pageSetup paperSize="9" scale="76"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3B314-6F37-4B5B-91DC-91848E4E7F4B}">
  <ds:schemaRefs>
    <ds:schemaRef ds:uri="http://schemas.microsoft.com/sharepoint/v3"/>
    <ds:schemaRef ds:uri="http://schemas.microsoft.com/office/2006/documentManagement/types"/>
    <ds:schemaRef ds:uri="http://schemas.openxmlformats.org/package/2006/metadata/core-properties"/>
    <ds:schemaRef ds:uri="6dc4bcd6-49db-4c07-9060-8acfc67cef9f"/>
    <ds:schemaRef ds:uri="http://purl.org/dc/elements/1.1/"/>
    <ds:schemaRef ds:uri="http://schemas.microsoft.com/office/infopath/2007/PartnerControls"/>
    <ds:schemaRef ds:uri="fb0879af-3eba-417a-a55a-ffe6dcd6ca77"/>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Citation</vt:lpstr>
      <vt:lpstr>Citation!Impression_des_titres</vt:lpstr>
      <vt:lpstr>Taux_TVA</vt:lpstr>
      <vt:lpstr>Citation!Zone_d_impression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2020-04-28T12:44:40Z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