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
    </mc:Choice>
  </mc:AlternateContent>
  <xr:revisionPtr revIDLastSave="0" documentId="13_ncr:1_{18E2B03B-CAD0-41A5-9803-880EA1EDF813}" xr6:coauthVersionLast="47" xr6:coauthVersionMax="47" xr10:uidLastSave="{00000000-0000-0000-0000-000000000000}"/>
  <bookViews>
    <workbookView xWindow="180" yWindow="3120" windowWidth="21600" windowHeight="11295" xr2:uid="{00000000-000D-0000-FFFF-FFFF00000000}"/>
  </bookViews>
  <sheets>
    <sheet name="Réponses individuelles" sheetId="1" r:id="rId1"/>
    <sheet name="Classement" sheetId="6" r:id="rId2"/>
    <sheet name="Scores" sheetId="7" r:id="rId3"/>
  </sheets>
  <definedNames>
    <definedName name="_xlnm._FilterDatabase" localSheetId="1" hidden="1">Classement!$A$1:$AC$997</definedName>
    <definedName name="_xlnm._FilterDatabase" localSheetId="0" hidden="1">'Réponses individuelles'!$A$1:$AD$551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22" i="7" l="1"/>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D22" i="7"/>
  <c r="C22" i="7"/>
  <c r="A5" i="7"/>
  <c r="A6" i="7" s="1"/>
  <c r="A7" i="7" s="1"/>
  <c r="A8" i="7" s="1"/>
  <c r="A9" i="7" s="1"/>
  <c r="A10" i="7" s="1"/>
  <c r="A11" i="7" s="1"/>
  <c r="A12" i="7" s="1"/>
  <c r="A13" i="7" s="1"/>
  <c r="A14" i="7" s="1"/>
  <c r="A15" i="7" s="1"/>
  <c r="A16" i="7" s="1"/>
  <c r="A17" i="7" s="1"/>
  <c r="A18" i="7" s="1"/>
  <c r="A19" i="7" s="1"/>
  <c r="A20" i="7" s="1"/>
  <c r="A21" i="7" s="1"/>
  <c r="A4" i="7"/>
  <c r="B3" i="7"/>
  <c r="A3" i="7"/>
  <c r="V50" i="6"/>
  <c r="W50" i="6" s="1"/>
  <c r="U50" i="6"/>
  <c r="V49" i="6"/>
  <c r="W49" i="6" s="1"/>
  <c r="U49" i="6"/>
  <c r="V48" i="6"/>
  <c r="W48" i="6" s="1"/>
  <c r="U48" i="6"/>
  <c r="V47" i="6"/>
  <c r="W47" i="6" s="1"/>
  <c r="U47" i="6"/>
  <c r="V46" i="6"/>
  <c r="W46" i="6" s="1"/>
  <c r="T46" i="6"/>
  <c r="V45" i="6"/>
  <c r="W45" i="6" s="1"/>
  <c r="T45" i="6"/>
  <c r="V44" i="6"/>
  <c r="W44" i="6" s="1"/>
  <c r="U44" i="6"/>
  <c r="S44" i="6"/>
  <c r="V43" i="6"/>
  <c r="W43" i="6" s="1"/>
  <c r="U43" i="6"/>
  <c r="T43" i="6"/>
  <c r="V42" i="6"/>
  <c r="W42" i="6" s="1"/>
  <c r="T42" i="6"/>
  <c r="R42" i="6"/>
  <c r="V41" i="6"/>
  <c r="W41" i="6" s="1"/>
  <c r="T41" i="6"/>
  <c r="V40" i="6"/>
  <c r="W40" i="6" s="1"/>
  <c r="U40" i="6"/>
  <c r="T40" i="6"/>
  <c r="R40" i="6"/>
  <c r="V39" i="6"/>
  <c r="W39" i="6" s="1"/>
  <c r="U39" i="6"/>
  <c r="S39" i="6"/>
  <c r="L39" i="6"/>
  <c r="V38" i="6"/>
  <c r="W38" i="6" s="1"/>
  <c r="U38" i="6"/>
  <c r="T38" i="6"/>
  <c r="R38" i="6"/>
  <c r="Q38" i="6"/>
  <c r="V37" i="6"/>
  <c r="W37" i="6" s="1"/>
  <c r="S37" i="6"/>
  <c r="O37" i="6"/>
  <c r="L37" i="6"/>
  <c r="G37" i="6"/>
  <c r="V36" i="6"/>
  <c r="W36" i="6" s="1"/>
  <c r="U36" i="6"/>
  <c r="T36" i="6"/>
  <c r="S36" i="6"/>
  <c r="Q36" i="6"/>
  <c r="P36" i="6"/>
  <c r="L36" i="6"/>
  <c r="V35" i="6"/>
  <c r="W35" i="6" s="1"/>
  <c r="U35" i="6"/>
  <c r="T35" i="6"/>
  <c r="S35" i="6"/>
  <c r="R35" i="6"/>
  <c r="Q35" i="6"/>
  <c r="P35" i="6"/>
  <c r="O35" i="6"/>
  <c r="M35" i="6"/>
  <c r="V34" i="6"/>
  <c r="W34" i="6" s="1"/>
  <c r="U34" i="6"/>
  <c r="T34" i="6"/>
  <c r="S34" i="6"/>
  <c r="R34" i="6"/>
  <c r="Q34" i="6"/>
  <c r="P34" i="6"/>
  <c r="O34" i="6"/>
  <c r="N34" i="6"/>
  <c r="M34" i="6"/>
  <c r="V33" i="6"/>
  <c r="W33" i="6" s="1"/>
  <c r="U33" i="6"/>
  <c r="T33" i="6"/>
  <c r="S33" i="6"/>
  <c r="R33" i="6"/>
  <c r="Q33" i="6"/>
  <c r="L33" i="6"/>
  <c r="V32" i="6"/>
  <c r="W32" i="6" s="1"/>
  <c r="U32" i="6"/>
  <c r="T32" i="6"/>
  <c r="S32" i="6"/>
  <c r="R32" i="6"/>
  <c r="Q32" i="6"/>
  <c r="P32" i="6"/>
  <c r="O32" i="6"/>
  <c r="V31" i="6"/>
  <c r="W31" i="6" s="1"/>
  <c r="U31" i="6"/>
  <c r="T31" i="6"/>
  <c r="S31" i="6"/>
  <c r="R31" i="6"/>
  <c r="Q31" i="6"/>
  <c r="P31" i="6"/>
  <c r="O31" i="6"/>
  <c r="L31" i="6"/>
  <c r="V30" i="6"/>
  <c r="W30" i="6" s="1"/>
  <c r="U30" i="6"/>
  <c r="T30" i="6"/>
  <c r="S30" i="6"/>
  <c r="R30" i="6"/>
  <c r="Q30" i="6"/>
  <c r="P30" i="6"/>
  <c r="O30" i="6"/>
  <c r="N30" i="6"/>
  <c r="V29" i="6"/>
  <c r="W29" i="6" s="1"/>
  <c r="U29" i="6"/>
  <c r="T29" i="6"/>
  <c r="S29" i="6"/>
  <c r="R29" i="6"/>
  <c r="Q29" i="6"/>
  <c r="P29" i="6"/>
  <c r="M29" i="6"/>
  <c r="V28" i="6"/>
  <c r="W28" i="6" s="1"/>
  <c r="U28" i="6"/>
  <c r="S28" i="6"/>
  <c r="Q28" i="6"/>
  <c r="J28" i="6"/>
  <c r="V27" i="6"/>
  <c r="W27" i="6" s="1"/>
  <c r="U27" i="6"/>
  <c r="T27" i="6"/>
  <c r="S27" i="6"/>
  <c r="R27" i="6"/>
  <c r="Q27" i="6"/>
  <c r="P27" i="6"/>
  <c r="O27" i="6"/>
  <c r="N27" i="6"/>
  <c r="M27" i="6"/>
  <c r="K27" i="6"/>
  <c r="V26" i="6"/>
  <c r="W26" i="6" s="1"/>
  <c r="U26" i="6"/>
  <c r="T26" i="6"/>
  <c r="S26" i="6"/>
  <c r="R26" i="6"/>
  <c r="Q26" i="6"/>
  <c r="P26" i="6"/>
  <c r="O26" i="6"/>
  <c r="N26" i="6"/>
  <c r="M26" i="6"/>
  <c r="L26" i="6"/>
  <c r="K26" i="6"/>
  <c r="V25" i="6"/>
  <c r="W25" i="6" s="1"/>
  <c r="U25" i="6"/>
  <c r="T25" i="6"/>
  <c r="S25" i="6"/>
  <c r="R25" i="6"/>
  <c r="Q25" i="6"/>
  <c r="P25" i="6"/>
  <c r="O25" i="6"/>
  <c r="N25" i="6"/>
  <c r="M25" i="6"/>
  <c r="L25" i="6"/>
  <c r="K25" i="6"/>
  <c r="J25" i="6"/>
  <c r="H25" i="6"/>
  <c r="V24" i="6"/>
  <c r="W24" i="6" s="1"/>
  <c r="U24" i="6"/>
  <c r="T24" i="6"/>
  <c r="S24" i="6"/>
  <c r="R24" i="6"/>
  <c r="Q24" i="6"/>
  <c r="P24" i="6"/>
  <c r="O24" i="6"/>
  <c r="N24" i="6"/>
  <c r="M24" i="6"/>
  <c r="L24" i="6"/>
  <c r="K24" i="6"/>
  <c r="H24" i="6"/>
  <c r="V23" i="6"/>
  <c r="W23" i="6" s="1"/>
  <c r="U23" i="6"/>
  <c r="T23" i="6"/>
  <c r="S23" i="6"/>
  <c r="R23" i="6"/>
  <c r="Q23" i="6"/>
  <c r="P23" i="6"/>
  <c r="O23" i="6"/>
  <c r="N23" i="6"/>
  <c r="M23" i="6"/>
  <c r="J23" i="6"/>
  <c r="I23" i="6"/>
  <c r="H23" i="6"/>
  <c r="V22" i="6"/>
  <c r="W22" i="6" s="1"/>
  <c r="U22" i="6"/>
  <c r="T22" i="6"/>
  <c r="S22" i="6"/>
  <c r="R22" i="6"/>
  <c r="Q22" i="6"/>
  <c r="P22" i="6"/>
  <c r="O22" i="6"/>
  <c r="N22" i="6"/>
  <c r="M22" i="6"/>
  <c r="L22" i="6"/>
  <c r="K22" i="6"/>
  <c r="J22" i="6"/>
  <c r="V21" i="6"/>
  <c r="W21" i="6" s="1"/>
  <c r="U21" i="6"/>
  <c r="T21" i="6"/>
  <c r="S21" i="6"/>
  <c r="R21" i="6"/>
  <c r="Q21" i="6"/>
  <c r="P21" i="6"/>
  <c r="O21" i="6"/>
  <c r="N21" i="6"/>
  <c r="M21" i="6"/>
  <c r="L21" i="6"/>
  <c r="K21" i="6"/>
  <c r="J21" i="6"/>
  <c r="I21" i="6"/>
  <c r="H21" i="6"/>
  <c r="G21" i="6"/>
  <c r="E21" i="6"/>
  <c r="V20" i="6"/>
  <c r="W20" i="6" s="1"/>
  <c r="U20" i="6"/>
  <c r="T20" i="6"/>
  <c r="S20" i="6"/>
  <c r="R20" i="6"/>
  <c r="Q20" i="6"/>
  <c r="P20" i="6"/>
  <c r="O20" i="6"/>
  <c r="N20" i="6"/>
  <c r="M20" i="6"/>
  <c r="L20" i="6"/>
  <c r="K20" i="6"/>
  <c r="J20" i="6"/>
  <c r="E20" i="6"/>
  <c r="V19" i="6"/>
  <c r="W19" i="6" s="1"/>
  <c r="U19" i="6"/>
  <c r="T19" i="6"/>
  <c r="S19" i="6"/>
  <c r="R19" i="6"/>
  <c r="Q19" i="6"/>
  <c r="P19" i="6"/>
  <c r="O19" i="6"/>
  <c r="N19" i="6"/>
  <c r="M19" i="6"/>
  <c r="L19" i="6"/>
  <c r="K19" i="6"/>
  <c r="J19" i="6"/>
  <c r="I19" i="6"/>
  <c r="H19" i="6"/>
  <c r="F19" i="6"/>
  <c r="V18" i="6"/>
  <c r="W18" i="6" s="1"/>
  <c r="U18" i="6"/>
  <c r="T18" i="6"/>
  <c r="S18" i="6"/>
  <c r="R18" i="6"/>
  <c r="Q18" i="6"/>
  <c r="P18" i="6"/>
  <c r="O18" i="6"/>
  <c r="N18" i="6"/>
  <c r="M18" i="6"/>
  <c r="L18" i="6"/>
  <c r="K18" i="6"/>
  <c r="J18" i="6"/>
  <c r="I18" i="6"/>
  <c r="H18" i="6"/>
  <c r="V17" i="6"/>
  <c r="W17" i="6" s="1"/>
  <c r="U17" i="6"/>
  <c r="T17" i="6"/>
  <c r="S17" i="6"/>
  <c r="R17" i="6"/>
  <c r="Q17" i="6"/>
  <c r="P17" i="6"/>
  <c r="O17" i="6"/>
  <c r="N17" i="6"/>
  <c r="M17" i="6"/>
  <c r="L17" i="6"/>
  <c r="K17" i="6"/>
  <c r="J17" i="6"/>
  <c r="I17" i="6"/>
  <c r="H17" i="6"/>
  <c r="V16" i="6"/>
  <c r="W16" i="6" s="1"/>
  <c r="U16" i="6"/>
  <c r="T16" i="6"/>
  <c r="S16" i="6"/>
  <c r="R16" i="6"/>
  <c r="Q16" i="6"/>
  <c r="P16" i="6"/>
  <c r="O16" i="6"/>
  <c r="N16" i="6"/>
  <c r="M16" i="6"/>
  <c r="L16" i="6"/>
  <c r="K16" i="6"/>
  <c r="J16" i="6"/>
  <c r="I16" i="6"/>
  <c r="H16" i="6"/>
  <c r="G16" i="6"/>
  <c r="F16" i="6"/>
  <c r="E16" i="6"/>
  <c r="C16" i="6"/>
  <c r="V15" i="6"/>
  <c r="W15" i="6" s="1"/>
  <c r="U15" i="6"/>
  <c r="T15" i="6"/>
  <c r="S15" i="6"/>
  <c r="R15" i="6"/>
  <c r="Q15" i="6"/>
  <c r="P15" i="6"/>
  <c r="O15" i="6"/>
  <c r="N15" i="6"/>
  <c r="M15" i="6"/>
  <c r="L15" i="6"/>
  <c r="K15" i="6"/>
  <c r="J15" i="6"/>
  <c r="I15" i="6"/>
  <c r="H15" i="6"/>
  <c r="G15" i="6"/>
  <c r="F15" i="6"/>
  <c r="E15" i="6"/>
  <c r="V14" i="6"/>
  <c r="W14" i="6" s="1"/>
  <c r="U14" i="6"/>
  <c r="T14" i="6"/>
  <c r="S14" i="6"/>
  <c r="R14" i="6"/>
  <c r="Q14" i="6"/>
  <c r="P14" i="6"/>
  <c r="O14" i="6"/>
  <c r="N14" i="6"/>
  <c r="M14" i="6"/>
  <c r="L14" i="6"/>
  <c r="K14" i="6"/>
  <c r="J14" i="6"/>
  <c r="I14" i="6"/>
  <c r="H14" i="6"/>
  <c r="G14" i="6"/>
  <c r="D14" i="6"/>
  <c r="V13" i="6"/>
  <c r="W13" i="6" s="1"/>
  <c r="U13" i="6"/>
  <c r="T13" i="6"/>
  <c r="S13" i="6"/>
  <c r="R13" i="6"/>
  <c r="Q13" i="6"/>
  <c r="P13" i="6"/>
  <c r="O13" i="6"/>
  <c r="N13" i="6"/>
  <c r="M13" i="6"/>
  <c r="L13" i="6"/>
  <c r="K13" i="6"/>
  <c r="J13" i="6"/>
  <c r="I13" i="6"/>
  <c r="H13" i="6"/>
  <c r="G13" i="6"/>
  <c r="F13" i="6"/>
  <c r="D13" i="6"/>
  <c r="V12" i="6"/>
  <c r="W12" i="6" s="1"/>
  <c r="U12" i="6"/>
  <c r="T12" i="6"/>
  <c r="S12" i="6"/>
  <c r="R12" i="6"/>
  <c r="Q12" i="6"/>
  <c r="P12" i="6"/>
  <c r="O12" i="6"/>
  <c r="N12" i="6"/>
  <c r="M12" i="6"/>
  <c r="L12" i="6"/>
  <c r="K12" i="6"/>
  <c r="J12" i="6"/>
  <c r="I12" i="6"/>
  <c r="H12" i="6"/>
  <c r="G12" i="6"/>
  <c r="F12" i="6"/>
  <c r="E12" i="6"/>
  <c r="B12" i="6"/>
  <c r="V11" i="6"/>
  <c r="W11" i="6" s="1"/>
  <c r="U11" i="6"/>
  <c r="T11" i="6"/>
  <c r="S11" i="6"/>
  <c r="R11" i="6"/>
  <c r="Q11" i="6"/>
  <c r="P11" i="6"/>
  <c r="O11" i="6"/>
  <c r="N11" i="6"/>
  <c r="M11" i="6"/>
  <c r="L11" i="6"/>
  <c r="K11" i="6"/>
  <c r="J11" i="6"/>
  <c r="I11" i="6"/>
  <c r="H11" i="6"/>
  <c r="G11" i="6"/>
  <c r="E11" i="6"/>
  <c r="D11" i="6"/>
  <c r="C11" i="6"/>
  <c r="B11" i="6"/>
  <c r="V10" i="6"/>
  <c r="W10" i="6" s="1"/>
  <c r="U10" i="6"/>
  <c r="T10" i="6"/>
  <c r="S10" i="6"/>
  <c r="R10" i="6"/>
  <c r="Q10" i="6"/>
  <c r="P10" i="6"/>
  <c r="O10" i="6"/>
  <c r="N10" i="6"/>
  <c r="M10" i="6"/>
  <c r="L10" i="6"/>
  <c r="K10" i="6"/>
  <c r="J10" i="6"/>
  <c r="I10" i="6"/>
  <c r="H10" i="6"/>
  <c r="G10" i="6"/>
  <c r="F10" i="6"/>
  <c r="D10" i="6"/>
  <c r="C10" i="6"/>
  <c r="V9" i="6"/>
  <c r="W9" i="6" s="1"/>
  <c r="U9" i="6"/>
  <c r="T9" i="6"/>
  <c r="S9" i="6"/>
  <c r="R9" i="6"/>
  <c r="Q9" i="6"/>
  <c r="P9" i="6"/>
  <c r="O9" i="6"/>
  <c r="N9" i="6"/>
  <c r="M9" i="6"/>
  <c r="L9" i="6"/>
  <c r="K9" i="6"/>
  <c r="J9" i="6"/>
  <c r="I9" i="6"/>
  <c r="H9" i="6"/>
  <c r="G9" i="6"/>
  <c r="F9" i="6"/>
  <c r="E9" i="6"/>
  <c r="D9" i="6"/>
  <c r="C9" i="6"/>
  <c r="V8" i="6"/>
  <c r="W8" i="6" s="1"/>
  <c r="S8" i="6"/>
  <c r="R8" i="6"/>
  <c r="Q8" i="6"/>
  <c r="P8" i="6"/>
  <c r="O8" i="6"/>
  <c r="N8" i="6"/>
  <c r="M8" i="6"/>
  <c r="L8" i="6"/>
  <c r="K8" i="6"/>
  <c r="J8" i="6"/>
  <c r="I8" i="6"/>
  <c r="H8" i="6"/>
  <c r="G8" i="6"/>
  <c r="F8" i="6"/>
  <c r="E8" i="6"/>
  <c r="D8" i="6"/>
  <c r="C8" i="6"/>
  <c r="V7" i="6"/>
  <c r="W7" i="6" s="1"/>
  <c r="T7" i="6"/>
  <c r="S7" i="6"/>
  <c r="O7" i="6"/>
  <c r="N7" i="6"/>
  <c r="L7" i="6"/>
  <c r="K7" i="6"/>
  <c r="J7" i="6"/>
  <c r="I7" i="6"/>
  <c r="H7" i="6"/>
  <c r="G7" i="6"/>
  <c r="F7" i="6"/>
  <c r="E7" i="6"/>
  <c r="D7" i="6"/>
  <c r="V6" i="6"/>
  <c r="W6" i="6" s="1"/>
  <c r="Q6" i="6"/>
  <c r="P6" i="6"/>
  <c r="O6" i="6"/>
  <c r="N6" i="6"/>
  <c r="M6" i="6"/>
  <c r="L6" i="6"/>
  <c r="K6" i="6"/>
  <c r="J6" i="6"/>
  <c r="I6" i="6"/>
  <c r="H6" i="6"/>
  <c r="G6" i="6"/>
  <c r="F6" i="6"/>
  <c r="E6" i="6"/>
  <c r="D6" i="6"/>
  <c r="C6" i="6"/>
  <c r="B6" i="6"/>
  <c r="V5" i="6"/>
  <c r="W5" i="6" s="1"/>
  <c r="N5" i="6"/>
  <c r="L5" i="6"/>
  <c r="K5" i="6"/>
  <c r="J5" i="6"/>
  <c r="I5" i="6"/>
  <c r="H5" i="6"/>
  <c r="G5" i="6"/>
  <c r="F5" i="6"/>
  <c r="E5" i="6"/>
  <c r="D5" i="6"/>
  <c r="C5" i="6"/>
  <c r="B5" i="6"/>
  <c r="V4" i="6"/>
  <c r="W4" i="6" s="1"/>
  <c r="O4" i="6"/>
  <c r="J4" i="6"/>
  <c r="I4" i="6"/>
  <c r="H4" i="6"/>
  <c r="G4" i="6"/>
  <c r="F4" i="6"/>
  <c r="E4" i="6"/>
  <c r="D4" i="6"/>
  <c r="C4" i="6"/>
  <c r="B4" i="6"/>
  <c r="V3" i="6"/>
  <c r="W3" i="6" s="1"/>
  <c r="J3" i="6"/>
  <c r="G3" i="6"/>
  <c r="F3" i="6"/>
  <c r="E3" i="6"/>
  <c r="D3" i="6"/>
  <c r="C3" i="6"/>
  <c r="B3" i="6"/>
  <c r="V2" i="6"/>
  <c r="W2" i="6" s="1"/>
  <c r="S2" i="6"/>
  <c r="J2" i="6"/>
  <c r="H2" i="6"/>
  <c r="E2" i="6"/>
  <c r="D2" i="6"/>
  <c r="C2" i="6"/>
  <c r="B2" i="6"/>
  <c r="D1" i="6"/>
  <c r="E1" i="6" s="1"/>
  <c r="F1" i="6" s="1"/>
  <c r="G1" i="6" s="1"/>
  <c r="H1" i="6" s="1"/>
  <c r="I1" i="6" s="1"/>
  <c r="J1" i="6" s="1"/>
  <c r="K1" i="6" s="1"/>
  <c r="L1" i="6" s="1"/>
  <c r="M1" i="6" s="1"/>
  <c r="N1" i="6" s="1"/>
  <c r="O1" i="6" s="1"/>
  <c r="P1" i="6" s="1"/>
  <c r="Q1" i="6" s="1"/>
  <c r="R1" i="6" s="1"/>
  <c r="S1" i="6" s="1"/>
  <c r="T1" i="6" s="1"/>
  <c r="U1" i="6" s="1"/>
  <c r="C23" i="7" l="1"/>
  <c r="K23" i="7"/>
  <c r="T23" i="7"/>
  <c r="AB23" i="7"/>
  <c r="AK23" i="7"/>
  <c r="AS23" i="7"/>
  <c r="G23" i="7"/>
  <c r="O23" i="7"/>
  <c r="P23" i="7"/>
  <c r="X23" i="7"/>
  <c r="AF23" i="7"/>
  <c r="B4" i="7"/>
  <c r="B5" i="7" s="1"/>
  <c r="B6" i="7" s="1"/>
  <c r="B7" i="7" s="1"/>
  <c r="B8" i="7" s="1"/>
  <c r="B9" i="7" s="1"/>
  <c r="B10" i="7" s="1"/>
  <c r="B11" i="7" s="1"/>
  <c r="B12" i="7" s="1"/>
  <c r="B13" i="7" s="1"/>
  <c r="B14" i="7" s="1"/>
  <c r="B15" i="7" s="1"/>
  <c r="B16" i="7" s="1"/>
  <c r="B17" i="7" s="1"/>
  <c r="B18" i="7" s="1"/>
  <c r="B19" i="7" s="1"/>
  <c r="B20" i="7" s="1"/>
  <c r="B21" i="7" s="1"/>
  <c r="Y23" i="7"/>
  <c r="AG23" i="7"/>
  <c r="AO23" i="7"/>
  <c r="AT23" i="7" l="1"/>
  <c r="AC23" i="7"/>
  <c r="L23" i="7"/>
  <c r="AP23" i="7"/>
  <c r="Q23" i="7"/>
  <c r="H23" i="7"/>
  <c r="AL23" i="7"/>
  <c r="U23" i="7"/>
  <c r="D23" i="7"/>
  <c r="AH23" i="7"/>
  <c r="I23" i="7"/>
  <c r="AU23" i="7"/>
  <c r="AD23" i="7"/>
  <c r="M23" i="7"/>
  <c r="AQ23" i="7"/>
  <c r="Z23" i="7"/>
  <c r="AM23" i="7"/>
  <c r="V23" i="7"/>
  <c r="AV23" i="7"/>
  <c r="J23" i="7"/>
  <c r="E23" i="7"/>
  <c r="AI23" i="7"/>
  <c r="R23" i="7"/>
  <c r="AE23" i="7"/>
  <c r="N23" i="7"/>
  <c r="AR23" i="7"/>
  <c r="AA23" i="7"/>
  <c r="AN23" i="7"/>
  <c r="W23" i="7"/>
  <c r="F23" i="7"/>
  <c r="AJ23" i="7"/>
  <c r="S23" i="7"/>
  <c r="AW2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20" authorId="0" shapeId="0" xr:uid="{00000000-0006-0000-0000-000001000000}">
      <text>
        <r>
          <rPr>
            <sz val="10"/>
            <color rgb="FF000000"/>
            <rFont val="Arial"/>
            <scheme val="minor"/>
          </rPr>
          <t>Le participant a mis à jour cette valeur.</t>
        </r>
      </text>
    </comment>
    <comment ref="M20" authorId="0" shapeId="0" xr:uid="{00000000-0006-0000-0000-000002000000}">
      <text>
        <r>
          <rPr>
            <sz val="10"/>
            <color rgb="FF000000"/>
            <rFont val="Arial"/>
            <scheme val="minor"/>
          </rPr>
          <t>Le participant a mis à jour cette valeur.</t>
        </r>
      </text>
    </comment>
    <comment ref="S20" authorId="0" shapeId="0" xr:uid="{00000000-0006-0000-0000-000003000000}">
      <text>
        <r>
          <rPr>
            <sz val="10"/>
            <color rgb="FF000000"/>
            <rFont val="Arial"/>
            <scheme val="minor"/>
          </rPr>
          <t>Le participant a mis à jour cette valeur.</t>
        </r>
      </text>
    </comment>
    <comment ref="I25" authorId="0" shapeId="0" xr:uid="{00000000-0006-0000-0000-000004000000}">
      <text>
        <r>
          <rPr>
            <sz val="10"/>
            <color rgb="FF000000"/>
            <rFont val="Arial"/>
            <scheme val="minor"/>
          </rPr>
          <t>Le participant a mis à jour cette valeur.</t>
        </r>
      </text>
    </comment>
    <comment ref="J25" authorId="0" shapeId="0" xr:uid="{00000000-0006-0000-0000-000005000000}">
      <text>
        <r>
          <rPr>
            <sz val="10"/>
            <color rgb="FF000000"/>
            <rFont val="Arial"/>
            <scheme val="minor"/>
          </rPr>
          <t>Le participant a mis à jour cette valeur.</t>
        </r>
      </text>
    </comment>
    <comment ref="W25" authorId="0" shapeId="0" xr:uid="{00000000-0006-0000-0000-000006000000}">
      <text>
        <r>
          <rPr>
            <sz val="10"/>
            <color rgb="FF000000"/>
            <rFont val="Arial"/>
            <scheme val="minor"/>
          </rPr>
          <t>Le participant a mis à jour cette valeur.</t>
        </r>
      </text>
    </comment>
    <comment ref="W60" authorId="0" shapeId="0" xr:uid="{00000000-0006-0000-0000-000008000000}">
      <text>
        <r>
          <rPr>
            <sz val="10"/>
            <color rgb="FF000000"/>
            <rFont val="Arial"/>
            <scheme val="minor"/>
          </rPr>
          <t>Le participant a mis à jour cette valeur.</t>
        </r>
      </text>
    </comment>
    <comment ref="H104" authorId="0" shapeId="0" xr:uid="{00000000-0006-0000-0000-000009000000}">
      <text>
        <r>
          <rPr>
            <sz val="10"/>
            <color rgb="FF000000"/>
            <rFont val="Arial"/>
            <scheme val="minor"/>
          </rPr>
          <t>Le participant a mis à jour cette valeur.</t>
        </r>
      </text>
    </comment>
    <comment ref="N104" authorId="0" shapeId="0" xr:uid="{00000000-0006-0000-0000-00000A000000}">
      <text>
        <r>
          <rPr>
            <sz val="10"/>
            <color rgb="FF000000"/>
            <rFont val="Arial"/>
            <scheme val="minor"/>
          </rPr>
          <t>Le participant a mis à jour cette valeur.</t>
        </r>
      </text>
    </comment>
    <comment ref="O104" authorId="0" shapeId="0" xr:uid="{00000000-0006-0000-0000-00000B000000}">
      <text>
        <r>
          <rPr>
            <sz val="10"/>
            <color rgb="FF000000"/>
            <rFont val="Arial"/>
            <scheme val="minor"/>
          </rPr>
          <t>Le participant a mis à jour cette valeur.</t>
        </r>
      </text>
    </comment>
    <comment ref="P104" authorId="0" shapeId="0" xr:uid="{00000000-0006-0000-0000-00000C000000}">
      <text>
        <r>
          <rPr>
            <sz val="10"/>
            <color rgb="FF000000"/>
            <rFont val="Arial"/>
            <scheme val="minor"/>
          </rPr>
          <t>Le participant a mis à jour cette valeur.</t>
        </r>
      </text>
    </comment>
    <comment ref="Q104" authorId="0" shapeId="0" xr:uid="{00000000-0006-0000-0000-00000D000000}">
      <text>
        <r>
          <rPr>
            <sz val="10"/>
            <color rgb="FF000000"/>
            <rFont val="Arial"/>
            <scheme val="minor"/>
          </rPr>
          <t>Le participant a mis à jour cette valeur.</t>
        </r>
      </text>
    </comment>
    <comment ref="R104" authorId="0" shapeId="0" xr:uid="{00000000-0006-0000-0000-00000E000000}">
      <text>
        <r>
          <rPr>
            <sz val="10"/>
            <color rgb="FF000000"/>
            <rFont val="Arial"/>
            <scheme val="minor"/>
          </rPr>
          <t>Le participant a mis à jour cette valeur.</t>
        </r>
      </text>
    </comment>
    <comment ref="T104" authorId="0" shapeId="0" xr:uid="{00000000-0006-0000-0000-00000F000000}">
      <text>
        <r>
          <rPr>
            <sz val="10"/>
            <color rgb="FF000000"/>
            <rFont val="Arial"/>
            <scheme val="minor"/>
          </rPr>
          <t>Le participant a mis à jour cette valeur.</t>
        </r>
      </text>
    </comment>
    <comment ref="U104" authorId="0" shapeId="0" xr:uid="{00000000-0006-0000-0000-000010000000}">
      <text>
        <r>
          <rPr>
            <sz val="10"/>
            <color rgb="FF000000"/>
            <rFont val="Arial"/>
            <scheme val="minor"/>
          </rPr>
          <t>Le participant a mis à jour cette valeur.</t>
        </r>
      </text>
    </comment>
    <comment ref="X104" authorId="0" shapeId="0" xr:uid="{00000000-0006-0000-0000-000011000000}">
      <text>
        <r>
          <rPr>
            <sz val="10"/>
            <color rgb="FF000000"/>
            <rFont val="Arial"/>
            <scheme val="minor"/>
          </rPr>
          <t>Le participant a mis à jour cette valeur.</t>
        </r>
      </text>
    </comment>
    <comment ref="Y104" authorId="0" shapeId="0" xr:uid="{00000000-0006-0000-0000-000012000000}">
      <text>
        <r>
          <rPr>
            <sz val="10"/>
            <color rgb="FF000000"/>
            <rFont val="Arial"/>
            <scheme val="minor"/>
          </rPr>
          <t>Le participant a mis à jour cette valeur.</t>
        </r>
      </text>
    </comment>
    <comment ref="L111" authorId="0" shapeId="0" xr:uid="{00000000-0006-0000-0000-000015000000}">
      <text>
        <r>
          <rPr>
            <sz val="10"/>
            <color rgb="FF000000"/>
            <rFont val="Arial"/>
            <scheme val="minor"/>
          </rPr>
          <t>Le participant a mis à jour cette valeur.</t>
        </r>
      </text>
    </comment>
    <comment ref="N111" authorId="0" shapeId="0" xr:uid="{00000000-0006-0000-0000-000016000000}">
      <text>
        <r>
          <rPr>
            <sz val="10"/>
            <color rgb="FF000000"/>
            <rFont val="Arial"/>
            <scheme val="minor"/>
          </rPr>
          <t>Le participant a mis à jour cette valeur.</t>
        </r>
      </text>
    </comment>
    <comment ref="X161" authorId="0" shapeId="0" xr:uid="{00000000-0006-0000-0000-000017000000}">
      <text>
        <r>
          <rPr>
            <sz val="10"/>
            <color rgb="FF000000"/>
            <rFont val="Arial"/>
            <scheme val="minor"/>
          </rPr>
          <t>Le participant a mis à jour cette valeur.</t>
        </r>
      </text>
    </comment>
    <comment ref="Y161" authorId="0" shapeId="0" xr:uid="{00000000-0006-0000-0000-000018000000}">
      <text>
        <r>
          <rPr>
            <sz val="10"/>
            <color rgb="FF000000"/>
            <rFont val="Arial"/>
            <scheme val="minor"/>
          </rPr>
          <t>Le participant a mis à jour cette valeur.</t>
        </r>
      </text>
    </comment>
    <comment ref="N162" authorId="0" shapeId="0" xr:uid="{00000000-0006-0000-0000-000019000000}">
      <text>
        <r>
          <rPr>
            <sz val="10"/>
            <color rgb="FF000000"/>
            <rFont val="Arial"/>
            <scheme val="minor"/>
          </rPr>
          <t>Le participant a mis à jour cette valeur.</t>
        </r>
      </text>
    </comment>
    <comment ref="O162" authorId="0" shapeId="0" xr:uid="{00000000-0006-0000-0000-00001A000000}">
      <text>
        <r>
          <rPr>
            <sz val="10"/>
            <color rgb="FF000000"/>
            <rFont val="Arial"/>
            <scheme val="minor"/>
          </rPr>
          <t>Le participant a mis à jour cette valeur.</t>
        </r>
      </text>
    </comment>
    <comment ref="P162" authorId="0" shapeId="0" xr:uid="{00000000-0006-0000-0000-00001B000000}">
      <text>
        <r>
          <rPr>
            <sz val="10"/>
            <color rgb="FF000000"/>
            <rFont val="Arial"/>
            <scheme val="minor"/>
          </rPr>
          <t>Le participant a mis à jour cette valeur.</t>
        </r>
      </text>
    </comment>
    <comment ref="Q162" authorId="0" shapeId="0" xr:uid="{00000000-0006-0000-0000-00001C000000}">
      <text>
        <r>
          <rPr>
            <sz val="10"/>
            <color rgb="FF000000"/>
            <rFont val="Arial"/>
            <scheme val="minor"/>
          </rPr>
          <t>Le participant a mis à jour cette valeur.</t>
        </r>
      </text>
    </comment>
    <comment ref="R162" authorId="0" shapeId="0" xr:uid="{00000000-0006-0000-0000-00001D000000}">
      <text>
        <r>
          <rPr>
            <sz val="10"/>
            <color rgb="FF000000"/>
            <rFont val="Arial"/>
            <scheme val="minor"/>
          </rPr>
          <t>Le participant a mis à jour cette valeur.</t>
        </r>
      </text>
    </comment>
    <comment ref="T162" authorId="0" shapeId="0" xr:uid="{00000000-0006-0000-0000-00001E000000}">
      <text>
        <r>
          <rPr>
            <sz val="10"/>
            <color rgb="FF000000"/>
            <rFont val="Arial"/>
            <scheme val="minor"/>
          </rPr>
          <t>Le participant a mis à jour cette valeur.</t>
        </r>
      </text>
    </comment>
    <comment ref="U162" authorId="0" shapeId="0" xr:uid="{00000000-0006-0000-0000-00001F000000}">
      <text>
        <r>
          <rPr>
            <sz val="10"/>
            <color rgb="FF000000"/>
            <rFont val="Arial"/>
            <scheme val="minor"/>
          </rPr>
          <t>Le participant a mis à jour cette valeur.</t>
        </r>
      </text>
    </comment>
    <comment ref="J171" authorId="0" shapeId="0" xr:uid="{00000000-0006-0000-0000-000021000000}">
      <text>
        <r>
          <rPr>
            <sz val="10"/>
            <color rgb="FF000000"/>
            <rFont val="Arial"/>
            <scheme val="minor"/>
          </rPr>
          <t>Le participant a mis à jour cette valeur.</t>
        </r>
      </text>
    </comment>
    <comment ref="K171" authorId="0" shapeId="0" xr:uid="{00000000-0006-0000-0000-000022000000}">
      <text>
        <r>
          <rPr>
            <sz val="10"/>
            <color rgb="FF000000"/>
            <rFont val="Arial"/>
            <scheme val="minor"/>
          </rPr>
          <t>Le participant a mis à jour cette valeur.</t>
        </r>
      </text>
    </comment>
    <comment ref="L171" authorId="0" shapeId="0" xr:uid="{00000000-0006-0000-0000-000023000000}">
      <text>
        <r>
          <rPr>
            <sz val="10"/>
            <color rgb="FF000000"/>
            <rFont val="Arial"/>
            <scheme val="minor"/>
          </rPr>
          <t>Le participant a mis à jour cette valeur.</t>
        </r>
      </text>
    </comment>
    <comment ref="R171" authorId="0" shapeId="0" xr:uid="{00000000-0006-0000-0000-000024000000}">
      <text>
        <r>
          <rPr>
            <sz val="10"/>
            <color rgb="FF000000"/>
            <rFont val="Arial"/>
            <scheme val="minor"/>
          </rPr>
          <t>Le participant a mis à jour cette valeur.</t>
        </r>
      </text>
    </comment>
    <comment ref="S171" authorId="0" shapeId="0" xr:uid="{00000000-0006-0000-0000-000025000000}">
      <text>
        <r>
          <rPr>
            <sz val="10"/>
            <color rgb="FF000000"/>
            <rFont val="Arial"/>
            <scheme val="minor"/>
          </rPr>
          <t>Le participant a mis à jour cette valeur.</t>
        </r>
      </text>
    </comment>
    <comment ref="U171" authorId="0" shapeId="0" xr:uid="{00000000-0006-0000-0000-000026000000}">
      <text>
        <r>
          <rPr>
            <sz val="10"/>
            <color rgb="FF000000"/>
            <rFont val="Arial"/>
            <scheme val="minor"/>
          </rPr>
          <t>Le participant a mis à jour cette valeur.</t>
        </r>
      </text>
    </comment>
    <comment ref="G178" authorId="0" shapeId="0" xr:uid="{00000000-0006-0000-0000-000029000000}">
      <text>
        <r>
          <rPr>
            <sz val="10"/>
            <color rgb="FF000000"/>
            <rFont val="Arial"/>
            <scheme val="minor"/>
          </rPr>
          <t>Le participant a mis à jour cette valeur.</t>
        </r>
      </text>
    </comment>
    <comment ref="H178" authorId="0" shapeId="0" xr:uid="{00000000-0006-0000-0000-00002A000000}">
      <text>
        <r>
          <rPr>
            <sz val="10"/>
            <color rgb="FF000000"/>
            <rFont val="Arial"/>
            <scheme val="minor"/>
          </rPr>
          <t>Le participant a mis à jour cette valeur.</t>
        </r>
      </text>
    </comment>
    <comment ref="Q178" authorId="0" shapeId="0" xr:uid="{00000000-0006-0000-0000-00002B000000}">
      <text>
        <r>
          <rPr>
            <sz val="10"/>
            <color rgb="FF000000"/>
            <rFont val="Arial"/>
            <scheme val="minor"/>
          </rPr>
          <t>Le participant a mis à jour cette valeur.</t>
        </r>
      </text>
    </comment>
    <comment ref="R178" authorId="0" shapeId="0" xr:uid="{00000000-0006-0000-0000-00002C000000}">
      <text>
        <r>
          <rPr>
            <sz val="10"/>
            <color rgb="FF000000"/>
            <rFont val="Arial"/>
            <scheme val="minor"/>
          </rPr>
          <t>Le participant a mis à jour cette valeur.</t>
        </r>
      </text>
    </comment>
    <comment ref="S178" authorId="0" shapeId="0" xr:uid="{00000000-0006-0000-0000-00002D000000}">
      <text>
        <r>
          <rPr>
            <sz val="10"/>
            <color rgb="FF000000"/>
            <rFont val="Arial"/>
            <scheme val="minor"/>
          </rPr>
          <t>Le participant a mis à jour cette valeur.</t>
        </r>
      </text>
    </comment>
    <comment ref="T178" authorId="0" shapeId="0" xr:uid="{00000000-0006-0000-0000-00002E000000}">
      <text>
        <r>
          <rPr>
            <sz val="10"/>
            <color rgb="FF000000"/>
            <rFont val="Arial"/>
            <scheme val="minor"/>
          </rPr>
          <t>Le participant a mis à jour cette valeur.</t>
        </r>
      </text>
    </comment>
    <comment ref="U178" authorId="0" shapeId="0" xr:uid="{00000000-0006-0000-0000-00002F000000}">
      <text>
        <r>
          <rPr>
            <sz val="10"/>
            <color rgb="FF000000"/>
            <rFont val="Arial"/>
            <scheme val="minor"/>
          </rPr>
          <t>Le participant a mis à jour cette valeur.</t>
        </r>
      </text>
    </comment>
    <comment ref="F191" authorId="0" shapeId="0" xr:uid="{00000000-0006-0000-0000-000032000000}">
      <text>
        <r>
          <rPr>
            <sz val="10"/>
            <color rgb="FF000000"/>
            <rFont val="Arial"/>
            <scheme val="minor"/>
          </rPr>
          <t>Le participant a mis à jour cette valeur.</t>
        </r>
      </text>
    </comment>
    <comment ref="I191" authorId="0" shapeId="0" xr:uid="{00000000-0006-0000-0000-000033000000}">
      <text>
        <r>
          <rPr>
            <sz val="10"/>
            <color rgb="FF000000"/>
            <rFont val="Arial"/>
            <scheme val="minor"/>
          </rPr>
          <t>Le participant a mis à jour cette valeur.</t>
        </r>
      </text>
    </comment>
    <comment ref="P191" authorId="0" shapeId="0" xr:uid="{00000000-0006-0000-0000-000034000000}">
      <text>
        <r>
          <rPr>
            <sz val="10"/>
            <color rgb="FF000000"/>
            <rFont val="Arial"/>
            <scheme val="minor"/>
          </rPr>
          <t>Le participant a mis à jour cette valeur.</t>
        </r>
      </text>
    </comment>
    <comment ref="S191" authorId="0" shapeId="0" xr:uid="{00000000-0006-0000-0000-000035000000}">
      <text>
        <r>
          <rPr>
            <sz val="10"/>
            <color rgb="FF000000"/>
            <rFont val="Arial"/>
            <scheme val="minor"/>
          </rPr>
          <t>Le participant a mis à jour cette valeur.</t>
        </r>
      </text>
    </comment>
    <comment ref="R354" authorId="0" shapeId="0" xr:uid="{00000000-0006-0000-0000-000036000000}">
      <text>
        <r>
          <rPr>
            <sz val="10"/>
            <color rgb="FF000000"/>
            <rFont val="Arial"/>
            <scheme val="minor"/>
          </rPr>
          <t>Le participant a mis à jour cette valeur.</t>
        </r>
      </text>
    </comment>
    <comment ref="S354" authorId="0" shapeId="0" xr:uid="{00000000-0006-0000-0000-000037000000}">
      <text>
        <r>
          <rPr>
            <sz val="10"/>
            <color rgb="FF000000"/>
            <rFont val="Arial"/>
            <scheme val="minor"/>
          </rPr>
          <t>Le participant a mis à jour cette valeur.</t>
        </r>
      </text>
    </comment>
    <comment ref="X355" authorId="0" shapeId="0" xr:uid="{00000000-0006-0000-0000-000038000000}">
      <text>
        <r>
          <rPr>
            <sz val="10"/>
            <color rgb="FF000000"/>
            <rFont val="Arial"/>
            <scheme val="minor"/>
          </rPr>
          <t>Le participant a mis à jour cette valeur.</t>
        </r>
      </text>
    </comment>
    <comment ref="F408" authorId="0" shapeId="0" xr:uid="{00000000-0006-0000-0000-00003A000000}">
      <text>
        <r>
          <rPr>
            <sz val="10"/>
            <color rgb="FF000000"/>
            <rFont val="Arial"/>
            <scheme val="minor"/>
          </rPr>
          <t>Le participant a mis à jour cette valeur.</t>
        </r>
      </text>
    </comment>
    <comment ref="G408" authorId="0" shapeId="0" xr:uid="{00000000-0006-0000-0000-00003B000000}">
      <text>
        <r>
          <rPr>
            <sz val="10"/>
            <color rgb="FF000000"/>
            <rFont val="Arial"/>
            <scheme val="minor"/>
          </rPr>
          <t>Le participant a mis à jour cette valeur.</t>
        </r>
      </text>
    </comment>
    <comment ref="O408" authorId="0" shapeId="0" xr:uid="{00000000-0006-0000-0000-00003C000000}">
      <text>
        <r>
          <rPr>
            <sz val="10"/>
            <color rgb="FF000000"/>
            <rFont val="Arial"/>
            <scheme val="minor"/>
          </rPr>
          <t>Le participant a mis à jour cette valeur.</t>
        </r>
      </text>
    </comment>
    <comment ref="P408" authorId="0" shapeId="0" xr:uid="{00000000-0006-0000-0000-00003D000000}">
      <text>
        <r>
          <rPr>
            <sz val="10"/>
            <color rgb="FF000000"/>
            <rFont val="Arial"/>
            <scheme val="minor"/>
          </rPr>
          <t>Le participant a mis à jour cette valeur.</t>
        </r>
      </text>
    </comment>
    <comment ref="S408" authorId="0" shapeId="0" xr:uid="{00000000-0006-0000-0000-00003E000000}">
      <text>
        <r>
          <rPr>
            <sz val="10"/>
            <color rgb="FF000000"/>
            <rFont val="Arial"/>
            <scheme val="minor"/>
          </rPr>
          <t>Le participant a mis à jour cette valeur.</t>
        </r>
      </text>
    </comment>
    <comment ref="T408" authorId="0" shapeId="0" xr:uid="{00000000-0006-0000-0000-00003F000000}">
      <text>
        <r>
          <rPr>
            <sz val="10"/>
            <color rgb="FF000000"/>
            <rFont val="Arial"/>
            <scheme val="minor"/>
          </rPr>
          <t>Le participant a mis à jour cette valeur.</t>
        </r>
      </text>
    </comment>
    <comment ref="U408" authorId="0" shapeId="0" xr:uid="{00000000-0006-0000-0000-000040000000}">
      <text>
        <r>
          <rPr>
            <sz val="10"/>
            <color rgb="FF000000"/>
            <rFont val="Arial"/>
            <scheme val="minor"/>
          </rPr>
          <t>Le participant a mis à jour cette valeur.</t>
        </r>
      </text>
    </comment>
    <comment ref="Y408" authorId="0" shapeId="0" xr:uid="{00000000-0006-0000-0000-000041000000}">
      <text>
        <r>
          <rPr>
            <sz val="10"/>
            <color rgb="FF000000"/>
            <rFont val="Arial"/>
            <scheme val="minor"/>
          </rPr>
          <t>Le participant a mis à jour cette valeur.</t>
        </r>
      </text>
    </comment>
    <comment ref="D413" authorId="0" shapeId="0" xr:uid="{00000000-0006-0000-0000-000042000000}">
      <text>
        <r>
          <rPr>
            <sz val="10"/>
            <color rgb="FF000000"/>
            <rFont val="Arial"/>
            <scheme val="minor"/>
          </rPr>
          <t>Le participant a mis à jour cette valeur.</t>
        </r>
      </text>
    </comment>
    <comment ref="E413" authorId="0" shapeId="0" xr:uid="{00000000-0006-0000-0000-000043000000}">
      <text>
        <r>
          <rPr>
            <sz val="10"/>
            <color rgb="FF000000"/>
            <rFont val="Arial"/>
            <scheme val="minor"/>
          </rPr>
          <t>Le participant a mis à jour cette valeur.</t>
        </r>
      </text>
    </comment>
    <comment ref="I413" authorId="0" shapeId="0" xr:uid="{00000000-0006-0000-0000-000044000000}">
      <text>
        <r>
          <rPr>
            <sz val="10"/>
            <color rgb="FF000000"/>
            <rFont val="Arial"/>
            <scheme val="minor"/>
          </rPr>
          <t>Le participant a mis à jour cette valeur.</t>
        </r>
      </text>
    </comment>
    <comment ref="L413" authorId="0" shapeId="0" xr:uid="{00000000-0006-0000-0000-000045000000}">
      <text>
        <r>
          <rPr>
            <sz val="10"/>
            <color rgb="FF000000"/>
            <rFont val="Arial"/>
            <scheme val="minor"/>
          </rPr>
          <t>Le participant a mis à jour cette valeur.</t>
        </r>
      </text>
    </comment>
    <comment ref="M413" authorId="0" shapeId="0" xr:uid="{00000000-0006-0000-0000-000046000000}">
      <text>
        <r>
          <rPr>
            <sz val="10"/>
            <color rgb="FF000000"/>
            <rFont val="Arial"/>
            <scheme val="minor"/>
          </rPr>
          <t>Le participant a mis à jour cette valeur.</t>
        </r>
      </text>
    </comment>
    <comment ref="N413" authorId="0" shapeId="0" xr:uid="{00000000-0006-0000-0000-000047000000}">
      <text>
        <r>
          <rPr>
            <sz val="10"/>
            <color rgb="FF000000"/>
            <rFont val="Arial"/>
            <scheme val="minor"/>
          </rPr>
          <t>Le participant a mis à jour cette valeur.</t>
        </r>
      </text>
    </comment>
    <comment ref="I429" authorId="0" shapeId="0" xr:uid="{00000000-0006-0000-0000-000048000000}">
      <text>
        <r>
          <rPr>
            <sz val="10"/>
            <color rgb="FF000000"/>
            <rFont val="Arial"/>
            <scheme val="minor"/>
          </rPr>
          <t>Le participant a mis à jour cette valeur.</t>
        </r>
      </text>
    </comment>
    <comment ref="L429" authorId="0" shapeId="0" xr:uid="{00000000-0006-0000-0000-000049000000}">
      <text>
        <r>
          <rPr>
            <sz val="10"/>
            <color rgb="FF000000"/>
            <rFont val="Arial"/>
            <scheme val="minor"/>
          </rPr>
          <t>Le participant a mis à jour cette valeur.</t>
        </r>
      </text>
    </comment>
    <comment ref="M429" authorId="0" shapeId="0" xr:uid="{00000000-0006-0000-0000-00004A000000}">
      <text>
        <r>
          <rPr>
            <sz val="10"/>
            <color rgb="FF000000"/>
            <rFont val="Arial"/>
            <scheme val="minor"/>
          </rPr>
          <t>Le participant a mis à jour cette valeur.</t>
        </r>
      </text>
    </comment>
    <comment ref="R447" authorId="0" shapeId="0" xr:uid="{00000000-0006-0000-0000-00004B000000}">
      <text>
        <r>
          <rPr>
            <sz val="10"/>
            <color rgb="FF000000"/>
            <rFont val="Arial"/>
            <scheme val="minor"/>
          </rPr>
          <t>Le participant a mis à jour cette valeur.</t>
        </r>
      </text>
    </comment>
    <comment ref="U447" authorId="0" shapeId="0" xr:uid="{00000000-0006-0000-0000-00004C000000}">
      <text>
        <r>
          <rPr>
            <sz val="10"/>
            <color rgb="FF000000"/>
            <rFont val="Arial"/>
            <scheme val="minor"/>
          </rPr>
          <t>Le participant a mis à jour cette valeur.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3" authorId="0" shapeId="0" xr:uid="{00000000-0006-0000-0500-000001000000}">
      <text>
        <r>
          <rPr>
            <sz val="10"/>
            <color rgb="FF000000"/>
            <rFont val="Arial"/>
            <scheme val="minor"/>
          </rPr>
          <t>Le participant a mis à jour cette valeur.</t>
        </r>
      </text>
    </comment>
  </commentList>
</comments>
</file>

<file path=xl/sharedStrings.xml><?xml version="1.0" encoding="utf-8"?>
<sst xmlns="http://schemas.openxmlformats.org/spreadsheetml/2006/main" count="5304" uniqueCount="587">
  <si>
    <t>Horodateur</t>
  </si>
  <si>
    <t xml:space="preserve">Qui est le meilleur joueur NBA ? </t>
  </si>
  <si>
    <t xml:space="preserve">Qui est le deuxième meilleur joueur NBA ? </t>
  </si>
  <si>
    <t xml:space="preserve">Qui est le troisième meilleur joueur NBA ? </t>
  </si>
  <si>
    <t xml:space="preserve">Qui est le quatrième meilleur joueur NBA ? </t>
  </si>
  <si>
    <t xml:space="preserve">Qui est le cinquième meilleur joueur NBA ? </t>
  </si>
  <si>
    <t xml:space="preserve">Qui est le sixième meilleur joueur NBA ? </t>
  </si>
  <si>
    <t xml:space="preserve">Qui est le septième meilleur joueur NBA ? </t>
  </si>
  <si>
    <t xml:space="preserve">Qui est le huitième meilleur joueur NBA ? </t>
  </si>
  <si>
    <t xml:space="preserve">Qui est le neuvième meilleur joueur NBA ? </t>
  </si>
  <si>
    <t xml:space="preserve">Qui est le dixième meilleur joueur NBA ? </t>
  </si>
  <si>
    <t xml:space="preserve">Qui est le onzième meilleur joueur NBA ? </t>
  </si>
  <si>
    <t xml:space="preserve">Qui est le douzième meilleur joueur NBA ? </t>
  </si>
  <si>
    <t xml:space="preserve">Qui est le treizième meilleur joueur NBA ? </t>
  </si>
  <si>
    <t xml:space="preserve">Qui est le quatorzième meilleur joueur NBA ? </t>
  </si>
  <si>
    <t xml:space="preserve">Qui est le quinzième meilleur joueur NBA ? </t>
  </si>
  <si>
    <t xml:space="preserve">Qui est le seizième meilleur joueur NBA ? </t>
  </si>
  <si>
    <t xml:space="preserve">Qui est le dix-septième meilleur joueur NBA ? </t>
  </si>
  <si>
    <t xml:space="preserve">Qui est le dix-huitième meilleur joueur NBA ? </t>
  </si>
  <si>
    <t xml:space="preserve">Qui est le dix-neuvième meilleur joueur NBA ? </t>
  </si>
  <si>
    <t xml:space="preserve">Qui est le vingtième meilleur joueur NBA ? </t>
  </si>
  <si>
    <t>Qui est le premier joueur hors de ton top 20 ?</t>
  </si>
  <si>
    <t>Quel joueur a été le plus difficile à classer ? (Indique uniquement le nom du joueur)</t>
  </si>
  <si>
    <t>Pourquoi ce joueur?</t>
  </si>
  <si>
    <t>En quelques mots, comment as-tu fait pour classerKAWHI ?</t>
  </si>
  <si>
    <t>JOKIC</t>
  </si>
  <si>
    <t>DONCIC</t>
  </si>
  <si>
    <t>LEBRON</t>
  </si>
  <si>
    <t>GIANNIS</t>
  </si>
  <si>
    <t>EMBIID</t>
  </si>
  <si>
    <t>SGA</t>
  </si>
  <si>
    <t>MITCHELL</t>
  </si>
  <si>
    <t>CURRY</t>
  </si>
  <si>
    <t>KAWHI</t>
  </si>
  <si>
    <t>DAVIS</t>
  </si>
  <si>
    <t>TATUM</t>
  </si>
  <si>
    <t>DURANT</t>
  </si>
  <si>
    <t>EDWARDS</t>
  </si>
  <si>
    <t>BRUNSON</t>
  </si>
  <si>
    <t>YOUNG</t>
  </si>
  <si>
    <t>BUTLER</t>
  </si>
  <si>
    <t>HALIBURTON</t>
  </si>
  <si>
    <t>GEORGE</t>
  </si>
  <si>
    <t>KYRIE</t>
  </si>
  <si>
    <t>ZION</t>
  </si>
  <si>
    <t>LILLARD</t>
  </si>
  <si>
    <t xml:space="preserve">Parce que je le déteste </t>
  </si>
  <si>
    <t>Je l’ai mis à sa place</t>
  </si>
  <si>
    <t>VICTOR</t>
  </si>
  <si>
    <t>MAXEY</t>
  </si>
  <si>
    <t>BAM</t>
  </si>
  <si>
    <t>BOOKER</t>
  </si>
  <si>
    <t>HARDEN</t>
  </si>
  <si>
    <t xml:space="preserve">Très jeune mais niveau stratosphérique </t>
  </si>
  <si>
    <t xml:space="preserve">Pas dans le classement </t>
  </si>
  <si>
    <t>MORANT</t>
  </si>
  <si>
    <t>Le peu qu'on l'a vu il a été d'un niveau exceptionnel. Le peu qu'on l'a vu ...</t>
  </si>
  <si>
    <t xml:space="preserve">Niveau en déclin mais tjrs top 20 cette année. Peut-être pour la dernière fois </t>
  </si>
  <si>
    <t>FOX</t>
  </si>
  <si>
    <t>SIAKAM</t>
  </si>
  <si>
    <t>BROWN</t>
  </si>
  <si>
    <t xml:space="preserve">Construction d’équipe moyenne (spacing moyen et blessures) </t>
  </si>
  <si>
    <t xml:space="preserve">Non classé car jamais présent en playoffs depuis de longues années (un peu en contradiction avec certains joueurs classés mais lui est hors catégorie selon moi) </t>
  </si>
  <si>
    <t xml:space="preserve">il joue toujours à un niveau très élevé malgré son âge mais pour autant on sent qu'il commence à trop fatiguer physiquement notamment en playoffs, dur d'évaluer sa valeur par rapport à d'autres joueurs notamment à cause de son âge </t>
  </si>
  <si>
    <t xml:space="preserve">j'ai pris en compte ses blessures ainsi que son niveau mais le fait de ne pas être la encore une fois en playoffs compte beaucoup dans mes critères de jugement, être capable d'être en forme physique pendant les playoffs reste très important. même si le joueur sans les blessures est un top 10 DH20 aisément il perd des places par son incapacité à jouer quand ça compte vraiment. </t>
  </si>
  <si>
    <t>SABONIS</t>
  </si>
  <si>
    <t>Je l’avais oublié ^^</t>
  </si>
  <si>
    <t>Je l’ai baissé au vu de sa santé</t>
  </si>
  <si>
    <t>JDUB</t>
  </si>
  <si>
    <t>BANCHERO</t>
  </si>
  <si>
    <t>HOLMGREN</t>
  </si>
  <si>
    <t>Rôle et temps de jeu pas assez constant + Playoffs très en deçà des attentes.</t>
  </si>
  <si>
    <t>Je l’ai pas fait d’où le fait que ce soir le premier hors du top 20</t>
  </si>
  <si>
    <t>GOBERT</t>
  </si>
  <si>
    <t>La notion de blessure rentre en compte. Le joueur reste un excellent défenseur polyvalent, un énorme attaquant efficace, sûrement le joueur le plus plugable dans n’importe quelle équipe avec Tatum. Mais contrairement à Tatum justement, Kawhi n’est jamais là au bon moment. Son profil pourrait faire de lui un TOP 5/6/7 DH20, mais les accomplissements récents ne sont pas au rendez-vous.</t>
  </si>
  <si>
    <t>Ah, c’est dur pour vous aussi ahah. Réponse ci-dessus.</t>
  </si>
  <si>
    <t>Car sur l’impact d’BAMje le mettrais top10 mais je le mets « que » 15, car l’impact reste difficilement quantifiable</t>
  </si>
  <si>
    <t>Cette saison il joue beaucoup en régulière donc je me suis demandé à quel point c’était rentable de prendre le risque de l’avoir dans son équipe sachant que il risque sûrement de se blesser comme toujours donc il a fini en fin de top 20</t>
  </si>
  <si>
    <t>Des séquences de 10 matchs de niveau MVP puis une déconnexion complète vis à vis du jeu. Horrible à voir et à vivre…</t>
  </si>
  <si>
    <t>Pas différemment d’autres comme Book ou Haliburton.</t>
  </si>
  <si>
    <t>POUR FAIRE SIMPLE: LA REGULIERE EST UN ECHAUFFEMENT POUR LUI</t>
  </si>
  <si>
    <t>j'ai pris en compte sa régularité (santé)</t>
  </si>
  <si>
    <t>MURRAY</t>
  </si>
  <si>
    <t xml:space="preserve"> Son avant dernière saison était  exceptionnelle (top10) mais il vieillit et la saison actuelle était très décevante malgré quelques flash </t>
  </si>
  <si>
    <t>Hors top 20 ça fait trop longtemps qu on ne l a pas vue dominer réellement même quand il n était pas blessé ce n était pas si impressionnant cela lié au blessure ...(2019 c était y a bientôt 6ans ?</t>
  </si>
  <si>
    <t xml:space="preserve">Il n'arrive plus à qualifier son équipe en playoff </t>
  </si>
  <si>
    <t xml:space="preserve">Saison régulière et ses derniers matchs en playoff </t>
  </si>
  <si>
    <t xml:space="preserve">C'est très difficile de savoir sont niveau actuel </t>
  </si>
  <si>
    <t>Franchise player, game changer</t>
  </si>
  <si>
    <t>RANDLE</t>
  </si>
  <si>
    <t xml:space="preserve">2 way player élite FMVP mais ce n’est pas une 1er option </t>
  </si>
  <si>
    <t xml:space="preserve">Il est derrière des joueurs moins fort que lui mais il n’est pas assez fiable pour leur passer devant </t>
  </si>
  <si>
    <t>Parce qu'il est trop fort uniquement quand il veut jouer et que c'était pas souvent cette saison</t>
  </si>
  <si>
    <t xml:space="preserve">Il a beaucoup joué cette saison et à été le meilleur joueur des clippers c'était facile
J'ai choisi d'ignorer les blessures des saisons précédentes parce qu'il était à un niveau similaire </t>
  </si>
  <si>
    <t>shot creation et potentiel system player, mais bénéfice du doute encore une année</t>
  </si>
  <si>
    <t>je me suis demandé s'il était meilleur ou pire que les autres</t>
  </si>
  <si>
    <t>WHITE</t>
  </si>
  <si>
    <t>Bon défenseur mais pas le plus grand pour protéger le cercle et offensivement assez limité sur son shoot mais bon passeur.</t>
  </si>
  <si>
    <t>Basé sur les moments où il a été mieux tout en prenant en compte le fait qu'il joue moin que les autres donc obligé de le descendre.</t>
  </si>
  <si>
    <t>HOLGREM</t>
  </si>
  <si>
    <t>Pas un joueur que j'apprécie forcément mais il était quand même très bon et avec ces problèmes extra sportif et sa blessure il a pas pu beaucoup jouer mais la saison prochaine il sera parmi les meilleurs joueurs donc j'ai voulu le mettre dans le top 20 mais où dans ce classement.</t>
  </si>
  <si>
    <t>A cause de ces blessures trop répétitive l'empêche d'être un excellent joueur de plus le fait qu'il soit dans une team de super star avec GEORGE et Harden font qu'aucun des 3 ne c'est assez démarquer cette saison pour être dans le top 20</t>
  </si>
  <si>
    <t>AGE</t>
  </si>
  <si>
    <t>SI J'étais en playoffs, quels joueurs me feraient plus peur que lui (sans compter les blessures)</t>
  </si>
  <si>
    <t>Joueur en fin de carrière plus aussi incroyable qu'à son prime (qui dure 15 ans au final) mais qui fait toujours partie des meilleurs joueurs de la ligue</t>
  </si>
  <si>
    <t>Premier hors-top 20 pour les blessures et l'incertitude (surtout avec son "retour" cette année) mais en terme de niveau il était 8ème chez moi</t>
  </si>
  <si>
    <t>Difficulté à le placer dans une hiérarchie après une saison et des résultats collectifs faibles.</t>
  </si>
  <si>
    <t xml:space="preserve">J’ai pris en compte l’ensemble de sa carrière, à la fois le risque de blessure et ses performances. Il descend au classement car le joueur est trop régulièrement blessé et même s’il est capable d’être au moins top 8, impossible pour moi de le mettre top 10 avec son manque de fiabilité à jouer une série de play off </t>
  </si>
  <si>
    <t>Saison quasi blanche, volonté de ne pas le faire monter dans le classement alors que j’ai fait baisser des « vieux » joueurs (Lebron, Harden, GEORGE, etc.)</t>
  </si>
  <si>
    <t xml:space="preserve">En prenant en compte son niveau réel, bien que en pondérant son absence en playoffs régulière  </t>
  </si>
  <si>
    <t xml:space="preserve">Tellement impressionnant dès sa première année mais difficile de le mettre devant certaines légendes </t>
  </si>
  <si>
    <t xml:space="preserve">Hors classement, trop de blessures et le niveau n’est plus assez haut pour compenser </t>
  </si>
  <si>
    <t>Surperformance en fin de playoffs</t>
  </si>
  <si>
    <t>Prise en compte de la qualité intrinsèque TOP5 mais forte pénalité sur injury-prone</t>
  </si>
  <si>
    <t>Blessures</t>
  </si>
  <si>
    <t>j'ai galéré :). Et je profite de ce champ pour vous remercier, et souhaiter bonne continuation à Amine qui quitte le podcats. Merci pour votre boulot !</t>
  </si>
  <si>
    <t xml:space="preserve">Ses PO moyens font qu'il est difficile de le classer mais il reste un cran en dessous du top 5 et il se bat avec pas mal de joueurs </t>
  </si>
  <si>
    <t>Cela a été plus simple que la saison dernière car il a joué davantage. J'ai été un peu déçu de sa saison mais il reste dans le DH20 grâce à son profil de two-way</t>
  </si>
  <si>
    <t>Difficile à hiérarchiser avec les autres guards</t>
  </si>
  <si>
    <t xml:space="preserve">En bonne santé il est top 5 avec ses blessures j'ai pondéré son classement </t>
  </si>
  <si>
    <t>Ne pas voir son potentiel et juger son niveau intrinsèque déjà énorme.</t>
  </si>
  <si>
    <t>La disponibilité est un facteur pour moi du coup il est en dehors du classement.</t>
  </si>
  <si>
    <t>Biais par rapport a son passé en adéquation avec son niveau reel</t>
  </si>
  <si>
    <t>Niveau exceptionnel mais jamais présent quand il le faut depuis trop d'années= sanction</t>
  </si>
  <si>
    <t>Trop gros écart entre le niveau joué cette année et le niveau auquel il nous avait habitué précédemment. Son niveau réel actuel est-il celui de Portland ou celui de Milwaukee ?</t>
  </si>
  <si>
    <t>Très dur aussi à classer. Je lui ai mis un malus pour ses blessures (ce que je ne fais pas d’habitude) parce qu’elles sont récurrentes depuis plusieurs saisons et qu’elles impactent son niveau quand il est sur le terrain</t>
  </si>
  <si>
    <t xml:space="preserve">Ce classement 2024 marque l'avènement de nouveaux joueurs. Il est aussi compliqué de classer les plus anciens. </t>
  </si>
  <si>
    <t>Car son niveau dans le passé peut beaucoup biaiser</t>
  </si>
  <si>
    <t>Il a fait une bonne saison régulière donc je l'ai bien classer selon ce niveau-là. Je l'ai donc classé comme si il avait eu le même niveau en playoff qu'en saison régulière.</t>
  </si>
  <si>
    <t xml:space="preserve">Absence régulière notamment en play off, mais élite </t>
  </si>
  <si>
    <t>Pénalisé par rapport au groupe de joueurs dans lequel je le situe</t>
  </si>
  <si>
    <t>CADE</t>
  </si>
  <si>
    <t xml:space="preserve">Qui ? </t>
  </si>
  <si>
    <t>SENGUN</t>
  </si>
  <si>
    <t xml:space="preserve">Échantillon trop faible + contexte d'équipe en construction </t>
  </si>
  <si>
    <t>Valeur structurelle, two way player</t>
  </si>
  <si>
    <t xml:space="preserve">Tellement de talent, de promesse mais encore tôt pour l'inclure. </t>
  </si>
  <si>
    <t>obligé de le mettre au vu du talent mais pénalisé car trop injurie phone</t>
  </si>
  <si>
    <t xml:space="preserve">Ses stats individuelles sont incroyables pour un rookie mais l’impact collectif est différent </t>
  </si>
  <si>
    <t xml:space="preserve">Je ne l’ai pas classé il m’énerve à ce blesser </t>
  </si>
  <si>
    <t xml:space="preserve">J'ai beaucoup de mal à le situer dans la hiérarchie NBA. </t>
  </si>
  <si>
    <t xml:space="preserve">Je ne l'ai pas classé. Même s'il a été moins absent cette saison, le timing de ses blessures étant toujours catastrophique, je ne l'ai pas classé. Pour la même raison GIANNISa été baissé dans le classement, son absence au moment le plus important est trop important pour ce classement. </t>
  </si>
  <si>
    <t>PORZINGIS</t>
  </si>
  <si>
    <t>DEMAR</t>
  </si>
  <si>
    <t>BARNES</t>
  </si>
  <si>
    <t>Parce qu'il joue avec un autre grande étoile et avec des autres bons joueurs comme PORZINGIS, WHITE...</t>
  </si>
  <si>
    <t>J'ai utilisé les sélections All-NBA mais être honnête on peut dire qu'il ne mérite pas être sur cette liste. Il joue ~40 match par année...</t>
  </si>
  <si>
    <t>Première année, peur de s'emballer</t>
  </si>
  <si>
    <t>Il a suffisamment joué cette saison</t>
  </si>
  <si>
    <t>SES BLESSURES ET MATCHS MANQUES</t>
  </si>
  <si>
    <t>DUR MAIS EN BONNE SANTE CA RESTE FORT, MAIS IL S'ELOIGNE DE + EN +</t>
  </si>
  <si>
    <t>WESTBROOK</t>
  </si>
  <si>
    <t>CHET</t>
  </si>
  <si>
    <t>L'amour envers lui 😔</t>
  </si>
  <si>
    <t>Moin fort que les mecs devant lui et plus fort que les mecs derrière lui</t>
  </si>
  <si>
    <t>Car quand il joue pour moi il est largement dans le top 20. Problème il a pas joué</t>
  </si>
  <si>
    <t>Je prends en compte qu'il a été performant quand il était présent, mais aussi le fait qu'un grand joueur est censé être la dans les grands moments</t>
  </si>
  <si>
    <t xml:space="preserve">AGE </t>
  </si>
  <si>
    <t>Au pif ... Non je déconne, j'ai d'abord pris en compte son niveau qui reste le même que les années précédente (voir mieux : NBA 2ND TEAM) en saison régulière avec plus de matchs joués. Après j'ai pris son impact en play off depuis plusieurs annéees, et la, sa le fait un peu descendre. Ce qu'il a gagné en saison régulière, il l'a perdu en play off.</t>
  </si>
  <si>
    <t>Toujours performant mais difficile d'évaluer 1) l'impact sur ses coéquipiers/staff et 2) le biais mental lié à son âge</t>
  </si>
  <si>
    <t>On fait comme si on avait pas besoin de répondre à cette question tous les ans</t>
  </si>
  <si>
    <t>Son rendement défensif est inmesurable, même si il est limité offensivement, donc il faut considérer l'importance de la défense par rapport à l'attaque.</t>
  </si>
  <si>
    <t>J'ai regardé son rendement offensif et (surtout) défensif pour les Clippers, et j'ai comparé avec les autres...</t>
  </si>
  <si>
    <t xml:space="preserve">Cason Wallace </t>
  </si>
  <si>
    <t xml:space="preserve">Car il est trop fort </t>
  </si>
  <si>
    <t xml:space="preserve"> </t>
  </si>
  <si>
    <t xml:space="preserve">Saison compliquée mais reste LILLARD et il est encore capable de rendre des sacrés services (ex première MT en PO cette année où il score sans s'arrêter) </t>
  </si>
  <si>
    <t>Obligé de prendre les blessures a répétition en compte mais quand il est apte il est limite Top 5 
Impossible de le mettre devant des Tatum, SGAet EDWARDSqui sont réguliers dans leurs performances et rarement absent 
Je le mets donc dans le " groupe des vieux" avec LeBron, Steph, KD mais je le mets en dessous de ces gars car aucune certitude de l'avoir en forme en PO ou motivé en SR</t>
  </si>
  <si>
    <t>JRUE</t>
  </si>
  <si>
    <t>Saison compliquée l’an dernier mais mérite largement top 20 en forme</t>
  </si>
  <si>
    <t>J’ai abandonné 😊</t>
  </si>
  <si>
    <t>Produit mais a le système parfait autour de lui</t>
  </si>
  <si>
    <t xml:space="preserve">Joueur exceptionnel, sous côté, mérite d’être dans des débats parmi les meilleurs joueurs de la ligue </t>
  </si>
  <si>
    <t>Pour le niveau de jeu atteint sur les matchs joués cette saison</t>
  </si>
  <si>
    <t xml:space="preserve">EMBID </t>
  </si>
  <si>
    <t xml:space="preserve">Blessure </t>
  </si>
  <si>
    <t xml:space="preserve">Moyenne entre talent et présence mais pas mal présent cette année tout de même </t>
  </si>
  <si>
    <t xml:space="preserve">Français + classement </t>
  </si>
  <si>
    <t xml:space="preserve">Par rapport au classement et performance </t>
  </si>
  <si>
    <t xml:space="preserve">Environnement qui me semble instable à Phoenix malgré les apparences donc difficile de définir un joueurs dans ce contexte. Ce n'est pas le même joueurs dans ce cas certes, mais pour lui j'ai eut du mal à l'évaluer naturellement </t>
  </si>
  <si>
    <t xml:space="preserve">Il sait encore trop bien jouer au basket quoiqu'il en soit. Son seul niveau intrinsèque le place déjà devant beaucoup de.joueurs pour moi. Ensuite, j'ai mis devant lui des joueurs que je considérais comme meilleur ou bien moins fort que Kawhi mais qui le surpasse en combinant talent et impact là où Kawhi semble n'avoir plus que le talent en ce moment. </t>
  </si>
  <si>
    <t xml:space="preserve">Élite dans aucun domaine mais joueur le plus complet du top 20 : playmaking, shotmaking, def off/on ball ,pull up et historique de blessures faible </t>
  </si>
  <si>
    <t xml:space="preserve">Pas classé n’as pas fait une saison complète depuis 3 ans </t>
  </si>
  <si>
    <t>Inconstant, blessures</t>
  </si>
  <si>
    <t>Basé sur son niveau healthy, la max de ce que j'ai vu récemment</t>
  </si>
  <si>
    <t>Car, healthy je pense sincèrement que c’est un des 5 meilleurs joueurs au monde. Néanmoins, son incapacité à tenir et à faire éloge de ses capacités en playoffs le rendent trop dur à classer plus haut.</t>
  </si>
  <si>
    <t>J’ai baissé par rapport à ce que j’estime être son « vrai » niveau</t>
  </si>
  <si>
    <t>Le joueur joue dans une équipe complètement disfoncionnelle</t>
  </si>
  <si>
    <t>Classement sur les matchs joués en prenant en compte le fait qu il se blesse souvent</t>
  </si>
  <si>
    <t>J'ai essayer de trouver une balance entre les blessures, le talent et son impact lorsqu'il est present.</t>
  </si>
  <si>
    <t xml:space="preserve">Sa valeur réside essentiellement dans sa capacité à devenir  une sorte d'Alpha en playoff où il élève énormément son niveau. Malheureusement cette année, on ne l'a pas vu en playoff... Ça rend le classement difficile parce-qu'on a que sa saison régulière pour le juger et elle était assez moyenne </t>
  </si>
  <si>
    <t>Je l'ai fait fort chuter en raison de ses blessures répétitives qui, j'ai l'impression, ne sont pas juste des mal chances mais une réalité qui va avec le joueur qu'est Kawhi</t>
  </si>
  <si>
    <t>BRIDGES</t>
  </si>
  <si>
    <t xml:space="preserve">Blessure récurente </t>
  </si>
  <si>
    <t xml:space="preserve">Non classé car trop souvent blessé </t>
  </si>
  <si>
    <t>TOWNS</t>
  </si>
  <si>
    <t xml:space="preserve">Sous les radars, pas de PO </t>
  </si>
  <si>
    <t>Je n'ai pas su le classer</t>
  </si>
  <si>
    <t xml:space="preserve">Blessure / n'accorde pas d'importance à la saison régulière </t>
  </si>
  <si>
    <t>Un mix entre niveau/disponibilité/leadership</t>
  </si>
  <si>
    <t xml:space="preserve">Quand il est pas blessé il est ultra fort mais c'est juste pas souvent le cas.. </t>
  </si>
  <si>
    <t xml:space="preserve">Je l'ai mis quand j'étais sur que ça devenait irrespectueux de pas le mettre malgré tous les défauts qu'il pourrait avoir </t>
  </si>
  <si>
    <t xml:space="preserve">Comme d’habitude, impossible de classer Kawhi sur son niveau intrinsèque a cause des absences, très difficile de trouver la bonne place pour lui. Probablement top 5-7 sans les blessures </t>
  </si>
  <si>
    <t xml:space="preserve">J’ai tenté de pondérer entre son niveau intrinsèque et ses absences </t>
  </si>
  <si>
    <t xml:space="preserve">Avec son âge ce qu’il fait est du jamais vu, mais difficile de dire quel est son niveau réel aujourd’hui </t>
  </si>
  <si>
    <t xml:space="preserve">Top5 sans ses blessures, mais obligé de les prendre en compte </t>
  </si>
  <si>
    <t>Comme chaque année le plus dur a classer mais il manque trop de moment important et je le penalise</t>
  </si>
  <si>
    <t>Voir au dessus</t>
  </si>
  <si>
    <t>Parce que je déteste le joueur et surtout la sur médiatisation autour de lui donc j’ai essayé d’être objectif mais compliqué (pareil pour Victor)</t>
  </si>
  <si>
    <t>J’ai considéré sa régulière et pas son absence en playoffs tout comme pour GIANNIS</t>
  </si>
  <si>
    <t xml:space="preserve">Parce que la lecture de son niveau de jeu est forcément biaisée par sa carrière incroyable. </t>
  </si>
  <si>
    <t>Je me suis demandé si j’aimerais avoir ce joueur dans mon roster, malgré le risque de blessure importante.</t>
  </si>
  <si>
    <t xml:space="preserve">Influence forte des playoffs ou pas ? </t>
  </si>
  <si>
    <t xml:space="preserve">Il a quand même jouer en saison régulière donc je l'ai mis bas dans le classement </t>
  </si>
  <si>
    <t>Résultat sur les années précédentes.</t>
  </si>
  <si>
    <t>Performances quand il est présent mais dévalorisé par les blessures.</t>
  </si>
  <si>
    <t>Son niveau évolue trop vite</t>
  </si>
  <si>
    <t>La capacité à être présent est une qualité que je prend en compte pour mon classement, donc il perd des places par rapport à ce qu'il aurait juste en prenant en compte ce qu'il propose quand il est là</t>
  </si>
  <si>
    <t>Blessure</t>
  </si>
  <si>
    <t xml:space="preserve">Non classé </t>
  </si>
  <si>
    <t>Beaucoup de doute après sa saison et sur comment il va réagir la saison prochaine alors que normalement c'est un top 10 pour moi</t>
  </si>
  <si>
    <t>Non classé j'ai préféré le sortir de l'équation</t>
  </si>
  <si>
    <t>Il a été bon cette année mais le sera-t-il l'année prochaine</t>
  </si>
  <si>
    <t>trop souvent blessé et pas assez bon en attaque cette année</t>
  </si>
  <si>
    <t>Les éternelles blessures au moment des playoffs me questionne sur son niveau lors des moments importants. Son classement risque de chuter si il n'arrive pas à être à 100 % et faire une bonne campagne de playoff.</t>
  </si>
  <si>
    <t>Les blessures récurrentes  le place loin de son réel niveau. j'ai pris ça en compte</t>
  </si>
  <si>
    <t xml:space="preserve">Il est meilleur sans bons joueurs à côté de lui. Mais c’est une qualité de s’inscrire dans un collectif </t>
  </si>
  <si>
    <t xml:space="preserve">Si je veux le titre l’année prochaine, qui je prends ? C’est un risque mais s’il arrive à être en forme, c’est une grosse chance de titre. </t>
  </si>
  <si>
    <t>IRREGULARITE EN SR</t>
  </si>
  <si>
    <t xml:space="preserve">Peu fiable, trop souvent blessé </t>
  </si>
  <si>
    <t>Trop souvent blessé pour être mieux classé, mais s’il est en forme il est top 5</t>
  </si>
  <si>
    <t>Saison complète, ou juste fin de saison?</t>
  </si>
  <si>
    <t>Si Kawhi est en bonne santé, il est top 5. Le problème c’est qu’il ne l’est qu’une fois sur 3. Donc son classement est divisé par 3 lui aussi.</t>
  </si>
  <si>
    <t xml:space="preserve">j'ai eu du mal a évaluer son niveau réel entre sa saison régulière et ses match de playoffs  j'ai choisi un mix des deux , je pense aussi que la hype a influé sur mon objectivité </t>
  </si>
  <si>
    <t>il fait une saison régulière de haut niveau très bon pourcentage aux tirs , l'arrivé de harden  lui permet d’être déchargé de ballhandling et qui nous a permis de revoir le défenseur élite qu'il peut être , les playoffs j'ai pas pris en compte car les blessure , kawhi est toujours un top player quand il joue le problème c'est que physiquement on peut pas lui faire confiance.</t>
  </si>
  <si>
    <t>Blessure la saison dernière, excellent individuellement et collectivement sur le très faible échantillon de matchs</t>
  </si>
  <si>
    <t>Son range me paraissait enfaite assez simple à déterminer, impossible de le mettre top 10 il a rien prouvé récemment pour en tout cas. Et il est clairement plus fort que le bas du top 20</t>
  </si>
  <si>
    <t>Énorme Domination mais équipe qui va pas loin en playoffs + Tendance à se blesser</t>
  </si>
  <si>
    <t>Sur le terrain il est extremement bien classé mais à cause de ses trop nombreuses absences il recule</t>
  </si>
  <si>
    <t xml:space="preserve">Mélange entre potentiel et impact </t>
  </si>
  <si>
    <t>Non classé. Toujours blessé .</t>
  </si>
  <si>
    <t>Pas d'expérience de playoff</t>
  </si>
  <si>
    <t>KAWHIreste un joueur très efficace quand il joue. J'ai peu sanctionné les bléssés. il est donc haut mais il a perdu quelques places car baisse de responsabilité globale (création)</t>
  </si>
  <si>
    <t xml:space="preserve">Blessures </t>
  </si>
  <si>
    <t xml:space="preserve">Hors classement, trop peu de temps de jeu </t>
  </si>
  <si>
    <t>Unicornq</t>
  </si>
  <si>
    <t xml:space="preserve">Impact aujourd'hui </t>
  </si>
  <si>
    <t xml:space="preserve">Quand il est en forme c'est le meilleur joueur sur le terrain très souvent (cf le play-in), il est inarrêtable c'est pour ça qu'il est si haut dans mon classement, j'estime que les joueurs en dessous de lui sont plus facilement "guardable" </t>
  </si>
  <si>
    <t>Je l'ai jugé sur son niveau qu'on a vu en régulière cette année, il a beaucoup joué, fort mais pas si impressionnant car il ne force pas (à l'image de BUTLER)</t>
  </si>
  <si>
    <t>mvp des finales mais moins bon que l'année dernière ?</t>
  </si>
  <si>
    <t>comparaison avec l'année dernière</t>
  </si>
  <si>
    <t>MARKKANEN</t>
  </si>
  <si>
    <t>Difficile de l’évaluer au vu de l’écart entre ses bonnes et mauvaises prestations</t>
  </si>
  <si>
    <t xml:space="preserve">Hors top 20 au vu de sa saison </t>
  </si>
  <si>
    <t xml:space="preserve">Trop souvent blessé mais beaucoup trop fort, dur de le mettre top 20 mais dur de ne pas le mentionner </t>
  </si>
  <si>
    <t>Voir plus haut</t>
  </si>
  <si>
    <t xml:space="preserve">EMBIID </t>
  </si>
  <si>
    <t xml:space="preserve">Ça fréquence de blessure m’empêche de le mettre plus haut </t>
  </si>
  <si>
    <t>Son niveau moins le nombre de match à 100%</t>
  </si>
  <si>
    <t>Talent/temps sur le terrain</t>
  </si>
  <si>
    <t>Non classé</t>
  </si>
  <si>
    <t>Fin de carrière , obligé de surperformer pour essayer d'accrocher les PO voir le PI</t>
  </si>
  <si>
    <t xml:space="preserve">il a joué, il est fort mais plus autant qu'avant </t>
  </si>
  <si>
    <t>Parce que les C's font une finale qui leur ressemblent pas. Et lui encore plus : drives, rotations, passes+++....</t>
  </si>
  <si>
    <t xml:space="preserve">Le tier des gars premiere option, qui peuvent aller loin. Mais comme il sera blessé, le pire de ceux-là </t>
  </si>
  <si>
    <t>J’ai valorisé le très bon bilan de RS avec KYRIEet son exceptionnel PS jusqu’aux Finals . Mais à la fin des fins, Kyrie n’aura été excellent que sur 2.5 mois. J’ai bcp hésité avecMITCHELL et MAXEY pour ce dernier spot . PS : Embiid et LBJ, pour d’autres raisons , sont aussi assez dur à classer (je pense que je mets les deux bcp trop haut pour leur valeur / valuability actuelle)</t>
  </si>
  <si>
    <t>Kawhi a été dans la MVP race 2/3 de la saison , a été logiquement sélectionné All NBA , ayant joué les 65 matchs requis et les Clipps ont échoué en POs en son absence (pas uniquement de ce fait , certes )</t>
  </si>
  <si>
    <t xml:space="preserve">Blessures à répétition chez un joueur jeune, qui s'ajoutent à un extra sportif compliqué. Il aurait pu être quinzième voire un peu mieux sans ces problèmes. </t>
  </si>
  <si>
    <t>Encore une fois, il aurait été proche top 5 sans les blessures. Pour moi, il y a une vrai coupure entre 9 et 10, je l'ai donc classé 10ème en tant que meilleur des autres</t>
  </si>
  <si>
    <t xml:space="preserve">Car je le trouve surcoté mais bon à la fois </t>
  </si>
  <si>
    <t>Je l’ai mis hors top 20 mais 21e. C’est bon au bout d’un moment, bcp trop absents depuis son titre à Toronto</t>
  </si>
  <si>
    <t>Ces dernières saisons étaient de bonne facture, mais cette saison le fait passer dans une dimension supérieure, top 10 dans l'esprit mais il faut encore 1 saison pour être sûr.</t>
  </si>
  <si>
    <t>Je le mets juste en dessous de LeBron car leurs niveaux sont assez proches, ce ne sont plus les meilleurs mais leur plancher est tellement haut qu'ils restent aux portes du top 10</t>
  </si>
  <si>
    <t xml:space="preserve">Joueur de calibre top 10 quand tout clique, impossible à savoir à quel fréquence il pourra répéter ses pics </t>
  </si>
  <si>
    <t xml:space="preserve">Au desssus de Wemby / En dessous des cadors qui sont présents lors des matchs cruciaux </t>
  </si>
  <si>
    <t>Steph parce qu'il va avoir 37 ans, il reste un joueur super mais il va entamer une saison de sa carrière avec la même énergie que 2022. Je pense qu'il reste un top 10 dans cette NBA, dont le talent commence à arriver mais qui peine à s'imposer. Les joueurs des drafts des 5 dernières années (en ajoutant les premiers qui ont été "payés") qui sont meilleurs que les vets sont à mes yeux : Victor, SGA. C'est tout à mes yeux.</t>
  </si>
  <si>
    <t xml:space="preserve">Je l'ai mis en 15 par respect mais j'ai hésité à le sortir et subir le traitement Harden. Des joueurs dont le prime est passé, dans la trentaine et qui sont au crépuscule de leur carrière. </t>
  </si>
  <si>
    <t>Difficile de mesurer son impact dans une équipe qui tank</t>
  </si>
  <si>
    <t>Très difficile, j'ai failli l'oublier,</t>
  </si>
  <si>
    <t xml:space="preserve">Tellement impactant défensivement mais il te demande tellement d’efforts offensivement pour rester viable… </t>
  </si>
  <si>
    <t>2e plus dur … je me suis demandé si j’avais à composer une équipe pour l’année prochaine, avant ou après qui je le prendrais en pondérant son apport terrain et ses indisponibilités…</t>
  </si>
  <si>
    <t>joueur top 10 de base pour moi mais faible usage en saison régulière et star en playoffs sauf que peu de playoffs cette année, et beaucoup de blessures.</t>
  </si>
  <si>
    <t>J'ai essayé de pondéré niveau de jeu quand il est là mais forcément j'ai donné un malus aux blessures récurentes, sans blessure il aurait été top 10 devant Tatum je pense.</t>
  </si>
  <si>
    <t>Comme souvent le facteur blessure, je l'ai quand même pondéré (2 places)  dans mon classement sinon il aurait  été 4ème.</t>
  </si>
  <si>
    <t>Il a joué 68 matchs en saison regulière, et dominant lorsqu'il est sur le terrain...., il descend dans mon Board ( 5 places) car il n'a pas joué les PlayOffs comme d'habitude....</t>
  </si>
  <si>
    <t>curry</t>
  </si>
  <si>
    <t>LAMELO</t>
  </si>
  <si>
    <t>Parce que dernièrement il n'est plus à son prime. Et jusqu'à lors il n'a jamais gagné les playoffs. Il n'a pas encore su apporté une équipe jusqu'au titre</t>
  </si>
  <si>
    <t xml:space="preserve">Il a déjà fait ses preuves en tant que grand défenseur. Il a déjà gagner les playoffs et a été MVP. </t>
  </si>
  <si>
    <t>Impact en playoff</t>
  </si>
  <si>
    <t>Niveau , influence mais baisse de niveau de l equipe</t>
  </si>
  <si>
    <t xml:space="preserve">Milieux de classement </t>
  </si>
  <si>
    <t>IRREGULIER</t>
  </si>
  <si>
    <t>Perf cette saison, et malus pour absent en playoff</t>
  </si>
  <si>
    <t>Comme Zion, MORANT, Kawhi, blessures notamment en playoff</t>
  </si>
  <si>
    <t>Pic atteint en SR - absence en playoff = un choix mou et lâche de ma part</t>
  </si>
  <si>
    <t xml:space="preserve">Décevant </t>
  </si>
  <si>
    <t xml:space="preserve">Playoffs </t>
  </si>
  <si>
    <t>trop de match loupé ces deux dernières années mais talent indéniable</t>
  </si>
  <si>
    <t>ne pas trop prendre en compte sa santé fragile</t>
  </si>
  <si>
    <t>Se détacher du fait qu'il soit un peu sous coté pour juger objectivement</t>
  </si>
  <si>
    <t>Regard sur le niveau actuel et ce qu'il a fait cette saison (cad, pas grand chose)</t>
  </si>
  <si>
    <t>Léger malus pour les blessures</t>
  </si>
  <si>
    <t xml:space="preserve">Il faut une deuxième saison à ce niveau pour revenir dans le top 20 de la ligue. </t>
  </si>
  <si>
    <t>Il a joué beaucoup de matchs cette saison, je l'ai classé normalement.</t>
  </si>
  <si>
    <t>Blessures repetees (pas d'impact reel sur les resultats). J'ai pas fait la meme pour zion, casier moins chargé pour l'instant, l'espoir demeure</t>
  </si>
  <si>
    <t>Je l'ai down d'une dizaine de places</t>
  </si>
  <si>
    <t>Capable du meilleur mais le fait de moins en moins</t>
  </si>
  <si>
    <t>Je suis team Clippers, il a le niveau top 10 facile mais même moi je commence à être résigné, donc je ne l'ai pas mis.</t>
  </si>
  <si>
    <t xml:space="preserve">Il n’a pas pu jouer assez de matchs et sachant que les playoffs jouent gros dans mes résultats il a joué blessé ce qui a impacté ses performances. Devenant une habitude pour lui je ne pouvais pas traiter ça de manière exceptionnelle. </t>
  </si>
  <si>
    <t xml:space="preserve">Je l’ai classé sur son apport de la saison régulière des deux côtés du terrain et son impact sur les résultats de son équipe avant sa blessure. </t>
  </si>
  <si>
    <t>vieux, plus dans son prime mais quand même performant</t>
  </si>
  <si>
    <t>il est dans une bonne équipe et bon mais pas non plus très dominant. ces stats le classe bien</t>
  </si>
  <si>
    <t xml:space="preserve">Balance entre niveau actuel et ensemble de la carrière </t>
  </si>
  <si>
    <t xml:space="preserve">J'l'ai mis, pas trop bas, car c'est un monstre, mais pas trop haut à cause des blessures hein ! </t>
  </si>
  <si>
    <t>9 matchs en 2023-2024</t>
  </si>
  <si>
    <t>j'ai uniquement pris sur la saison 2023-2024</t>
  </si>
  <si>
    <t xml:space="preserve">Très fort mais en Conference EST, dur de savoir son vrai niveau. </t>
  </si>
  <si>
    <t>Tjs HAUT : double MVP, encore jeune et style 'à la Jordan' ; ama si il ne se blaisse pas il peut encore carry sa team au titre...</t>
  </si>
  <si>
    <t xml:space="preserve">Peut-être TOP 5 très facilement en pleine forme mais risque de blessures </t>
  </si>
  <si>
    <t xml:space="preserve">Quand il est à 100% c’est l’un des meilleurs joueurs des deux côtés du terrain </t>
  </si>
  <si>
    <t>Principalement l'âge et les ambitions peu claires pour l'année prochaine des warriors</t>
  </si>
  <si>
    <t xml:space="preserve">sa très grosse période de l'année dernière je crois entre la deuxième partie de saison et sa blessure  </t>
  </si>
  <si>
    <t>Il sera très rapidement bien meilleur, déjà elite en défense mais encore de grosses lacunes (surtout en attaque) à ce moment précis de sa carrière NBA.
Bon il n'est pas vraiment aidé par ses coéquipiers non plus.</t>
  </si>
  <si>
    <t>Les Clippers étaient imbattables au complet avec un Kawhi fit cette saison.. il a un peu perdu depuis son pic mais reste un top joueur NBA.</t>
  </si>
  <si>
    <t xml:space="preserve">J'ai longuement hésité car tellement fort en défense mais pas assez en attaque donc il ne pouvait pas encore rentrer dans mon top 20 mais l'année prochaine avec les stars en déclin comme GEORGEet Kawhi etc... , il est fort probable qu'il y trouve sa place </t>
  </si>
  <si>
    <t xml:space="preserve">JE l'ai imaginé joué à 100% (😂) et j'ai croisé mon imagination avec les stats </t>
  </si>
  <si>
    <t xml:space="preserve">Énorme en régulière, transparent en playoffs </t>
  </si>
  <si>
    <t>Pas dans mon top 20, pas seulement à cause des blessures</t>
  </si>
  <si>
    <t xml:space="preserve">J'ai pris en compte uniquement sa saison 23-24 la plus complète depuis plusieurs années et ses playoffs. </t>
  </si>
  <si>
    <t>J'ai du mal à apprécier son véritable niveau hors du collectif des Cs</t>
  </si>
  <si>
    <t>Trop blessé pour etre dans le DH20</t>
  </si>
  <si>
    <t xml:space="preserve">Dur de se détacher du joueur qu’il a été </t>
  </si>
  <si>
    <t xml:space="preserve">J’ai considéré le joueur qu’il est sur le parquet en général surtout qu’il a plutôt été présent cette saison. </t>
  </si>
  <si>
    <t xml:space="preserve">Situation,santé 
Niveau défensif certain et offensif </t>
  </si>
  <si>
    <t xml:space="preserve">Niveau en playoff excepté cette année et two way player </t>
  </si>
  <si>
    <t>Un peu de mal à le classer parce qu'on sait qu'il est très fort, mais il n'a jamais joué en playoffs et il a une équipe plutôt bancal. Hâte de voir l'année prochaine</t>
  </si>
  <si>
    <t>C'est plutôt difficile, je me suis dit qu'il n'allait pas être blessé et qu'il avait un peu perdu de niveau depuis la dernière fois qu'il avait vraiment joué</t>
  </si>
  <si>
    <t xml:space="preserve">Saison blanche </t>
  </si>
  <si>
    <t>Talent top 10, mais aujourd'hui dur de lui faire confiance en 1ere option donc il chute</t>
  </si>
  <si>
    <t>Globalement pour les joueurs des Celtics j'ai du mal à quantifier l'apport qu'auraient eu ces joueurs dans d'autres contextes. Ont ils profité d'être aux Celtics pour grandement en efficacité? Ou cela leur a t il desservi pour avoir moins de responsabilités dans le jeu et avoir moins d'opportunités.</t>
  </si>
  <si>
    <t>Comme un joueur sur lequel on peut compter pour élever son niveau de jeu en play-offs mais sans la certitude de ça, donc je l'ai baissé à ces standards de saison régulière.</t>
  </si>
  <si>
    <t xml:space="preserve">Car il a joué et excellemment bien mais durant une trop courte période </t>
  </si>
  <si>
    <t xml:space="preserve">J'ai pris en compte ce qu'il apportait dans le jeux lorsqu'il était présent, en l'occurrence pas grand chose car seulement il change le style de jeu et a besoin d'un trop gros volume pour le rendement qu'il a </t>
  </si>
  <si>
    <t>Difficile de savoir s'il s'agit d'une hype surévaluée ou d'une réelle progression.</t>
  </si>
  <si>
    <t>Je l'ai classé comme les autres joueurs, j'ai pris en compte les blessures, mais comme pour Durant, DAVISetc.</t>
  </si>
  <si>
    <t>Très irrégulier mais tellement fort au moment des Playoffs</t>
  </si>
  <si>
    <t>Un des meilleurs joueurs two way-player mais malheureusement souvent blessé, sinon serait placé bien plus haut</t>
  </si>
  <si>
    <t xml:space="preserve">Trop fort valeur intrinsèque on y croit encore donc tres haut. </t>
  </si>
  <si>
    <t>Blessures, capable d'être le meilleur joueur dès qu'il enchaîne des matchs. Les Clippers ont un moment été selon moi la meilleure équipe en SR, moment où Kahwi était revenu dans le top 5 pour être MVP.</t>
  </si>
  <si>
    <t xml:space="preserve">Je l'ai mis 10 ou 11 histoire de ne pas faire de choix.. </t>
  </si>
  <si>
    <t>Peu fiable niveau blessure</t>
  </si>
  <si>
    <t xml:space="preserve">Ça dégage </t>
  </si>
  <si>
    <t>contexte de l'équipe, montée en puissance de plusieurs porteurs de balles</t>
  </si>
  <si>
    <t>saison "quasi"-complète et de niveau</t>
  </si>
  <si>
    <t>la saison folle avant la blessure et en demi teinte après le retour</t>
  </si>
  <si>
    <t>Hors DH 20 car trop blessé</t>
  </si>
  <si>
    <t>Très bon offensivement pour sa création individuelle mais de - en - pr les autres dans cette équipe des suns, plus de mal en protection de cercle, j'ai un tier d'ailiers où j'ai du mal à les départager clairement</t>
  </si>
  <si>
    <t>Saison quasi-pleine, très bon dans sa création et dans son apport en défense on ball et off ball, dans le même tier d'ailiers que KD mais quand il joue je pense que sa saison le met au dessus du dernier cité.</t>
  </si>
  <si>
    <t xml:space="preserve">Difficile de connaître son niveau réel, à quel point sa défense est un malus, ses hauts restent très hauts mais de plus en plus rares, mais son attention à ne pas banaliser son niveau plancher qui a baissé mais reste très bon </t>
  </si>
  <si>
    <t>Difficile! Mais au moins il fait une régulière assez complète par rapport aux années précédentes. Il a des moment top 5 dh20 mais sa moyenne sur la saison est aux alentours de la 15/20 eme place selon moi, d’où son classement. Ses blessures ces dernières années et le souvenir qui deviennent lointains de grosses campagnes de PO jouent contre lui</t>
  </si>
  <si>
    <t xml:space="preserve">Blessure + Extra-sportif </t>
  </si>
  <si>
    <t>Monstrueux mais trop souvent blessé, questionnement sur sa capacité à revenir, mais il a déjà prouvé.</t>
  </si>
  <si>
    <t>Phénoménal en 2023, absent en 2024. Fou ?</t>
  </si>
  <si>
    <t>Sorti au dernier moment, trop souvent blessé malgré l'adoration que je lui ai portée.</t>
  </si>
  <si>
    <t xml:space="preserve">Niveau qu'il a par rapport à sa présence </t>
  </si>
  <si>
    <t>Prise en compte de sa dispo</t>
  </si>
  <si>
    <t>Wembenyama</t>
  </si>
  <si>
    <t>Rookie exceptionnel mais pas de playoffs et pas de vrai équipe pour l’accompagne</t>
  </si>
  <si>
    <t xml:space="preserve">La régulière et l’impact qu’il a eu dans son équipe </t>
  </si>
  <si>
    <t xml:space="preserve">J’ai évalué ses capacité en tant que joueur des deux côtés du terrain (scoring, défense, création pour les autres) en partant du principe qu’il était en bonne santé comme les autres joueurs de mon classement </t>
  </si>
  <si>
    <t>Quel est son niveau réel auj, surregime l'an dernier ?</t>
  </si>
  <si>
    <t>J'ai fait abstraction de des diplômes en médecine</t>
  </si>
  <si>
    <t>Luguentz Dort</t>
  </si>
  <si>
    <t xml:space="preserve">À l’ombre de Lebron . On ne sait pas ce qu’il vaut vraiment </t>
  </si>
  <si>
    <t xml:space="preserve">Je l’ai trop bien classé à cause de son passé </t>
  </si>
  <si>
    <t>parce que collectivement c'est compliqué mais bon, sa reste un ovni</t>
  </si>
  <si>
    <t>sur sa saison hors blessures il a été très bin</t>
  </si>
  <si>
    <t xml:space="preserve">J'ai toujours adoré ce joueur mais entre ses performances en saison régulière plutôt moyennes par moment et celles en playoffs où son impact dans le jeu est beaucoup plus important font qu'il est difficile à classer. La preuve il n'est pas dans une All-NBA Team cette année alors que pour moi il mérite largement d'y être.  </t>
  </si>
  <si>
    <t>Pas de blessures donc un joueur énorme...</t>
  </si>
  <si>
    <t>il est très fort mais son style de jeu est parfois pénalisant pour l'équipe, je ne suis pas sur que ca soit un joueur qui fasse gagner</t>
  </si>
  <si>
    <t>Pour faire mon classement j'ai fait comme si j'étais GM, dans quel ordre je prends les gars. Je veux pas d'un gars blessé donc je l'ai pas pris.</t>
  </si>
  <si>
    <t>Trop grande différence de niveau démontré entre la SR et les PO. C’est un des rares de mon top 15 à ne pas avoir une campagne de PO significative recente</t>
  </si>
  <si>
    <t xml:space="preserve">Non classé. J’ai fait cette liste en me basant sur mon ressenti après cette saison et cela fait trop longtemps qu’il n’est pas « fort » sur une période suffisante pour l’inclure dedans. </t>
  </si>
  <si>
    <t xml:space="preserve">Il a de bonnes stats mais l'impact qu'il a sur l'équipe ne se ressentent presque pas. Dans une équipe pareille, on s'attend à mieux... </t>
  </si>
  <si>
    <t>J'ai pris en compte son niveau lorsqu'il n'était pas blessé (sans réellement prendre en compte les playoffs donc...). De même, j'ai classé Ja MORANT en négligeant ses absences et blessures</t>
  </si>
  <si>
    <t>Plafond inconnu</t>
  </si>
  <si>
    <t xml:space="preserve">Je l ai mis haut au regard du nombre de matchs qu il peut enchaîner </t>
  </si>
  <si>
    <t xml:space="preserve">Il est rookie, déjà trop fort mais compliqué d’évaluer car les Spurs trop nuls cette année donc match qui compte pour rien ou presque. </t>
  </si>
  <si>
    <t xml:space="preserve">Hors top 20, je doute de son niveau en 2024/2025 après toutes ses blessures, je pense que son corps est fini pour le haut niveau. </t>
  </si>
  <si>
    <t>Pas de play-offs</t>
  </si>
  <si>
    <t>Fin de classement (15-20) réservée à des joueurs souvent blessés ces dernières années (LILLARD, Williamson, Leonard), en particulier en play-offs, et/ou vieillissants (James, BUTLER, Durant).</t>
  </si>
  <si>
    <t>car il n'a pas joué depuis longtemps mais je suis certain qu'il ait très fort et que je l'ai mit a la bonne place</t>
  </si>
  <si>
    <t>je prend les performance les plus récente ( sans compter les playoff 2024 ou il etait diminuer )donc la saison régulière 2024 dans laquelle il a été tres bon et les playoff 2023 ou avant sa blessure il a été très bon aussi</t>
  </si>
  <si>
    <t>il est tellement fort ! mais qui est plus fort que lui ? on n'a pas encore tout vu.</t>
  </si>
  <si>
    <t>trop blessé donc OUT</t>
  </si>
  <si>
    <t>Faible échantillon, peu de matchs compétitifs et pourtant...</t>
  </si>
  <si>
    <t>Je n'ai paris que sa production sur le terrain, pas sa disponibilité</t>
  </si>
  <si>
    <t>Ben difficile a dire il est peut être transparent ou solo win des matchs</t>
  </si>
  <si>
    <t>Trop fort mais de moins en moins de minutes</t>
  </si>
  <si>
    <t>Pas dans mon DH20</t>
  </si>
  <si>
    <t>Jaren Jackson jr</t>
  </si>
  <si>
    <t xml:space="preserve">Cheuveux blanc / productif/ ancien </t>
  </si>
  <si>
    <t xml:space="preserve">Niveau et blessure </t>
  </si>
  <si>
    <t>Blessures récurrentes, disponibilité réelle</t>
  </si>
  <si>
    <t>Niveau de performance cette année</t>
  </si>
  <si>
    <t>Blessure et resultat en playoff</t>
  </si>
  <si>
    <t>J'ai privilégié ceux qui ont été plus présent sur le terrain</t>
  </si>
  <si>
    <t>Blessure et irrégularités en + d'un comportement que j'apprécie peu</t>
  </si>
  <si>
    <t>Trop de blessures et d'irrégularités, je base mon DH 20 sur la saison, et sur la saison il n'est pas dans le top 20</t>
  </si>
  <si>
    <t>Tout petit échantillon, mais énorme impact lorsqu'il est présent.</t>
  </si>
  <si>
    <t>J'ai essayé de faire abstraction des blessures, alors il est monté, monté dans mon classement. Et puis les blessures sont revenues et alors il a chuté, chuté. Et finalement, en ne pensant pas trop aux blessures mais un peu quand même, il est à peu près situé au milieu de mon classement.</t>
  </si>
  <si>
    <t>Bridges</t>
  </si>
  <si>
    <t xml:space="preserve">Année compliquée à évaluer </t>
  </si>
  <si>
    <t>Je regarde ses matchs et son impact quand il est sur le terrain</t>
  </si>
  <si>
    <t>En dehors du top 20, trop de blessures</t>
  </si>
  <si>
    <t>parce que je le trouve un peu surcoté, pour ça ne sera jamais un vrai franchise player mais il reste excellent et surtout il est MVP des finals</t>
  </si>
  <si>
    <t>il est top 20 de part son niveau des qu'il joue voir top 10 mais trop blesser pour l'etre vrm</t>
  </si>
  <si>
    <t>GREEN</t>
  </si>
  <si>
    <t xml:space="preserve">Joueur clivant par ses grosses limites offensives mais avec une défense elite ++ </t>
  </si>
  <si>
    <t xml:space="preserve">J'ai pris en compte ses nombreuses blessures mais que partiellement </t>
  </si>
  <si>
    <t>Première saison avec les Bucks sans l’impact prévu alors qu’il était l’un des meilleurs joueurs du monde à Portland</t>
  </si>
  <si>
    <t>Je l’ai placé après les nouveaux et anciens grands ailiers de la ligue parce que c’est compliqué de se souvenir d’un match deKAWHI</t>
  </si>
  <si>
    <t xml:space="preserve">Trop irrégulier </t>
  </si>
  <si>
    <t>A 100% il est top 3 mais les blessures lui font perdre quelques places (il reste top 10 faut pas abuser)</t>
  </si>
  <si>
    <t>De'Aaron Fox</t>
  </si>
  <si>
    <t xml:space="preserve">Avec les blessures super difficiles d'évaluer ce joueur </t>
  </si>
  <si>
    <t xml:space="preserve">Super joueur des 2 côtés du terrains mais avec les blessures il fallait bien le mettre quelque part , je ne pense pas que on peut dissocié les 2 </t>
  </si>
  <si>
    <t>grandes qualités mais quelques gros trous d'air</t>
  </si>
  <si>
    <t>sur ce qu'il a montré quand il est en forme, pondéré avec le fait que c'est de plus en plus rare</t>
  </si>
  <si>
    <t>Son niveau est même pas top 20 en régulière mais en playoff il est top 6 sauf que cette année bléssé en playoff</t>
  </si>
  <si>
    <t>L'un des plus difficile a classer mais cette année on l'a vu joueur et il a été très bon je l'ai juste mis en dessous de certain bon joueurs plus reguliers comme tatum, edwards...</t>
  </si>
  <si>
    <t>Les play-offs réhausse toujours ses régulières et comme cette saison il se blesse juste avant, comment pondérer / Parce qu'il y a encore des  moments où il ressemble à un top 5 DH20 mais ça arrive de moins en moins souvent</t>
  </si>
  <si>
    <t>Il a été très bon en régulière, il a même dépassé les 65 matchs mais je l'ai pénalisé d'au moins places pour sa nouvelle blessure en play-offs.</t>
  </si>
  <si>
    <t>Il y a indiscutablement eu un déclin de ses performances cette saison, mais il est difficile d'évaluer réellement l'ampleur de ce déclin (particulièrement sans le juge de paix que constituent les playoffs) et donc de jauger où se situe actuellement Stephen Curry par rapport à son meilleur niveau.</t>
  </si>
  <si>
    <t>J'ai pour une fois tenté de le considérer à part entière, sachant que sa SR a été plutôt bien remplie et que d'autres superstars (GIANNISet Embiid notamment) ont également tété blessées au moment des playoffs et accumulent les pépins ces derniers temps. J'ai toutefois tenu compte de la donnée du physique, car je la considère comme un critère parmi d'autres, lié à la capacité du joueur à répéter les performances de très haut niveau. Pour des joueurs comme Kawhi, mais aussi Embiid, LBJ, KD ou Steph, il y a une limitation à ce niveau-là et cela a joué sur ma manière de les classer.</t>
  </si>
  <si>
    <t>Il me paraît déjà crédible comme option n°1 autour duquel construire un effectif allant loin en play-offs (Finales de conf cette année d'ailleurs), mais je l'ai peut-être sur-estimé en le mettant Top 10 devant des joueurs référencés comme LeBron, KD, ...</t>
  </si>
  <si>
    <t>Contrairement à l'an dernier, j'ai plus de mal à le considérer l'idée de construire une équipe contender autour de lui, il descend d'un tiers mais reste trop fort pour être considéré comme un n°2 (je l'ai mis dernier de son tiers, je lui préfère des joueurs présents sur le terrain)</t>
  </si>
  <si>
    <t>niveau actuel très compliqué à définir (potentiel 2019 ou déjà plus faible ?)</t>
  </si>
  <si>
    <t>Absence blessure</t>
  </si>
  <si>
    <t>Sur son talent pur</t>
  </si>
  <si>
    <t>une seule année dans la ligue et sans playoffs et on est toujours tiraillé entre le niveau à l'instant T et le potentiel global du joueur</t>
  </si>
  <si>
    <t>Il est souvent le meilleur joueur du match quand il est à 100% de ses moyens - j'ai pris ça en compte</t>
  </si>
  <si>
    <t>Le facteur blessure est moins entré en jeu cette année, même si ça coute sûrement la place en PO aux Pelicans. Ce qui a été difficile c'est plutôt d'arriver à faire la balance entre l'apport offensif génial qu'il a, et l'aspect négatif de sa défense alors que c'est un intérieur</t>
  </si>
  <si>
    <t>Je n'ai pas pris en compte les blessures vu qu'il a joué 68 matchs de SR, même si le manque de matchs de PO aurait pu jouer en sa défaveur</t>
  </si>
  <si>
    <t xml:space="preserve">Ailier two way qui peut figurer très haut mais qui, en même temps, a des limites évidentes et ne peut pas être une première option. C’est un véritable casse-tête par rapport à ce que je valorise. </t>
  </si>
  <si>
    <t xml:space="preserve">Je l’ai pris sur sa période en santé, en milieu de régulière. Disons que c’est la dernière fois - comme d’autre - qu’il bénéficie du bénéfice du doute et de son passif. </t>
  </si>
  <si>
    <t xml:space="preserve">Je ne sais pas quoi en faire, mon point de vue est trop subjectif il devait être Tim Duncan 2.0 je suis déçu tout les ans. L'argumentaire est faible mais je n'arrive pas a faire abstraction 
(Et merci pour votre investissement dans ce podcast) </t>
  </si>
  <si>
    <t xml:space="preserve">Je suis plus poli que l'an dernier je le mets en 21. Il serait rentrer s'il avait jouer en playoffs, pour une fois il fait une saison. Je maintiens que pour moi il existe encore dans la tête de beaucoup de gens grâce à concours de circonstances 2019. Sans ça il serait beaucoup plus stigmatisé </t>
  </si>
  <si>
    <t>Il a enfin gagné le titre mais sans me convaincre qu'il faut le mettre plus haut que #6</t>
  </si>
  <si>
    <t xml:space="preserve">Je l'ai classé assez bas par rapport à son niveau intrinsèque mais ses blessures encore cette année impacte trop son apport </t>
  </si>
  <si>
    <t>Trop de diff entre saison régulière et play-off plus évolue dans une bonne franchise + bon coach</t>
  </si>
  <si>
    <t>Prise en compte des blessures car trop récurrentes</t>
  </si>
  <si>
    <t>HERRO</t>
  </si>
  <si>
    <t>Parce que j'aime pas son jeu</t>
  </si>
  <si>
    <t>Il est pas classer</t>
  </si>
  <si>
    <t>Parce que sa saison n'est pas a son niveau habituel, que kd est un joueur avec de plus grosses qualité mais ses défauts (notamment le rythme inhérent a son jeu) font que les suns seront toujours une meilleure équipe articulé autour de BOOKER plutôt que kd</t>
  </si>
  <si>
    <t>Je ne l'ai pas considéré car incapable de supporter l'intensité des playoffs</t>
  </si>
  <si>
    <t>Car il est encore seulement un rookie mais a tellement de potentiel qu’il doit faire partie du top 20</t>
  </si>
  <si>
    <t>J’ai pris en compte les blessure mais également son impact offensif et surtout défensif en compte et donc il mettait ça place dans le top 20 (19eme)</t>
  </si>
  <si>
    <t xml:space="preserve">Performances quand il est sur le terrain, 2 côtés du terrain, légère pénalité pour blessures </t>
  </si>
  <si>
    <t xml:space="preserve">Apport offensif moindre dans un classement favorisant largement les capacités offensives </t>
  </si>
  <si>
    <t>Bon échantillon (plus simple cette année)</t>
  </si>
  <si>
    <t>JJJ</t>
  </si>
  <si>
    <t xml:space="preserve">Un rôle trop grand pour lui dans une équipe mauvaise mais profil exceptionnel à valoriser </t>
  </si>
  <si>
    <t xml:space="preserve">Sans blessure </t>
  </si>
  <si>
    <t>Il a été tellement fort sur le play-in que je l’imaginais très haut en playoffs donc frustrant de pas avoir vu ça. Je l’ai quand même mis haut mais franchement impossible d’être satisfait du choix</t>
  </si>
  <si>
    <t>Je ne l’ai pas classé, les joueurs de Schrodinger ça va 5 minutes</t>
  </si>
  <si>
    <t>Inclassable</t>
  </si>
  <si>
    <t>Hors classement, trop de blessures.</t>
  </si>
  <si>
    <t xml:space="preserve">Niveau théorique pondéré par les absences </t>
  </si>
  <si>
    <t>On n'a vu qu'une partie de sa saison, mais cela a montré qu'il était toujours l'un des meilleurs meneurs actuels</t>
  </si>
  <si>
    <t xml:space="preserve">Il est sorti du top 20 pour moi cette année car ses performances ont clairement diminuées. Il est au bord du top 20 car je le place encore comme un joueur pouvant faire basculer une série de playoff, devant des gras comme Trae Young, BAM, fox ect. Il a néanmoins perdu de sa superbe. </t>
  </si>
  <si>
    <t>Je ne suis pourtant pas son plus grand fan, mais je pense être influencé par sa posture de Général/Big playmaker qui m'impressionne toujours.</t>
  </si>
  <si>
    <t>J'ai fermé les yeux</t>
  </si>
  <si>
    <t xml:space="preserve">les blessures </t>
  </si>
  <si>
    <t xml:space="preserve">Peut être top 5 sur un match mais top 50 le match suivant, trop irrégulier </t>
  </si>
  <si>
    <t xml:space="preserve">Tellement de différence entre le plancher et le plafond </t>
  </si>
  <si>
    <t>Blessure (idem Leonard)</t>
  </si>
  <si>
    <t>Meilleur joueur selon moi mais pas les résultats en play-off</t>
  </si>
  <si>
    <t>Kahwi Leonard</t>
  </si>
  <si>
    <t xml:space="preserve">Très performant quand présent sur le terrain mais trop blessé pour le mettre trop haut </t>
  </si>
  <si>
    <t>Irrégulier mais niveau all-nba</t>
  </si>
  <si>
    <t>le manque d'objectivité</t>
  </si>
  <si>
    <t>Talent pur mais irrégulier en PO</t>
  </si>
  <si>
    <t>J'accorde beaucoup plus d'importance aux joueurs capables de création pour eux et pour les autres mais ça reste DAVIS</t>
  </si>
  <si>
    <t xml:space="preserve">Beaucoup de talent, pas beaucoup de réussite collective pour l'instant, assez perso, des lacunes en défense </t>
  </si>
  <si>
    <t xml:space="preserve">Dernier playoff par rapport à la saison régulière </t>
  </si>
  <si>
    <t>Bah parce qu'une fois la régulière terminé il pue quand même sa grande tante j'ai rarement vu un tel chokeur en PO</t>
  </si>
  <si>
    <t>La différence entre sa qualité intrinsèque (peut-être le meilleur) et ce qu'il a produit dernièrement</t>
  </si>
  <si>
    <t>Car je sais qu'il a sa place mais le fait de la situation je ne vous pas où le situer</t>
  </si>
  <si>
    <t>Gilgeous-alexander</t>
  </si>
  <si>
    <t xml:space="preserve">Joueur favori et trop fort du coup peut être classé trop haut </t>
  </si>
  <si>
    <t xml:space="preserve">Son style de jeu atypique avec de grosses forces mais aussi de vraies faiblesses le rend difficile à classer. </t>
  </si>
  <si>
    <t>Trop d'absence...</t>
  </si>
  <si>
    <t>Parce que s'il était mieux utilisé il serait top 15 mais là j'ai failli pas le mettre</t>
  </si>
  <si>
    <t xml:space="preserve">Parce que Zion sur un terrain il est inarretable. Mais il faut qu'il soit sur le terrain. On garde espoir mais à 2 doigts d'une carrière à la Greg ODEN. </t>
  </si>
  <si>
    <t>L'échantillon est faible, peu de vrais matchs à enjeux mais tellement impressionnant des deux côtés du terrain, assez rare pour un combo</t>
  </si>
  <si>
    <t>Son âge et ses performances intermittentes en playoffs</t>
  </si>
  <si>
    <t xml:space="preserve">Complique d’évaluer ce joueur 
Beaucoup de limitations mais énorme mental </t>
  </si>
  <si>
    <t>Attente de confirmation et de win</t>
  </si>
  <si>
    <t xml:space="preserve">Tellement bon d'un côté du terrain et beaucoup moins degueu en attaque que ne le sont certaines stars en défense (malgré ce qu'on veut nous faire croire). Déstabiliser autant l'attaque adverse en mettant un peu plus d'une dizaine de points c'est mieux que d'en mettre 25 en étant un mismatch défensif permanent </t>
  </si>
  <si>
    <t>Joueur très frustrant en post-season</t>
  </si>
  <si>
    <t>Bonne saison mais peu de résultat réel. 58 match joués.</t>
  </si>
  <si>
    <t>Tellement fort en PO mais toujours des saisons régulières un peu en dessous des attentes</t>
  </si>
  <si>
    <t>Semble excessivement régulier mais en playoff cette année a fait les montagnes russes.
Le coach rookie n'a pas aidé à cela.</t>
  </si>
  <si>
    <t>Propension blessures / disponibilité réelle</t>
  </si>
  <si>
    <t>Blessure / Temps de jeu / Mais terriblement fort lorsqu'il est sur le parquet</t>
  </si>
  <si>
    <t>Surperformances récurrentes sur plusieurs runs de PO</t>
  </si>
  <si>
    <t>D’abord à cause de mon biais cognitif en tant que fan d’OKC, ensuite à cause de son manque d’expérience en playoffs.Je trouve dur de justifier le fait de le classer devant Fox ou EDWARDSmais je considère que ces 3 éléments, de part le potentiel d’option numéro 1 qu’ils ont, passent devant certains joueurs plus établis. Priorité à SGApour son impact défensif en plus de son impact défensif (par rapport à Edwards) et pour la faculté supérieure qu’il a montré pour hisser le niveau de son équipe (supporting cast inférieur aux Wolves ou aux Kings pour l’instant). A confirmer…</t>
  </si>
  <si>
    <t xml:space="preserve">Stats inférieur aux autres mais impact et résultats incroyable </t>
  </si>
  <si>
    <t xml:space="preserve">Gros déclin ces quelques dernières années </t>
  </si>
  <si>
    <t>Ne pas surestimer ni le passé ni le déclin du joueur. Est-ce que c’est une première option d’une équipe qui va au titre ?</t>
  </si>
  <si>
    <t>Pas assez vu</t>
  </si>
  <si>
    <t>Abscence, potentiel, attitude</t>
  </si>
  <si>
    <t xml:space="preserve">Avec que le sportif sûrement plus haut, mais tout le hors sportif rend son placement fragile je trouve (malheureusement) </t>
  </si>
  <si>
    <t>Nombre de match limité depuis plusieurs années , mais saison incroyable notamment aux % de tirs.</t>
  </si>
  <si>
    <t>Celui qui a le plus de variance dans ces perf entre top 3 et top 10</t>
  </si>
  <si>
    <t>Problème hors terrain et playoffs compliqués</t>
  </si>
  <si>
    <t xml:space="preserve">J'ai le sentiment que sa saison est une monté en puissance constante. Il a été décisif en playoff avec un rôle important. Je pense que je le sous estime et peut être que je compense un peu trop. Il était en discussion avec Kawhi et Derozan, j'ai tranché en pénalisant Kawhi pour ses blessures au cours des deux dernières années qui me font l'estimer comme moins "fiable". Pour derozan je considère que l'absence de participation en playoff cette année et "l'acte de présence" de l'année dernière rendent sont dossier un peu trop léger pour un top 20. </t>
  </si>
  <si>
    <t>Tout le temps blessé mais super efficace lorsqu'il est de retour ...</t>
  </si>
  <si>
    <t>niveau et blessure</t>
  </si>
  <si>
    <t>Joueur d'un niveau dingue, mais membre d'une équipe à la ramasse sur les dernières années</t>
  </si>
  <si>
    <t>Difficile de mesurer l'impact de l'âge sur un run de playoff. On sait qu'il ne peut plus faire une saison à 120%, mais peut-il répéter une performance élite sur un run de playoff? Peut-être mais je commence eà avoir du mal à y croire donc il finit 10e de mon DH20.</t>
  </si>
  <si>
    <t>L’aspect unilatéral de son jeu, même s’il mérite sa place dans le top 20 dur de lui donner une place juste et précise.</t>
  </si>
  <si>
    <t xml:space="preserve">Problèmes extra-sportifs et c’est un peu pareil pour Kyrie </t>
  </si>
  <si>
    <t>trop de blessures</t>
  </si>
  <si>
    <t xml:space="preserve">Peut-être le plus fort intrinsèquement, mais un peu obligé de sortir de mes critères pour le placer là où je pense qu'il "mérite" être plutôt que de le placer "objectivement" </t>
  </si>
  <si>
    <t>Trop hypé par ces paroles</t>
  </si>
  <si>
    <t xml:space="preserve">Talent two ways vs injury prone </t>
  </si>
  <si>
    <t xml:space="preserve">Il est entre deux classe </t>
  </si>
  <si>
    <t xml:space="preserve">Comme avec d'autres joueurs je ne sais pas si la nostalgie ne guide pas mes choix </t>
  </si>
  <si>
    <t>Où en est il a son age</t>
  </si>
  <si>
    <t>Très talentueux depuis toujours mais équipe pas vraiment solide donc pas de résultats cette année et défense paa super</t>
  </si>
  <si>
    <t>Gros impact sur la saison, difficulté de savoir si sa performance va se reproduire.</t>
  </si>
  <si>
    <t xml:space="preserve">J ai choisi de le classer plus haut que prévu au vu de son plafond qui a l’air d être encore haut. </t>
  </si>
  <si>
    <t>sa situation embigue et le fait qu'il n'est pas indispensable au grizz</t>
  </si>
  <si>
    <t xml:space="preserve">Le delta saison régulière/playoffs </t>
  </si>
  <si>
    <t>Injury-prone</t>
  </si>
  <si>
    <t>COMMENT DOSER ENTRE LE JOUEUR DU PREMIER MATCH CONTRE PHOENIX ET LE JOUEUR BLESSÉ…</t>
  </si>
  <si>
    <t>L'un des meilleurs joueurs...mais trop souvent blessé, baisse de régime en playoff et dans les matchs important. Je ne le vois pas comme un leader d'équipe. L'inverse d'un BUTLER</t>
  </si>
  <si>
    <t>EMBIID (hors Leonard)</t>
  </si>
  <si>
    <t>Historique Playoff</t>
  </si>
  <si>
    <t>Il est encore très valuable par rapport à son côté complet, son leadership et ce qu'il dégage. Cependant cette saison nous avons vu un baisse importante de son impact. C'est diffcile de déterminer à quel point il chute dans le classement.</t>
  </si>
  <si>
    <t xml:space="preserve">Production all star malgré une baisse de niveau constante ces deux dernières années. </t>
  </si>
  <si>
    <t>Souvent blessé mais fabuleux quand il joue</t>
  </si>
  <si>
    <t>Absences / blessures</t>
  </si>
  <si>
    <t>à cause de sa blessure au cerveau</t>
  </si>
  <si>
    <t>Culture de l'instant, blessures, collectif mais résultats et confirmation</t>
  </si>
  <si>
    <t>Difficile de jauger son déclin, il craque pas le top 10 chez moi pour la première fois.</t>
  </si>
  <si>
    <t>Très biaisé par l'extra sportif et le fait qu'il ai joué avec Embiid. Mais ça reste un attaquant élite</t>
  </si>
  <si>
    <t>Parce que c'est mon coup de coeur NBA depuis INDIANA</t>
  </si>
  <si>
    <t xml:space="preserve">Je ne le suis pas assez </t>
  </si>
  <si>
    <t>Les blessures et le peu de match à haut niveau presté sur les dernières années</t>
  </si>
  <si>
    <t xml:space="preserve">Apport terrain top 5 et pas 5e, mais présence terrain flop 5 et leadership à revoir. </t>
  </si>
  <si>
    <t>Impact en playoffs</t>
  </si>
  <si>
    <t>Cassos</t>
  </si>
  <si>
    <t>Pour deux raisons. Il y a la balance entre son déclin physique évident et ses prestations qui ont fait le yoyo en play-offs. Mais il reste malgré tout un pacemaker et un casseur de défense de très haut niveau et il conserve un niveau de performance élite en saison régulière et en play-offs sur certains matchs.</t>
  </si>
  <si>
    <t>Blessures et sort de deux campagnes de PO consécutives assez moyennes. Mais en même temps KD quoi.</t>
  </si>
  <si>
    <t xml:space="preserve">Malgré un titre de MVP, trop peu de performances marquantes en Playoffs, ce qui est déterminant dans ce genre de classement pour moi </t>
  </si>
  <si>
    <t xml:space="preserve">Plus bas à mon sens mais ça reste Lebron </t>
  </si>
  <si>
    <t xml:space="preserve">Le talent du joueur et niveau valuable du joueur par rapport déclassement qu'il subit dû au contexte des équipes, les blessures et le changement d'équipe </t>
  </si>
  <si>
    <t>J'ai écarté KAWHImais ce fut un choix difficile
Le niveau affiché sur l'échantillon infime en PO et en saison régulière est hors contexte blessure mériterait une place dans le dh20</t>
  </si>
  <si>
    <t>trop peu de matchs</t>
  </si>
  <si>
    <t>Echantillon trop faible en playoff à cause des blessures</t>
  </si>
  <si>
    <t>Voir plus bas</t>
  </si>
  <si>
    <t xml:space="preserve">Impact vis à vis du collectif </t>
  </si>
  <si>
    <t>Je comprends les gens qui le mette top 5 ou ceux qui le mettent top 15. Ce qu il apporte va au dela des stats donc très dur a jauger.</t>
  </si>
  <si>
    <t>blessure</t>
  </si>
  <si>
    <t>Très fort &amp; talentueux mais il y a une forme d'illusion dans la manière de projeter son réel niveau en playoff qui fait que sa projection est compliquée</t>
  </si>
  <si>
    <t>Échantillon faible</t>
  </si>
  <si>
    <t>Très fort malgré l'âge</t>
  </si>
  <si>
    <t>Injury prone mais a sans blessure, c'est top 5 sans débat imo.</t>
  </si>
  <si>
    <t xml:space="preserve">Leader d'une équipe relativement décevante en Playoffs et qui peine à confirmer c'est également difficile de juger son impact sur le collectif </t>
  </si>
  <si>
    <t>Car il trop maigre
Jsvp quoi dire desole</t>
  </si>
  <si>
    <t>Car trop souvent blessé les dernières années mais tellement impactant défensivement ( et offensivement quand il a envie ).
Il sera plus haut s’il réussi une deuxième saison consécutive sans blessure en play off !!!!</t>
  </si>
  <si>
    <t>Nom</t>
  </si>
  <si>
    <t>Total</t>
  </si>
  <si>
    <t>% des votes</t>
  </si>
  <si>
    <t>Scores</t>
  </si>
  <si>
    <t>Nombre de Pos</t>
  </si>
  <si>
    <t>Pos la plus fréquente</t>
  </si>
  <si>
    <t>Part de la position</t>
  </si>
  <si>
    <t>Max</t>
  </si>
  <si>
    <t>Min</t>
  </si>
  <si>
    <t>Position</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</si>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</sst>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dd/mm/yyyy\ hh:mm:ss"/>
  </numFmts>
  <fonts count="5" x14ac:knownFonts="1">
    <font>
      <sz val="10"/>
      <color rgb="FF000000"/>
      <name val="Arial"/>
      <scheme val="minor"/>
    </font>
    <font>
      <sz val="10"/>
      <color theme="1"/>
      <name val="Arial"/>
    </font>
    <font>
      <sz val="10"/>
      <color theme="1"/>
      <name val="Arial"/>
      <scheme val="minor"/>
    </font>
    <font>
      <b/>
      <sz val="10"/>
      <color theme="1"/>
      <name val="Arial"/>
      <scheme val="minor"/>
    </font>
    <font>
      <sz val="11"/>
      <color rgb="FF000000"/>
      <name val="Inconsolata"/>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1" fillId="0" borderId="0" xfId="0" applyFont="1"/>
    <xf numFmtId="164" fontId="1" fillId="0" borderId="0" xfId="0" applyNumberFormat="1" applyFont="1" applyAlignment="1">
      <alignment horizontal="right"/>
    </xf>
    <xf numFmtId="164" fontId="2" fillId="0" borderId="0" xfId="0" applyNumberFormat="1" applyFont="1"/>
    <xf numFmtId="0" fontId="2" fillId="0" borderId="0" xfId="0" applyFont="1"/>
    <xf numFmtId="165" fontId="2" fillId="0" borderId="0" xfId="0" applyNumberFormat="1" applyFont="1"/>
    <xf numFmtId="0" fontId="1" fillId="0" borderId="0" xfId="0"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0" fontId="3" fillId="0" borderId="1" xfId="0" applyFont="1" applyBorder="1" applyAlignment="1">
      <alignment horizontal="center"/>
    </xf>
    <xf numFmtId="10" fontId="3" fillId="0" borderId="1" xfId="0" applyNumberFormat="1" applyFont="1" applyBorder="1" applyAlignment="1">
      <alignment horizontal="center" wrapText="1"/>
    </xf>
    <xf numFmtId="0" fontId="3" fillId="0" borderId="0" xfId="0" applyFont="1" applyAlignment="1">
      <alignment horizontal="center" wrapText="1"/>
    </xf>
    <xf numFmtId="0" fontId="3" fillId="0" borderId="1" xfId="0" applyFont="1" applyBorder="1" applyAlignment="1">
      <alignment horizontal="center" wrapText="1"/>
    </xf>
    <xf numFmtId="0" fontId="2" fillId="0" borderId="1" xfId="0" applyFont="1" applyBorder="1" applyAlignment="1">
      <alignment horizontal="center"/>
    </xf>
    <xf numFmtId="0" fontId="4" fillId="2" borderId="1" xfId="0" applyFont="1" applyFill="1" applyBorder="1" applyAlignment="1">
      <alignment horizontal="center"/>
    </xf>
    <xf numFmtId="10" fontId="2" fillId="0" borderId="1" xfId="0" applyNumberFormat="1" applyFont="1" applyBorder="1" applyAlignment="1">
      <alignment horizontal="center"/>
    </xf>
    <xf numFmtId="0" fontId="2" fillId="3" borderId="1" xfId="0" applyFont="1" applyFill="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64"/>
  <sheetViews>
    <sheetView tabSelected="1" topLeftCell="Y1" workbookViewId="0">
      <pane ySplit="1" topLeftCell="A2" activePane="bottomLeft" state="frozen"/>
      <selection pane="bottomLeft" activeCell="Y12" sqref="Y12"/>
    </sheetView>
  </sheetViews>
  <sheetFormatPr baseColWidth="10" defaultColWidth="12.5703125" defaultRowHeight="15.75" customHeight="1" x14ac:dyDescent="0.2"/>
  <cols>
    <col min="1" max="21" width="18.85546875" customWidth="1"/>
    <col min="22" max="22" width="34.42578125" customWidth="1"/>
    <col min="23" max="23" width="57.42578125" customWidth="1"/>
    <col min="24" max="24" width="36.140625" customWidth="1"/>
    <col min="25" max="25" width="57.5703125" customWidth="1"/>
    <col min="26" max="30" width="18.85546875" customWidth="1"/>
  </cols>
  <sheetData>
    <row r="1" spans="1:29" ht="12.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c r="AA1" s="1"/>
      <c r="AB1" s="1"/>
      <c r="AC1" s="1"/>
    </row>
    <row r="2" spans="1:29" ht="12.75" x14ac:dyDescent="0.2">
      <c r="A2" s="2">
        <v>45483.855930555554</v>
      </c>
      <c r="B2" s="1" t="s">
        <v>25</v>
      </c>
      <c r="C2" s="1" t="s">
        <v>26</v>
      </c>
      <c r="D2" s="1" t="s">
        <v>27</v>
      </c>
      <c r="E2" s="1" t="s">
        <v>28</v>
      </c>
      <c r="F2" s="1" t="s">
        <v>29</v>
      </c>
      <c r="G2" s="1" t="s">
        <v>30</v>
      </c>
      <c r="H2" s="1" t="s">
        <v>31</v>
      </c>
      <c r="I2" s="1" t="s">
        <v>32</v>
      </c>
      <c r="J2" s="1" t="s">
        <v>33</v>
      </c>
      <c r="K2" s="1" t="s">
        <v>34</v>
      </c>
      <c r="L2" s="1" t="s">
        <v>35</v>
      </c>
      <c r="M2" s="1" t="s">
        <v>36</v>
      </c>
      <c r="N2" s="1" t="s">
        <v>37</v>
      </c>
      <c r="O2" s="1" t="s">
        <v>38</v>
      </c>
      <c r="P2" s="1" t="s">
        <v>39</v>
      </c>
      <c r="Q2" s="1" t="s">
        <v>40</v>
      </c>
      <c r="R2" s="1" t="s">
        <v>41</v>
      </c>
      <c r="S2" s="1" t="s">
        <v>42</v>
      </c>
      <c r="T2" s="1" t="s">
        <v>43</v>
      </c>
      <c r="U2" s="1" t="s">
        <v>44</v>
      </c>
      <c r="V2" s="1" t="s">
        <v>45</v>
      </c>
      <c r="W2" s="1" t="s">
        <v>35</v>
      </c>
      <c r="X2" s="1" t="s">
        <v>46</v>
      </c>
      <c r="Y2" s="1" t="s">
        <v>47</v>
      </c>
    </row>
    <row r="3" spans="1:29" ht="12.75" x14ac:dyDescent="0.2">
      <c r="A3" s="2">
        <v>45483.857395567131</v>
      </c>
      <c r="B3" s="1" t="s">
        <v>26</v>
      </c>
      <c r="C3" s="1" t="s">
        <v>25</v>
      </c>
      <c r="D3" s="1" t="s">
        <v>28</v>
      </c>
      <c r="E3" s="1" t="s">
        <v>30</v>
      </c>
      <c r="F3" s="1" t="s">
        <v>29</v>
      </c>
      <c r="G3" s="1" t="s">
        <v>35</v>
      </c>
      <c r="H3" s="1" t="s">
        <v>38</v>
      </c>
      <c r="I3" s="1" t="s">
        <v>37</v>
      </c>
      <c r="J3" s="1" t="s">
        <v>34</v>
      </c>
      <c r="K3" s="1" t="s">
        <v>36</v>
      </c>
      <c r="L3" s="1" t="s">
        <v>48</v>
      </c>
      <c r="M3" s="1" t="s">
        <v>42</v>
      </c>
      <c r="N3" s="1" t="s">
        <v>45</v>
      </c>
      <c r="O3" s="1" t="s">
        <v>41</v>
      </c>
      <c r="P3" s="1" t="s">
        <v>49</v>
      </c>
      <c r="Q3" s="1" t="s">
        <v>50</v>
      </c>
      <c r="R3" s="1" t="s">
        <v>51</v>
      </c>
      <c r="S3" s="1" t="s">
        <v>40</v>
      </c>
      <c r="T3" s="1" t="s">
        <v>39</v>
      </c>
      <c r="U3" s="1" t="s">
        <v>27</v>
      </c>
      <c r="V3" s="1" t="s">
        <v>52</v>
      </c>
      <c r="W3" s="1" t="s">
        <v>48</v>
      </c>
      <c r="X3" s="1" t="s">
        <v>53</v>
      </c>
      <c r="Y3" s="1" t="s">
        <v>54</v>
      </c>
    </row>
    <row r="4" spans="1:29" ht="12.75" x14ac:dyDescent="0.2">
      <c r="A4" s="2">
        <v>45483.859329108796</v>
      </c>
      <c r="B4" s="1" t="s">
        <v>25</v>
      </c>
      <c r="C4" s="1" t="s">
        <v>26</v>
      </c>
      <c r="D4" s="1" t="s">
        <v>28</v>
      </c>
      <c r="E4" s="1" t="s">
        <v>29</v>
      </c>
      <c r="F4" s="1" t="s">
        <v>36</v>
      </c>
      <c r="G4" s="1" t="s">
        <v>32</v>
      </c>
      <c r="H4" s="1" t="s">
        <v>30</v>
      </c>
      <c r="I4" s="1" t="s">
        <v>35</v>
      </c>
      <c r="J4" s="1" t="s">
        <v>37</v>
      </c>
      <c r="K4" s="1" t="s">
        <v>38</v>
      </c>
      <c r="L4" s="1" t="s">
        <v>27</v>
      </c>
      <c r="M4" s="1" t="s">
        <v>31</v>
      </c>
      <c r="N4" s="1" t="s">
        <v>34</v>
      </c>
      <c r="O4" s="1" t="s">
        <v>40</v>
      </c>
      <c r="P4" s="1" t="s">
        <v>45</v>
      </c>
      <c r="Q4" s="1" t="s">
        <v>44</v>
      </c>
      <c r="R4" s="1" t="s">
        <v>39</v>
      </c>
      <c r="S4" s="1" t="s">
        <v>51</v>
      </c>
      <c r="T4" s="1" t="s">
        <v>33</v>
      </c>
      <c r="U4" s="1" t="s">
        <v>43</v>
      </c>
      <c r="V4" s="1" t="s">
        <v>55</v>
      </c>
      <c r="W4" s="1" t="s">
        <v>55</v>
      </c>
      <c r="X4" s="1" t="s">
        <v>56</v>
      </c>
      <c r="Y4" s="1" t="s">
        <v>57</v>
      </c>
    </row>
    <row r="5" spans="1:29" ht="12.75" x14ac:dyDescent="0.2">
      <c r="A5" s="2">
        <v>45483.859675717591</v>
      </c>
      <c r="B5" s="1" t="s">
        <v>25</v>
      </c>
      <c r="C5" s="1" t="s">
        <v>26</v>
      </c>
      <c r="D5" s="1" t="s">
        <v>28</v>
      </c>
      <c r="E5" s="1" t="s">
        <v>35</v>
      </c>
      <c r="F5" s="1" t="s">
        <v>29</v>
      </c>
      <c r="G5" s="1" t="s">
        <v>30</v>
      </c>
      <c r="H5" s="1" t="s">
        <v>44</v>
      </c>
      <c r="I5" s="1" t="s">
        <v>34</v>
      </c>
      <c r="J5" s="1" t="s">
        <v>51</v>
      </c>
      <c r="K5" s="1" t="s">
        <v>38</v>
      </c>
      <c r="L5" s="1" t="s">
        <v>37</v>
      </c>
      <c r="M5" s="1" t="s">
        <v>31</v>
      </c>
      <c r="N5" s="1" t="s">
        <v>32</v>
      </c>
      <c r="O5" s="1" t="s">
        <v>36</v>
      </c>
      <c r="P5" s="1" t="s">
        <v>27</v>
      </c>
      <c r="Q5" s="1" t="s">
        <v>58</v>
      </c>
      <c r="R5" s="1" t="s">
        <v>59</v>
      </c>
      <c r="S5" s="1" t="s">
        <v>50</v>
      </c>
      <c r="T5" s="1" t="s">
        <v>60</v>
      </c>
      <c r="U5" s="1" t="s">
        <v>48</v>
      </c>
      <c r="V5" s="1"/>
      <c r="W5" s="1" t="s">
        <v>44</v>
      </c>
      <c r="X5" s="1" t="s">
        <v>61</v>
      </c>
      <c r="Y5" s="1" t="s">
        <v>62</v>
      </c>
    </row>
    <row r="6" spans="1:29" ht="12.75" x14ac:dyDescent="0.2">
      <c r="A6" s="2">
        <v>45483.867201388886</v>
      </c>
      <c r="B6" s="1" t="s">
        <v>25</v>
      </c>
      <c r="C6" s="1" t="s">
        <v>26</v>
      </c>
      <c r="D6" s="1" t="s">
        <v>28</v>
      </c>
      <c r="E6" s="1" t="s">
        <v>30</v>
      </c>
      <c r="F6" s="1" t="s">
        <v>29</v>
      </c>
      <c r="G6" s="1" t="s">
        <v>32</v>
      </c>
      <c r="H6" s="1" t="s">
        <v>35</v>
      </c>
      <c r="I6" s="1" t="s">
        <v>36</v>
      </c>
      <c r="J6" s="1" t="s">
        <v>51</v>
      </c>
      <c r="K6" s="1" t="s">
        <v>27</v>
      </c>
      <c r="L6" s="1" t="s">
        <v>40</v>
      </c>
      <c r="M6" s="1" t="s">
        <v>34</v>
      </c>
      <c r="N6" s="1" t="s">
        <v>33</v>
      </c>
      <c r="O6" s="1" t="s">
        <v>31</v>
      </c>
      <c r="P6" s="1" t="s">
        <v>60</v>
      </c>
      <c r="Q6" s="1" t="s">
        <v>38</v>
      </c>
      <c r="R6" s="1" t="s">
        <v>37</v>
      </c>
      <c r="S6" s="1" t="s">
        <v>50</v>
      </c>
      <c r="T6" s="1" t="s">
        <v>43</v>
      </c>
      <c r="U6" s="1" t="s">
        <v>41</v>
      </c>
      <c r="V6" s="1" t="s">
        <v>44</v>
      </c>
      <c r="W6" s="1" t="s">
        <v>27</v>
      </c>
      <c r="X6" s="1" t="s">
        <v>63</v>
      </c>
      <c r="Y6" s="1" t="s">
        <v>64</v>
      </c>
    </row>
    <row r="7" spans="1:29" ht="12.75" x14ac:dyDescent="0.2">
      <c r="A7" s="2">
        <v>45483.881457557873</v>
      </c>
      <c r="B7" s="1" t="s">
        <v>25</v>
      </c>
      <c r="C7" s="1" t="s">
        <v>28</v>
      </c>
      <c r="D7" s="1" t="s">
        <v>26</v>
      </c>
      <c r="E7" s="1" t="s">
        <v>35</v>
      </c>
      <c r="F7" s="1" t="s">
        <v>29</v>
      </c>
      <c r="G7" s="1" t="s">
        <v>30</v>
      </c>
      <c r="H7" s="1" t="s">
        <v>34</v>
      </c>
      <c r="I7" s="1" t="s">
        <v>32</v>
      </c>
      <c r="J7" s="1" t="s">
        <v>37</v>
      </c>
      <c r="K7" s="1" t="s">
        <v>36</v>
      </c>
      <c r="L7" s="1" t="s">
        <v>27</v>
      </c>
      <c r="M7" s="1" t="s">
        <v>51</v>
      </c>
      <c r="N7" s="1" t="s">
        <v>40</v>
      </c>
      <c r="O7" s="1" t="s">
        <v>48</v>
      </c>
      <c r="P7" s="1" t="s">
        <v>50</v>
      </c>
      <c r="Q7" s="1" t="s">
        <v>41</v>
      </c>
      <c r="R7" s="1" t="s">
        <v>65</v>
      </c>
      <c r="S7" s="1" t="s">
        <v>33</v>
      </c>
      <c r="T7" s="1" t="s">
        <v>60</v>
      </c>
      <c r="U7" s="1" t="s">
        <v>38</v>
      </c>
      <c r="V7" s="1" t="s">
        <v>39</v>
      </c>
      <c r="W7" s="1" t="s">
        <v>38</v>
      </c>
      <c r="X7" s="1" t="s">
        <v>66</v>
      </c>
      <c r="Y7" s="1" t="s">
        <v>67</v>
      </c>
    </row>
    <row r="8" spans="1:29" ht="12.75" x14ac:dyDescent="0.2">
      <c r="A8" s="2">
        <v>45483.891172094911</v>
      </c>
      <c r="B8" s="1" t="s">
        <v>25</v>
      </c>
      <c r="C8" s="1" t="s">
        <v>26</v>
      </c>
      <c r="D8" s="1" t="s">
        <v>30</v>
      </c>
      <c r="E8" s="1" t="s">
        <v>29</v>
      </c>
      <c r="F8" s="1" t="s">
        <v>28</v>
      </c>
      <c r="G8" s="1" t="s">
        <v>35</v>
      </c>
      <c r="H8" s="1" t="s">
        <v>38</v>
      </c>
      <c r="I8" s="1" t="s">
        <v>36</v>
      </c>
      <c r="J8" s="1" t="s">
        <v>37</v>
      </c>
      <c r="K8" s="1" t="s">
        <v>32</v>
      </c>
      <c r="L8" s="1" t="s">
        <v>31</v>
      </c>
      <c r="M8" s="1" t="s">
        <v>34</v>
      </c>
      <c r="N8" s="1" t="s">
        <v>27</v>
      </c>
      <c r="O8" s="1" t="s">
        <v>51</v>
      </c>
      <c r="P8" s="1" t="s">
        <v>41</v>
      </c>
      <c r="Q8" s="1" t="s">
        <v>58</v>
      </c>
      <c r="R8" s="1" t="s">
        <v>68</v>
      </c>
      <c r="S8" s="1" t="s">
        <v>69</v>
      </c>
      <c r="T8" s="1" t="s">
        <v>48</v>
      </c>
      <c r="U8" s="1" t="s">
        <v>70</v>
      </c>
      <c r="V8" s="1" t="s">
        <v>33</v>
      </c>
      <c r="W8" s="1" t="s">
        <v>51</v>
      </c>
      <c r="X8" s="1" t="s">
        <v>71</v>
      </c>
      <c r="Y8" s="1" t="s">
        <v>72</v>
      </c>
    </row>
    <row r="9" spans="1:29" ht="12.75" x14ac:dyDescent="0.2">
      <c r="A9" s="2">
        <v>45483.905614270829</v>
      </c>
      <c r="B9" s="1" t="s">
        <v>25</v>
      </c>
      <c r="C9" s="1" t="s">
        <v>28</v>
      </c>
      <c r="D9" s="1" t="s">
        <v>26</v>
      </c>
      <c r="E9" s="1" t="s">
        <v>30</v>
      </c>
      <c r="F9" s="1" t="s">
        <v>35</v>
      </c>
      <c r="G9" s="1" t="s">
        <v>29</v>
      </c>
      <c r="H9" s="1" t="s">
        <v>32</v>
      </c>
      <c r="I9" s="1" t="s">
        <v>31</v>
      </c>
      <c r="J9" s="1" t="s">
        <v>51</v>
      </c>
      <c r="K9" s="1" t="s">
        <v>34</v>
      </c>
      <c r="L9" s="1" t="s">
        <v>38</v>
      </c>
      <c r="M9" s="1" t="s">
        <v>36</v>
      </c>
      <c r="N9" s="1" t="s">
        <v>33</v>
      </c>
      <c r="O9" s="1" t="s">
        <v>27</v>
      </c>
      <c r="P9" s="1" t="s">
        <v>73</v>
      </c>
      <c r="Q9" s="1" t="s">
        <v>41</v>
      </c>
      <c r="R9" s="1" t="s">
        <v>37</v>
      </c>
      <c r="S9" s="1" t="s">
        <v>55</v>
      </c>
      <c r="T9" s="1" t="s">
        <v>45</v>
      </c>
      <c r="U9" s="1" t="s">
        <v>48</v>
      </c>
      <c r="V9" s="1" t="s">
        <v>39</v>
      </c>
      <c r="W9" s="1" t="s">
        <v>33</v>
      </c>
      <c r="X9" s="1" t="s">
        <v>74</v>
      </c>
      <c r="Y9" s="1" t="s">
        <v>75</v>
      </c>
    </row>
    <row r="10" spans="1:29" ht="12.75" x14ac:dyDescent="0.2">
      <c r="A10" s="2">
        <v>45483.909469594902</v>
      </c>
      <c r="B10" s="1" t="s">
        <v>25</v>
      </c>
      <c r="C10" s="1" t="s">
        <v>28</v>
      </c>
      <c r="D10" s="1" t="s">
        <v>26</v>
      </c>
      <c r="E10" s="1" t="s">
        <v>35</v>
      </c>
      <c r="F10" s="1" t="s">
        <v>30</v>
      </c>
      <c r="G10" s="1" t="s">
        <v>32</v>
      </c>
      <c r="H10" s="1" t="s">
        <v>29</v>
      </c>
      <c r="I10" s="1" t="s">
        <v>36</v>
      </c>
      <c r="J10" s="1" t="s">
        <v>51</v>
      </c>
      <c r="K10" s="1" t="s">
        <v>34</v>
      </c>
      <c r="L10" s="1" t="s">
        <v>27</v>
      </c>
      <c r="M10" s="1" t="s">
        <v>37</v>
      </c>
      <c r="N10" s="1" t="s">
        <v>38</v>
      </c>
      <c r="O10" s="1" t="s">
        <v>40</v>
      </c>
      <c r="P10" s="1" t="s">
        <v>31</v>
      </c>
      <c r="Q10" s="1" t="s">
        <v>50</v>
      </c>
      <c r="R10" s="1" t="s">
        <v>60</v>
      </c>
      <c r="S10" s="1" t="s">
        <v>33</v>
      </c>
      <c r="T10" s="1" t="s">
        <v>45</v>
      </c>
      <c r="U10" s="1" t="s">
        <v>43</v>
      </c>
      <c r="V10" s="1" t="s">
        <v>42</v>
      </c>
      <c r="W10" s="1" t="s">
        <v>50</v>
      </c>
      <c r="X10" s="1" t="s">
        <v>76</v>
      </c>
      <c r="Y10" s="1" t="s">
        <v>77</v>
      </c>
    </row>
    <row r="11" spans="1:29" ht="12.75" x14ac:dyDescent="0.2">
      <c r="A11" s="2">
        <v>45483.93959238426</v>
      </c>
      <c r="B11" s="1" t="s">
        <v>25</v>
      </c>
      <c r="C11" s="1" t="s">
        <v>30</v>
      </c>
      <c r="D11" s="1" t="s">
        <v>26</v>
      </c>
      <c r="E11" s="1" t="s">
        <v>29</v>
      </c>
      <c r="F11" s="1" t="s">
        <v>35</v>
      </c>
      <c r="G11" s="1" t="s">
        <v>28</v>
      </c>
      <c r="H11" s="1" t="s">
        <v>37</v>
      </c>
      <c r="I11" s="1" t="s">
        <v>32</v>
      </c>
      <c r="J11" s="1" t="s">
        <v>34</v>
      </c>
      <c r="K11" s="1" t="s">
        <v>38</v>
      </c>
      <c r="L11" s="1" t="s">
        <v>41</v>
      </c>
      <c r="M11" s="1" t="s">
        <v>33</v>
      </c>
      <c r="N11" s="1" t="s">
        <v>51</v>
      </c>
      <c r="O11" s="1" t="s">
        <v>39</v>
      </c>
      <c r="P11" s="1" t="s">
        <v>36</v>
      </c>
      <c r="Q11" s="1" t="s">
        <v>60</v>
      </c>
      <c r="R11" s="1" t="s">
        <v>44</v>
      </c>
      <c r="S11" s="1" t="s">
        <v>58</v>
      </c>
      <c r="T11" s="1" t="s">
        <v>65</v>
      </c>
      <c r="U11" s="1" t="s">
        <v>27</v>
      </c>
      <c r="V11" s="1" t="s">
        <v>48</v>
      </c>
      <c r="W11" s="1" t="s">
        <v>51</v>
      </c>
      <c r="X11" s="1" t="s">
        <v>78</v>
      </c>
      <c r="Y11" s="1" t="s">
        <v>79</v>
      </c>
    </row>
    <row r="12" spans="1:29" ht="12.75" x14ac:dyDescent="0.2">
      <c r="A12" s="2">
        <v>45483.948711006946</v>
      </c>
      <c r="B12" s="1" t="s">
        <v>25</v>
      </c>
      <c r="C12" s="1" t="s">
        <v>29</v>
      </c>
      <c r="D12" s="1" t="s">
        <v>26</v>
      </c>
      <c r="E12" s="1" t="s">
        <v>28</v>
      </c>
      <c r="F12" s="1" t="s">
        <v>30</v>
      </c>
      <c r="G12" s="1" t="s">
        <v>35</v>
      </c>
      <c r="H12" s="1" t="s">
        <v>32</v>
      </c>
      <c r="I12" s="1" t="s">
        <v>27</v>
      </c>
      <c r="J12" s="1" t="s">
        <v>51</v>
      </c>
      <c r="K12" s="1" t="s">
        <v>36</v>
      </c>
      <c r="L12" s="1" t="s">
        <v>34</v>
      </c>
      <c r="M12" s="1" t="s">
        <v>38</v>
      </c>
      <c r="N12" s="1" t="s">
        <v>60</v>
      </c>
      <c r="O12" s="1" t="s">
        <v>37</v>
      </c>
      <c r="P12" s="1" t="s">
        <v>55</v>
      </c>
      <c r="Q12" s="1" t="s">
        <v>31</v>
      </c>
      <c r="R12" s="1" t="s">
        <v>33</v>
      </c>
      <c r="S12" s="1" t="s">
        <v>48</v>
      </c>
      <c r="T12" s="1" t="s">
        <v>41</v>
      </c>
      <c r="U12" s="1" t="s">
        <v>39</v>
      </c>
      <c r="V12" s="1" t="s">
        <v>45</v>
      </c>
      <c r="W12" s="1" t="s">
        <v>40</v>
      </c>
      <c r="X12" s="1" t="s">
        <v>80</v>
      </c>
      <c r="Y12" s="1" t="s">
        <v>81</v>
      </c>
    </row>
    <row r="13" spans="1:29" ht="12.75" x14ac:dyDescent="0.2">
      <c r="A13" s="2">
        <v>45483.963286736107</v>
      </c>
      <c r="B13" s="1" t="s">
        <v>26</v>
      </c>
      <c r="C13" s="1" t="s">
        <v>25</v>
      </c>
      <c r="D13" s="1" t="s">
        <v>28</v>
      </c>
      <c r="E13" s="1" t="s">
        <v>29</v>
      </c>
      <c r="F13" s="1" t="s">
        <v>32</v>
      </c>
      <c r="G13" s="1" t="s">
        <v>30</v>
      </c>
      <c r="H13" s="1" t="s">
        <v>35</v>
      </c>
      <c r="I13" s="1" t="s">
        <v>51</v>
      </c>
      <c r="J13" s="1" t="s">
        <v>36</v>
      </c>
      <c r="K13" s="1" t="s">
        <v>55</v>
      </c>
      <c r="L13" s="1" t="s">
        <v>37</v>
      </c>
      <c r="M13" s="1" t="s">
        <v>31</v>
      </c>
      <c r="N13" s="1" t="s">
        <v>60</v>
      </c>
      <c r="O13" s="1" t="s">
        <v>34</v>
      </c>
      <c r="P13" s="1" t="s">
        <v>50</v>
      </c>
      <c r="Q13" s="1" t="s">
        <v>45</v>
      </c>
      <c r="R13" s="1" t="s">
        <v>43</v>
      </c>
      <c r="S13" s="1" t="s">
        <v>82</v>
      </c>
      <c r="T13" s="1" t="s">
        <v>44</v>
      </c>
      <c r="U13" s="1" t="s">
        <v>27</v>
      </c>
      <c r="V13" s="1" t="s">
        <v>48</v>
      </c>
      <c r="W13" s="1" t="s">
        <v>45</v>
      </c>
      <c r="X13" s="1" t="s">
        <v>83</v>
      </c>
      <c r="Y13" s="1" t="s">
        <v>84</v>
      </c>
    </row>
    <row r="14" spans="1:29" ht="12.75" x14ac:dyDescent="0.2">
      <c r="A14" s="2">
        <v>45483.965195208337</v>
      </c>
      <c r="B14" s="1" t="s">
        <v>25</v>
      </c>
      <c r="C14" s="1" t="s">
        <v>28</v>
      </c>
      <c r="D14" s="1" t="s">
        <v>26</v>
      </c>
      <c r="E14" s="1" t="s">
        <v>29</v>
      </c>
      <c r="F14" s="1" t="s">
        <v>35</v>
      </c>
      <c r="G14" s="1" t="s">
        <v>30</v>
      </c>
      <c r="H14" s="1" t="s">
        <v>30</v>
      </c>
      <c r="I14" s="1" t="s">
        <v>37</v>
      </c>
      <c r="J14" s="1" t="s">
        <v>36</v>
      </c>
      <c r="K14" s="1" t="s">
        <v>51</v>
      </c>
      <c r="L14" s="1" t="s">
        <v>27</v>
      </c>
      <c r="M14" s="1" t="s">
        <v>34</v>
      </c>
      <c r="N14" s="1" t="s">
        <v>38</v>
      </c>
      <c r="O14" s="1" t="s">
        <v>60</v>
      </c>
      <c r="P14" s="1" t="s">
        <v>31</v>
      </c>
      <c r="Q14" s="1" t="s">
        <v>40</v>
      </c>
      <c r="R14" s="1" t="s">
        <v>32</v>
      </c>
      <c r="S14" s="1" t="s">
        <v>33</v>
      </c>
      <c r="T14" s="1" t="s">
        <v>48</v>
      </c>
      <c r="U14" s="1" t="s">
        <v>42</v>
      </c>
      <c r="V14" s="1" t="s">
        <v>44</v>
      </c>
      <c r="W14" s="1" t="s">
        <v>32</v>
      </c>
      <c r="X14" s="1" t="s">
        <v>85</v>
      </c>
      <c r="Y14" s="1" t="s">
        <v>86</v>
      </c>
    </row>
    <row r="15" spans="1:29" ht="12.75" x14ac:dyDescent="0.2">
      <c r="A15" s="2">
        <v>45483.965424884256</v>
      </c>
      <c r="B15" s="1" t="s">
        <v>25</v>
      </c>
      <c r="C15" s="1" t="s">
        <v>30</v>
      </c>
      <c r="D15" s="1" t="s">
        <v>26</v>
      </c>
      <c r="E15" s="1" t="s">
        <v>37</v>
      </c>
      <c r="F15" s="1" t="s">
        <v>29</v>
      </c>
      <c r="G15" s="1" t="s">
        <v>35</v>
      </c>
      <c r="H15" s="1" t="s">
        <v>33</v>
      </c>
      <c r="I15" s="1" t="s">
        <v>27</v>
      </c>
      <c r="J15" s="1" t="s">
        <v>36</v>
      </c>
      <c r="K15" s="1" t="s">
        <v>40</v>
      </c>
      <c r="L15" s="1" t="s">
        <v>34</v>
      </c>
      <c r="M15" s="1" t="s">
        <v>38</v>
      </c>
      <c r="N15" s="1" t="s">
        <v>41</v>
      </c>
      <c r="O15" s="1" t="s">
        <v>60</v>
      </c>
      <c r="P15" s="1" t="s">
        <v>32</v>
      </c>
      <c r="Q15" s="1" t="s">
        <v>51</v>
      </c>
      <c r="R15" s="1" t="s">
        <v>42</v>
      </c>
      <c r="S15" s="1" t="s">
        <v>44</v>
      </c>
      <c r="T15" s="1" t="s">
        <v>39</v>
      </c>
      <c r="U15" s="1" t="s">
        <v>52</v>
      </c>
      <c r="V15" s="1" t="s">
        <v>43</v>
      </c>
      <c r="W15" s="1" t="s">
        <v>32</v>
      </c>
      <c r="X15" s="1" t="s">
        <v>87</v>
      </c>
      <c r="Y15" s="1" t="s">
        <v>88</v>
      </c>
    </row>
    <row r="16" spans="1:29" ht="12.75" x14ac:dyDescent="0.2">
      <c r="A16" s="2">
        <v>45483.967918668983</v>
      </c>
      <c r="B16" s="1" t="s">
        <v>25</v>
      </c>
      <c r="C16" s="1" t="s">
        <v>28</v>
      </c>
      <c r="D16" s="1" t="s">
        <v>26</v>
      </c>
      <c r="E16" s="1" t="s">
        <v>35</v>
      </c>
      <c r="F16" s="1" t="s">
        <v>30</v>
      </c>
      <c r="G16" s="1" t="s">
        <v>36</v>
      </c>
      <c r="H16" s="1" t="s">
        <v>27</v>
      </c>
      <c r="I16" s="1" t="s">
        <v>37</v>
      </c>
      <c r="J16" s="1" t="s">
        <v>38</v>
      </c>
      <c r="K16" s="1" t="s">
        <v>32</v>
      </c>
      <c r="L16" s="1" t="s">
        <v>34</v>
      </c>
      <c r="M16" s="1" t="s">
        <v>33</v>
      </c>
      <c r="N16" s="1" t="s">
        <v>48</v>
      </c>
      <c r="O16" s="1" t="s">
        <v>40</v>
      </c>
      <c r="P16" s="1" t="s">
        <v>51</v>
      </c>
      <c r="Q16" s="1" t="s">
        <v>31</v>
      </c>
      <c r="R16" s="1" t="s">
        <v>60</v>
      </c>
      <c r="S16" s="1" t="s">
        <v>49</v>
      </c>
      <c r="T16" s="1" t="s">
        <v>82</v>
      </c>
      <c r="U16" s="1" t="s">
        <v>58</v>
      </c>
      <c r="V16" s="1" t="s">
        <v>89</v>
      </c>
      <c r="W16" s="1" t="s">
        <v>60</v>
      </c>
      <c r="X16" s="1" t="s">
        <v>90</v>
      </c>
      <c r="Y16" s="1" t="s">
        <v>91</v>
      </c>
    </row>
    <row r="17" spans="1:25" ht="12.75" x14ac:dyDescent="0.2">
      <c r="A17" s="2">
        <v>45483.969700428243</v>
      </c>
      <c r="B17" s="1" t="s">
        <v>26</v>
      </c>
      <c r="C17" s="1" t="s">
        <v>25</v>
      </c>
      <c r="D17" s="1" t="s">
        <v>30</v>
      </c>
      <c r="E17" s="1" t="s">
        <v>29</v>
      </c>
      <c r="F17" s="1" t="s">
        <v>28</v>
      </c>
      <c r="G17" s="1" t="s">
        <v>32</v>
      </c>
      <c r="H17" s="1" t="s">
        <v>35</v>
      </c>
      <c r="I17" s="1" t="s">
        <v>34</v>
      </c>
      <c r="J17" s="1" t="s">
        <v>33</v>
      </c>
      <c r="K17" s="1" t="s">
        <v>51</v>
      </c>
      <c r="L17" s="1" t="s">
        <v>40</v>
      </c>
      <c r="M17" s="1" t="s">
        <v>31</v>
      </c>
      <c r="N17" s="1" t="s">
        <v>27</v>
      </c>
      <c r="O17" s="1" t="s">
        <v>37</v>
      </c>
      <c r="P17" s="1" t="s">
        <v>41</v>
      </c>
      <c r="Q17" s="1" t="s">
        <v>38</v>
      </c>
      <c r="R17" s="1" t="s">
        <v>36</v>
      </c>
      <c r="S17" s="1" t="s">
        <v>44</v>
      </c>
      <c r="T17" s="1" t="s">
        <v>73</v>
      </c>
      <c r="U17" s="1" t="s">
        <v>68</v>
      </c>
      <c r="V17" s="1" t="s">
        <v>48</v>
      </c>
      <c r="W17" s="1" t="s">
        <v>40</v>
      </c>
      <c r="X17" s="1" t="s">
        <v>92</v>
      </c>
      <c r="Y17" s="1" t="s">
        <v>93</v>
      </c>
    </row>
    <row r="18" spans="1:25" ht="12.75" x14ac:dyDescent="0.2">
      <c r="A18" s="2">
        <v>45483.980099004628</v>
      </c>
      <c r="B18" s="1" t="s">
        <v>25</v>
      </c>
      <c r="C18" s="1" t="s">
        <v>28</v>
      </c>
      <c r="D18" s="1" t="s">
        <v>26</v>
      </c>
      <c r="E18" s="1" t="s">
        <v>27</v>
      </c>
      <c r="F18" s="1" t="s">
        <v>30</v>
      </c>
      <c r="G18" s="1" t="s">
        <v>29</v>
      </c>
      <c r="H18" s="1" t="s">
        <v>38</v>
      </c>
      <c r="I18" s="1" t="s">
        <v>35</v>
      </c>
      <c r="J18" s="1" t="s">
        <v>31</v>
      </c>
      <c r="K18" s="1" t="s">
        <v>37</v>
      </c>
      <c r="L18" s="1" t="s">
        <v>36</v>
      </c>
      <c r="M18" s="1" t="s">
        <v>33</v>
      </c>
      <c r="N18" s="1" t="s">
        <v>32</v>
      </c>
      <c r="O18" s="1" t="s">
        <v>34</v>
      </c>
      <c r="P18" s="1" t="s">
        <v>51</v>
      </c>
      <c r="Q18" s="1" t="s">
        <v>41</v>
      </c>
      <c r="R18" s="1" t="s">
        <v>48</v>
      </c>
      <c r="S18" s="1" t="s">
        <v>40</v>
      </c>
      <c r="T18" s="1" t="s">
        <v>45</v>
      </c>
      <c r="U18" s="1" t="s">
        <v>60</v>
      </c>
      <c r="V18" s="1" t="s">
        <v>42</v>
      </c>
      <c r="W18" s="1" t="s">
        <v>41</v>
      </c>
      <c r="X18" s="1" t="s">
        <v>94</v>
      </c>
      <c r="Y18" s="1" t="s">
        <v>95</v>
      </c>
    </row>
    <row r="19" spans="1:25" ht="12.75" x14ac:dyDescent="0.2">
      <c r="A19" s="2">
        <v>45483.983815185187</v>
      </c>
      <c r="B19" s="1" t="s">
        <v>25</v>
      </c>
      <c r="C19" s="1" t="s">
        <v>26</v>
      </c>
      <c r="D19" s="1" t="s">
        <v>29</v>
      </c>
      <c r="E19" s="1" t="s">
        <v>30</v>
      </c>
      <c r="F19" s="1" t="s">
        <v>28</v>
      </c>
      <c r="G19" s="1" t="s">
        <v>35</v>
      </c>
      <c r="H19" s="1" t="s">
        <v>48</v>
      </c>
      <c r="I19" s="1" t="s">
        <v>27</v>
      </c>
      <c r="J19" s="1" t="s">
        <v>37</v>
      </c>
      <c r="K19" s="1" t="s">
        <v>38</v>
      </c>
      <c r="L19" s="1" t="s">
        <v>32</v>
      </c>
      <c r="M19" s="1" t="s">
        <v>51</v>
      </c>
      <c r="N19" s="1" t="s">
        <v>40</v>
      </c>
      <c r="O19" s="1" t="s">
        <v>49</v>
      </c>
      <c r="P19" s="1" t="s">
        <v>36</v>
      </c>
      <c r="Q19" s="1" t="s">
        <v>60</v>
      </c>
      <c r="R19" s="1" t="s">
        <v>50</v>
      </c>
      <c r="S19" s="1" t="s">
        <v>82</v>
      </c>
      <c r="T19" s="1" t="s">
        <v>50</v>
      </c>
      <c r="U19" s="1" t="s">
        <v>33</v>
      </c>
      <c r="V19" s="1" t="s">
        <v>96</v>
      </c>
      <c r="W19" s="1" t="s">
        <v>50</v>
      </c>
      <c r="X19" s="1" t="s">
        <v>97</v>
      </c>
      <c r="Y19" s="1" t="s">
        <v>98</v>
      </c>
    </row>
    <row r="20" spans="1:25" ht="12.75" x14ac:dyDescent="0.2">
      <c r="A20" s="2">
        <v>45483.992103819444</v>
      </c>
      <c r="B20" s="1" t="s">
        <v>30</v>
      </c>
      <c r="C20" s="1" t="s">
        <v>25</v>
      </c>
      <c r="D20" s="1" t="s">
        <v>26</v>
      </c>
      <c r="E20" s="1" t="s">
        <v>37</v>
      </c>
      <c r="F20" s="1" t="s">
        <v>35</v>
      </c>
      <c r="G20" s="1" t="s">
        <v>28</v>
      </c>
      <c r="H20" s="1" t="s">
        <v>38</v>
      </c>
      <c r="I20" s="1" t="s">
        <v>60</v>
      </c>
      <c r="J20" s="1" t="s">
        <v>31</v>
      </c>
      <c r="K20" s="1" t="s">
        <v>29</v>
      </c>
      <c r="L20" s="1" t="s">
        <v>36</v>
      </c>
      <c r="M20" s="1" t="s">
        <v>41</v>
      </c>
      <c r="N20" s="1" t="s">
        <v>27</v>
      </c>
      <c r="O20" s="1" t="s">
        <v>32</v>
      </c>
      <c r="P20" s="1" t="s">
        <v>65</v>
      </c>
      <c r="Q20" s="1" t="s">
        <v>55</v>
      </c>
      <c r="R20" s="1" t="s">
        <v>82</v>
      </c>
      <c r="S20" s="1" t="s">
        <v>69</v>
      </c>
      <c r="T20" s="1" t="s">
        <v>68</v>
      </c>
      <c r="U20" s="1" t="s">
        <v>48</v>
      </c>
      <c r="V20" s="1" t="s">
        <v>99</v>
      </c>
      <c r="W20" s="1" t="s">
        <v>55</v>
      </c>
      <c r="X20" s="1" t="s">
        <v>100</v>
      </c>
      <c r="Y20" s="1" t="s">
        <v>101</v>
      </c>
    </row>
    <row r="21" spans="1:25" ht="12.75" x14ac:dyDescent="0.2">
      <c r="A21" s="2">
        <v>45483.993753761577</v>
      </c>
      <c r="B21" s="1" t="s">
        <v>25</v>
      </c>
      <c r="C21" s="1" t="s">
        <v>28</v>
      </c>
      <c r="D21" s="1" t="s">
        <v>26</v>
      </c>
      <c r="E21" s="1" t="s">
        <v>29</v>
      </c>
      <c r="F21" s="1" t="s">
        <v>30</v>
      </c>
      <c r="G21" s="1" t="s">
        <v>27</v>
      </c>
      <c r="H21" s="1" t="s">
        <v>32</v>
      </c>
      <c r="I21" s="1" t="s">
        <v>36</v>
      </c>
      <c r="J21" s="1" t="s">
        <v>35</v>
      </c>
      <c r="K21" s="1" t="s">
        <v>34</v>
      </c>
      <c r="L21" s="1" t="s">
        <v>37</v>
      </c>
      <c r="M21" s="1" t="s">
        <v>33</v>
      </c>
      <c r="N21" s="1" t="s">
        <v>51</v>
      </c>
      <c r="O21" s="1" t="s">
        <v>31</v>
      </c>
      <c r="P21" s="1" t="s">
        <v>60</v>
      </c>
      <c r="Q21" s="1" t="s">
        <v>43</v>
      </c>
      <c r="R21" s="1" t="s">
        <v>38</v>
      </c>
      <c r="S21" s="1" t="s">
        <v>41</v>
      </c>
      <c r="T21" s="1" t="s">
        <v>45</v>
      </c>
      <c r="U21" s="1" t="s">
        <v>42</v>
      </c>
      <c r="V21" s="1" t="s">
        <v>39</v>
      </c>
      <c r="W21" s="1" t="s">
        <v>27</v>
      </c>
      <c r="X21" s="1" t="s">
        <v>102</v>
      </c>
      <c r="Y21" s="1" t="s">
        <v>103</v>
      </c>
    </row>
    <row r="22" spans="1:25" ht="12.75" x14ac:dyDescent="0.2">
      <c r="A22" s="2">
        <v>45484.000349004629</v>
      </c>
      <c r="B22" s="1" t="s">
        <v>26</v>
      </c>
      <c r="C22" s="1" t="s">
        <v>25</v>
      </c>
      <c r="D22" s="1" t="s">
        <v>28</v>
      </c>
      <c r="E22" s="1" t="s">
        <v>30</v>
      </c>
      <c r="F22" s="1" t="s">
        <v>29</v>
      </c>
      <c r="G22" s="1" t="s">
        <v>35</v>
      </c>
      <c r="H22" s="1" t="s">
        <v>34</v>
      </c>
      <c r="I22" s="1" t="s">
        <v>38</v>
      </c>
      <c r="J22" s="1" t="s">
        <v>36</v>
      </c>
      <c r="K22" s="1" t="s">
        <v>37</v>
      </c>
      <c r="L22" s="1" t="s">
        <v>32</v>
      </c>
      <c r="M22" s="1" t="s">
        <v>42</v>
      </c>
      <c r="N22" s="1" t="s">
        <v>27</v>
      </c>
      <c r="O22" s="1" t="s">
        <v>50</v>
      </c>
      <c r="P22" s="1" t="s">
        <v>60</v>
      </c>
      <c r="Q22" s="1" t="s">
        <v>40</v>
      </c>
      <c r="R22" s="1" t="s">
        <v>44</v>
      </c>
      <c r="S22" s="1" t="s">
        <v>48</v>
      </c>
      <c r="T22" s="1" t="s">
        <v>43</v>
      </c>
      <c r="U22" s="1" t="s">
        <v>31</v>
      </c>
      <c r="V22" s="1" t="s">
        <v>33</v>
      </c>
      <c r="W22" s="1" t="s">
        <v>27</v>
      </c>
      <c r="X22" s="1" t="s">
        <v>104</v>
      </c>
      <c r="Y22" s="1" t="s">
        <v>105</v>
      </c>
    </row>
    <row r="23" spans="1:25" ht="12.75" x14ac:dyDescent="0.2">
      <c r="A23" s="2">
        <v>45484.321794918986</v>
      </c>
      <c r="B23" s="1" t="s">
        <v>25</v>
      </c>
      <c r="C23" s="1" t="s">
        <v>26</v>
      </c>
      <c r="D23" s="1" t="s">
        <v>28</v>
      </c>
      <c r="E23" s="1" t="s">
        <v>30</v>
      </c>
      <c r="F23" s="1" t="s">
        <v>29</v>
      </c>
      <c r="G23" s="1" t="s">
        <v>37</v>
      </c>
      <c r="H23" s="1" t="s">
        <v>36</v>
      </c>
      <c r="I23" s="1" t="s">
        <v>32</v>
      </c>
      <c r="J23" s="1" t="s">
        <v>27</v>
      </c>
      <c r="K23" s="1" t="s">
        <v>34</v>
      </c>
      <c r="L23" s="1" t="s">
        <v>35</v>
      </c>
      <c r="M23" s="1" t="s">
        <v>31</v>
      </c>
      <c r="N23" s="1" t="s">
        <v>55</v>
      </c>
      <c r="O23" s="1" t="s">
        <v>33</v>
      </c>
      <c r="P23" s="1" t="s">
        <v>60</v>
      </c>
      <c r="Q23" s="1" t="s">
        <v>48</v>
      </c>
      <c r="R23" s="1" t="s">
        <v>40</v>
      </c>
      <c r="S23" s="1" t="s">
        <v>39</v>
      </c>
      <c r="T23" s="1" t="s">
        <v>50</v>
      </c>
      <c r="U23" s="1" t="s">
        <v>44</v>
      </c>
      <c r="V23" s="1" t="s">
        <v>69</v>
      </c>
      <c r="W23" s="1" t="s">
        <v>48</v>
      </c>
      <c r="X23" s="1" t="s">
        <v>106</v>
      </c>
      <c r="Y23" s="1" t="s">
        <v>107</v>
      </c>
    </row>
    <row r="24" spans="1:25" ht="12.75" x14ac:dyDescent="0.2">
      <c r="A24" s="2">
        <v>45484.405060486111</v>
      </c>
      <c r="B24" s="1" t="s">
        <v>25</v>
      </c>
      <c r="C24" s="1" t="s">
        <v>28</v>
      </c>
      <c r="D24" s="1" t="s">
        <v>26</v>
      </c>
      <c r="E24" s="1" t="s">
        <v>32</v>
      </c>
      <c r="F24" s="1" t="s">
        <v>30</v>
      </c>
      <c r="G24" s="1" t="s">
        <v>29</v>
      </c>
      <c r="H24" s="1" t="s">
        <v>35</v>
      </c>
      <c r="I24" s="1" t="s">
        <v>51</v>
      </c>
      <c r="J24" s="1" t="s">
        <v>60</v>
      </c>
      <c r="K24" s="1" t="s">
        <v>36</v>
      </c>
      <c r="L24" s="1" t="s">
        <v>40</v>
      </c>
      <c r="M24" s="1" t="s">
        <v>33</v>
      </c>
      <c r="N24" s="1" t="s">
        <v>34</v>
      </c>
      <c r="O24" s="1" t="s">
        <v>31</v>
      </c>
      <c r="P24" s="1" t="s">
        <v>50</v>
      </c>
      <c r="Q24" s="1" t="s">
        <v>37</v>
      </c>
      <c r="R24" s="1" t="s">
        <v>43</v>
      </c>
      <c r="S24" s="1" t="s">
        <v>55</v>
      </c>
      <c r="T24" s="1" t="s">
        <v>27</v>
      </c>
      <c r="U24" s="1" t="s">
        <v>82</v>
      </c>
      <c r="V24" s="1" t="s">
        <v>45</v>
      </c>
      <c r="W24" s="1" t="s">
        <v>55</v>
      </c>
      <c r="X24" s="1" t="s">
        <v>108</v>
      </c>
      <c r="Y24" s="1" t="s">
        <v>109</v>
      </c>
    </row>
    <row r="25" spans="1:25" ht="12.75" x14ac:dyDescent="0.2">
      <c r="A25" s="2">
        <v>45484.406107199073</v>
      </c>
      <c r="B25" s="1" t="s">
        <v>25</v>
      </c>
      <c r="C25" s="1" t="s">
        <v>26</v>
      </c>
      <c r="D25" s="1" t="s">
        <v>28</v>
      </c>
      <c r="E25" s="1" t="s">
        <v>29</v>
      </c>
      <c r="F25" s="1" t="s">
        <v>35</v>
      </c>
      <c r="G25" s="1" t="s">
        <v>30</v>
      </c>
      <c r="H25" s="1" t="s">
        <v>32</v>
      </c>
      <c r="I25" s="1" t="s">
        <v>37</v>
      </c>
      <c r="J25" s="1" t="s">
        <v>41</v>
      </c>
      <c r="K25" s="1" t="s">
        <v>38</v>
      </c>
      <c r="L25" s="1" t="s">
        <v>34</v>
      </c>
      <c r="M25" s="1" t="s">
        <v>40</v>
      </c>
      <c r="N25" s="1" t="s">
        <v>51</v>
      </c>
      <c r="O25" s="1" t="s">
        <v>27</v>
      </c>
      <c r="P25" s="1" t="s">
        <v>36</v>
      </c>
      <c r="Q25" s="1" t="s">
        <v>44</v>
      </c>
      <c r="R25" s="1" t="s">
        <v>48</v>
      </c>
      <c r="S25" s="1" t="s">
        <v>73</v>
      </c>
      <c r="T25" s="1" t="s">
        <v>39</v>
      </c>
      <c r="U25" s="1" t="s">
        <v>31</v>
      </c>
      <c r="V25" s="1" t="s">
        <v>55</v>
      </c>
      <c r="W25" s="1" t="s">
        <v>48</v>
      </c>
      <c r="X25" s="1" t="s">
        <v>110</v>
      </c>
      <c r="Y25" s="1" t="s">
        <v>111</v>
      </c>
    </row>
    <row r="26" spans="1:25" ht="12.75" x14ac:dyDescent="0.2">
      <c r="A26" s="2">
        <v>45484.410193634263</v>
      </c>
      <c r="B26" s="1" t="s">
        <v>25</v>
      </c>
      <c r="C26" s="1" t="s">
        <v>28</v>
      </c>
      <c r="D26" s="1" t="s">
        <v>26</v>
      </c>
      <c r="E26" s="1" t="s">
        <v>29</v>
      </c>
      <c r="F26" s="1" t="s">
        <v>32</v>
      </c>
      <c r="G26" s="1" t="s">
        <v>30</v>
      </c>
      <c r="H26" s="1" t="s">
        <v>35</v>
      </c>
      <c r="I26" s="1" t="s">
        <v>38</v>
      </c>
      <c r="J26" s="1" t="s">
        <v>36</v>
      </c>
      <c r="K26" s="1" t="s">
        <v>27</v>
      </c>
      <c r="L26" s="1" t="s">
        <v>37</v>
      </c>
      <c r="M26" s="1" t="s">
        <v>34</v>
      </c>
      <c r="N26" s="1" t="s">
        <v>51</v>
      </c>
      <c r="O26" s="1" t="s">
        <v>50</v>
      </c>
      <c r="P26" s="1" t="s">
        <v>60</v>
      </c>
      <c r="Q26" s="1" t="s">
        <v>33</v>
      </c>
      <c r="R26" s="1" t="s">
        <v>42</v>
      </c>
      <c r="S26" s="1" t="s">
        <v>43</v>
      </c>
      <c r="T26" s="1" t="s">
        <v>41</v>
      </c>
      <c r="U26" s="1" t="s">
        <v>31</v>
      </c>
      <c r="V26" s="1" t="s">
        <v>40</v>
      </c>
      <c r="W26" s="1" t="s">
        <v>60</v>
      </c>
      <c r="X26" s="1" t="s">
        <v>112</v>
      </c>
      <c r="Y26" s="1" t="s">
        <v>113</v>
      </c>
    </row>
    <row r="27" spans="1:25" ht="12.75" x14ac:dyDescent="0.2">
      <c r="A27" s="2">
        <v>45484.482592083332</v>
      </c>
      <c r="B27" s="1" t="s">
        <v>25</v>
      </c>
      <c r="C27" s="1" t="s">
        <v>26</v>
      </c>
      <c r="D27" s="1" t="s">
        <v>28</v>
      </c>
      <c r="E27" s="1" t="s">
        <v>35</v>
      </c>
      <c r="F27" s="1" t="s">
        <v>30</v>
      </c>
      <c r="G27" s="1" t="s">
        <v>29</v>
      </c>
      <c r="H27" s="1" t="s">
        <v>32</v>
      </c>
      <c r="I27" s="1" t="s">
        <v>36</v>
      </c>
      <c r="J27" s="1" t="s">
        <v>27</v>
      </c>
      <c r="K27" s="1" t="s">
        <v>34</v>
      </c>
      <c r="L27" s="1" t="s">
        <v>37</v>
      </c>
      <c r="M27" s="1" t="s">
        <v>38</v>
      </c>
      <c r="N27" s="1" t="s">
        <v>60</v>
      </c>
      <c r="O27" s="1" t="s">
        <v>51</v>
      </c>
      <c r="P27" s="1" t="s">
        <v>33</v>
      </c>
      <c r="Q27" s="1" t="s">
        <v>40</v>
      </c>
      <c r="R27" s="1" t="s">
        <v>45</v>
      </c>
      <c r="S27" s="1" t="s">
        <v>50</v>
      </c>
      <c r="T27" s="1" t="s">
        <v>31</v>
      </c>
      <c r="U27" s="1" t="s">
        <v>73</v>
      </c>
      <c r="V27" s="1" t="s">
        <v>43</v>
      </c>
      <c r="W27" s="1" t="s">
        <v>33</v>
      </c>
      <c r="X27" s="1" t="s">
        <v>114</v>
      </c>
      <c r="Y27" s="1" t="s">
        <v>115</v>
      </c>
    </row>
    <row r="28" spans="1:25" ht="12.75" x14ac:dyDescent="0.2">
      <c r="A28" s="2">
        <v>45484.652237916671</v>
      </c>
      <c r="B28" s="1" t="s">
        <v>25</v>
      </c>
      <c r="C28" s="1" t="s">
        <v>28</v>
      </c>
      <c r="D28" s="1" t="s">
        <v>26</v>
      </c>
      <c r="E28" s="1" t="s">
        <v>30</v>
      </c>
      <c r="F28" s="1" t="s">
        <v>29</v>
      </c>
      <c r="G28" s="1" t="s">
        <v>35</v>
      </c>
      <c r="H28" s="1" t="s">
        <v>36</v>
      </c>
      <c r="I28" s="1" t="s">
        <v>34</v>
      </c>
      <c r="J28" s="1" t="s">
        <v>38</v>
      </c>
      <c r="K28" s="1" t="s">
        <v>27</v>
      </c>
      <c r="L28" s="1" t="s">
        <v>60</v>
      </c>
      <c r="M28" s="1" t="s">
        <v>32</v>
      </c>
      <c r="N28" s="1" t="s">
        <v>50</v>
      </c>
      <c r="O28" s="1" t="s">
        <v>37</v>
      </c>
      <c r="P28" s="1" t="s">
        <v>33</v>
      </c>
      <c r="Q28" s="1" t="s">
        <v>31</v>
      </c>
      <c r="R28" s="1" t="s">
        <v>51</v>
      </c>
      <c r="S28" s="1" t="s">
        <v>39</v>
      </c>
      <c r="T28" s="1" t="s">
        <v>43</v>
      </c>
      <c r="U28" s="1" t="s">
        <v>55</v>
      </c>
      <c r="V28" s="1" t="s">
        <v>58</v>
      </c>
      <c r="W28" s="1" t="s">
        <v>35</v>
      </c>
      <c r="X28" s="1" t="s">
        <v>116</v>
      </c>
      <c r="Y28" s="1" t="s">
        <v>117</v>
      </c>
    </row>
    <row r="29" spans="1:25" ht="12.75" x14ac:dyDescent="0.2">
      <c r="A29" s="2">
        <v>45484.745471076385</v>
      </c>
      <c r="B29" s="1" t="s">
        <v>25</v>
      </c>
      <c r="C29" s="1" t="s">
        <v>26</v>
      </c>
      <c r="D29" s="1" t="s">
        <v>30</v>
      </c>
      <c r="E29" s="1" t="s">
        <v>29</v>
      </c>
      <c r="F29" s="1" t="s">
        <v>28</v>
      </c>
      <c r="G29" s="1" t="s">
        <v>36</v>
      </c>
      <c r="H29" s="1" t="s">
        <v>32</v>
      </c>
      <c r="I29" s="1" t="s">
        <v>38</v>
      </c>
      <c r="J29" s="1" t="s">
        <v>35</v>
      </c>
      <c r="K29" s="1" t="s">
        <v>34</v>
      </c>
      <c r="L29" s="1" t="s">
        <v>27</v>
      </c>
      <c r="M29" s="1" t="s">
        <v>37</v>
      </c>
      <c r="N29" s="1" t="s">
        <v>33</v>
      </c>
      <c r="O29" s="1" t="s">
        <v>43</v>
      </c>
      <c r="P29" s="1" t="s">
        <v>31</v>
      </c>
      <c r="Q29" s="1" t="s">
        <v>65</v>
      </c>
      <c r="R29" s="1" t="s">
        <v>41</v>
      </c>
      <c r="S29" s="1" t="s">
        <v>58</v>
      </c>
      <c r="T29" s="1" t="s">
        <v>60</v>
      </c>
      <c r="U29" s="1" t="s">
        <v>48</v>
      </c>
      <c r="V29" s="1" t="s">
        <v>45</v>
      </c>
      <c r="W29" s="1" t="s">
        <v>58</v>
      </c>
      <c r="X29" s="1" t="s">
        <v>118</v>
      </c>
      <c r="Y29" s="1" t="s">
        <v>119</v>
      </c>
    </row>
    <row r="30" spans="1:25" ht="12.75" x14ac:dyDescent="0.2">
      <c r="A30" s="2">
        <v>45484.755531597228</v>
      </c>
      <c r="B30" s="1" t="s">
        <v>25</v>
      </c>
      <c r="C30" s="1" t="s">
        <v>30</v>
      </c>
      <c r="D30" s="1" t="s">
        <v>26</v>
      </c>
      <c r="E30" s="1" t="s">
        <v>35</v>
      </c>
      <c r="F30" s="1" t="s">
        <v>28</v>
      </c>
      <c r="G30" s="1" t="s">
        <v>38</v>
      </c>
      <c r="H30" s="1" t="s">
        <v>37</v>
      </c>
      <c r="I30" s="1" t="s">
        <v>34</v>
      </c>
      <c r="J30" s="1" t="s">
        <v>41</v>
      </c>
      <c r="K30" s="1" t="s">
        <v>32</v>
      </c>
      <c r="L30" s="1" t="s">
        <v>27</v>
      </c>
      <c r="M30" s="1" t="s">
        <v>51</v>
      </c>
      <c r="N30" s="1" t="s">
        <v>36</v>
      </c>
      <c r="O30" s="1" t="s">
        <v>31</v>
      </c>
      <c r="P30" s="1" t="s">
        <v>49</v>
      </c>
      <c r="Q30" s="1" t="s">
        <v>58</v>
      </c>
      <c r="R30" s="1" t="s">
        <v>60</v>
      </c>
      <c r="S30" s="1" t="s">
        <v>50</v>
      </c>
      <c r="T30" s="1" t="s">
        <v>33</v>
      </c>
      <c r="U30" s="1" t="s">
        <v>48</v>
      </c>
      <c r="V30" s="1" t="s">
        <v>42</v>
      </c>
      <c r="W30" s="1" t="s">
        <v>27</v>
      </c>
      <c r="X30" s="1"/>
      <c r="Y30" s="1"/>
    </row>
    <row r="31" spans="1:25" ht="12.75" x14ac:dyDescent="0.2">
      <c r="A31" s="2">
        <v>45484.810276018514</v>
      </c>
      <c r="B31" s="1" t="s">
        <v>25</v>
      </c>
      <c r="C31" s="1" t="s">
        <v>26</v>
      </c>
      <c r="D31" s="1" t="s">
        <v>28</v>
      </c>
      <c r="E31" s="1" t="s">
        <v>30</v>
      </c>
      <c r="F31" s="1" t="s">
        <v>35</v>
      </c>
      <c r="G31" s="1" t="s">
        <v>60</v>
      </c>
      <c r="H31" s="1" t="s">
        <v>37</v>
      </c>
      <c r="I31" s="1" t="s">
        <v>43</v>
      </c>
      <c r="J31" s="1" t="s">
        <v>29</v>
      </c>
      <c r="K31" s="1" t="s">
        <v>34</v>
      </c>
      <c r="L31" s="1" t="s">
        <v>38</v>
      </c>
      <c r="M31" s="1" t="s">
        <v>44</v>
      </c>
      <c r="N31" s="1" t="s">
        <v>32</v>
      </c>
      <c r="O31" s="1" t="s">
        <v>41</v>
      </c>
      <c r="P31" s="1" t="s">
        <v>31</v>
      </c>
      <c r="Q31" s="1" t="s">
        <v>48</v>
      </c>
      <c r="R31" s="1" t="s">
        <v>40</v>
      </c>
      <c r="S31" s="1" t="s">
        <v>42</v>
      </c>
      <c r="T31" s="1" t="s">
        <v>58</v>
      </c>
      <c r="U31" s="1" t="s">
        <v>65</v>
      </c>
      <c r="V31" s="1" t="s">
        <v>27</v>
      </c>
      <c r="W31" s="1" t="s">
        <v>48</v>
      </c>
      <c r="X31" s="1" t="s">
        <v>120</v>
      </c>
      <c r="Y31" s="1" t="s">
        <v>121</v>
      </c>
    </row>
    <row r="32" spans="1:25" ht="12.75" x14ac:dyDescent="0.2">
      <c r="A32" s="2">
        <v>45484.812099131945</v>
      </c>
      <c r="B32" s="1" t="s">
        <v>25</v>
      </c>
      <c r="C32" s="1" t="s">
        <v>28</v>
      </c>
      <c r="D32" s="1" t="s">
        <v>26</v>
      </c>
      <c r="E32" s="1" t="s">
        <v>29</v>
      </c>
      <c r="F32" s="1" t="s">
        <v>35</v>
      </c>
      <c r="G32" s="1" t="s">
        <v>30</v>
      </c>
      <c r="H32" s="1" t="s">
        <v>37</v>
      </c>
      <c r="I32" s="1" t="s">
        <v>38</v>
      </c>
      <c r="J32" s="1" t="s">
        <v>27</v>
      </c>
      <c r="K32" s="1" t="s">
        <v>34</v>
      </c>
      <c r="L32" s="1" t="s">
        <v>32</v>
      </c>
      <c r="M32" s="1" t="s">
        <v>36</v>
      </c>
      <c r="N32" s="1" t="s">
        <v>51</v>
      </c>
      <c r="O32" s="1" t="s">
        <v>60</v>
      </c>
      <c r="P32" s="1" t="s">
        <v>33</v>
      </c>
      <c r="Q32" s="1" t="s">
        <v>45</v>
      </c>
      <c r="R32" s="1" t="s">
        <v>40</v>
      </c>
      <c r="S32" s="1" t="s">
        <v>50</v>
      </c>
      <c r="T32" s="1" t="s">
        <v>41</v>
      </c>
      <c r="U32" s="1" t="s">
        <v>55</v>
      </c>
      <c r="V32" s="1" t="s">
        <v>48</v>
      </c>
      <c r="W32" s="1" t="s">
        <v>27</v>
      </c>
      <c r="X32" s="1" t="s">
        <v>122</v>
      </c>
      <c r="Y32" s="1" t="s">
        <v>123</v>
      </c>
    </row>
    <row r="33" spans="1:25" ht="12.75" x14ac:dyDescent="0.2">
      <c r="A33" s="2">
        <v>45484.822548900462</v>
      </c>
      <c r="B33" s="1" t="s">
        <v>25</v>
      </c>
      <c r="C33" s="1" t="s">
        <v>26</v>
      </c>
      <c r="D33" s="1" t="s">
        <v>28</v>
      </c>
      <c r="E33" s="1" t="s">
        <v>29</v>
      </c>
      <c r="F33" s="1" t="s">
        <v>30</v>
      </c>
      <c r="G33" s="1" t="s">
        <v>32</v>
      </c>
      <c r="H33" s="1" t="s">
        <v>35</v>
      </c>
      <c r="I33" s="1" t="s">
        <v>34</v>
      </c>
      <c r="J33" s="1" t="s">
        <v>27</v>
      </c>
      <c r="K33" s="1" t="s">
        <v>36</v>
      </c>
      <c r="L33" s="1" t="s">
        <v>38</v>
      </c>
      <c r="M33" s="1" t="s">
        <v>48</v>
      </c>
      <c r="N33" s="1" t="s">
        <v>51</v>
      </c>
      <c r="O33" s="1" t="s">
        <v>37</v>
      </c>
      <c r="P33" s="1" t="s">
        <v>33</v>
      </c>
      <c r="Q33" s="1" t="s">
        <v>45</v>
      </c>
      <c r="R33" s="1" t="s">
        <v>40</v>
      </c>
      <c r="S33" s="1" t="s">
        <v>31</v>
      </c>
      <c r="T33" s="1" t="s">
        <v>42</v>
      </c>
      <c r="U33" s="1" t="s">
        <v>41</v>
      </c>
      <c r="V33" s="1" t="s">
        <v>44</v>
      </c>
      <c r="W33" s="1" t="s">
        <v>45</v>
      </c>
      <c r="X33" s="1" t="s">
        <v>124</v>
      </c>
      <c r="Y33" s="1" t="s">
        <v>125</v>
      </c>
    </row>
    <row r="34" spans="1:25" ht="12.75" x14ac:dyDescent="0.2">
      <c r="A34" s="2">
        <v>45485.315599351852</v>
      </c>
      <c r="B34" s="1" t="s">
        <v>25</v>
      </c>
      <c r="C34" s="1" t="s">
        <v>26</v>
      </c>
      <c r="D34" s="1" t="s">
        <v>29</v>
      </c>
      <c r="E34" s="1" t="s">
        <v>30</v>
      </c>
      <c r="F34" s="1" t="s">
        <v>28</v>
      </c>
      <c r="G34" s="1" t="s">
        <v>35</v>
      </c>
      <c r="H34" s="1" t="s">
        <v>37</v>
      </c>
      <c r="I34" s="1" t="s">
        <v>38</v>
      </c>
      <c r="J34" s="1" t="s">
        <v>43</v>
      </c>
      <c r="K34" s="1" t="s">
        <v>36</v>
      </c>
      <c r="L34" s="1" t="s">
        <v>27</v>
      </c>
      <c r="M34" s="1" t="s">
        <v>34</v>
      </c>
      <c r="N34" s="1" t="s">
        <v>51</v>
      </c>
      <c r="O34" s="1" t="s">
        <v>32</v>
      </c>
      <c r="P34" s="1" t="s">
        <v>60</v>
      </c>
      <c r="Q34" s="1" t="s">
        <v>31</v>
      </c>
      <c r="R34" s="1" t="s">
        <v>41</v>
      </c>
      <c r="S34" s="1" t="s">
        <v>33</v>
      </c>
      <c r="T34" s="1" t="s">
        <v>49</v>
      </c>
      <c r="U34" s="1" t="s">
        <v>52</v>
      </c>
      <c r="V34" s="1" t="s">
        <v>69</v>
      </c>
      <c r="W34" s="1" t="s">
        <v>32</v>
      </c>
      <c r="X34" s="1" t="s">
        <v>126</v>
      </c>
      <c r="Y34" s="1"/>
    </row>
    <row r="35" spans="1:25" ht="12.75" x14ac:dyDescent="0.2">
      <c r="A35" s="2">
        <v>45485.348222581015</v>
      </c>
      <c r="B35" s="1" t="s">
        <v>25</v>
      </c>
      <c r="C35" s="1" t="s">
        <v>29</v>
      </c>
      <c r="D35" s="1" t="s">
        <v>26</v>
      </c>
      <c r="E35" s="1" t="s">
        <v>30</v>
      </c>
      <c r="F35" s="1" t="s">
        <v>28</v>
      </c>
      <c r="G35" s="1" t="s">
        <v>36</v>
      </c>
      <c r="H35" s="1" t="s">
        <v>35</v>
      </c>
      <c r="I35" s="1" t="s">
        <v>40</v>
      </c>
      <c r="J35" s="1" t="s">
        <v>33</v>
      </c>
      <c r="K35" s="1" t="s">
        <v>50</v>
      </c>
      <c r="L35" s="1" t="s">
        <v>37</v>
      </c>
      <c r="M35" s="1" t="s">
        <v>32</v>
      </c>
      <c r="N35" s="1" t="s">
        <v>34</v>
      </c>
      <c r="O35" s="1" t="s">
        <v>42</v>
      </c>
      <c r="P35" s="1" t="s">
        <v>51</v>
      </c>
      <c r="Q35" s="1" t="s">
        <v>60</v>
      </c>
      <c r="R35" s="1" t="s">
        <v>43</v>
      </c>
      <c r="S35" s="1" t="s">
        <v>38</v>
      </c>
      <c r="T35" s="1" t="s">
        <v>58</v>
      </c>
      <c r="U35" s="1" t="s">
        <v>41</v>
      </c>
      <c r="V35" s="1" t="s">
        <v>31</v>
      </c>
      <c r="W35" s="1" t="s">
        <v>27</v>
      </c>
      <c r="X35" s="1" t="s">
        <v>127</v>
      </c>
      <c r="Y35" s="1" t="s">
        <v>128</v>
      </c>
    </row>
    <row r="36" spans="1:25" ht="12.75" x14ac:dyDescent="0.2">
      <c r="A36" s="2">
        <v>45485.379228159727</v>
      </c>
      <c r="B36" s="1" t="s">
        <v>25</v>
      </c>
      <c r="C36" s="1" t="s">
        <v>26</v>
      </c>
      <c r="D36" s="1" t="s">
        <v>28</v>
      </c>
      <c r="E36" s="1" t="s">
        <v>29</v>
      </c>
      <c r="F36" s="1" t="s">
        <v>36</v>
      </c>
      <c r="G36" s="1" t="s">
        <v>35</v>
      </c>
      <c r="H36" s="1" t="s">
        <v>33</v>
      </c>
      <c r="I36" s="1" t="s">
        <v>32</v>
      </c>
      <c r="J36" s="1" t="s">
        <v>30</v>
      </c>
      <c r="K36" s="1" t="s">
        <v>51</v>
      </c>
      <c r="L36" s="1" t="s">
        <v>40</v>
      </c>
      <c r="M36" s="1" t="s">
        <v>34</v>
      </c>
      <c r="N36" s="1" t="s">
        <v>31</v>
      </c>
      <c r="O36" s="1" t="s">
        <v>38</v>
      </c>
      <c r="P36" s="1" t="s">
        <v>60</v>
      </c>
      <c r="Q36" s="1" t="s">
        <v>37</v>
      </c>
      <c r="R36" s="1" t="s">
        <v>27</v>
      </c>
      <c r="S36" s="1" t="s">
        <v>41</v>
      </c>
      <c r="T36" s="1" t="s">
        <v>50</v>
      </c>
      <c r="U36" s="1" t="s">
        <v>42</v>
      </c>
      <c r="V36" s="1" t="s">
        <v>43</v>
      </c>
      <c r="W36" s="1" t="s">
        <v>33</v>
      </c>
      <c r="X36" s="1" t="s">
        <v>129</v>
      </c>
      <c r="Y36" s="1" t="s">
        <v>130</v>
      </c>
    </row>
    <row r="37" spans="1:25" ht="12.75" x14ac:dyDescent="0.2">
      <c r="A37" s="2">
        <v>45485.483364409723</v>
      </c>
      <c r="B37" s="1" t="s">
        <v>26</v>
      </c>
      <c r="C37" s="1" t="s">
        <v>25</v>
      </c>
      <c r="D37" s="1" t="s">
        <v>29</v>
      </c>
      <c r="E37" s="1" t="s">
        <v>28</v>
      </c>
      <c r="F37" s="1" t="s">
        <v>30</v>
      </c>
      <c r="G37" s="1" t="s">
        <v>37</v>
      </c>
      <c r="H37" s="1" t="s">
        <v>35</v>
      </c>
      <c r="I37" s="1" t="s">
        <v>32</v>
      </c>
      <c r="J37" s="1" t="s">
        <v>38</v>
      </c>
      <c r="K37" s="1" t="s">
        <v>48</v>
      </c>
      <c r="L37" s="1" t="s">
        <v>31</v>
      </c>
      <c r="M37" s="1" t="s">
        <v>43</v>
      </c>
      <c r="N37" s="1" t="s">
        <v>60</v>
      </c>
      <c r="O37" s="1" t="s">
        <v>36</v>
      </c>
      <c r="P37" s="1" t="s">
        <v>34</v>
      </c>
      <c r="Q37" s="1" t="s">
        <v>73</v>
      </c>
      <c r="R37" s="1" t="s">
        <v>58</v>
      </c>
      <c r="S37" s="1" t="s">
        <v>44</v>
      </c>
      <c r="T37" s="1" t="s">
        <v>65</v>
      </c>
      <c r="U37" s="1" t="s">
        <v>42</v>
      </c>
      <c r="V37" s="1" t="s">
        <v>131</v>
      </c>
      <c r="W37" s="1" t="s">
        <v>42</v>
      </c>
      <c r="X37" s="1"/>
      <c r="Y37" s="1" t="s">
        <v>132</v>
      </c>
    </row>
    <row r="38" spans="1:25" ht="12.75" x14ac:dyDescent="0.2">
      <c r="A38" s="2">
        <v>45485.492267858797</v>
      </c>
      <c r="B38" s="1" t="s">
        <v>25</v>
      </c>
      <c r="C38" s="1" t="s">
        <v>26</v>
      </c>
      <c r="D38" s="1" t="s">
        <v>30</v>
      </c>
      <c r="E38" s="1" t="s">
        <v>38</v>
      </c>
      <c r="F38" s="1" t="s">
        <v>32</v>
      </c>
      <c r="G38" s="1" t="s">
        <v>34</v>
      </c>
      <c r="H38" s="1" t="s">
        <v>28</v>
      </c>
      <c r="I38" s="1" t="s">
        <v>35</v>
      </c>
      <c r="J38" s="1" t="s">
        <v>37</v>
      </c>
      <c r="K38" s="1" t="s">
        <v>27</v>
      </c>
      <c r="L38" s="1" t="s">
        <v>41</v>
      </c>
      <c r="M38" s="1" t="s">
        <v>29</v>
      </c>
      <c r="N38" s="1" t="s">
        <v>50</v>
      </c>
      <c r="O38" s="1" t="s">
        <v>33</v>
      </c>
      <c r="P38" s="1" t="s">
        <v>58</v>
      </c>
      <c r="Q38" s="1" t="s">
        <v>31</v>
      </c>
      <c r="R38" s="1" t="s">
        <v>42</v>
      </c>
      <c r="S38" s="1" t="s">
        <v>49</v>
      </c>
      <c r="T38" s="1" t="s">
        <v>60</v>
      </c>
      <c r="U38" s="1" t="s">
        <v>133</v>
      </c>
      <c r="V38" s="1" t="s">
        <v>73</v>
      </c>
      <c r="W38" s="1" t="s">
        <v>48</v>
      </c>
      <c r="X38" s="1" t="s">
        <v>134</v>
      </c>
      <c r="Y38" s="1" t="s">
        <v>135</v>
      </c>
    </row>
    <row r="39" spans="1:25" ht="12.75" x14ac:dyDescent="0.2">
      <c r="A39" s="2">
        <v>45485.50643144676</v>
      </c>
      <c r="B39" s="1" t="s">
        <v>25</v>
      </c>
      <c r="C39" s="1" t="s">
        <v>26</v>
      </c>
      <c r="D39" s="1" t="s">
        <v>28</v>
      </c>
      <c r="E39" s="1" t="s">
        <v>30</v>
      </c>
      <c r="F39" s="1" t="s">
        <v>32</v>
      </c>
      <c r="G39" s="1" t="s">
        <v>35</v>
      </c>
      <c r="H39" s="1" t="s">
        <v>34</v>
      </c>
      <c r="I39" s="1" t="s">
        <v>29</v>
      </c>
      <c r="J39" s="1" t="s">
        <v>38</v>
      </c>
      <c r="K39" s="1" t="s">
        <v>27</v>
      </c>
      <c r="L39" s="1" t="s">
        <v>37</v>
      </c>
      <c r="M39" s="1" t="s">
        <v>31</v>
      </c>
      <c r="N39" s="1" t="s">
        <v>43</v>
      </c>
      <c r="O39" s="1" t="s">
        <v>60</v>
      </c>
      <c r="P39" s="1" t="s">
        <v>33</v>
      </c>
      <c r="Q39" s="1" t="s">
        <v>40</v>
      </c>
      <c r="R39" s="1" t="s">
        <v>39</v>
      </c>
      <c r="S39" s="1" t="s">
        <v>42</v>
      </c>
      <c r="T39" s="1" t="s">
        <v>45</v>
      </c>
      <c r="U39" s="1" t="s">
        <v>69</v>
      </c>
      <c r="V39" s="1" t="s">
        <v>48</v>
      </c>
      <c r="W39" s="1" t="s">
        <v>48</v>
      </c>
      <c r="X39" s="1" t="s">
        <v>136</v>
      </c>
      <c r="Y39" s="1" t="s">
        <v>137</v>
      </c>
    </row>
    <row r="40" spans="1:25" ht="12.75" x14ac:dyDescent="0.2">
      <c r="A40" s="2">
        <v>45485.522274675925</v>
      </c>
      <c r="B40" s="1" t="s">
        <v>25</v>
      </c>
      <c r="C40" s="1" t="s">
        <v>26</v>
      </c>
      <c r="D40" s="1" t="s">
        <v>28</v>
      </c>
      <c r="E40" s="1" t="s">
        <v>30</v>
      </c>
      <c r="F40" s="1" t="s">
        <v>29</v>
      </c>
      <c r="G40" s="1" t="s">
        <v>35</v>
      </c>
      <c r="H40" s="1" t="s">
        <v>37</v>
      </c>
      <c r="I40" s="1" t="s">
        <v>27</v>
      </c>
      <c r="J40" s="1" t="s">
        <v>51</v>
      </c>
      <c r="K40" s="1" t="s">
        <v>60</v>
      </c>
      <c r="L40" s="1" t="s">
        <v>36</v>
      </c>
      <c r="M40" s="1" t="s">
        <v>45</v>
      </c>
      <c r="N40" s="1" t="s">
        <v>34</v>
      </c>
      <c r="O40" s="1" t="s">
        <v>31</v>
      </c>
      <c r="P40" s="1" t="s">
        <v>48</v>
      </c>
      <c r="Q40" s="1" t="s">
        <v>39</v>
      </c>
      <c r="R40" s="1" t="s">
        <v>50</v>
      </c>
      <c r="S40" s="1" t="s">
        <v>58</v>
      </c>
      <c r="T40" s="1" t="s">
        <v>43</v>
      </c>
      <c r="U40" s="1" t="s">
        <v>41</v>
      </c>
      <c r="V40" s="1" t="s">
        <v>44</v>
      </c>
      <c r="W40" s="1" t="s">
        <v>48</v>
      </c>
      <c r="X40" s="1" t="s">
        <v>138</v>
      </c>
      <c r="Y40" s="1" t="s">
        <v>139</v>
      </c>
    </row>
    <row r="41" spans="1:25" ht="12.75" x14ac:dyDescent="0.2">
      <c r="A41" s="2">
        <v>45485.542288032404</v>
      </c>
      <c r="B41" s="1" t="s">
        <v>25</v>
      </c>
      <c r="C41" s="1" t="s">
        <v>26</v>
      </c>
      <c r="D41" s="1" t="s">
        <v>34</v>
      </c>
      <c r="E41" s="1" t="s">
        <v>35</v>
      </c>
      <c r="F41" s="1" t="s">
        <v>28</v>
      </c>
      <c r="G41" s="1" t="s">
        <v>29</v>
      </c>
      <c r="H41" s="1" t="s">
        <v>30</v>
      </c>
      <c r="I41" s="1" t="s">
        <v>36</v>
      </c>
      <c r="J41" s="1" t="s">
        <v>37</v>
      </c>
      <c r="K41" s="1" t="s">
        <v>32</v>
      </c>
      <c r="L41" s="1" t="s">
        <v>60</v>
      </c>
      <c r="M41" s="1" t="s">
        <v>65</v>
      </c>
      <c r="N41" s="1" t="s">
        <v>42</v>
      </c>
      <c r="O41" s="1" t="s">
        <v>38</v>
      </c>
      <c r="P41" s="1" t="s">
        <v>27</v>
      </c>
      <c r="Q41" s="1" t="s">
        <v>31</v>
      </c>
      <c r="R41" s="1" t="s">
        <v>40</v>
      </c>
      <c r="S41" s="1" t="s">
        <v>43</v>
      </c>
      <c r="T41" s="1" t="s">
        <v>51</v>
      </c>
      <c r="U41" s="1" t="s">
        <v>73</v>
      </c>
      <c r="V41" s="1" t="s">
        <v>45</v>
      </c>
      <c r="W41" s="1" t="s">
        <v>33</v>
      </c>
      <c r="X41" s="1" t="s">
        <v>140</v>
      </c>
      <c r="Y41" s="1" t="s">
        <v>141</v>
      </c>
    </row>
    <row r="42" spans="1:25" ht="12.75" x14ac:dyDescent="0.2">
      <c r="A42" s="2">
        <v>45485.68294702546</v>
      </c>
      <c r="B42" s="1" t="s">
        <v>25</v>
      </c>
      <c r="C42" s="1" t="s">
        <v>30</v>
      </c>
      <c r="D42" s="1" t="s">
        <v>28</v>
      </c>
      <c r="E42" s="1" t="s">
        <v>26</v>
      </c>
      <c r="F42" s="1" t="s">
        <v>35</v>
      </c>
      <c r="G42" s="1" t="s">
        <v>38</v>
      </c>
      <c r="H42" s="1" t="s">
        <v>37</v>
      </c>
      <c r="I42" s="1" t="s">
        <v>34</v>
      </c>
      <c r="J42" s="1" t="s">
        <v>36</v>
      </c>
      <c r="K42" s="1" t="s">
        <v>32</v>
      </c>
      <c r="L42" s="1" t="s">
        <v>33</v>
      </c>
      <c r="M42" s="1" t="s">
        <v>27</v>
      </c>
      <c r="N42" s="1" t="s">
        <v>65</v>
      </c>
      <c r="O42" s="1" t="s">
        <v>41</v>
      </c>
      <c r="P42" s="1" t="s">
        <v>51</v>
      </c>
      <c r="Q42" s="1" t="s">
        <v>59</v>
      </c>
      <c r="R42" s="1" t="s">
        <v>73</v>
      </c>
      <c r="S42" s="1" t="s">
        <v>60</v>
      </c>
      <c r="T42" s="1" t="s">
        <v>142</v>
      </c>
      <c r="U42" s="1" t="s">
        <v>143</v>
      </c>
      <c r="V42" s="1" t="s">
        <v>144</v>
      </c>
      <c r="W42" s="1" t="s">
        <v>35</v>
      </c>
      <c r="X42" s="1" t="s">
        <v>145</v>
      </c>
      <c r="Y42" s="1" t="s">
        <v>146</v>
      </c>
    </row>
    <row r="43" spans="1:25" ht="12.75" x14ac:dyDescent="0.2">
      <c r="A43" s="2">
        <v>45485.721131736107</v>
      </c>
      <c r="B43" s="1" t="s">
        <v>25</v>
      </c>
      <c r="C43" s="1" t="s">
        <v>26</v>
      </c>
      <c r="D43" s="1" t="s">
        <v>29</v>
      </c>
      <c r="E43" s="1" t="s">
        <v>28</v>
      </c>
      <c r="F43" s="1" t="s">
        <v>30</v>
      </c>
      <c r="G43" s="1" t="s">
        <v>34</v>
      </c>
      <c r="H43" s="1" t="s">
        <v>36</v>
      </c>
      <c r="I43" s="1" t="s">
        <v>37</v>
      </c>
      <c r="J43" s="1" t="s">
        <v>32</v>
      </c>
      <c r="K43" s="1" t="s">
        <v>60</v>
      </c>
      <c r="L43" s="1" t="s">
        <v>35</v>
      </c>
      <c r="M43" s="1" t="s">
        <v>50</v>
      </c>
      <c r="N43" s="1" t="s">
        <v>48</v>
      </c>
      <c r="O43" s="1" t="s">
        <v>33</v>
      </c>
      <c r="P43" s="1" t="s">
        <v>27</v>
      </c>
      <c r="Q43" s="1" t="s">
        <v>51</v>
      </c>
      <c r="R43" s="1" t="s">
        <v>44</v>
      </c>
      <c r="S43" s="1" t="s">
        <v>65</v>
      </c>
      <c r="T43" s="1" t="s">
        <v>69</v>
      </c>
      <c r="U43" s="1" t="s">
        <v>96</v>
      </c>
      <c r="V43" s="1" t="s">
        <v>38</v>
      </c>
      <c r="W43" s="1" t="s">
        <v>48</v>
      </c>
      <c r="X43" s="1" t="s">
        <v>147</v>
      </c>
      <c r="Y43" s="1" t="s">
        <v>148</v>
      </c>
    </row>
    <row r="44" spans="1:25" ht="12.75" x14ac:dyDescent="0.2">
      <c r="A44" s="2">
        <v>45485.761505254632</v>
      </c>
      <c r="B44" s="1" t="s">
        <v>25</v>
      </c>
      <c r="C44" s="1" t="s">
        <v>26</v>
      </c>
      <c r="D44" s="1" t="s">
        <v>28</v>
      </c>
      <c r="E44" s="1" t="s">
        <v>35</v>
      </c>
      <c r="F44" s="1" t="s">
        <v>29</v>
      </c>
      <c r="G44" s="1" t="s">
        <v>30</v>
      </c>
      <c r="H44" s="1" t="s">
        <v>32</v>
      </c>
      <c r="I44" s="1" t="s">
        <v>37</v>
      </c>
      <c r="J44" s="1" t="s">
        <v>34</v>
      </c>
      <c r="K44" s="1" t="s">
        <v>38</v>
      </c>
      <c r="L44" s="1" t="s">
        <v>27</v>
      </c>
      <c r="M44" s="1" t="s">
        <v>36</v>
      </c>
      <c r="N44" s="1" t="s">
        <v>31</v>
      </c>
      <c r="O44" s="1" t="s">
        <v>60</v>
      </c>
      <c r="P44" s="1" t="s">
        <v>51</v>
      </c>
      <c r="Q44" s="1" t="s">
        <v>40</v>
      </c>
      <c r="R44" s="1" t="s">
        <v>33</v>
      </c>
      <c r="S44" s="1" t="s">
        <v>43</v>
      </c>
      <c r="T44" s="1" t="s">
        <v>42</v>
      </c>
      <c r="U44" s="1" t="s">
        <v>45</v>
      </c>
      <c r="V44" s="1" t="s">
        <v>44</v>
      </c>
      <c r="W44" s="1" t="s">
        <v>40</v>
      </c>
      <c r="X44" s="1" t="s">
        <v>149</v>
      </c>
      <c r="Y44" s="1" t="s">
        <v>150</v>
      </c>
    </row>
    <row r="45" spans="1:25" ht="12.75" x14ac:dyDescent="0.2">
      <c r="A45" s="2">
        <v>45485.771281932874</v>
      </c>
      <c r="B45" s="1" t="s">
        <v>30</v>
      </c>
      <c r="C45" s="1" t="s">
        <v>27</v>
      </c>
      <c r="D45" s="1" t="s">
        <v>32</v>
      </c>
      <c r="E45" s="1" t="s">
        <v>26</v>
      </c>
      <c r="F45" s="1" t="s">
        <v>29</v>
      </c>
      <c r="G45" s="1" t="s">
        <v>151</v>
      </c>
      <c r="H45" s="1" t="s">
        <v>25</v>
      </c>
      <c r="I45" s="1" t="s">
        <v>33</v>
      </c>
      <c r="J45" s="1" t="s">
        <v>28</v>
      </c>
      <c r="K45" s="1" t="s">
        <v>43</v>
      </c>
      <c r="L45" s="1" t="s">
        <v>38</v>
      </c>
      <c r="M45" s="1" t="s">
        <v>34</v>
      </c>
      <c r="N45" s="1" t="s">
        <v>40</v>
      </c>
      <c r="O45" s="1" t="s">
        <v>55</v>
      </c>
      <c r="P45" s="1" t="s">
        <v>51</v>
      </c>
      <c r="Q45" s="1" t="s">
        <v>52</v>
      </c>
      <c r="R45" s="1" t="s">
        <v>68</v>
      </c>
      <c r="S45" s="1" t="s">
        <v>65</v>
      </c>
      <c r="T45" s="1" t="s">
        <v>50</v>
      </c>
      <c r="U45" s="1" t="s">
        <v>152</v>
      </c>
      <c r="V45" s="1" t="s">
        <v>60</v>
      </c>
      <c r="W45" s="1" t="s">
        <v>151</v>
      </c>
      <c r="X45" s="1" t="s">
        <v>153</v>
      </c>
      <c r="Y45" s="1" t="s">
        <v>154</v>
      </c>
    </row>
    <row r="46" spans="1:25" ht="12.75" x14ac:dyDescent="0.2">
      <c r="A46" s="2">
        <v>45485.772756574079</v>
      </c>
      <c r="B46" s="1" t="s">
        <v>28</v>
      </c>
      <c r="C46" s="1" t="s">
        <v>25</v>
      </c>
      <c r="D46" s="1" t="s">
        <v>32</v>
      </c>
      <c r="E46" s="1" t="s">
        <v>38</v>
      </c>
      <c r="F46" s="1" t="s">
        <v>26</v>
      </c>
      <c r="G46" s="1" t="s">
        <v>37</v>
      </c>
      <c r="H46" s="1" t="s">
        <v>60</v>
      </c>
      <c r="I46" s="1" t="s">
        <v>30</v>
      </c>
      <c r="J46" s="1" t="s">
        <v>35</v>
      </c>
      <c r="K46" s="1" t="s">
        <v>27</v>
      </c>
      <c r="L46" s="1" t="s">
        <v>36</v>
      </c>
      <c r="M46" s="1" t="s">
        <v>34</v>
      </c>
      <c r="N46" s="1" t="s">
        <v>29</v>
      </c>
      <c r="O46" s="1" t="s">
        <v>82</v>
      </c>
      <c r="P46" s="1" t="s">
        <v>33</v>
      </c>
      <c r="Q46" s="1" t="s">
        <v>45</v>
      </c>
      <c r="R46" s="1" t="s">
        <v>31</v>
      </c>
      <c r="S46" s="1" t="s">
        <v>143</v>
      </c>
      <c r="T46" s="1" t="s">
        <v>55</v>
      </c>
      <c r="U46" s="1" t="s">
        <v>58</v>
      </c>
      <c r="V46" s="1" t="s">
        <v>50</v>
      </c>
      <c r="W46" s="1" t="s">
        <v>55</v>
      </c>
      <c r="X46" s="1" t="s">
        <v>155</v>
      </c>
      <c r="Y46" s="1" t="s">
        <v>156</v>
      </c>
    </row>
    <row r="47" spans="1:25" ht="12.75" x14ac:dyDescent="0.2">
      <c r="A47" s="2">
        <v>45485.774563402781</v>
      </c>
      <c r="B47" s="1" t="s">
        <v>25</v>
      </c>
      <c r="C47" s="1" t="s">
        <v>26</v>
      </c>
      <c r="D47" s="1" t="s">
        <v>28</v>
      </c>
      <c r="E47" s="1" t="s">
        <v>30</v>
      </c>
      <c r="F47" s="1" t="s">
        <v>32</v>
      </c>
      <c r="G47" s="1" t="s">
        <v>35</v>
      </c>
      <c r="H47" s="1" t="s">
        <v>27</v>
      </c>
      <c r="I47" s="1" t="s">
        <v>37</v>
      </c>
      <c r="J47" s="1" t="s">
        <v>34</v>
      </c>
      <c r="K47" s="1" t="s">
        <v>29</v>
      </c>
      <c r="L47" s="1" t="s">
        <v>51</v>
      </c>
      <c r="M47" s="1" t="s">
        <v>36</v>
      </c>
      <c r="N47" s="1" t="s">
        <v>33</v>
      </c>
      <c r="O47" s="1" t="s">
        <v>38</v>
      </c>
      <c r="P47" s="1" t="s">
        <v>31</v>
      </c>
      <c r="Q47" s="1" t="s">
        <v>69</v>
      </c>
      <c r="R47" s="1" t="s">
        <v>55</v>
      </c>
      <c r="S47" s="1" t="s">
        <v>65</v>
      </c>
      <c r="T47" s="1" t="s">
        <v>60</v>
      </c>
      <c r="U47" s="1" t="s">
        <v>58</v>
      </c>
      <c r="V47" s="1" t="s">
        <v>43</v>
      </c>
      <c r="W47" s="1" t="s">
        <v>27</v>
      </c>
      <c r="X47" s="1" t="s">
        <v>157</v>
      </c>
      <c r="Y47" s="1" t="s">
        <v>158</v>
      </c>
    </row>
    <row r="48" spans="1:25" ht="12.75" x14ac:dyDescent="0.2">
      <c r="A48" s="2">
        <v>45485.782560231484</v>
      </c>
      <c r="B48" s="1" t="s">
        <v>25</v>
      </c>
      <c r="C48" s="1" t="s">
        <v>26</v>
      </c>
      <c r="D48" s="1" t="s">
        <v>28</v>
      </c>
      <c r="E48" s="1" t="s">
        <v>30</v>
      </c>
      <c r="F48" s="1" t="s">
        <v>29</v>
      </c>
      <c r="G48" s="1" t="s">
        <v>35</v>
      </c>
      <c r="H48" s="1" t="s">
        <v>33</v>
      </c>
      <c r="I48" s="1" t="s">
        <v>38</v>
      </c>
      <c r="J48" s="1" t="s">
        <v>37</v>
      </c>
      <c r="K48" s="1" t="s">
        <v>34</v>
      </c>
      <c r="L48" s="1" t="s">
        <v>51</v>
      </c>
      <c r="M48" s="1" t="s">
        <v>32</v>
      </c>
      <c r="N48" s="1" t="s">
        <v>36</v>
      </c>
      <c r="O48" s="1" t="s">
        <v>40</v>
      </c>
      <c r="P48" s="1" t="s">
        <v>48</v>
      </c>
      <c r="Q48" s="1" t="s">
        <v>41</v>
      </c>
      <c r="R48" s="1" t="s">
        <v>44</v>
      </c>
      <c r="S48" s="1" t="s">
        <v>27</v>
      </c>
      <c r="T48" s="1" t="s">
        <v>45</v>
      </c>
      <c r="U48" s="1" t="s">
        <v>43</v>
      </c>
      <c r="V48" s="1" t="s">
        <v>42</v>
      </c>
      <c r="W48" s="1" t="s">
        <v>27</v>
      </c>
      <c r="X48" s="1" t="s">
        <v>159</v>
      </c>
      <c r="Y48" s="1" t="s">
        <v>160</v>
      </c>
    </row>
    <row r="49" spans="1:25" ht="12.75" x14ac:dyDescent="0.2">
      <c r="A49" s="2">
        <v>45485.790219444447</v>
      </c>
      <c r="B49" s="1" t="s">
        <v>25</v>
      </c>
      <c r="C49" s="1" t="s">
        <v>29</v>
      </c>
      <c r="D49" s="1" t="s">
        <v>28</v>
      </c>
      <c r="E49" s="1" t="s">
        <v>26</v>
      </c>
      <c r="F49" s="1" t="s">
        <v>30</v>
      </c>
      <c r="G49" s="1" t="s">
        <v>35</v>
      </c>
      <c r="H49" s="1" t="s">
        <v>36</v>
      </c>
      <c r="I49" s="1" t="s">
        <v>27</v>
      </c>
      <c r="J49" s="1" t="s">
        <v>34</v>
      </c>
      <c r="K49" s="1" t="s">
        <v>33</v>
      </c>
      <c r="L49" s="1" t="s">
        <v>41</v>
      </c>
      <c r="M49" s="1" t="s">
        <v>48</v>
      </c>
      <c r="N49" s="1" t="s">
        <v>37</v>
      </c>
      <c r="O49" s="1" t="s">
        <v>65</v>
      </c>
      <c r="P49" s="1" t="s">
        <v>38</v>
      </c>
      <c r="Q49" s="1" t="s">
        <v>31</v>
      </c>
      <c r="R49" s="1" t="s">
        <v>73</v>
      </c>
      <c r="S49" s="1" t="s">
        <v>32</v>
      </c>
      <c r="T49" s="1" t="s">
        <v>44</v>
      </c>
      <c r="U49" s="1" t="s">
        <v>49</v>
      </c>
      <c r="V49" s="1" t="s">
        <v>142</v>
      </c>
      <c r="W49" s="1" t="s">
        <v>73</v>
      </c>
      <c r="X49" s="1" t="s">
        <v>161</v>
      </c>
      <c r="Y49" s="1" t="s">
        <v>162</v>
      </c>
    </row>
    <row r="50" spans="1:25" ht="12.75" x14ac:dyDescent="0.2">
      <c r="A50" s="2">
        <v>45485.81645893518</v>
      </c>
      <c r="B50" s="1" t="s">
        <v>30</v>
      </c>
      <c r="C50" s="1" t="s">
        <v>25</v>
      </c>
      <c r="D50" s="1" t="s">
        <v>26</v>
      </c>
      <c r="E50" s="1" t="s">
        <v>28</v>
      </c>
      <c r="F50" s="1" t="s">
        <v>29</v>
      </c>
      <c r="G50" s="1" t="s">
        <v>36</v>
      </c>
      <c r="H50" s="1" t="s">
        <v>37</v>
      </c>
      <c r="I50" s="1" t="s">
        <v>34</v>
      </c>
      <c r="J50" s="1" t="s">
        <v>32</v>
      </c>
      <c r="K50" s="1" t="s">
        <v>60</v>
      </c>
      <c r="L50" s="1" t="s">
        <v>38</v>
      </c>
      <c r="M50" s="1" t="s">
        <v>27</v>
      </c>
      <c r="N50" s="1" t="s">
        <v>33</v>
      </c>
      <c r="O50" s="1" t="s">
        <v>35</v>
      </c>
      <c r="P50" s="1" t="s">
        <v>39</v>
      </c>
      <c r="Q50" s="1" t="s">
        <v>31</v>
      </c>
      <c r="R50" s="1" t="s">
        <v>41</v>
      </c>
      <c r="S50" s="1" t="s">
        <v>151</v>
      </c>
      <c r="T50" s="1" t="s">
        <v>152</v>
      </c>
      <c r="U50" s="1" t="s">
        <v>68</v>
      </c>
      <c r="V50" s="1" t="s">
        <v>163</v>
      </c>
      <c r="W50" s="1" t="s">
        <v>30</v>
      </c>
      <c r="X50" s="1" t="s">
        <v>164</v>
      </c>
      <c r="Y50" s="1" t="s">
        <v>165</v>
      </c>
    </row>
    <row r="51" spans="1:25" ht="12.75" x14ac:dyDescent="0.2">
      <c r="A51" s="2">
        <v>45485.824612337965</v>
      </c>
      <c r="B51" s="1" t="s">
        <v>25</v>
      </c>
      <c r="C51" s="1" t="s">
        <v>26</v>
      </c>
      <c r="D51" s="1" t="s">
        <v>29</v>
      </c>
      <c r="E51" s="1" t="s">
        <v>28</v>
      </c>
      <c r="F51" s="1" t="s">
        <v>30</v>
      </c>
      <c r="G51" s="1" t="s">
        <v>35</v>
      </c>
      <c r="H51" s="1" t="s">
        <v>37</v>
      </c>
      <c r="I51" s="1" t="s">
        <v>27</v>
      </c>
      <c r="J51" s="1" t="s">
        <v>36</v>
      </c>
      <c r="K51" s="1" t="s">
        <v>38</v>
      </c>
      <c r="L51" s="1" t="s">
        <v>32</v>
      </c>
      <c r="M51" s="1" t="s">
        <v>33</v>
      </c>
      <c r="N51" s="1" t="s">
        <v>34</v>
      </c>
      <c r="O51" s="1" t="s">
        <v>31</v>
      </c>
      <c r="P51" s="1" t="s">
        <v>51</v>
      </c>
      <c r="Q51" s="1" t="s">
        <v>41</v>
      </c>
      <c r="R51" s="1" t="s">
        <v>65</v>
      </c>
      <c r="S51" s="1" t="s">
        <v>40</v>
      </c>
      <c r="T51" s="1" t="s">
        <v>45</v>
      </c>
      <c r="U51" s="1" t="s">
        <v>48</v>
      </c>
      <c r="V51" s="1" t="s">
        <v>50</v>
      </c>
      <c r="W51" s="1" t="s">
        <v>45</v>
      </c>
      <c r="X51" s="1" t="s">
        <v>166</v>
      </c>
      <c r="Y51" s="1" t="s">
        <v>167</v>
      </c>
    </row>
    <row r="52" spans="1:25" ht="12.75" x14ac:dyDescent="0.2">
      <c r="A52" s="2">
        <v>45485.830397743055</v>
      </c>
      <c r="B52" s="1" t="s">
        <v>25</v>
      </c>
      <c r="C52" s="1" t="s">
        <v>26</v>
      </c>
      <c r="D52" s="1" t="s">
        <v>35</v>
      </c>
      <c r="E52" s="1" t="s">
        <v>28</v>
      </c>
      <c r="F52" s="1" t="s">
        <v>30</v>
      </c>
      <c r="G52" s="1" t="s">
        <v>29</v>
      </c>
      <c r="H52" s="1" t="s">
        <v>32</v>
      </c>
      <c r="I52" s="1" t="s">
        <v>37</v>
      </c>
      <c r="J52" s="1" t="s">
        <v>60</v>
      </c>
      <c r="K52" s="1" t="s">
        <v>36</v>
      </c>
      <c r="L52" s="1" t="s">
        <v>34</v>
      </c>
      <c r="M52" s="1" t="s">
        <v>38</v>
      </c>
      <c r="N52" s="1" t="s">
        <v>27</v>
      </c>
      <c r="O52" s="1" t="s">
        <v>50</v>
      </c>
      <c r="P52" s="1" t="s">
        <v>168</v>
      </c>
      <c r="Q52" s="1" t="s">
        <v>41</v>
      </c>
      <c r="R52" s="1" t="s">
        <v>82</v>
      </c>
      <c r="S52" s="1" t="s">
        <v>51</v>
      </c>
      <c r="T52" s="1" t="s">
        <v>42</v>
      </c>
      <c r="U52" s="1" t="s">
        <v>49</v>
      </c>
      <c r="V52" s="1" t="s">
        <v>45</v>
      </c>
      <c r="W52" s="1" t="s">
        <v>45</v>
      </c>
      <c r="X52" s="1" t="s">
        <v>169</v>
      </c>
      <c r="Y52" s="1" t="s">
        <v>170</v>
      </c>
    </row>
    <row r="53" spans="1:25" ht="12.75" x14ac:dyDescent="0.2">
      <c r="A53" s="2">
        <v>45485.839806273143</v>
      </c>
      <c r="B53" s="1" t="s">
        <v>25</v>
      </c>
      <c r="C53" s="1" t="s">
        <v>28</v>
      </c>
      <c r="D53" s="1" t="s">
        <v>26</v>
      </c>
      <c r="E53" s="1" t="s">
        <v>29</v>
      </c>
      <c r="F53" s="1" t="s">
        <v>35</v>
      </c>
      <c r="G53" s="1" t="s">
        <v>30</v>
      </c>
      <c r="H53" s="1" t="s">
        <v>32</v>
      </c>
      <c r="I53" s="1" t="s">
        <v>27</v>
      </c>
      <c r="J53" s="1" t="s">
        <v>34</v>
      </c>
      <c r="K53" s="1" t="s">
        <v>40</v>
      </c>
      <c r="L53" s="1" t="s">
        <v>31</v>
      </c>
      <c r="M53" s="1" t="s">
        <v>60</v>
      </c>
      <c r="N53" s="1" t="s">
        <v>37</v>
      </c>
      <c r="O53" s="1" t="s">
        <v>33</v>
      </c>
      <c r="P53" s="1" t="s">
        <v>41</v>
      </c>
      <c r="Q53" s="1" t="s">
        <v>50</v>
      </c>
      <c r="R53" s="1" t="s">
        <v>38</v>
      </c>
      <c r="S53" s="1" t="s">
        <v>51</v>
      </c>
      <c r="T53" s="1" t="s">
        <v>39</v>
      </c>
      <c r="U53" s="1" t="s">
        <v>73</v>
      </c>
      <c r="V53" s="1" t="s">
        <v>58</v>
      </c>
      <c r="W53" s="1" t="s">
        <v>60</v>
      </c>
      <c r="X53" s="1" t="s">
        <v>171</v>
      </c>
      <c r="Y53" s="1"/>
    </row>
    <row r="54" spans="1:25" ht="12.75" x14ac:dyDescent="0.2">
      <c r="A54" s="2">
        <v>45485.843246307872</v>
      </c>
      <c r="B54" s="1" t="s">
        <v>25</v>
      </c>
      <c r="C54" s="1" t="s">
        <v>30</v>
      </c>
      <c r="D54" s="1" t="s">
        <v>26</v>
      </c>
      <c r="E54" s="1" t="s">
        <v>28</v>
      </c>
      <c r="F54" s="1" t="s">
        <v>36</v>
      </c>
      <c r="G54" s="1" t="s">
        <v>29</v>
      </c>
      <c r="H54" s="1" t="s">
        <v>35</v>
      </c>
      <c r="I54" s="1" t="s">
        <v>32</v>
      </c>
      <c r="J54" s="1" t="s">
        <v>37</v>
      </c>
      <c r="K54" s="1" t="s">
        <v>27</v>
      </c>
      <c r="L54" s="1" t="s">
        <v>55</v>
      </c>
      <c r="M54" s="1" t="s">
        <v>31</v>
      </c>
      <c r="N54" s="1" t="s">
        <v>50</v>
      </c>
      <c r="O54" s="1" t="s">
        <v>38</v>
      </c>
      <c r="P54" s="1" t="s">
        <v>34</v>
      </c>
      <c r="Q54" s="1" t="s">
        <v>168</v>
      </c>
      <c r="R54" s="1" t="s">
        <v>43</v>
      </c>
      <c r="S54" s="1" t="s">
        <v>42</v>
      </c>
      <c r="T54" s="1" t="s">
        <v>60</v>
      </c>
      <c r="U54" s="1" t="s">
        <v>33</v>
      </c>
      <c r="V54" s="1" t="s">
        <v>41</v>
      </c>
      <c r="W54" s="1" t="s">
        <v>50</v>
      </c>
      <c r="X54" s="1" t="s">
        <v>172</v>
      </c>
      <c r="Y54" s="1" t="s">
        <v>173</v>
      </c>
    </row>
    <row r="55" spans="1:25" ht="12.75" x14ac:dyDescent="0.2">
      <c r="A55" s="2">
        <v>45485.883438090277</v>
      </c>
      <c r="B55" s="1" t="s">
        <v>25</v>
      </c>
      <c r="C55" s="1" t="s">
        <v>26</v>
      </c>
      <c r="D55" s="1" t="s">
        <v>35</v>
      </c>
      <c r="E55" s="1" t="s">
        <v>28</v>
      </c>
      <c r="F55" s="1" t="s">
        <v>30</v>
      </c>
      <c r="G55" s="1" t="s">
        <v>29</v>
      </c>
      <c r="H55" s="1" t="s">
        <v>36</v>
      </c>
      <c r="I55" s="1" t="s">
        <v>37</v>
      </c>
      <c r="J55" s="1" t="s">
        <v>38</v>
      </c>
      <c r="K55" s="1" t="s">
        <v>33</v>
      </c>
      <c r="L55" s="1" t="s">
        <v>32</v>
      </c>
      <c r="M55" s="1" t="s">
        <v>60</v>
      </c>
      <c r="N55" s="1" t="s">
        <v>34</v>
      </c>
      <c r="O55" s="1" t="s">
        <v>65</v>
      </c>
      <c r="P55" s="1" t="s">
        <v>50</v>
      </c>
      <c r="Q55" s="1" t="s">
        <v>42</v>
      </c>
      <c r="R55" s="1" t="s">
        <v>43</v>
      </c>
      <c r="S55" s="1" t="s">
        <v>48</v>
      </c>
      <c r="T55" s="1" t="s">
        <v>41</v>
      </c>
      <c r="U55" s="1" t="s">
        <v>168</v>
      </c>
      <c r="V55" s="1" t="s">
        <v>31</v>
      </c>
      <c r="W55" s="1" t="s">
        <v>174</v>
      </c>
      <c r="X55" s="1" t="s">
        <v>175</v>
      </c>
      <c r="Y55" s="1" t="s">
        <v>176</v>
      </c>
    </row>
    <row r="56" spans="1:25" ht="12.75" x14ac:dyDescent="0.2">
      <c r="A56" s="2">
        <v>45485.904056678242</v>
      </c>
      <c r="B56" s="1" t="s">
        <v>25</v>
      </c>
      <c r="C56" s="1" t="s">
        <v>26</v>
      </c>
      <c r="D56" s="1" t="s">
        <v>35</v>
      </c>
      <c r="E56" s="1" t="s">
        <v>28</v>
      </c>
      <c r="F56" s="1" t="s">
        <v>37</v>
      </c>
      <c r="G56" s="1" t="s">
        <v>30</v>
      </c>
      <c r="H56" s="1" t="s">
        <v>36</v>
      </c>
      <c r="I56" s="1" t="s">
        <v>34</v>
      </c>
      <c r="J56" s="1" t="s">
        <v>29</v>
      </c>
      <c r="K56" s="1" t="s">
        <v>31</v>
      </c>
      <c r="L56" s="1" t="s">
        <v>32</v>
      </c>
      <c r="M56" s="1" t="s">
        <v>38</v>
      </c>
      <c r="N56" s="1" t="s">
        <v>50</v>
      </c>
      <c r="O56" s="1" t="s">
        <v>33</v>
      </c>
      <c r="P56" s="1" t="s">
        <v>43</v>
      </c>
      <c r="Q56" s="1" t="s">
        <v>42</v>
      </c>
      <c r="R56" s="1" t="s">
        <v>51</v>
      </c>
      <c r="S56" s="1" t="s">
        <v>40</v>
      </c>
      <c r="T56" s="1" t="s">
        <v>48</v>
      </c>
      <c r="U56" s="1" t="s">
        <v>58</v>
      </c>
      <c r="V56" s="1" t="s">
        <v>65</v>
      </c>
      <c r="W56" s="1" t="s">
        <v>48</v>
      </c>
      <c r="X56" s="1" t="s">
        <v>177</v>
      </c>
      <c r="Y56" s="1" t="s">
        <v>178</v>
      </c>
    </row>
    <row r="57" spans="1:25" ht="12.75" x14ac:dyDescent="0.2">
      <c r="A57" s="2">
        <v>45485.929294756948</v>
      </c>
      <c r="B57" s="1" t="s">
        <v>25</v>
      </c>
      <c r="C57" s="1" t="s">
        <v>26</v>
      </c>
      <c r="D57" s="1" t="s">
        <v>28</v>
      </c>
      <c r="E57" s="1" t="s">
        <v>32</v>
      </c>
      <c r="F57" s="1" t="s">
        <v>30</v>
      </c>
      <c r="G57" s="1" t="s">
        <v>35</v>
      </c>
      <c r="H57" s="1" t="s">
        <v>37</v>
      </c>
      <c r="I57" s="1" t="s">
        <v>36</v>
      </c>
      <c r="J57" s="1" t="s">
        <v>29</v>
      </c>
      <c r="K57" s="1" t="s">
        <v>60</v>
      </c>
      <c r="L57" s="1" t="s">
        <v>33</v>
      </c>
      <c r="M57" s="1" t="s">
        <v>27</v>
      </c>
      <c r="N57" s="1" t="s">
        <v>38</v>
      </c>
      <c r="O57" s="1" t="s">
        <v>51</v>
      </c>
      <c r="P57" s="1" t="s">
        <v>34</v>
      </c>
      <c r="Q57" s="1" t="s">
        <v>52</v>
      </c>
      <c r="R57" s="1" t="s">
        <v>65</v>
      </c>
      <c r="S57" s="1" t="s">
        <v>43</v>
      </c>
      <c r="T57" s="1" t="s">
        <v>45</v>
      </c>
      <c r="U57" s="1" t="s">
        <v>55</v>
      </c>
      <c r="V57" s="1" t="s">
        <v>58</v>
      </c>
      <c r="W57" s="1" t="s">
        <v>51</v>
      </c>
      <c r="X57" s="1" t="s">
        <v>179</v>
      </c>
      <c r="Y57" s="1" t="s">
        <v>180</v>
      </c>
    </row>
    <row r="58" spans="1:25" ht="12.75" x14ac:dyDescent="0.2">
      <c r="A58" s="2">
        <v>45485.933809710652</v>
      </c>
      <c r="B58" s="1" t="s">
        <v>25</v>
      </c>
      <c r="C58" s="1" t="s">
        <v>26</v>
      </c>
      <c r="D58" s="1" t="s">
        <v>28</v>
      </c>
      <c r="E58" s="1" t="s">
        <v>35</v>
      </c>
      <c r="F58" s="1" t="s">
        <v>32</v>
      </c>
      <c r="G58" s="1" t="s">
        <v>30</v>
      </c>
      <c r="H58" s="1" t="s">
        <v>29</v>
      </c>
      <c r="I58" s="1" t="s">
        <v>51</v>
      </c>
      <c r="J58" s="1" t="s">
        <v>36</v>
      </c>
      <c r="K58" s="1" t="s">
        <v>34</v>
      </c>
      <c r="L58" s="1" t="s">
        <v>40</v>
      </c>
      <c r="M58" s="1" t="s">
        <v>27</v>
      </c>
      <c r="N58" s="1" t="s">
        <v>37</v>
      </c>
      <c r="O58" s="1" t="s">
        <v>31</v>
      </c>
      <c r="P58" s="1" t="s">
        <v>38</v>
      </c>
      <c r="Q58" s="1" t="s">
        <v>48</v>
      </c>
      <c r="R58" s="1" t="s">
        <v>45</v>
      </c>
      <c r="S58" s="1" t="s">
        <v>44</v>
      </c>
      <c r="T58" s="1" t="s">
        <v>41</v>
      </c>
      <c r="U58" s="1" t="s">
        <v>42</v>
      </c>
      <c r="V58" s="1" t="s">
        <v>60</v>
      </c>
      <c r="W58" s="1" t="s">
        <v>35</v>
      </c>
      <c r="X58" s="1" t="s">
        <v>181</v>
      </c>
      <c r="Y58" s="1" t="s">
        <v>182</v>
      </c>
    </row>
    <row r="59" spans="1:25" ht="12.75" x14ac:dyDescent="0.2">
      <c r="A59" s="2">
        <v>45485.971945787038</v>
      </c>
      <c r="B59" s="1" t="s">
        <v>25</v>
      </c>
      <c r="C59" s="1" t="s">
        <v>26</v>
      </c>
      <c r="D59" s="1" t="s">
        <v>32</v>
      </c>
      <c r="E59" s="1" t="s">
        <v>29</v>
      </c>
      <c r="F59" s="1" t="s">
        <v>28</v>
      </c>
      <c r="G59" s="1" t="s">
        <v>27</v>
      </c>
      <c r="H59" s="1" t="s">
        <v>33</v>
      </c>
      <c r="I59" s="1" t="s">
        <v>35</v>
      </c>
      <c r="J59" s="1" t="s">
        <v>51</v>
      </c>
      <c r="K59" s="1" t="s">
        <v>36</v>
      </c>
      <c r="L59" s="1" t="s">
        <v>34</v>
      </c>
      <c r="M59" s="1" t="s">
        <v>44</v>
      </c>
      <c r="N59" s="1" t="s">
        <v>30</v>
      </c>
      <c r="O59" s="1" t="s">
        <v>38</v>
      </c>
      <c r="P59" s="1" t="s">
        <v>31</v>
      </c>
      <c r="Q59" s="1" t="s">
        <v>43</v>
      </c>
      <c r="R59" s="1" t="s">
        <v>40</v>
      </c>
      <c r="S59" s="1" t="s">
        <v>45</v>
      </c>
      <c r="T59" s="1" t="s">
        <v>37</v>
      </c>
      <c r="U59" s="1" t="s">
        <v>48</v>
      </c>
      <c r="V59" s="1" t="s">
        <v>39</v>
      </c>
      <c r="W59" s="1" t="s">
        <v>33</v>
      </c>
      <c r="X59" s="1" t="s">
        <v>183</v>
      </c>
      <c r="Y59" s="1" t="s">
        <v>184</v>
      </c>
    </row>
    <row r="60" spans="1:25" ht="12.75" x14ac:dyDescent="0.2">
      <c r="A60" s="2">
        <v>45485.972246030091</v>
      </c>
      <c r="B60" s="1" t="s">
        <v>28</v>
      </c>
      <c r="C60" s="1" t="s">
        <v>25</v>
      </c>
      <c r="D60" s="1" t="s">
        <v>32</v>
      </c>
      <c r="E60" s="1" t="s">
        <v>26</v>
      </c>
      <c r="F60" s="1" t="s">
        <v>34</v>
      </c>
      <c r="G60" s="1" t="s">
        <v>29</v>
      </c>
      <c r="H60" s="1" t="s">
        <v>36</v>
      </c>
      <c r="I60" s="1" t="s">
        <v>27</v>
      </c>
      <c r="J60" s="1" t="s">
        <v>30</v>
      </c>
      <c r="K60" s="1" t="s">
        <v>35</v>
      </c>
      <c r="L60" s="1" t="s">
        <v>33</v>
      </c>
      <c r="M60" s="1" t="s">
        <v>51</v>
      </c>
      <c r="N60" s="1" t="s">
        <v>37</v>
      </c>
      <c r="O60" s="1" t="s">
        <v>45</v>
      </c>
      <c r="P60" s="1" t="s">
        <v>38</v>
      </c>
      <c r="Q60" s="1" t="s">
        <v>40</v>
      </c>
      <c r="R60" s="1" t="s">
        <v>31</v>
      </c>
      <c r="S60" s="1" t="s">
        <v>55</v>
      </c>
      <c r="T60" s="1" t="s">
        <v>43</v>
      </c>
      <c r="U60" s="1" t="s">
        <v>42</v>
      </c>
      <c r="V60" s="1" t="s">
        <v>39</v>
      </c>
      <c r="W60" s="1" t="s">
        <v>33</v>
      </c>
      <c r="X60" s="1" t="s">
        <v>185</v>
      </c>
      <c r="Y60" s="1" t="s">
        <v>186</v>
      </c>
    </row>
    <row r="61" spans="1:25" ht="12.75" x14ac:dyDescent="0.2">
      <c r="A61" s="2">
        <v>45485.977102476856</v>
      </c>
      <c r="B61" s="1" t="s">
        <v>25</v>
      </c>
      <c r="C61" s="1" t="s">
        <v>28</v>
      </c>
      <c r="D61" s="1" t="s">
        <v>26</v>
      </c>
      <c r="E61" s="1" t="s">
        <v>29</v>
      </c>
      <c r="F61" s="1" t="s">
        <v>32</v>
      </c>
      <c r="G61" s="1" t="s">
        <v>36</v>
      </c>
      <c r="H61" s="1" t="s">
        <v>35</v>
      </c>
      <c r="I61" s="1" t="s">
        <v>37</v>
      </c>
      <c r="J61" s="1" t="s">
        <v>30</v>
      </c>
      <c r="K61" s="1" t="s">
        <v>33</v>
      </c>
      <c r="L61" s="1" t="s">
        <v>38</v>
      </c>
      <c r="M61" s="1" t="s">
        <v>60</v>
      </c>
      <c r="N61" s="1" t="s">
        <v>34</v>
      </c>
      <c r="O61" s="1" t="s">
        <v>27</v>
      </c>
      <c r="P61" s="1" t="s">
        <v>51</v>
      </c>
      <c r="Q61" s="1" t="s">
        <v>50</v>
      </c>
      <c r="R61" s="1" t="s">
        <v>43</v>
      </c>
      <c r="S61" s="1" t="s">
        <v>41</v>
      </c>
      <c r="T61" s="1" t="s">
        <v>48</v>
      </c>
      <c r="U61" s="1" t="s">
        <v>69</v>
      </c>
      <c r="V61" s="1" t="s">
        <v>40</v>
      </c>
      <c r="W61" s="1" t="s">
        <v>36</v>
      </c>
      <c r="X61" s="1" t="s">
        <v>187</v>
      </c>
      <c r="Y61" s="1" t="s">
        <v>188</v>
      </c>
    </row>
    <row r="62" spans="1:25" ht="12.75" x14ac:dyDescent="0.2">
      <c r="A62" s="2">
        <v>45486.010055949075</v>
      </c>
      <c r="B62" s="1" t="s">
        <v>25</v>
      </c>
      <c r="C62" s="1" t="s">
        <v>26</v>
      </c>
      <c r="D62" s="1" t="s">
        <v>29</v>
      </c>
      <c r="E62" s="1" t="s">
        <v>37</v>
      </c>
      <c r="F62" s="1" t="s">
        <v>35</v>
      </c>
      <c r="G62" s="1" t="s">
        <v>60</v>
      </c>
      <c r="H62" s="1" t="s">
        <v>30</v>
      </c>
      <c r="I62" s="1" t="s">
        <v>32</v>
      </c>
      <c r="J62" s="1" t="s">
        <v>28</v>
      </c>
      <c r="K62" s="1" t="s">
        <v>34</v>
      </c>
      <c r="L62" s="1" t="s">
        <v>36</v>
      </c>
      <c r="M62" s="1" t="s">
        <v>51</v>
      </c>
      <c r="N62" s="1" t="s">
        <v>31</v>
      </c>
      <c r="O62" s="1" t="s">
        <v>41</v>
      </c>
      <c r="P62" s="1" t="s">
        <v>27</v>
      </c>
      <c r="Q62" s="1" t="s">
        <v>38</v>
      </c>
      <c r="R62" s="1" t="s">
        <v>42</v>
      </c>
      <c r="S62" s="1" t="s">
        <v>33</v>
      </c>
      <c r="T62" s="1" t="s">
        <v>55</v>
      </c>
      <c r="U62" s="1" t="s">
        <v>82</v>
      </c>
      <c r="V62" s="1" t="s">
        <v>50</v>
      </c>
      <c r="W62" s="1" t="s">
        <v>33</v>
      </c>
      <c r="X62" s="1" t="s">
        <v>114</v>
      </c>
      <c r="Y62" s="1" t="s">
        <v>189</v>
      </c>
    </row>
    <row r="63" spans="1:25" ht="12.75" x14ac:dyDescent="0.2">
      <c r="A63" s="2">
        <v>45486.169850451392</v>
      </c>
      <c r="B63" s="1" t="s">
        <v>25</v>
      </c>
      <c r="C63" s="1" t="s">
        <v>26</v>
      </c>
      <c r="D63" s="1" t="s">
        <v>28</v>
      </c>
      <c r="E63" s="1" t="s">
        <v>30</v>
      </c>
      <c r="F63" s="1" t="s">
        <v>29</v>
      </c>
      <c r="G63" s="1" t="s">
        <v>35</v>
      </c>
      <c r="H63" s="1" t="s">
        <v>32</v>
      </c>
      <c r="I63" s="1" t="s">
        <v>34</v>
      </c>
      <c r="J63" s="1" t="s">
        <v>27</v>
      </c>
      <c r="K63" s="1" t="s">
        <v>38</v>
      </c>
      <c r="L63" s="1" t="s">
        <v>36</v>
      </c>
      <c r="M63" s="1" t="s">
        <v>37</v>
      </c>
      <c r="N63" s="1" t="s">
        <v>51</v>
      </c>
      <c r="O63" s="1" t="s">
        <v>60</v>
      </c>
      <c r="P63" s="1" t="s">
        <v>40</v>
      </c>
      <c r="Q63" s="1" t="s">
        <v>33</v>
      </c>
      <c r="R63" s="1" t="s">
        <v>43</v>
      </c>
      <c r="S63" s="1" t="s">
        <v>31</v>
      </c>
      <c r="T63" s="1" t="s">
        <v>48</v>
      </c>
      <c r="U63" s="1" t="s">
        <v>41</v>
      </c>
      <c r="V63" s="1" t="s">
        <v>44</v>
      </c>
      <c r="W63" s="1" t="s">
        <v>40</v>
      </c>
      <c r="X63" s="1" t="s">
        <v>190</v>
      </c>
      <c r="Y63" s="1" t="s">
        <v>191</v>
      </c>
    </row>
    <row r="64" spans="1:25" ht="12.75" x14ac:dyDescent="0.2">
      <c r="A64" s="2">
        <v>45486.360494502311</v>
      </c>
      <c r="B64" s="1" t="s">
        <v>25</v>
      </c>
      <c r="C64" s="1" t="s">
        <v>29</v>
      </c>
      <c r="D64" s="1" t="s">
        <v>26</v>
      </c>
      <c r="E64" s="1" t="s">
        <v>35</v>
      </c>
      <c r="F64" s="1" t="s">
        <v>28</v>
      </c>
      <c r="G64" s="1" t="s">
        <v>30</v>
      </c>
      <c r="H64" s="1" t="s">
        <v>60</v>
      </c>
      <c r="I64" s="1" t="s">
        <v>27</v>
      </c>
      <c r="J64" s="1" t="s">
        <v>37</v>
      </c>
      <c r="K64" s="1" t="s">
        <v>36</v>
      </c>
      <c r="L64" s="1" t="s">
        <v>38</v>
      </c>
      <c r="M64" s="1" t="s">
        <v>32</v>
      </c>
      <c r="N64" s="1" t="s">
        <v>51</v>
      </c>
      <c r="O64" s="1" t="s">
        <v>34</v>
      </c>
      <c r="P64" s="1" t="s">
        <v>65</v>
      </c>
      <c r="Q64" s="1" t="s">
        <v>42</v>
      </c>
      <c r="R64" s="1" t="s">
        <v>49</v>
      </c>
      <c r="S64" s="1" t="s">
        <v>192</v>
      </c>
      <c r="T64" s="1" t="s">
        <v>82</v>
      </c>
      <c r="U64" s="1" t="s">
        <v>31</v>
      </c>
      <c r="V64" s="1" t="s">
        <v>143</v>
      </c>
      <c r="W64" s="1" t="s">
        <v>28</v>
      </c>
      <c r="X64" s="1" t="s">
        <v>193</v>
      </c>
      <c r="Y64" s="1" t="s">
        <v>194</v>
      </c>
    </row>
    <row r="65" spans="1:25" ht="12.75" x14ac:dyDescent="0.2">
      <c r="A65" s="2">
        <v>45486.416821539351</v>
      </c>
      <c r="B65" s="1" t="s">
        <v>25</v>
      </c>
      <c r="C65" s="1" t="s">
        <v>26</v>
      </c>
      <c r="D65" s="1" t="s">
        <v>29</v>
      </c>
      <c r="E65" s="1" t="s">
        <v>30</v>
      </c>
      <c r="F65" s="1" t="s">
        <v>28</v>
      </c>
      <c r="G65" s="1" t="s">
        <v>37</v>
      </c>
      <c r="H65" s="1" t="s">
        <v>38</v>
      </c>
      <c r="I65" s="1" t="s">
        <v>27</v>
      </c>
      <c r="J65" s="1" t="s">
        <v>32</v>
      </c>
      <c r="K65" s="1" t="s">
        <v>35</v>
      </c>
      <c r="L65" s="1" t="s">
        <v>36</v>
      </c>
      <c r="M65" s="1" t="s">
        <v>60</v>
      </c>
      <c r="N65" s="1" t="s">
        <v>41</v>
      </c>
      <c r="O65" s="1" t="s">
        <v>40</v>
      </c>
      <c r="P65" s="1" t="s">
        <v>65</v>
      </c>
      <c r="Q65" s="1" t="s">
        <v>49</v>
      </c>
      <c r="R65" s="1" t="s">
        <v>43</v>
      </c>
      <c r="S65" s="1" t="s">
        <v>34</v>
      </c>
      <c r="T65" s="1" t="s">
        <v>195</v>
      </c>
      <c r="U65" s="1" t="s">
        <v>48</v>
      </c>
      <c r="V65" s="1" t="s">
        <v>69</v>
      </c>
      <c r="W65" s="1" t="s">
        <v>65</v>
      </c>
      <c r="X65" s="1" t="s">
        <v>196</v>
      </c>
      <c r="Y65" s="1" t="s">
        <v>197</v>
      </c>
    </row>
    <row r="66" spans="1:25" ht="12.75" x14ac:dyDescent="0.2">
      <c r="A66" s="2">
        <v>45486.440057141204</v>
      </c>
      <c r="B66" s="1" t="s">
        <v>25</v>
      </c>
      <c r="C66" s="1" t="s">
        <v>26</v>
      </c>
      <c r="D66" s="1" t="s">
        <v>28</v>
      </c>
      <c r="E66" s="1" t="s">
        <v>29</v>
      </c>
      <c r="F66" s="1" t="s">
        <v>30</v>
      </c>
      <c r="G66" s="1" t="s">
        <v>35</v>
      </c>
      <c r="H66" s="1" t="s">
        <v>32</v>
      </c>
      <c r="I66" s="1" t="s">
        <v>36</v>
      </c>
      <c r="J66" s="1" t="s">
        <v>37</v>
      </c>
      <c r="K66" s="1" t="s">
        <v>38</v>
      </c>
      <c r="L66" s="1" t="s">
        <v>51</v>
      </c>
      <c r="M66" s="1" t="s">
        <v>34</v>
      </c>
      <c r="N66" s="1" t="s">
        <v>27</v>
      </c>
      <c r="O66" s="1" t="s">
        <v>33</v>
      </c>
      <c r="P66" s="1" t="s">
        <v>60</v>
      </c>
      <c r="Q66" s="1" t="s">
        <v>31</v>
      </c>
      <c r="R66" s="1" t="s">
        <v>45</v>
      </c>
      <c r="S66" s="1" t="s">
        <v>50</v>
      </c>
      <c r="T66" s="1" t="s">
        <v>43</v>
      </c>
      <c r="U66" s="1" t="s">
        <v>40</v>
      </c>
      <c r="V66" s="1" t="s">
        <v>41</v>
      </c>
      <c r="W66" s="1" t="s">
        <v>40</v>
      </c>
      <c r="X66" s="1" t="s">
        <v>198</v>
      </c>
      <c r="Y66" s="1" t="s">
        <v>199</v>
      </c>
    </row>
    <row r="67" spans="1:25" ht="12.75" x14ac:dyDescent="0.2">
      <c r="A67" s="2">
        <v>45486.455598321758</v>
      </c>
      <c r="B67" s="1" t="s">
        <v>25</v>
      </c>
      <c r="C67" s="1" t="s">
        <v>28</v>
      </c>
      <c r="D67" s="1" t="s">
        <v>26</v>
      </c>
      <c r="E67" s="1" t="s">
        <v>30</v>
      </c>
      <c r="F67" s="1" t="s">
        <v>32</v>
      </c>
      <c r="G67" s="1" t="s">
        <v>29</v>
      </c>
      <c r="H67" s="1" t="s">
        <v>35</v>
      </c>
      <c r="I67" s="1" t="s">
        <v>38</v>
      </c>
      <c r="J67" s="1" t="s">
        <v>37</v>
      </c>
      <c r="K67" s="1" t="s">
        <v>36</v>
      </c>
      <c r="L67" s="1" t="s">
        <v>33</v>
      </c>
      <c r="M67" s="1" t="s">
        <v>42</v>
      </c>
      <c r="N67" s="1" t="s">
        <v>27</v>
      </c>
      <c r="O67" s="1" t="s">
        <v>55</v>
      </c>
      <c r="P67" s="1" t="s">
        <v>60</v>
      </c>
      <c r="Q67" s="1" t="s">
        <v>58</v>
      </c>
      <c r="R67" s="1" t="s">
        <v>34</v>
      </c>
      <c r="S67" s="1" t="s">
        <v>44</v>
      </c>
      <c r="T67" s="1" t="s">
        <v>40</v>
      </c>
      <c r="U67" s="1" t="s">
        <v>41</v>
      </c>
      <c r="V67" s="1" t="s">
        <v>168</v>
      </c>
      <c r="W67" s="1" t="s">
        <v>44</v>
      </c>
      <c r="X67" s="1" t="s">
        <v>200</v>
      </c>
      <c r="Y67" s="1" t="s">
        <v>201</v>
      </c>
    </row>
    <row r="68" spans="1:25" ht="12.75" x14ac:dyDescent="0.2">
      <c r="A68" s="2">
        <v>45486.458941608798</v>
      </c>
      <c r="B68" s="1" t="s">
        <v>25</v>
      </c>
      <c r="C68" s="1" t="s">
        <v>26</v>
      </c>
      <c r="D68" s="1" t="s">
        <v>28</v>
      </c>
      <c r="E68" s="1" t="s">
        <v>29</v>
      </c>
      <c r="F68" s="1" t="s">
        <v>30</v>
      </c>
      <c r="G68" s="1" t="s">
        <v>32</v>
      </c>
      <c r="H68" s="1" t="s">
        <v>35</v>
      </c>
      <c r="I68" s="1" t="s">
        <v>34</v>
      </c>
      <c r="J68" s="1" t="s">
        <v>36</v>
      </c>
      <c r="K68" s="1" t="s">
        <v>37</v>
      </c>
      <c r="L68" s="1" t="s">
        <v>27</v>
      </c>
      <c r="M68" s="1" t="s">
        <v>33</v>
      </c>
      <c r="N68" s="1" t="s">
        <v>31</v>
      </c>
      <c r="O68" s="1" t="s">
        <v>38</v>
      </c>
      <c r="P68" s="1" t="s">
        <v>51</v>
      </c>
      <c r="Q68" s="1" t="s">
        <v>48</v>
      </c>
      <c r="R68" s="1" t="s">
        <v>43</v>
      </c>
      <c r="S68" s="1" t="s">
        <v>55</v>
      </c>
      <c r="T68" s="1" t="s">
        <v>41</v>
      </c>
      <c r="U68" s="1" t="s">
        <v>50</v>
      </c>
      <c r="V68" s="1" t="s">
        <v>42</v>
      </c>
      <c r="W68" s="1" t="s">
        <v>33</v>
      </c>
      <c r="X68" s="1" t="s">
        <v>202</v>
      </c>
      <c r="Y68" s="1" t="s">
        <v>203</v>
      </c>
    </row>
    <row r="69" spans="1:25" ht="12.75" x14ac:dyDescent="0.2">
      <c r="A69" s="2">
        <v>45486.579004502317</v>
      </c>
      <c r="B69" s="1" t="s">
        <v>25</v>
      </c>
      <c r="C69" s="1" t="s">
        <v>28</v>
      </c>
      <c r="D69" s="1" t="s">
        <v>26</v>
      </c>
      <c r="E69" s="1" t="s">
        <v>29</v>
      </c>
      <c r="F69" s="1" t="s">
        <v>32</v>
      </c>
      <c r="G69" s="1" t="s">
        <v>36</v>
      </c>
      <c r="H69" s="1" t="s">
        <v>34</v>
      </c>
      <c r="I69" s="1" t="s">
        <v>35</v>
      </c>
      <c r="J69" s="1" t="s">
        <v>30</v>
      </c>
      <c r="K69" s="1" t="s">
        <v>27</v>
      </c>
      <c r="L69" s="1" t="s">
        <v>33</v>
      </c>
      <c r="M69" s="1" t="s">
        <v>42</v>
      </c>
      <c r="N69" s="1" t="s">
        <v>48</v>
      </c>
      <c r="O69" s="1" t="s">
        <v>43</v>
      </c>
      <c r="P69" s="1" t="s">
        <v>37</v>
      </c>
      <c r="Q69" s="1" t="s">
        <v>51</v>
      </c>
      <c r="R69" s="1" t="s">
        <v>45</v>
      </c>
      <c r="S69" s="1" t="s">
        <v>60</v>
      </c>
      <c r="T69" s="1" t="s">
        <v>168</v>
      </c>
      <c r="U69" s="1" t="s">
        <v>31</v>
      </c>
      <c r="V69" s="1" t="s">
        <v>38</v>
      </c>
      <c r="W69" s="1" t="s">
        <v>27</v>
      </c>
      <c r="X69" s="1" t="s">
        <v>204</v>
      </c>
      <c r="Y69" s="1" t="s">
        <v>205</v>
      </c>
    </row>
    <row r="70" spans="1:25" ht="12.75" x14ac:dyDescent="0.2">
      <c r="A70" s="2">
        <v>45486.627748391205</v>
      </c>
      <c r="B70" s="1" t="s">
        <v>25</v>
      </c>
      <c r="C70" s="1" t="s">
        <v>26</v>
      </c>
      <c r="D70" s="1" t="s">
        <v>28</v>
      </c>
      <c r="E70" s="1" t="s">
        <v>29</v>
      </c>
      <c r="F70" s="1" t="s">
        <v>30</v>
      </c>
      <c r="G70" s="1" t="s">
        <v>32</v>
      </c>
      <c r="H70" s="1" t="s">
        <v>37</v>
      </c>
      <c r="I70" s="1" t="s">
        <v>36</v>
      </c>
      <c r="J70" s="1" t="s">
        <v>35</v>
      </c>
      <c r="K70" s="1" t="s">
        <v>34</v>
      </c>
      <c r="L70" s="1" t="s">
        <v>27</v>
      </c>
      <c r="M70" s="1" t="s">
        <v>51</v>
      </c>
      <c r="N70" s="1" t="s">
        <v>38</v>
      </c>
      <c r="O70" s="1" t="s">
        <v>48</v>
      </c>
      <c r="P70" s="1" t="s">
        <v>31</v>
      </c>
      <c r="Q70" s="1" t="s">
        <v>44</v>
      </c>
      <c r="R70" s="1" t="s">
        <v>41</v>
      </c>
      <c r="S70" s="1" t="s">
        <v>65</v>
      </c>
      <c r="T70" s="1" t="s">
        <v>40</v>
      </c>
      <c r="U70" s="1" t="s">
        <v>50</v>
      </c>
      <c r="V70" s="1" t="s">
        <v>33</v>
      </c>
      <c r="W70" s="1" t="s">
        <v>33</v>
      </c>
      <c r="X70" s="1" t="s">
        <v>206</v>
      </c>
      <c r="Y70" s="1" t="s">
        <v>207</v>
      </c>
    </row>
    <row r="71" spans="1:25" ht="12.75" x14ac:dyDescent="0.2">
      <c r="A71" s="2">
        <v>45486.645786099536</v>
      </c>
      <c r="B71" s="1" t="s">
        <v>25</v>
      </c>
      <c r="C71" s="1" t="s">
        <v>30</v>
      </c>
      <c r="D71" s="1" t="s">
        <v>26</v>
      </c>
      <c r="E71" s="1" t="s">
        <v>29</v>
      </c>
      <c r="F71" s="1" t="s">
        <v>28</v>
      </c>
      <c r="G71" s="1" t="s">
        <v>35</v>
      </c>
      <c r="H71" s="1" t="s">
        <v>27</v>
      </c>
      <c r="I71" s="1" t="s">
        <v>38</v>
      </c>
      <c r="J71" s="1" t="s">
        <v>60</v>
      </c>
      <c r="K71" s="1" t="s">
        <v>34</v>
      </c>
      <c r="L71" s="1" t="s">
        <v>37</v>
      </c>
      <c r="M71" s="1" t="s">
        <v>32</v>
      </c>
      <c r="N71" s="1" t="s">
        <v>33</v>
      </c>
      <c r="O71" s="1" t="s">
        <v>31</v>
      </c>
      <c r="P71" s="1" t="s">
        <v>65</v>
      </c>
      <c r="Q71" s="1" t="s">
        <v>36</v>
      </c>
      <c r="R71" s="1" t="s">
        <v>44</v>
      </c>
      <c r="S71" s="1" t="s">
        <v>49</v>
      </c>
      <c r="T71" s="1" t="s">
        <v>41</v>
      </c>
      <c r="U71" s="1" t="s">
        <v>69</v>
      </c>
      <c r="V71" s="1" t="s">
        <v>51</v>
      </c>
      <c r="W71" s="1" t="s">
        <v>37</v>
      </c>
      <c r="X71" s="1" t="s">
        <v>208</v>
      </c>
      <c r="Y71" s="1" t="s">
        <v>209</v>
      </c>
    </row>
    <row r="72" spans="1:25" ht="12.75" x14ac:dyDescent="0.2">
      <c r="A72" s="2">
        <v>45486.679425451388</v>
      </c>
      <c r="B72" s="1" t="s">
        <v>26</v>
      </c>
      <c r="C72" s="1" t="s">
        <v>25</v>
      </c>
      <c r="D72" s="1" t="s">
        <v>28</v>
      </c>
      <c r="E72" s="1" t="s">
        <v>29</v>
      </c>
      <c r="F72" s="1" t="s">
        <v>30</v>
      </c>
      <c r="G72" s="1" t="s">
        <v>38</v>
      </c>
      <c r="H72" s="1" t="s">
        <v>37</v>
      </c>
      <c r="I72" s="1" t="s">
        <v>48</v>
      </c>
      <c r="J72" s="1" t="s">
        <v>35</v>
      </c>
      <c r="K72" s="1" t="s">
        <v>36</v>
      </c>
      <c r="L72" s="1" t="s">
        <v>32</v>
      </c>
      <c r="M72" s="1" t="s">
        <v>51</v>
      </c>
      <c r="N72" s="1" t="s">
        <v>33</v>
      </c>
      <c r="O72" s="1" t="s">
        <v>27</v>
      </c>
      <c r="P72" s="1" t="s">
        <v>55</v>
      </c>
      <c r="Q72" s="1" t="s">
        <v>49</v>
      </c>
      <c r="R72" s="1" t="s">
        <v>41</v>
      </c>
      <c r="S72" s="1" t="s">
        <v>40</v>
      </c>
      <c r="T72" s="1" t="s">
        <v>60</v>
      </c>
      <c r="U72" s="1" t="s">
        <v>34</v>
      </c>
      <c r="V72" s="1" t="s">
        <v>43</v>
      </c>
      <c r="W72" s="1" t="s">
        <v>27</v>
      </c>
      <c r="X72" s="1" t="s">
        <v>210</v>
      </c>
      <c r="Y72" s="1" t="s">
        <v>211</v>
      </c>
    </row>
    <row r="73" spans="1:25" ht="12.75" x14ac:dyDescent="0.2">
      <c r="A73" s="2">
        <v>45486.735937187499</v>
      </c>
      <c r="B73" s="1" t="s">
        <v>25</v>
      </c>
      <c r="C73" s="1" t="s">
        <v>29</v>
      </c>
      <c r="D73" s="1" t="s">
        <v>27</v>
      </c>
      <c r="E73" s="1" t="s">
        <v>32</v>
      </c>
      <c r="F73" s="1" t="s">
        <v>26</v>
      </c>
      <c r="G73" s="1" t="s">
        <v>30</v>
      </c>
      <c r="H73" s="1" t="s">
        <v>60</v>
      </c>
      <c r="I73" s="1" t="s">
        <v>36</v>
      </c>
      <c r="J73" s="1" t="s">
        <v>35</v>
      </c>
      <c r="K73" s="1" t="s">
        <v>43</v>
      </c>
      <c r="L73" s="1" t="s">
        <v>40</v>
      </c>
      <c r="M73" s="1" t="s">
        <v>34</v>
      </c>
      <c r="N73" s="1" t="s">
        <v>82</v>
      </c>
      <c r="O73" s="1" t="s">
        <v>38</v>
      </c>
      <c r="P73" s="1" t="s">
        <v>42</v>
      </c>
      <c r="Q73" s="1" t="s">
        <v>52</v>
      </c>
      <c r="R73" s="1" t="s">
        <v>33</v>
      </c>
      <c r="S73" s="1" t="s">
        <v>51</v>
      </c>
      <c r="T73" s="1" t="s">
        <v>49</v>
      </c>
      <c r="U73" s="1" t="s">
        <v>41</v>
      </c>
      <c r="V73" s="1" t="s">
        <v>48</v>
      </c>
      <c r="W73" s="1" t="s">
        <v>52</v>
      </c>
      <c r="X73" s="1"/>
      <c r="Y73" s="1"/>
    </row>
    <row r="74" spans="1:25" ht="12.75" x14ac:dyDescent="0.2">
      <c r="A74" s="2">
        <v>45486.737487395832</v>
      </c>
      <c r="B74" s="1" t="s">
        <v>25</v>
      </c>
      <c r="C74" s="1" t="s">
        <v>26</v>
      </c>
      <c r="D74" s="1" t="s">
        <v>28</v>
      </c>
      <c r="E74" s="1" t="s">
        <v>35</v>
      </c>
      <c r="F74" s="1" t="s">
        <v>30</v>
      </c>
      <c r="G74" s="1" t="s">
        <v>32</v>
      </c>
      <c r="H74" s="1" t="s">
        <v>38</v>
      </c>
      <c r="I74" s="1" t="s">
        <v>60</v>
      </c>
      <c r="J74" s="1" t="s">
        <v>29</v>
      </c>
      <c r="K74" s="1" t="s">
        <v>37</v>
      </c>
      <c r="L74" s="1" t="s">
        <v>51</v>
      </c>
      <c r="M74" s="1" t="s">
        <v>41</v>
      </c>
      <c r="N74" s="1" t="s">
        <v>36</v>
      </c>
      <c r="O74" s="1" t="s">
        <v>31</v>
      </c>
      <c r="P74" s="1" t="s">
        <v>33</v>
      </c>
      <c r="Q74" s="1" t="s">
        <v>44</v>
      </c>
      <c r="R74" s="1" t="s">
        <v>27</v>
      </c>
      <c r="S74" s="1" t="s">
        <v>34</v>
      </c>
      <c r="T74" s="1" t="s">
        <v>50</v>
      </c>
      <c r="U74" s="1" t="s">
        <v>42</v>
      </c>
      <c r="V74" s="1" t="s">
        <v>48</v>
      </c>
      <c r="W74" s="1" t="s">
        <v>60</v>
      </c>
      <c r="X74" s="1" t="s">
        <v>212</v>
      </c>
      <c r="Y74" s="1" t="s">
        <v>213</v>
      </c>
    </row>
    <row r="75" spans="1:25" ht="12.75" x14ac:dyDescent="0.2">
      <c r="A75" s="2">
        <v>45486.74308699074</v>
      </c>
      <c r="B75" s="1" t="s">
        <v>25</v>
      </c>
      <c r="C75" s="1" t="s">
        <v>32</v>
      </c>
      <c r="D75" s="1" t="s">
        <v>35</v>
      </c>
      <c r="E75" s="1" t="s">
        <v>27</v>
      </c>
      <c r="F75" s="1" t="s">
        <v>28</v>
      </c>
      <c r="G75" s="1" t="s">
        <v>26</v>
      </c>
      <c r="H75" s="1" t="s">
        <v>29</v>
      </c>
      <c r="I75" s="1" t="s">
        <v>30</v>
      </c>
      <c r="J75" s="1" t="s">
        <v>36</v>
      </c>
      <c r="K75" s="1" t="s">
        <v>37</v>
      </c>
      <c r="L75" s="1" t="s">
        <v>60</v>
      </c>
      <c r="M75" s="1" t="s">
        <v>40</v>
      </c>
      <c r="N75" s="1" t="s">
        <v>51</v>
      </c>
      <c r="O75" s="1" t="s">
        <v>34</v>
      </c>
      <c r="P75" s="1" t="s">
        <v>43</v>
      </c>
      <c r="Q75" s="1" t="s">
        <v>41</v>
      </c>
      <c r="R75" s="1" t="s">
        <v>38</v>
      </c>
      <c r="S75" s="1" t="s">
        <v>31</v>
      </c>
      <c r="T75" s="1" t="s">
        <v>55</v>
      </c>
      <c r="U75" s="1" t="s">
        <v>58</v>
      </c>
      <c r="V75" s="1" t="s">
        <v>33</v>
      </c>
      <c r="W75" s="1" t="s">
        <v>40</v>
      </c>
      <c r="X75" s="1" t="s">
        <v>214</v>
      </c>
      <c r="Y75" s="1" t="s">
        <v>215</v>
      </c>
    </row>
    <row r="76" spans="1:25" ht="12.75" x14ac:dyDescent="0.2">
      <c r="A76" s="2">
        <v>45486.98095809028</v>
      </c>
      <c r="B76" s="1" t="s">
        <v>25</v>
      </c>
      <c r="C76" s="1" t="s">
        <v>26</v>
      </c>
      <c r="D76" s="1" t="s">
        <v>28</v>
      </c>
      <c r="E76" s="1" t="s">
        <v>35</v>
      </c>
      <c r="F76" s="1" t="s">
        <v>30</v>
      </c>
      <c r="G76" s="1" t="s">
        <v>36</v>
      </c>
      <c r="H76" s="1" t="s">
        <v>32</v>
      </c>
      <c r="I76" s="1" t="s">
        <v>29</v>
      </c>
      <c r="J76" s="1" t="s">
        <v>37</v>
      </c>
      <c r="K76" s="1" t="s">
        <v>40</v>
      </c>
      <c r="L76" s="1" t="s">
        <v>27</v>
      </c>
      <c r="M76" s="1" t="s">
        <v>33</v>
      </c>
      <c r="N76" s="1" t="s">
        <v>31</v>
      </c>
      <c r="O76" s="1" t="s">
        <v>51</v>
      </c>
      <c r="P76" s="1" t="s">
        <v>38</v>
      </c>
      <c r="Q76" s="1" t="s">
        <v>34</v>
      </c>
      <c r="R76" s="1" t="s">
        <v>39</v>
      </c>
      <c r="S76" s="1" t="s">
        <v>50</v>
      </c>
      <c r="T76" s="1" t="s">
        <v>44</v>
      </c>
      <c r="U76" s="1" t="s">
        <v>48</v>
      </c>
      <c r="V76" s="1" t="s">
        <v>69</v>
      </c>
      <c r="W76" s="1" t="s">
        <v>48</v>
      </c>
      <c r="X76" s="1" t="s">
        <v>216</v>
      </c>
      <c r="Y76" s="1" t="s">
        <v>217</v>
      </c>
    </row>
    <row r="77" spans="1:25" ht="12.75" x14ac:dyDescent="0.2">
      <c r="A77" s="2">
        <v>45487.300658043983</v>
      </c>
      <c r="B77" s="1" t="s">
        <v>25</v>
      </c>
      <c r="C77" s="1" t="s">
        <v>26</v>
      </c>
      <c r="D77" s="1" t="s">
        <v>28</v>
      </c>
      <c r="E77" s="1" t="s">
        <v>37</v>
      </c>
      <c r="F77" s="1" t="s">
        <v>30</v>
      </c>
      <c r="G77" s="1" t="s">
        <v>29</v>
      </c>
      <c r="H77" s="1" t="s">
        <v>35</v>
      </c>
      <c r="I77" s="1" t="s">
        <v>38</v>
      </c>
      <c r="J77" s="1" t="s">
        <v>36</v>
      </c>
      <c r="K77" s="1" t="s">
        <v>32</v>
      </c>
      <c r="L77" s="1" t="s">
        <v>27</v>
      </c>
      <c r="M77" s="1" t="s">
        <v>60</v>
      </c>
      <c r="N77" s="1" t="s">
        <v>34</v>
      </c>
      <c r="O77" s="1" t="s">
        <v>31</v>
      </c>
      <c r="P77" s="1" t="s">
        <v>51</v>
      </c>
      <c r="Q77" s="1" t="s">
        <v>41</v>
      </c>
      <c r="R77" s="1" t="s">
        <v>58</v>
      </c>
      <c r="S77" s="1" t="s">
        <v>39</v>
      </c>
      <c r="T77" s="1" t="s">
        <v>73</v>
      </c>
      <c r="U77" s="1" t="s">
        <v>44</v>
      </c>
      <c r="V77" s="1" t="s">
        <v>48</v>
      </c>
      <c r="W77" s="1" t="s">
        <v>44</v>
      </c>
      <c r="X77" s="1" t="s">
        <v>218</v>
      </c>
      <c r="Y77" s="1" t="s">
        <v>219</v>
      </c>
    </row>
    <row r="78" spans="1:25" ht="12.75" x14ac:dyDescent="0.2">
      <c r="A78" s="2">
        <v>45487.350266701389</v>
      </c>
      <c r="B78" s="1" t="s">
        <v>25</v>
      </c>
      <c r="C78" s="1" t="s">
        <v>29</v>
      </c>
      <c r="D78" s="1" t="s">
        <v>26</v>
      </c>
      <c r="E78" s="1" t="s">
        <v>28</v>
      </c>
      <c r="F78" s="1" t="s">
        <v>30</v>
      </c>
      <c r="G78" s="1" t="s">
        <v>35</v>
      </c>
      <c r="H78" s="1" t="s">
        <v>51</v>
      </c>
      <c r="I78" s="1" t="s">
        <v>32</v>
      </c>
      <c r="J78" s="1" t="s">
        <v>27</v>
      </c>
      <c r="K78" s="1" t="s">
        <v>36</v>
      </c>
      <c r="L78" s="1" t="s">
        <v>34</v>
      </c>
      <c r="M78" s="1" t="s">
        <v>58</v>
      </c>
      <c r="N78" s="1" t="s">
        <v>38</v>
      </c>
      <c r="O78" s="1" t="s">
        <v>31</v>
      </c>
      <c r="P78" s="1" t="s">
        <v>45</v>
      </c>
      <c r="Q78" s="1" t="s">
        <v>50</v>
      </c>
      <c r="R78" s="1" t="s">
        <v>40</v>
      </c>
      <c r="S78" s="1" t="s">
        <v>41</v>
      </c>
      <c r="T78" s="1" t="s">
        <v>59</v>
      </c>
      <c r="U78" s="1" t="s">
        <v>37</v>
      </c>
      <c r="V78" s="1" t="s">
        <v>43</v>
      </c>
      <c r="W78" s="1" t="s">
        <v>45</v>
      </c>
      <c r="X78" s="1" t="s">
        <v>220</v>
      </c>
      <c r="Y78" s="1" t="s">
        <v>221</v>
      </c>
    </row>
    <row r="79" spans="1:25" ht="12.75" x14ac:dyDescent="0.2">
      <c r="A79" s="2">
        <v>45487.563200590273</v>
      </c>
      <c r="B79" s="1" t="s">
        <v>26</v>
      </c>
      <c r="C79" s="1" t="s">
        <v>25</v>
      </c>
      <c r="D79" s="1" t="s">
        <v>28</v>
      </c>
      <c r="E79" s="1" t="s">
        <v>30</v>
      </c>
      <c r="F79" s="1" t="s">
        <v>29</v>
      </c>
      <c r="G79" s="1" t="s">
        <v>37</v>
      </c>
      <c r="H79" s="1" t="s">
        <v>35</v>
      </c>
      <c r="I79" s="1" t="s">
        <v>38</v>
      </c>
      <c r="J79" s="1" t="s">
        <v>60</v>
      </c>
      <c r="K79" s="1" t="s">
        <v>65</v>
      </c>
      <c r="L79" s="1" t="s">
        <v>34</v>
      </c>
      <c r="M79" s="1" t="s">
        <v>36</v>
      </c>
      <c r="N79" s="1" t="s">
        <v>51</v>
      </c>
      <c r="O79" s="1" t="s">
        <v>168</v>
      </c>
      <c r="P79" s="1" t="s">
        <v>41</v>
      </c>
      <c r="Q79" s="1" t="s">
        <v>43</v>
      </c>
      <c r="R79" s="1" t="s">
        <v>31</v>
      </c>
      <c r="S79" s="1" t="s">
        <v>49</v>
      </c>
      <c r="T79" s="1" t="s">
        <v>48</v>
      </c>
      <c r="U79" s="1" t="s">
        <v>27</v>
      </c>
      <c r="V79" s="1" t="s">
        <v>32</v>
      </c>
      <c r="W79" s="1" t="s">
        <v>49</v>
      </c>
      <c r="X79" s="1" t="s">
        <v>222</v>
      </c>
      <c r="Y79" s="1" t="s">
        <v>223</v>
      </c>
    </row>
    <row r="80" spans="1:25" ht="12.75" x14ac:dyDescent="0.2">
      <c r="A80" s="2">
        <v>45487.693259826388</v>
      </c>
      <c r="B80" s="1" t="s">
        <v>25</v>
      </c>
      <c r="C80" s="1" t="s">
        <v>26</v>
      </c>
      <c r="D80" s="1" t="s">
        <v>30</v>
      </c>
      <c r="E80" s="1" t="s">
        <v>28</v>
      </c>
      <c r="F80" s="1" t="s">
        <v>35</v>
      </c>
      <c r="G80" s="1" t="s">
        <v>36</v>
      </c>
      <c r="H80" s="1" t="s">
        <v>29</v>
      </c>
      <c r="I80" s="1" t="s">
        <v>34</v>
      </c>
      <c r="J80" s="1" t="s">
        <v>60</v>
      </c>
      <c r="K80" s="1" t="s">
        <v>38</v>
      </c>
      <c r="L80" s="1" t="s">
        <v>27</v>
      </c>
      <c r="M80" s="1" t="s">
        <v>32</v>
      </c>
      <c r="N80" s="1" t="s">
        <v>37</v>
      </c>
      <c r="O80" s="1" t="s">
        <v>31</v>
      </c>
      <c r="P80" s="1" t="s">
        <v>50</v>
      </c>
      <c r="Q80" s="1" t="s">
        <v>33</v>
      </c>
      <c r="R80" s="1" t="s">
        <v>43</v>
      </c>
      <c r="S80" s="1" t="s">
        <v>51</v>
      </c>
      <c r="T80" s="1" t="s">
        <v>45</v>
      </c>
      <c r="U80" s="1" t="s">
        <v>40</v>
      </c>
      <c r="V80" s="1" t="s">
        <v>42</v>
      </c>
      <c r="W80" s="1" t="s">
        <v>29</v>
      </c>
      <c r="X80" s="1" t="s">
        <v>224</v>
      </c>
      <c r="Y80" s="1" t="s">
        <v>225</v>
      </c>
    </row>
    <row r="81" spans="1:25" ht="12.75" x14ac:dyDescent="0.2">
      <c r="A81" s="2">
        <v>45487.698750821757</v>
      </c>
      <c r="B81" s="1" t="s">
        <v>25</v>
      </c>
      <c r="C81" s="1" t="s">
        <v>26</v>
      </c>
      <c r="D81" s="1" t="s">
        <v>28</v>
      </c>
      <c r="E81" s="1" t="s">
        <v>29</v>
      </c>
      <c r="F81" s="1" t="s">
        <v>36</v>
      </c>
      <c r="G81" s="1" t="s">
        <v>34</v>
      </c>
      <c r="H81" s="1" t="s">
        <v>40</v>
      </c>
      <c r="I81" s="1" t="s">
        <v>43</v>
      </c>
      <c r="J81" s="1" t="s">
        <v>32</v>
      </c>
      <c r="K81" s="1" t="s">
        <v>27</v>
      </c>
      <c r="L81" s="1" t="s">
        <v>30</v>
      </c>
      <c r="M81" s="1" t="s">
        <v>42</v>
      </c>
      <c r="N81" s="1" t="s">
        <v>38</v>
      </c>
      <c r="O81" s="1" t="s">
        <v>39</v>
      </c>
      <c r="P81" s="1" t="s">
        <v>37</v>
      </c>
      <c r="Q81" s="1" t="s">
        <v>73</v>
      </c>
      <c r="R81" s="1" t="s">
        <v>60</v>
      </c>
      <c r="S81" s="1" t="s">
        <v>35</v>
      </c>
      <c r="T81" s="1" t="s">
        <v>33</v>
      </c>
      <c r="U81" s="1" t="s">
        <v>51</v>
      </c>
      <c r="V81" s="1" t="s">
        <v>48</v>
      </c>
      <c r="W81" s="1" t="s">
        <v>51</v>
      </c>
      <c r="X81" s="1" t="s">
        <v>226</v>
      </c>
      <c r="Y81" s="1" t="s">
        <v>227</v>
      </c>
    </row>
    <row r="82" spans="1:25" ht="12.75" x14ac:dyDescent="0.2">
      <c r="A82" s="2">
        <v>45487.766169270835</v>
      </c>
      <c r="B82" s="1" t="s">
        <v>25</v>
      </c>
      <c r="C82" s="1" t="s">
        <v>26</v>
      </c>
      <c r="D82" s="1" t="s">
        <v>30</v>
      </c>
      <c r="E82" s="1" t="s">
        <v>28</v>
      </c>
      <c r="F82" s="1" t="s">
        <v>35</v>
      </c>
      <c r="G82" s="1" t="s">
        <v>29</v>
      </c>
      <c r="H82" s="1" t="s">
        <v>32</v>
      </c>
      <c r="I82" s="1" t="s">
        <v>36</v>
      </c>
      <c r="J82" s="1" t="s">
        <v>51</v>
      </c>
      <c r="K82" s="1" t="s">
        <v>40</v>
      </c>
      <c r="L82" s="1" t="s">
        <v>34</v>
      </c>
      <c r="M82" s="1" t="s">
        <v>33</v>
      </c>
      <c r="N82" s="1" t="s">
        <v>27</v>
      </c>
      <c r="O82" s="1" t="s">
        <v>37</v>
      </c>
      <c r="P82" s="1" t="s">
        <v>27</v>
      </c>
      <c r="Q82" s="1" t="s">
        <v>31</v>
      </c>
      <c r="R82" s="1" t="s">
        <v>60</v>
      </c>
      <c r="S82" s="1" t="s">
        <v>48</v>
      </c>
      <c r="T82" s="1" t="s">
        <v>52</v>
      </c>
      <c r="U82" s="1" t="s">
        <v>50</v>
      </c>
      <c r="V82" s="1" t="s">
        <v>73</v>
      </c>
      <c r="W82" s="1" t="s">
        <v>40</v>
      </c>
      <c r="X82" s="1" t="s">
        <v>228</v>
      </c>
      <c r="Y82" s="1"/>
    </row>
    <row r="83" spans="1:25" ht="12.75" x14ac:dyDescent="0.2">
      <c r="A83" s="2">
        <v>45487.766520439814</v>
      </c>
      <c r="B83" s="1" t="s">
        <v>25</v>
      </c>
      <c r="C83" s="1" t="s">
        <v>37</v>
      </c>
      <c r="D83" s="1" t="s">
        <v>26</v>
      </c>
      <c r="E83" s="1" t="s">
        <v>30</v>
      </c>
      <c r="F83" s="1" t="s">
        <v>28</v>
      </c>
      <c r="G83" s="1" t="s">
        <v>38</v>
      </c>
      <c r="H83" s="1" t="s">
        <v>32</v>
      </c>
      <c r="I83" s="1" t="s">
        <v>51</v>
      </c>
      <c r="J83" s="1" t="s">
        <v>35</v>
      </c>
      <c r="K83" s="1" t="s">
        <v>60</v>
      </c>
      <c r="L83" s="1" t="s">
        <v>41</v>
      </c>
      <c r="M83" s="1" t="s">
        <v>58</v>
      </c>
      <c r="N83" s="1" t="s">
        <v>65</v>
      </c>
      <c r="O83" s="1" t="s">
        <v>73</v>
      </c>
      <c r="P83" s="1" t="s">
        <v>27</v>
      </c>
      <c r="Q83" s="1" t="s">
        <v>29</v>
      </c>
      <c r="R83" s="1" t="s">
        <v>42</v>
      </c>
      <c r="S83" s="1" t="s">
        <v>49</v>
      </c>
      <c r="T83" s="1" t="s">
        <v>43</v>
      </c>
      <c r="U83" s="1" t="s">
        <v>50</v>
      </c>
      <c r="V83" s="1" t="s">
        <v>33</v>
      </c>
      <c r="W83" s="1" t="s">
        <v>33</v>
      </c>
      <c r="X83" s="1" t="s">
        <v>229</v>
      </c>
      <c r="Y83" s="1" t="s">
        <v>230</v>
      </c>
    </row>
    <row r="84" spans="1:25" ht="12.75" x14ac:dyDescent="0.2">
      <c r="A84" s="2">
        <v>45487.775228240745</v>
      </c>
      <c r="B84" s="1" t="s">
        <v>25</v>
      </c>
      <c r="C84" s="1" t="s">
        <v>26</v>
      </c>
      <c r="D84" s="1" t="s">
        <v>28</v>
      </c>
      <c r="E84" s="1" t="s">
        <v>29</v>
      </c>
      <c r="F84" s="1" t="s">
        <v>30</v>
      </c>
      <c r="G84" s="1" t="s">
        <v>34</v>
      </c>
      <c r="H84" s="1" t="s">
        <v>35</v>
      </c>
      <c r="I84" s="1" t="s">
        <v>32</v>
      </c>
      <c r="J84" s="1" t="s">
        <v>37</v>
      </c>
      <c r="K84" s="1" t="s">
        <v>41</v>
      </c>
      <c r="L84" s="1" t="s">
        <v>27</v>
      </c>
      <c r="M84" s="1" t="s">
        <v>36</v>
      </c>
      <c r="N84" s="1" t="s">
        <v>51</v>
      </c>
      <c r="O84" s="1" t="s">
        <v>43</v>
      </c>
      <c r="P84" s="1" t="s">
        <v>50</v>
      </c>
      <c r="Q84" s="1" t="s">
        <v>33</v>
      </c>
      <c r="R84" s="1" t="s">
        <v>48</v>
      </c>
      <c r="S84" s="1" t="s">
        <v>31</v>
      </c>
      <c r="T84" s="1" t="s">
        <v>58</v>
      </c>
      <c r="U84" s="1" t="s">
        <v>60</v>
      </c>
      <c r="V84" s="1" t="s">
        <v>65</v>
      </c>
      <c r="W84" s="1" t="s">
        <v>48</v>
      </c>
      <c r="X84" s="1" t="s">
        <v>231</v>
      </c>
      <c r="Y84" s="1" t="s">
        <v>232</v>
      </c>
    </row>
    <row r="85" spans="1:25" ht="12.75" x14ac:dyDescent="0.2">
      <c r="A85" s="2">
        <v>45487.781769606481</v>
      </c>
      <c r="B85" s="1" t="s">
        <v>25</v>
      </c>
      <c r="C85" s="1" t="s">
        <v>28</v>
      </c>
      <c r="D85" s="1" t="s">
        <v>26</v>
      </c>
      <c r="E85" s="1" t="s">
        <v>30</v>
      </c>
      <c r="F85" s="1" t="s">
        <v>29</v>
      </c>
      <c r="G85" s="1" t="s">
        <v>36</v>
      </c>
      <c r="H85" s="1" t="s">
        <v>32</v>
      </c>
      <c r="I85" s="1" t="s">
        <v>35</v>
      </c>
      <c r="J85" s="1" t="s">
        <v>34</v>
      </c>
      <c r="K85" s="1" t="s">
        <v>33</v>
      </c>
      <c r="L85" s="1" t="s">
        <v>51</v>
      </c>
      <c r="M85" s="1" t="s">
        <v>27</v>
      </c>
      <c r="N85" s="1" t="s">
        <v>31</v>
      </c>
      <c r="O85" s="1" t="s">
        <v>48</v>
      </c>
      <c r="P85" s="1" t="s">
        <v>38</v>
      </c>
      <c r="Q85" s="1" t="s">
        <v>37</v>
      </c>
      <c r="R85" s="1" t="s">
        <v>41</v>
      </c>
      <c r="S85" s="1" t="s">
        <v>55</v>
      </c>
      <c r="T85" s="1" t="s">
        <v>42</v>
      </c>
      <c r="U85" s="1" t="s">
        <v>50</v>
      </c>
      <c r="V85" s="1" t="s">
        <v>60</v>
      </c>
      <c r="W85" s="1" t="s">
        <v>37</v>
      </c>
      <c r="X85" s="1" t="s">
        <v>233</v>
      </c>
      <c r="Y85" s="1" t="s">
        <v>234</v>
      </c>
    </row>
    <row r="86" spans="1:25" ht="12.75" x14ac:dyDescent="0.2">
      <c r="A86" s="2">
        <v>45487.786359652775</v>
      </c>
      <c r="B86" s="1" t="s">
        <v>25</v>
      </c>
      <c r="C86" s="1" t="s">
        <v>26</v>
      </c>
      <c r="D86" s="1" t="s">
        <v>30</v>
      </c>
      <c r="E86" s="1" t="s">
        <v>29</v>
      </c>
      <c r="F86" s="1" t="s">
        <v>28</v>
      </c>
      <c r="G86" s="1" t="s">
        <v>37</v>
      </c>
      <c r="H86" s="1" t="s">
        <v>32</v>
      </c>
      <c r="I86" s="1" t="s">
        <v>35</v>
      </c>
      <c r="J86" s="1" t="s">
        <v>36</v>
      </c>
      <c r="K86" s="1" t="s">
        <v>38</v>
      </c>
      <c r="L86" s="1" t="s">
        <v>34</v>
      </c>
      <c r="M86" s="1" t="s">
        <v>33</v>
      </c>
      <c r="N86" s="1" t="s">
        <v>31</v>
      </c>
      <c r="O86" s="1" t="s">
        <v>48</v>
      </c>
      <c r="P86" s="1" t="s">
        <v>27</v>
      </c>
      <c r="Q86" s="1" t="s">
        <v>51</v>
      </c>
      <c r="R86" s="1" t="s">
        <v>55</v>
      </c>
      <c r="S86" s="1" t="s">
        <v>60</v>
      </c>
      <c r="T86" s="1" t="s">
        <v>41</v>
      </c>
      <c r="U86" s="1" t="s">
        <v>58</v>
      </c>
      <c r="V86" s="1" t="s">
        <v>44</v>
      </c>
      <c r="W86" s="1" t="s">
        <v>55</v>
      </c>
      <c r="X86" s="1" t="s">
        <v>235</v>
      </c>
      <c r="Y86" s="1" t="s">
        <v>236</v>
      </c>
    </row>
    <row r="87" spans="1:25" ht="26.25" customHeight="1" x14ac:dyDescent="0.2">
      <c r="A87" s="2">
        <v>45487.797580601851</v>
      </c>
      <c r="B87" s="1" t="s">
        <v>30</v>
      </c>
      <c r="C87" s="1" t="s">
        <v>25</v>
      </c>
      <c r="D87" s="1" t="s">
        <v>28</v>
      </c>
      <c r="E87" s="1" t="s">
        <v>35</v>
      </c>
      <c r="F87" s="1" t="s">
        <v>26</v>
      </c>
      <c r="G87" s="1" t="s">
        <v>37</v>
      </c>
      <c r="H87" s="1" t="s">
        <v>32</v>
      </c>
      <c r="I87" s="1" t="s">
        <v>38</v>
      </c>
      <c r="J87" s="1" t="s">
        <v>36</v>
      </c>
      <c r="K87" s="1" t="s">
        <v>29</v>
      </c>
      <c r="L87" s="1" t="s">
        <v>34</v>
      </c>
      <c r="M87" s="1" t="s">
        <v>60</v>
      </c>
      <c r="N87" s="1" t="s">
        <v>33</v>
      </c>
      <c r="O87" s="1" t="s">
        <v>51</v>
      </c>
      <c r="P87" s="1" t="s">
        <v>48</v>
      </c>
      <c r="Q87" s="1" t="s">
        <v>40</v>
      </c>
      <c r="R87" s="1" t="s">
        <v>27</v>
      </c>
      <c r="S87" s="1" t="s">
        <v>43</v>
      </c>
      <c r="T87" s="1" t="s">
        <v>41</v>
      </c>
      <c r="U87" s="1" t="s">
        <v>44</v>
      </c>
      <c r="V87" s="1" t="s">
        <v>31</v>
      </c>
      <c r="W87" s="1" t="s">
        <v>48</v>
      </c>
      <c r="X87" s="1"/>
      <c r="Y87" s="1"/>
    </row>
    <row r="88" spans="1:25" ht="23.25" customHeight="1" x14ac:dyDescent="0.2">
      <c r="A88" s="2">
        <v>45487.804138321764</v>
      </c>
      <c r="B88" s="1" t="s">
        <v>25</v>
      </c>
      <c r="C88" s="1" t="s">
        <v>26</v>
      </c>
      <c r="D88" s="1" t="s">
        <v>28</v>
      </c>
      <c r="E88" s="1" t="s">
        <v>30</v>
      </c>
      <c r="F88" s="1" t="s">
        <v>60</v>
      </c>
      <c r="G88" s="1" t="s">
        <v>35</v>
      </c>
      <c r="H88" s="1" t="s">
        <v>31</v>
      </c>
      <c r="I88" s="1" t="s">
        <v>38</v>
      </c>
      <c r="J88" s="1" t="s">
        <v>37</v>
      </c>
      <c r="K88" s="1" t="s">
        <v>29</v>
      </c>
      <c r="L88" s="1" t="s">
        <v>27</v>
      </c>
      <c r="M88" s="1" t="s">
        <v>32</v>
      </c>
      <c r="N88" s="1" t="s">
        <v>36</v>
      </c>
      <c r="O88" s="1" t="s">
        <v>33</v>
      </c>
      <c r="P88" s="1" t="s">
        <v>48</v>
      </c>
      <c r="Q88" s="1" t="s">
        <v>50</v>
      </c>
      <c r="R88" s="1" t="s">
        <v>69</v>
      </c>
      <c r="S88" s="1" t="s">
        <v>44</v>
      </c>
      <c r="T88" s="1" t="s">
        <v>42</v>
      </c>
      <c r="U88" s="1" t="s">
        <v>73</v>
      </c>
      <c r="V88" s="1" t="s">
        <v>41</v>
      </c>
      <c r="W88" s="1" t="s">
        <v>44</v>
      </c>
      <c r="X88" s="1" t="s">
        <v>237</v>
      </c>
      <c r="Y88" s="1" t="s">
        <v>238</v>
      </c>
    </row>
    <row r="89" spans="1:25" ht="28.5" customHeight="1" x14ac:dyDescent="0.2">
      <c r="A89" s="2">
        <v>45487.811438715275</v>
      </c>
      <c r="B89" s="1" t="s">
        <v>25</v>
      </c>
      <c r="C89" s="1" t="s">
        <v>26</v>
      </c>
      <c r="D89" s="1" t="s">
        <v>28</v>
      </c>
      <c r="E89" s="1" t="s">
        <v>30</v>
      </c>
      <c r="F89" s="1" t="s">
        <v>29</v>
      </c>
      <c r="G89" s="1" t="s">
        <v>32</v>
      </c>
      <c r="H89" s="1" t="s">
        <v>35</v>
      </c>
      <c r="I89" s="1" t="s">
        <v>36</v>
      </c>
      <c r="J89" s="1" t="s">
        <v>38</v>
      </c>
      <c r="K89" s="1" t="s">
        <v>27</v>
      </c>
      <c r="L89" s="1" t="s">
        <v>37</v>
      </c>
      <c r="M89" s="1" t="s">
        <v>48</v>
      </c>
      <c r="N89" s="1" t="s">
        <v>51</v>
      </c>
      <c r="O89" s="1" t="s">
        <v>60</v>
      </c>
      <c r="P89" s="1" t="s">
        <v>43</v>
      </c>
      <c r="Q89" s="1" t="s">
        <v>31</v>
      </c>
      <c r="R89" s="1" t="s">
        <v>82</v>
      </c>
      <c r="S89" s="1" t="s">
        <v>41</v>
      </c>
      <c r="T89" s="1" t="s">
        <v>58</v>
      </c>
      <c r="U89" s="1" t="s">
        <v>34</v>
      </c>
      <c r="V89" s="1" t="s">
        <v>40</v>
      </c>
      <c r="W89" s="1" t="s">
        <v>48</v>
      </c>
      <c r="X89" s="1" t="s">
        <v>239</v>
      </c>
      <c r="Y89" s="1" t="s">
        <v>240</v>
      </c>
    </row>
    <row r="90" spans="1:25" ht="27.75" customHeight="1" x14ac:dyDescent="0.2">
      <c r="A90" s="2">
        <v>45487.852664050923</v>
      </c>
      <c r="B90" s="1" t="s">
        <v>25</v>
      </c>
      <c r="C90" s="1" t="s">
        <v>26</v>
      </c>
      <c r="D90" s="1" t="s">
        <v>28</v>
      </c>
      <c r="E90" s="1" t="s">
        <v>30</v>
      </c>
      <c r="F90" s="1" t="s">
        <v>29</v>
      </c>
      <c r="G90" s="1" t="s">
        <v>36</v>
      </c>
      <c r="H90" s="1" t="s">
        <v>32</v>
      </c>
      <c r="I90" s="1" t="s">
        <v>27</v>
      </c>
      <c r="J90" s="1" t="s">
        <v>35</v>
      </c>
      <c r="K90" s="1" t="s">
        <v>51</v>
      </c>
      <c r="L90" s="1" t="s">
        <v>33</v>
      </c>
      <c r="M90" s="1" t="s">
        <v>40</v>
      </c>
      <c r="N90" s="1" t="s">
        <v>34</v>
      </c>
      <c r="O90" s="1" t="s">
        <v>38</v>
      </c>
      <c r="P90" s="1" t="s">
        <v>37</v>
      </c>
      <c r="Q90" s="1" t="s">
        <v>31</v>
      </c>
      <c r="R90" s="1" t="s">
        <v>44</v>
      </c>
      <c r="S90" s="1" t="s">
        <v>41</v>
      </c>
      <c r="T90" s="1" t="s">
        <v>43</v>
      </c>
      <c r="U90" s="1" t="s">
        <v>42</v>
      </c>
      <c r="V90" s="1" t="s">
        <v>50</v>
      </c>
      <c r="W90" s="1" t="s">
        <v>44</v>
      </c>
      <c r="X90" s="1" t="s">
        <v>241</v>
      </c>
      <c r="Y90" s="1" t="s">
        <v>242</v>
      </c>
    </row>
    <row r="91" spans="1:25" ht="12.75" x14ac:dyDescent="0.2">
      <c r="A91" s="2">
        <v>45487.877924884262</v>
      </c>
      <c r="B91" s="1" t="s">
        <v>25</v>
      </c>
      <c r="C91" s="1" t="s">
        <v>26</v>
      </c>
      <c r="D91" s="1" t="s">
        <v>35</v>
      </c>
      <c r="E91" s="1" t="s">
        <v>60</v>
      </c>
      <c r="F91" s="1" t="s">
        <v>28</v>
      </c>
      <c r="G91" s="1" t="s">
        <v>30</v>
      </c>
      <c r="H91" s="1" t="s">
        <v>37</v>
      </c>
      <c r="I91" s="1" t="s">
        <v>32</v>
      </c>
      <c r="J91" s="1" t="s">
        <v>36</v>
      </c>
      <c r="K91" s="1" t="s">
        <v>27</v>
      </c>
      <c r="L91" s="1" t="s">
        <v>29</v>
      </c>
      <c r="M91" s="1" t="s">
        <v>42</v>
      </c>
      <c r="N91" s="1" t="s">
        <v>40</v>
      </c>
      <c r="O91" s="1" t="s">
        <v>38</v>
      </c>
      <c r="P91" s="1" t="s">
        <v>51</v>
      </c>
      <c r="Q91" s="1" t="s">
        <v>44</v>
      </c>
      <c r="R91" s="1" t="s">
        <v>55</v>
      </c>
      <c r="S91" s="1" t="s">
        <v>41</v>
      </c>
      <c r="T91" s="1" t="s">
        <v>34</v>
      </c>
      <c r="U91" s="1" t="s">
        <v>168</v>
      </c>
      <c r="V91" s="1" t="s">
        <v>43</v>
      </c>
      <c r="W91" s="1" t="s">
        <v>29</v>
      </c>
      <c r="X91" s="1" t="s">
        <v>243</v>
      </c>
      <c r="Y91" s="1" t="s">
        <v>244</v>
      </c>
    </row>
    <row r="92" spans="1:25" ht="34.5" customHeight="1" x14ac:dyDescent="0.2">
      <c r="A92" s="2">
        <v>45487.901357037037</v>
      </c>
      <c r="B92" s="1" t="s">
        <v>25</v>
      </c>
      <c r="C92" s="1" t="s">
        <v>26</v>
      </c>
      <c r="D92" s="1" t="s">
        <v>29</v>
      </c>
      <c r="E92" s="1" t="s">
        <v>30</v>
      </c>
      <c r="F92" s="1" t="s">
        <v>35</v>
      </c>
      <c r="G92" s="1" t="s">
        <v>37</v>
      </c>
      <c r="H92" s="1" t="s">
        <v>28</v>
      </c>
      <c r="I92" s="1" t="s">
        <v>36</v>
      </c>
      <c r="J92" s="1" t="s">
        <v>32</v>
      </c>
      <c r="K92" s="1" t="s">
        <v>38</v>
      </c>
      <c r="L92" s="1" t="s">
        <v>34</v>
      </c>
      <c r="M92" s="1" t="s">
        <v>27</v>
      </c>
      <c r="N92" s="1" t="s">
        <v>60</v>
      </c>
      <c r="O92" s="1" t="s">
        <v>33</v>
      </c>
      <c r="P92" s="1" t="s">
        <v>31</v>
      </c>
      <c r="Q92" s="1" t="s">
        <v>48</v>
      </c>
      <c r="R92" s="1" t="s">
        <v>51</v>
      </c>
      <c r="S92" s="1" t="s">
        <v>40</v>
      </c>
      <c r="T92" s="1" t="s">
        <v>41</v>
      </c>
      <c r="U92" s="1" t="s">
        <v>65</v>
      </c>
      <c r="V92" s="1" t="s">
        <v>82</v>
      </c>
      <c r="W92" s="1" t="s">
        <v>48</v>
      </c>
      <c r="X92" s="1" t="s">
        <v>245</v>
      </c>
      <c r="Y92" s="1" t="s">
        <v>246</v>
      </c>
    </row>
    <row r="93" spans="1:25" ht="12.75" x14ac:dyDescent="0.2">
      <c r="A93" s="2">
        <v>45487.907671423614</v>
      </c>
      <c r="B93" s="1" t="s">
        <v>26</v>
      </c>
      <c r="C93" s="1" t="s">
        <v>29</v>
      </c>
      <c r="D93" s="1" t="s">
        <v>25</v>
      </c>
      <c r="E93" s="1" t="s">
        <v>30</v>
      </c>
      <c r="F93" s="1" t="s">
        <v>28</v>
      </c>
      <c r="G93" s="1" t="s">
        <v>32</v>
      </c>
      <c r="H93" s="1" t="s">
        <v>37</v>
      </c>
      <c r="I93" s="1" t="s">
        <v>35</v>
      </c>
      <c r="J93" s="1" t="s">
        <v>38</v>
      </c>
      <c r="K93" s="1" t="s">
        <v>44</v>
      </c>
      <c r="L93" s="1" t="s">
        <v>40</v>
      </c>
      <c r="M93" s="1" t="s">
        <v>34</v>
      </c>
      <c r="N93" s="1" t="s">
        <v>51</v>
      </c>
      <c r="O93" s="1" t="s">
        <v>27</v>
      </c>
      <c r="P93" s="1" t="s">
        <v>33</v>
      </c>
      <c r="Q93" s="1" t="s">
        <v>60</v>
      </c>
      <c r="R93" s="1" t="s">
        <v>48</v>
      </c>
      <c r="S93" s="1" t="s">
        <v>43</v>
      </c>
      <c r="T93" s="1" t="s">
        <v>42</v>
      </c>
      <c r="U93" s="1" t="s">
        <v>69</v>
      </c>
      <c r="V93" s="1" t="s">
        <v>31</v>
      </c>
      <c r="W93" s="1" t="s">
        <v>44</v>
      </c>
      <c r="X93" s="1" t="s">
        <v>247</v>
      </c>
      <c r="Y93" s="1" t="s">
        <v>248</v>
      </c>
    </row>
    <row r="94" spans="1:25" ht="12.75" x14ac:dyDescent="0.2">
      <c r="A94" s="2">
        <v>45487.923871064813</v>
      </c>
      <c r="B94" s="1" t="s">
        <v>25</v>
      </c>
      <c r="C94" s="1" t="s">
        <v>26</v>
      </c>
      <c r="D94" s="1" t="s">
        <v>29</v>
      </c>
      <c r="E94" s="1" t="s">
        <v>28</v>
      </c>
      <c r="F94" s="1" t="s">
        <v>30</v>
      </c>
      <c r="G94" s="1" t="s">
        <v>36</v>
      </c>
      <c r="H94" s="1" t="s">
        <v>35</v>
      </c>
      <c r="I94" s="1" t="s">
        <v>32</v>
      </c>
      <c r="J94" s="1" t="s">
        <v>37</v>
      </c>
      <c r="K94" s="1" t="s">
        <v>38</v>
      </c>
      <c r="L94" s="1" t="s">
        <v>27</v>
      </c>
      <c r="M94" s="1" t="s">
        <v>34</v>
      </c>
      <c r="N94" s="1" t="s">
        <v>60</v>
      </c>
      <c r="O94" s="1" t="s">
        <v>31</v>
      </c>
      <c r="P94" s="1" t="s">
        <v>51</v>
      </c>
      <c r="Q94" s="1" t="s">
        <v>40</v>
      </c>
      <c r="R94" s="1" t="s">
        <v>42</v>
      </c>
      <c r="S94" s="1" t="s">
        <v>33</v>
      </c>
      <c r="T94" s="1" t="s">
        <v>43</v>
      </c>
      <c r="U94" s="1" t="s">
        <v>41</v>
      </c>
      <c r="V94" s="1" t="s">
        <v>58</v>
      </c>
      <c r="W94" s="1" t="s">
        <v>60</v>
      </c>
      <c r="X94" s="1" t="s">
        <v>249</v>
      </c>
      <c r="Y94" s="1" t="s">
        <v>250</v>
      </c>
    </row>
    <row r="95" spans="1:25" ht="12.75" x14ac:dyDescent="0.2">
      <c r="A95" s="2">
        <v>45487.939960717587</v>
      </c>
      <c r="B95" s="1" t="s">
        <v>25</v>
      </c>
      <c r="C95" s="1" t="s">
        <v>26</v>
      </c>
      <c r="D95" s="1" t="s">
        <v>28</v>
      </c>
      <c r="E95" s="1" t="s">
        <v>29</v>
      </c>
      <c r="F95" s="1" t="s">
        <v>37</v>
      </c>
      <c r="G95" s="1" t="s">
        <v>36</v>
      </c>
      <c r="H95" s="1" t="s">
        <v>27</v>
      </c>
      <c r="I95" s="1" t="s">
        <v>30</v>
      </c>
      <c r="J95" s="1" t="s">
        <v>34</v>
      </c>
      <c r="K95" s="1" t="s">
        <v>35</v>
      </c>
      <c r="L95" s="1" t="s">
        <v>38</v>
      </c>
      <c r="M95" s="1" t="s">
        <v>42</v>
      </c>
      <c r="N95" s="1" t="s">
        <v>60</v>
      </c>
      <c r="O95" s="1" t="s">
        <v>65</v>
      </c>
      <c r="P95" s="1" t="s">
        <v>41</v>
      </c>
      <c r="Q95" s="1" t="s">
        <v>32</v>
      </c>
      <c r="R95" s="1" t="s">
        <v>251</v>
      </c>
      <c r="S95" s="1" t="s">
        <v>44</v>
      </c>
      <c r="T95" s="1" t="s">
        <v>51</v>
      </c>
      <c r="U95" s="1" t="s">
        <v>59</v>
      </c>
      <c r="V95" s="1" t="s">
        <v>33</v>
      </c>
      <c r="W95" s="1" t="s">
        <v>60</v>
      </c>
      <c r="X95" s="1" t="s">
        <v>252</v>
      </c>
      <c r="Y95" s="1" t="s">
        <v>253</v>
      </c>
    </row>
    <row r="96" spans="1:25" ht="12.75" x14ac:dyDescent="0.2">
      <c r="A96" s="2">
        <v>45487.993871956016</v>
      </c>
      <c r="B96" s="1" t="s">
        <v>25</v>
      </c>
      <c r="C96" s="1" t="s">
        <v>26</v>
      </c>
      <c r="D96" s="1" t="s">
        <v>30</v>
      </c>
      <c r="E96" s="1" t="s">
        <v>29</v>
      </c>
      <c r="F96" s="1" t="s">
        <v>35</v>
      </c>
      <c r="G96" s="1" t="s">
        <v>37</v>
      </c>
      <c r="H96" s="1" t="s">
        <v>28</v>
      </c>
      <c r="I96" s="1" t="s">
        <v>32</v>
      </c>
      <c r="J96" s="1" t="s">
        <v>48</v>
      </c>
      <c r="K96" s="1" t="s">
        <v>55</v>
      </c>
      <c r="L96" s="1" t="s">
        <v>36</v>
      </c>
      <c r="M96" s="1" t="s">
        <v>60</v>
      </c>
      <c r="N96" s="1" t="s">
        <v>27</v>
      </c>
      <c r="O96" s="1" t="s">
        <v>49</v>
      </c>
      <c r="P96" s="1" t="s">
        <v>51</v>
      </c>
      <c r="Q96" s="1" t="s">
        <v>65</v>
      </c>
      <c r="R96" s="1" t="s">
        <v>69</v>
      </c>
      <c r="S96" s="1" t="s">
        <v>41</v>
      </c>
      <c r="T96" s="1" t="s">
        <v>39</v>
      </c>
      <c r="U96" s="1" t="s">
        <v>58</v>
      </c>
      <c r="V96" s="1" t="s">
        <v>33</v>
      </c>
      <c r="W96" s="1" t="s">
        <v>33</v>
      </c>
      <c r="X96" s="1" t="s">
        <v>254</v>
      </c>
      <c r="Y96" s="1" t="s">
        <v>255</v>
      </c>
    </row>
    <row r="97" spans="1:25" ht="12.75" x14ac:dyDescent="0.2">
      <c r="A97" s="2">
        <v>45487.996179039357</v>
      </c>
      <c r="B97" s="1" t="s">
        <v>26</v>
      </c>
      <c r="C97" s="1" t="s">
        <v>25</v>
      </c>
      <c r="D97" s="1" t="s">
        <v>36</v>
      </c>
      <c r="E97" s="1" t="s">
        <v>32</v>
      </c>
      <c r="F97" s="1" t="s">
        <v>30</v>
      </c>
      <c r="G97" s="1" t="s">
        <v>28</v>
      </c>
      <c r="H97" s="1" t="s">
        <v>48</v>
      </c>
      <c r="I97" s="1" t="s">
        <v>38</v>
      </c>
      <c r="J97" s="1" t="s">
        <v>143</v>
      </c>
      <c r="K97" s="1" t="s">
        <v>37</v>
      </c>
      <c r="L97" s="1" t="s">
        <v>27</v>
      </c>
      <c r="M97" s="1" t="s">
        <v>60</v>
      </c>
      <c r="N97" s="1" t="s">
        <v>34</v>
      </c>
      <c r="O97" s="1" t="s">
        <v>35</v>
      </c>
      <c r="P97" s="1" t="s">
        <v>29</v>
      </c>
      <c r="Q97" s="1" t="s">
        <v>33</v>
      </c>
      <c r="R97" s="1" t="s">
        <v>69</v>
      </c>
      <c r="S97" s="1" t="s">
        <v>31</v>
      </c>
      <c r="T97" s="1" t="s">
        <v>251</v>
      </c>
      <c r="U97" s="1" t="s">
        <v>50</v>
      </c>
      <c r="V97" s="1" t="s">
        <v>40</v>
      </c>
      <c r="W97" s="1" t="s">
        <v>256</v>
      </c>
      <c r="X97" s="1" t="s">
        <v>257</v>
      </c>
      <c r="Y97" s="1" t="s">
        <v>258</v>
      </c>
    </row>
    <row r="98" spans="1:25" ht="12.75" x14ac:dyDescent="0.2">
      <c r="A98" s="2">
        <v>45487.997647060183</v>
      </c>
      <c r="B98" s="1" t="s">
        <v>26</v>
      </c>
      <c r="C98" s="1" t="s">
        <v>25</v>
      </c>
      <c r="D98" s="1" t="s">
        <v>28</v>
      </c>
      <c r="E98" s="1" t="s">
        <v>29</v>
      </c>
      <c r="F98" s="1" t="s">
        <v>35</v>
      </c>
      <c r="G98" s="1" t="s">
        <v>30</v>
      </c>
      <c r="H98" s="1" t="s">
        <v>34</v>
      </c>
      <c r="I98" s="1" t="s">
        <v>38</v>
      </c>
      <c r="J98" s="1" t="s">
        <v>27</v>
      </c>
      <c r="K98" s="1" t="s">
        <v>36</v>
      </c>
      <c r="L98" s="1" t="s">
        <v>37</v>
      </c>
      <c r="M98" s="1" t="s">
        <v>40</v>
      </c>
      <c r="N98" s="1" t="s">
        <v>42</v>
      </c>
      <c r="O98" s="1" t="s">
        <v>45</v>
      </c>
      <c r="P98" s="1" t="s">
        <v>73</v>
      </c>
      <c r="Q98" s="1" t="s">
        <v>44</v>
      </c>
      <c r="R98" s="1" t="s">
        <v>60</v>
      </c>
      <c r="S98" s="1" t="s">
        <v>65</v>
      </c>
      <c r="T98" s="1" t="s">
        <v>43</v>
      </c>
      <c r="U98" s="1" t="s">
        <v>58</v>
      </c>
      <c r="V98" s="1" t="s">
        <v>50</v>
      </c>
      <c r="W98" s="1" t="s">
        <v>40</v>
      </c>
      <c r="X98" s="1" t="s">
        <v>259</v>
      </c>
      <c r="Y98" s="1" t="s">
        <v>260</v>
      </c>
    </row>
    <row r="99" spans="1:25" ht="12.75" x14ac:dyDescent="0.2">
      <c r="A99" s="2">
        <v>45488.014835358801</v>
      </c>
      <c r="B99" s="1" t="s">
        <v>26</v>
      </c>
      <c r="C99" s="1" t="s">
        <v>25</v>
      </c>
      <c r="D99" s="1" t="s">
        <v>28</v>
      </c>
      <c r="E99" s="1" t="s">
        <v>30</v>
      </c>
      <c r="F99" s="1" t="s">
        <v>35</v>
      </c>
      <c r="G99" s="1" t="s">
        <v>27</v>
      </c>
      <c r="H99" s="1" t="s">
        <v>29</v>
      </c>
      <c r="I99" s="1" t="s">
        <v>34</v>
      </c>
      <c r="J99" s="1" t="s">
        <v>37</v>
      </c>
      <c r="K99" s="1" t="s">
        <v>51</v>
      </c>
      <c r="L99" s="1" t="s">
        <v>38</v>
      </c>
      <c r="M99" s="1" t="s">
        <v>36</v>
      </c>
      <c r="N99" s="1" t="s">
        <v>43</v>
      </c>
      <c r="O99" s="1" t="s">
        <v>31</v>
      </c>
      <c r="P99" s="1" t="s">
        <v>32</v>
      </c>
      <c r="Q99" s="1" t="s">
        <v>33</v>
      </c>
      <c r="R99" s="1" t="s">
        <v>41</v>
      </c>
      <c r="S99" s="1" t="s">
        <v>58</v>
      </c>
      <c r="T99" s="1" t="s">
        <v>65</v>
      </c>
      <c r="U99" s="1" t="s">
        <v>42</v>
      </c>
      <c r="V99" s="1" t="s">
        <v>60</v>
      </c>
      <c r="W99" s="1" t="s">
        <v>32</v>
      </c>
      <c r="X99" s="1" t="s">
        <v>261</v>
      </c>
      <c r="Y99" s="1" t="s">
        <v>262</v>
      </c>
    </row>
    <row r="100" spans="1:25" ht="12.75" x14ac:dyDescent="0.2">
      <c r="A100" s="2">
        <v>45488.093700671292</v>
      </c>
      <c r="B100" s="1" t="s">
        <v>25</v>
      </c>
      <c r="C100" s="1" t="s">
        <v>28</v>
      </c>
      <c r="D100" s="1" t="s">
        <v>26</v>
      </c>
      <c r="E100" s="1" t="s">
        <v>35</v>
      </c>
      <c r="F100" s="1" t="s">
        <v>30</v>
      </c>
      <c r="G100" s="1" t="s">
        <v>32</v>
      </c>
      <c r="H100" s="1" t="s">
        <v>38</v>
      </c>
      <c r="I100" s="1" t="s">
        <v>33</v>
      </c>
      <c r="J100" s="1" t="s">
        <v>27</v>
      </c>
      <c r="K100" s="1" t="s">
        <v>29</v>
      </c>
      <c r="L100" s="1" t="s">
        <v>51</v>
      </c>
      <c r="M100" s="1" t="s">
        <v>36</v>
      </c>
      <c r="N100" s="1" t="s">
        <v>41</v>
      </c>
      <c r="O100" s="1" t="s">
        <v>37</v>
      </c>
      <c r="P100" s="1" t="s">
        <v>44</v>
      </c>
      <c r="Q100" s="1" t="s">
        <v>31</v>
      </c>
      <c r="R100" s="1" t="s">
        <v>34</v>
      </c>
      <c r="S100" s="1" t="s">
        <v>60</v>
      </c>
      <c r="T100" s="1" t="s">
        <v>40</v>
      </c>
      <c r="U100" s="1" t="s">
        <v>48</v>
      </c>
      <c r="V100" s="1" t="s">
        <v>50</v>
      </c>
      <c r="W100" s="1" t="s">
        <v>60</v>
      </c>
      <c r="X100" s="1" t="s">
        <v>263</v>
      </c>
      <c r="Y100" s="1" t="s">
        <v>264</v>
      </c>
    </row>
    <row r="101" spans="1:25" ht="12.75" x14ac:dyDescent="0.2">
      <c r="A101" s="2">
        <v>45488.382514594909</v>
      </c>
      <c r="B101" s="1" t="s">
        <v>25</v>
      </c>
      <c r="C101" s="1" t="s">
        <v>26</v>
      </c>
      <c r="D101" s="1" t="s">
        <v>28</v>
      </c>
      <c r="E101" s="1" t="s">
        <v>30</v>
      </c>
      <c r="F101" s="1" t="s">
        <v>35</v>
      </c>
      <c r="G101" s="1" t="s">
        <v>37</v>
      </c>
      <c r="H101" s="1" t="s">
        <v>60</v>
      </c>
      <c r="I101" s="1" t="s">
        <v>32</v>
      </c>
      <c r="J101" s="1" t="s">
        <v>38</v>
      </c>
      <c r="K101" s="1" t="s">
        <v>29</v>
      </c>
      <c r="L101" s="1" t="s">
        <v>34</v>
      </c>
      <c r="M101" s="1" t="s">
        <v>36</v>
      </c>
      <c r="N101" s="1" t="s">
        <v>33</v>
      </c>
      <c r="O101" s="1" t="s">
        <v>48</v>
      </c>
      <c r="P101" s="1" t="s">
        <v>40</v>
      </c>
      <c r="Q101" s="1" t="s">
        <v>27</v>
      </c>
      <c r="R101" s="1" t="s">
        <v>42</v>
      </c>
      <c r="S101" s="1" t="s">
        <v>50</v>
      </c>
      <c r="T101" s="1" t="s">
        <v>51</v>
      </c>
      <c r="U101" s="1" t="s">
        <v>43</v>
      </c>
      <c r="V101" s="1" t="s">
        <v>31</v>
      </c>
      <c r="W101" s="1" t="s">
        <v>43</v>
      </c>
      <c r="X101" s="1" t="s">
        <v>265</v>
      </c>
      <c r="Y101" s="1" t="s">
        <v>266</v>
      </c>
    </row>
    <row r="102" spans="1:25" ht="12.75" x14ac:dyDescent="0.2">
      <c r="A102" s="2">
        <v>45488.424996076385</v>
      </c>
      <c r="B102" s="1" t="s">
        <v>25</v>
      </c>
      <c r="C102" s="1" t="s">
        <v>26</v>
      </c>
      <c r="D102" s="1" t="s">
        <v>28</v>
      </c>
      <c r="E102" s="1" t="s">
        <v>29</v>
      </c>
      <c r="F102" s="1" t="s">
        <v>35</v>
      </c>
      <c r="G102" s="1" t="s">
        <v>30</v>
      </c>
      <c r="H102" s="1" t="s">
        <v>32</v>
      </c>
      <c r="I102" s="1" t="s">
        <v>36</v>
      </c>
      <c r="J102" s="1" t="s">
        <v>34</v>
      </c>
      <c r="K102" s="1" t="s">
        <v>33</v>
      </c>
      <c r="L102" s="1" t="s">
        <v>27</v>
      </c>
      <c r="M102" s="1" t="s">
        <v>38</v>
      </c>
      <c r="N102" s="1" t="s">
        <v>51</v>
      </c>
      <c r="O102" s="1" t="s">
        <v>31</v>
      </c>
      <c r="P102" s="1" t="s">
        <v>37</v>
      </c>
      <c r="Q102" s="1" t="s">
        <v>41</v>
      </c>
      <c r="R102" s="1" t="s">
        <v>44</v>
      </c>
      <c r="S102" s="1" t="s">
        <v>40</v>
      </c>
      <c r="T102" s="1" t="s">
        <v>42</v>
      </c>
      <c r="U102" s="1" t="s">
        <v>60</v>
      </c>
      <c r="V102" s="1" t="s">
        <v>55</v>
      </c>
      <c r="W102" s="1" t="s">
        <v>55</v>
      </c>
      <c r="X102" s="1" t="s">
        <v>267</v>
      </c>
      <c r="Y102" s="1" t="s">
        <v>268</v>
      </c>
    </row>
    <row r="103" spans="1:25" ht="12.75" x14ac:dyDescent="0.2">
      <c r="A103" s="2">
        <v>45488.498872037038</v>
      </c>
      <c r="B103" s="1" t="s">
        <v>26</v>
      </c>
      <c r="C103" s="1" t="s">
        <v>25</v>
      </c>
      <c r="D103" s="1" t="s">
        <v>37</v>
      </c>
      <c r="E103" s="1" t="s">
        <v>28</v>
      </c>
      <c r="F103" s="1" t="s">
        <v>30</v>
      </c>
      <c r="G103" s="1" t="s">
        <v>29</v>
      </c>
      <c r="H103" s="1" t="s">
        <v>27</v>
      </c>
      <c r="I103" s="1" t="s">
        <v>36</v>
      </c>
      <c r="J103" s="1" t="s">
        <v>32</v>
      </c>
      <c r="K103" s="1" t="s">
        <v>38</v>
      </c>
      <c r="L103" s="1" t="s">
        <v>34</v>
      </c>
      <c r="M103" s="1" t="s">
        <v>51</v>
      </c>
      <c r="N103" s="1" t="s">
        <v>35</v>
      </c>
      <c r="O103" s="1" t="s">
        <v>41</v>
      </c>
      <c r="P103" s="1" t="s">
        <v>40</v>
      </c>
      <c r="Q103" s="1" t="s">
        <v>42</v>
      </c>
      <c r="R103" s="1" t="s">
        <v>49</v>
      </c>
      <c r="S103" s="1" t="s">
        <v>52</v>
      </c>
      <c r="T103" s="1" t="s">
        <v>65</v>
      </c>
      <c r="U103" s="1" t="s">
        <v>48</v>
      </c>
      <c r="V103" s="1" t="s">
        <v>33</v>
      </c>
      <c r="W103" s="1" t="s">
        <v>35</v>
      </c>
      <c r="X103" s="1" t="s">
        <v>269</v>
      </c>
      <c r="Y103" s="1" t="s">
        <v>270</v>
      </c>
    </row>
    <row r="104" spans="1:25" ht="12.75" x14ac:dyDescent="0.2">
      <c r="A104" s="2">
        <v>45488.56407537037</v>
      </c>
      <c r="B104" s="1" t="s">
        <v>25</v>
      </c>
      <c r="C104" s="1" t="s">
        <v>26</v>
      </c>
      <c r="D104" s="1" t="s">
        <v>28</v>
      </c>
      <c r="E104" s="1" t="s">
        <v>29</v>
      </c>
      <c r="F104" s="1" t="s">
        <v>32</v>
      </c>
      <c r="G104" s="1" t="s">
        <v>35</v>
      </c>
      <c r="H104" s="1" t="s">
        <v>30</v>
      </c>
      <c r="I104" s="1" t="s">
        <v>36</v>
      </c>
      <c r="J104" s="1" t="s">
        <v>34</v>
      </c>
      <c r="K104" s="1" t="s">
        <v>27</v>
      </c>
      <c r="L104" s="1" t="s">
        <v>33</v>
      </c>
      <c r="M104" s="1" t="s">
        <v>38</v>
      </c>
      <c r="N104" s="1" t="s">
        <v>37</v>
      </c>
      <c r="O104" s="1" t="s">
        <v>50</v>
      </c>
      <c r="P104" s="1" t="s">
        <v>42</v>
      </c>
      <c r="Q104" s="1" t="s">
        <v>65</v>
      </c>
      <c r="R104" s="1" t="s">
        <v>60</v>
      </c>
      <c r="S104" s="1" t="s">
        <v>51</v>
      </c>
      <c r="T104" s="1" t="s">
        <v>58</v>
      </c>
      <c r="U104" s="1" t="s">
        <v>43</v>
      </c>
      <c r="V104" s="1" t="s">
        <v>45</v>
      </c>
      <c r="W104" s="1" t="s">
        <v>38</v>
      </c>
      <c r="X104" s="1" t="s">
        <v>271</v>
      </c>
      <c r="Y104" s="1" t="s">
        <v>272</v>
      </c>
    </row>
    <row r="105" spans="1:25" ht="12.75" x14ac:dyDescent="0.2">
      <c r="A105" s="2">
        <v>45488.567743460648</v>
      </c>
      <c r="B105" s="1" t="s">
        <v>25</v>
      </c>
      <c r="C105" s="1" t="s">
        <v>36</v>
      </c>
      <c r="D105" s="1" t="s">
        <v>26</v>
      </c>
      <c r="E105" s="1" t="s">
        <v>29</v>
      </c>
      <c r="F105" s="1" t="s">
        <v>28</v>
      </c>
      <c r="G105" s="1" t="s">
        <v>30</v>
      </c>
      <c r="H105" s="1" t="s">
        <v>27</v>
      </c>
      <c r="I105" s="1" t="s">
        <v>32</v>
      </c>
      <c r="J105" s="1" t="s">
        <v>34</v>
      </c>
      <c r="K105" s="1" t="s">
        <v>35</v>
      </c>
      <c r="L105" s="1" t="s">
        <v>51</v>
      </c>
      <c r="M105" s="1" t="s">
        <v>38</v>
      </c>
      <c r="N105" s="1" t="s">
        <v>31</v>
      </c>
      <c r="O105" s="1" t="s">
        <v>37</v>
      </c>
      <c r="P105" s="1" t="s">
        <v>33</v>
      </c>
      <c r="Q105" s="1" t="s">
        <v>48</v>
      </c>
      <c r="R105" s="1" t="s">
        <v>55</v>
      </c>
      <c r="S105" s="1" t="s">
        <v>44</v>
      </c>
      <c r="T105" s="1" t="s">
        <v>60</v>
      </c>
      <c r="U105" s="1" t="s">
        <v>50</v>
      </c>
      <c r="V105" s="1" t="s">
        <v>43</v>
      </c>
      <c r="W105" s="1" t="s">
        <v>45</v>
      </c>
      <c r="X105" s="1" t="s">
        <v>273</v>
      </c>
      <c r="Y105" s="1" t="s">
        <v>274</v>
      </c>
    </row>
    <row r="106" spans="1:25" ht="12.75" x14ac:dyDescent="0.2">
      <c r="A106" s="2">
        <v>45488.588460081017</v>
      </c>
      <c r="B106" s="1" t="s">
        <v>25</v>
      </c>
      <c r="C106" s="1" t="s">
        <v>29</v>
      </c>
      <c r="D106" s="1" t="s">
        <v>26</v>
      </c>
      <c r="E106" s="1" t="s">
        <v>27</v>
      </c>
      <c r="F106" s="1" t="s">
        <v>48</v>
      </c>
      <c r="G106" s="1" t="s">
        <v>30</v>
      </c>
      <c r="H106" s="1" t="s">
        <v>28</v>
      </c>
      <c r="I106" s="1" t="s">
        <v>34</v>
      </c>
      <c r="J106" s="1" t="s">
        <v>36</v>
      </c>
      <c r="K106" s="1" t="s">
        <v>32</v>
      </c>
      <c r="L106" s="1" t="s">
        <v>35</v>
      </c>
      <c r="M106" s="1" t="s">
        <v>50</v>
      </c>
      <c r="N106" s="1" t="s">
        <v>60</v>
      </c>
      <c r="O106" s="1" t="s">
        <v>51</v>
      </c>
      <c r="P106" s="1" t="s">
        <v>38</v>
      </c>
      <c r="Q106" s="1" t="s">
        <v>33</v>
      </c>
      <c r="R106" s="1" t="s">
        <v>45</v>
      </c>
      <c r="S106" s="1" t="s">
        <v>41</v>
      </c>
      <c r="T106" s="1" t="s">
        <v>69</v>
      </c>
      <c r="U106" s="1" t="s">
        <v>31</v>
      </c>
      <c r="V106" s="1" t="s">
        <v>65</v>
      </c>
      <c r="W106" s="1" t="s">
        <v>32</v>
      </c>
      <c r="X106" s="1" t="s">
        <v>275</v>
      </c>
      <c r="Y106" s="1" t="s">
        <v>276</v>
      </c>
    </row>
    <row r="107" spans="1:25" ht="12.75" x14ac:dyDescent="0.2">
      <c r="A107" s="2">
        <v>45488.600908680557</v>
      </c>
      <c r="B107" s="1" t="s">
        <v>25</v>
      </c>
      <c r="C107" s="1" t="s">
        <v>26</v>
      </c>
      <c r="D107" s="1" t="s">
        <v>28</v>
      </c>
      <c r="E107" s="1" t="s">
        <v>35</v>
      </c>
      <c r="F107" s="1" t="s">
        <v>29</v>
      </c>
      <c r="G107" s="1" t="s">
        <v>30</v>
      </c>
      <c r="H107" s="1" t="s">
        <v>32</v>
      </c>
      <c r="I107" s="1" t="s">
        <v>40</v>
      </c>
      <c r="J107" s="1" t="s">
        <v>36</v>
      </c>
      <c r="K107" s="1" t="s">
        <v>51</v>
      </c>
      <c r="L107" s="1" t="s">
        <v>37</v>
      </c>
      <c r="M107" s="1" t="s">
        <v>38</v>
      </c>
      <c r="N107" s="1" t="s">
        <v>31</v>
      </c>
      <c r="O107" s="1" t="s">
        <v>34</v>
      </c>
      <c r="P107" s="1" t="s">
        <v>60</v>
      </c>
      <c r="Q107" s="1" t="s">
        <v>41</v>
      </c>
      <c r="R107" s="1" t="s">
        <v>55</v>
      </c>
      <c r="S107" s="1" t="s">
        <v>33</v>
      </c>
      <c r="T107" s="1" t="s">
        <v>43</v>
      </c>
      <c r="U107" s="1" t="s">
        <v>48</v>
      </c>
      <c r="V107" s="1" t="s">
        <v>73</v>
      </c>
      <c r="W107" s="1" t="s">
        <v>48</v>
      </c>
      <c r="X107" s="1" t="s">
        <v>277</v>
      </c>
      <c r="Y107" s="1" t="s">
        <v>278</v>
      </c>
    </row>
    <row r="108" spans="1:25" ht="12.75" x14ac:dyDescent="0.2">
      <c r="A108" s="2">
        <v>45488.604763148149</v>
      </c>
      <c r="B108" s="1" t="s">
        <v>25</v>
      </c>
      <c r="C108" s="1" t="s">
        <v>26</v>
      </c>
      <c r="D108" s="1" t="s">
        <v>30</v>
      </c>
      <c r="E108" s="1" t="s">
        <v>28</v>
      </c>
      <c r="F108" s="1" t="s">
        <v>32</v>
      </c>
      <c r="G108" s="1" t="s">
        <v>51</v>
      </c>
      <c r="H108" s="1" t="s">
        <v>29</v>
      </c>
      <c r="I108" s="1" t="s">
        <v>35</v>
      </c>
      <c r="J108" s="1" t="s">
        <v>27</v>
      </c>
      <c r="K108" s="1" t="s">
        <v>34</v>
      </c>
      <c r="L108" s="1" t="s">
        <v>36</v>
      </c>
      <c r="M108" s="1" t="s">
        <v>38</v>
      </c>
      <c r="N108" s="1" t="s">
        <v>50</v>
      </c>
      <c r="O108" s="1" t="s">
        <v>37</v>
      </c>
      <c r="P108" s="1" t="s">
        <v>60</v>
      </c>
      <c r="Q108" s="1" t="s">
        <v>42</v>
      </c>
      <c r="R108" s="1" t="s">
        <v>33</v>
      </c>
      <c r="S108" s="1" t="s">
        <v>73</v>
      </c>
      <c r="T108" s="1" t="s">
        <v>43</v>
      </c>
      <c r="U108" s="1" t="s">
        <v>31</v>
      </c>
      <c r="V108" s="1" t="s">
        <v>45</v>
      </c>
      <c r="W108" s="1" t="s">
        <v>73</v>
      </c>
      <c r="X108" s="1" t="s">
        <v>279</v>
      </c>
      <c r="Y108" s="1" t="s">
        <v>280</v>
      </c>
    </row>
    <row r="109" spans="1:25" ht="12.75" x14ac:dyDescent="0.2">
      <c r="A109" s="2">
        <v>45488.674282511573</v>
      </c>
      <c r="B109" s="1" t="s">
        <v>25</v>
      </c>
      <c r="C109" s="1" t="s">
        <v>29</v>
      </c>
      <c r="D109" s="1" t="s">
        <v>26</v>
      </c>
      <c r="E109" s="1" t="s">
        <v>28</v>
      </c>
      <c r="F109" s="1" t="s">
        <v>30</v>
      </c>
      <c r="G109" s="1" t="s">
        <v>32</v>
      </c>
      <c r="H109" s="1" t="s">
        <v>34</v>
      </c>
      <c r="I109" s="1" t="s">
        <v>27</v>
      </c>
      <c r="J109" s="1" t="s">
        <v>35</v>
      </c>
      <c r="K109" s="1" t="s">
        <v>33</v>
      </c>
      <c r="L109" s="1" t="s">
        <v>36</v>
      </c>
      <c r="M109" s="1" t="s">
        <v>31</v>
      </c>
      <c r="N109" s="1" t="s">
        <v>40</v>
      </c>
      <c r="O109" s="1" t="s">
        <v>37</v>
      </c>
      <c r="P109" s="1" t="s">
        <v>51</v>
      </c>
      <c r="Q109" s="1" t="s">
        <v>55</v>
      </c>
      <c r="R109" s="1" t="s">
        <v>42</v>
      </c>
      <c r="S109" s="1" t="s">
        <v>38</v>
      </c>
      <c r="T109" s="1" t="s">
        <v>43</v>
      </c>
      <c r="U109" s="1" t="s">
        <v>39</v>
      </c>
      <c r="V109" s="1" t="s">
        <v>41</v>
      </c>
      <c r="W109" s="1" t="s">
        <v>40</v>
      </c>
      <c r="X109" s="1" t="s">
        <v>281</v>
      </c>
      <c r="Y109" s="1" t="s">
        <v>282</v>
      </c>
    </row>
    <row r="110" spans="1:25" ht="12.75" x14ac:dyDescent="0.2">
      <c r="A110" s="2">
        <v>45488.729850335643</v>
      </c>
      <c r="B110" s="1" t="s">
        <v>25</v>
      </c>
      <c r="C110" s="1" t="s">
        <v>28</v>
      </c>
      <c r="D110" s="1" t="s">
        <v>26</v>
      </c>
      <c r="E110" s="1" t="s">
        <v>30</v>
      </c>
      <c r="F110" s="1" t="s">
        <v>35</v>
      </c>
      <c r="G110" s="1" t="s">
        <v>29</v>
      </c>
      <c r="H110" s="1" t="s">
        <v>32</v>
      </c>
      <c r="I110" s="1" t="s">
        <v>34</v>
      </c>
      <c r="J110" s="1" t="s">
        <v>36</v>
      </c>
      <c r="K110" s="1" t="s">
        <v>31</v>
      </c>
      <c r="L110" s="1" t="s">
        <v>27</v>
      </c>
      <c r="M110" s="1" t="s">
        <v>33</v>
      </c>
      <c r="N110" s="1" t="s">
        <v>37</v>
      </c>
      <c r="O110" s="1" t="s">
        <v>38</v>
      </c>
      <c r="P110" s="1" t="s">
        <v>51</v>
      </c>
      <c r="Q110" s="1" t="s">
        <v>42</v>
      </c>
      <c r="R110" s="1" t="s">
        <v>41</v>
      </c>
      <c r="S110" s="1" t="s">
        <v>37</v>
      </c>
      <c r="T110" s="1" t="s">
        <v>45</v>
      </c>
      <c r="U110" s="1" t="s">
        <v>48</v>
      </c>
      <c r="V110" s="1" t="s">
        <v>65</v>
      </c>
      <c r="W110" s="1" t="s">
        <v>29</v>
      </c>
      <c r="X110" s="1" t="s">
        <v>283</v>
      </c>
      <c r="Y110" s="1" t="s">
        <v>284</v>
      </c>
    </row>
    <row r="111" spans="1:25" ht="12.75" x14ac:dyDescent="0.2">
      <c r="A111" s="2">
        <v>45488.815939699074</v>
      </c>
      <c r="B111" s="1" t="s">
        <v>25</v>
      </c>
      <c r="C111" s="1" t="s">
        <v>26</v>
      </c>
      <c r="D111" s="1" t="s">
        <v>28</v>
      </c>
      <c r="E111" s="1" t="s">
        <v>30</v>
      </c>
      <c r="F111" s="1" t="s">
        <v>35</v>
      </c>
      <c r="G111" s="1" t="s">
        <v>29</v>
      </c>
      <c r="H111" s="1" t="s">
        <v>285</v>
      </c>
      <c r="I111" s="1" t="s">
        <v>35</v>
      </c>
      <c r="J111" s="1" t="s">
        <v>38</v>
      </c>
      <c r="K111" s="1" t="s">
        <v>37</v>
      </c>
      <c r="L111" s="1" t="s">
        <v>60</v>
      </c>
      <c r="M111" s="1" t="s">
        <v>27</v>
      </c>
      <c r="N111" s="1" t="s">
        <v>51</v>
      </c>
      <c r="O111" s="1" t="s">
        <v>31</v>
      </c>
      <c r="P111" s="1" t="s">
        <v>50</v>
      </c>
      <c r="Q111" s="1" t="s">
        <v>48</v>
      </c>
      <c r="R111" s="1" t="s">
        <v>168</v>
      </c>
      <c r="S111" s="1" t="s">
        <v>96</v>
      </c>
      <c r="T111" s="1" t="s">
        <v>49</v>
      </c>
      <c r="U111" s="1" t="s">
        <v>43</v>
      </c>
      <c r="V111" s="1"/>
      <c r="W111" s="1"/>
      <c r="X111" s="1"/>
      <c r="Y111" s="1"/>
    </row>
    <row r="112" spans="1:25" ht="12.75" x14ac:dyDescent="0.2">
      <c r="A112" s="2">
        <v>45488.847514791662</v>
      </c>
      <c r="B112" s="1" t="s">
        <v>27</v>
      </c>
      <c r="C112" s="1" t="s">
        <v>32</v>
      </c>
      <c r="D112" s="1" t="s">
        <v>36</v>
      </c>
      <c r="E112" s="1" t="s">
        <v>43</v>
      </c>
      <c r="F112" s="1" t="s">
        <v>37</v>
      </c>
      <c r="G112" s="1" t="s">
        <v>35</v>
      </c>
      <c r="H112" s="1" t="s">
        <v>25</v>
      </c>
      <c r="I112" s="1" t="s">
        <v>28</v>
      </c>
      <c r="J112" s="1" t="s">
        <v>26</v>
      </c>
      <c r="K112" s="1" t="s">
        <v>30</v>
      </c>
      <c r="L112" s="1" t="s">
        <v>34</v>
      </c>
      <c r="M112" s="1" t="s">
        <v>33</v>
      </c>
      <c r="N112" s="1" t="s">
        <v>51</v>
      </c>
      <c r="O112" s="1" t="s">
        <v>151</v>
      </c>
      <c r="P112" s="1" t="s">
        <v>52</v>
      </c>
      <c r="Q112" s="1" t="s">
        <v>33</v>
      </c>
      <c r="R112" s="1" t="s">
        <v>42</v>
      </c>
      <c r="S112" s="1" t="s">
        <v>168</v>
      </c>
      <c r="T112" s="1" t="s">
        <v>286</v>
      </c>
      <c r="U112" s="1" t="s">
        <v>60</v>
      </c>
      <c r="V112" s="1" t="s">
        <v>168</v>
      </c>
      <c r="W112" s="1" t="s">
        <v>151</v>
      </c>
      <c r="X112" s="1" t="s">
        <v>287</v>
      </c>
      <c r="Y112" s="1" t="s">
        <v>288</v>
      </c>
    </row>
    <row r="113" spans="1:25" ht="12.75" x14ac:dyDescent="0.2">
      <c r="A113" s="2">
        <v>45488.890304780092</v>
      </c>
      <c r="B113" s="1" t="s">
        <v>25</v>
      </c>
      <c r="C113" s="1" t="s">
        <v>26</v>
      </c>
      <c r="D113" s="1" t="s">
        <v>30</v>
      </c>
      <c r="E113" s="1" t="s">
        <v>35</v>
      </c>
      <c r="F113" s="1" t="s">
        <v>28</v>
      </c>
      <c r="G113" s="1" t="s">
        <v>29</v>
      </c>
      <c r="H113" s="1" t="s">
        <v>37</v>
      </c>
      <c r="I113" s="1" t="s">
        <v>38</v>
      </c>
      <c r="J113" s="1" t="s">
        <v>60</v>
      </c>
      <c r="K113" s="1" t="s">
        <v>31</v>
      </c>
      <c r="L113" s="1" t="s">
        <v>27</v>
      </c>
      <c r="M113" s="1" t="s">
        <v>50</v>
      </c>
      <c r="N113" s="1" t="s">
        <v>36</v>
      </c>
      <c r="O113" s="1" t="s">
        <v>48</v>
      </c>
      <c r="P113" s="1" t="s">
        <v>34</v>
      </c>
      <c r="Q113" s="1" t="s">
        <v>73</v>
      </c>
      <c r="R113" s="1" t="s">
        <v>41</v>
      </c>
      <c r="S113" s="1" t="s">
        <v>32</v>
      </c>
      <c r="T113" s="1" t="s">
        <v>168</v>
      </c>
      <c r="U113" s="1" t="s">
        <v>42</v>
      </c>
      <c r="V113" s="1" t="s">
        <v>33</v>
      </c>
      <c r="W113" s="1" t="s">
        <v>60</v>
      </c>
      <c r="X113" s="1" t="s">
        <v>289</v>
      </c>
      <c r="Y113" s="1"/>
    </row>
    <row r="114" spans="1:25" ht="12.75" x14ac:dyDescent="0.2">
      <c r="A114" s="2">
        <v>45488.90256736111</v>
      </c>
      <c r="B114" s="1" t="s">
        <v>25</v>
      </c>
      <c r="C114" s="1" t="s">
        <v>28</v>
      </c>
      <c r="D114" s="1" t="s">
        <v>26</v>
      </c>
      <c r="E114" s="1" t="s">
        <v>29</v>
      </c>
      <c r="F114" s="1" t="s">
        <v>35</v>
      </c>
      <c r="G114" s="1" t="s">
        <v>30</v>
      </c>
      <c r="H114" s="1" t="s">
        <v>32</v>
      </c>
      <c r="I114" s="1" t="s">
        <v>27</v>
      </c>
      <c r="J114" s="1" t="s">
        <v>33</v>
      </c>
      <c r="K114" s="1" t="s">
        <v>36</v>
      </c>
      <c r="L114" s="1" t="s">
        <v>51</v>
      </c>
      <c r="M114" s="1" t="s">
        <v>34</v>
      </c>
      <c r="N114" s="1" t="s">
        <v>37</v>
      </c>
      <c r="O114" s="1" t="s">
        <v>60</v>
      </c>
      <c r="P114" s="1" t="s">
        <v>50</v>
      </c>
      <c r="Q114" s="1" t="s">
        <v>45</v>
      </c>
      <c r="R114" s="1" t="s">
        <v>48</v>
      </c>
      <c r="S114" s="1" t="s">
        <v>40</v>
      </c>
      <c r="T114" s="1" t="s">
        <v>44</v>
      </c>
      <c r="U114" s="1" t="s">
        <v>41</v>
      </c>
      <c r="V114" s="1" t="s">
        <v>49</v>
      </c>
      <c r="W114" s="1" t="s">
        <v>32</v>
      </c>
      <c r="X114" s="1" t="s">
        <v>290</v>
      </c>
      <c r="Y114" s="1" t="s">
        <v>291</v>
      </c>
    </row>
    <row r="115" spans="1:25" ht="12.75" x14ac:dyDescent="0.2">
      <c r="A115" s="2">
        <v>45488.903584074069</v>
      </c>
      <c r="B115" s="1" t="s">
        <v>25</v>
      </c>
      <c r="C115" s="1" t="s">
        <v>26</v>
      </c>
      <c r="D115" s="1" t="s">
        <v>29</v>
      </c>
      <c r="E115" s="1" t="s">
        <v>28</v>
      </c>
      <c r="F115" s="1" t="s">
        <v>30</v>
      </c>
      <c r="G115" s="1" t="s">
        <v>35</v>
      </c>
      <c r="H115" s="1" t="s">
        <v>36</v>
      </c>
      <c r="I115" s="1" t="s">
        <v>27</v>
      </c>
      <c r="J115" s="1" t="s">
        <v>32</v>
      </c>
      <c r="K115" s="1" t="s">
        <v>37</v>
      </c>
      <c r="L115" s="1" t="s">
        <v>34</v>
      </c>
      <c r="M115" s="1" t="s">
        <v>38</v>
      </c>
      <c r="N115" s="1" t="s">
        <v>42</v>
      </c>
      <c r="O115" s="1" t="s">
        <v>51</v>
      </c>
      <c r="P115" s="1" t="s">
        <v>45</v>
      </c>
      <c r="Q115" s="1" t="s">
        <v>31</v>
      </c>
      <c r="R115" s="1" t="s">
        <v>33</v>
      </c>
      <c r="S115" s="1" t="s">
        <v>60</v>
      </c>
      <c r="T115" s="1" t="s">
        <v>43</v>
      </c>
      <c r="U115" s="1" t="s">
        <v>48</v>
      </c>
      <c r="V115" s="1" t="s">
        <v>41</v>
      </c>
      <c r="W115" s="1" t="s">
        <v>43</v>
      </c>
      <c r="X115" s="1" t="s">
        <v>292</v>
      </c>
      <c r="Y115" s="1" t="s">
        <v>293</v>
      </c>
    </row>
    <row r="116" spans="1:25" ht="12.75" x14ac:dyDescent="0.2">
      <c r="A116" s="2">
        <v>45488.984668888894</v>
      </c>
      <c r="B116" s="1" t="s">
        <v>25</v>
      </c>
      <c r="C116" s="1" t="s">
        <v>26</v>
      </c>
      <c r="D116" s="1" t="s">
        <v>28</v>
      </c>
      <c r="E116" s="1" t="s">
        <v>29</v>
      </c>
      <c r="F116" s="1" t="s">
        <v>30</v>
      </c>
      <c r="G116" s="1" t="s">
        <v>32</v>
      </c>
      <c r="H116" s="1" t="s">
        <v>37</v>
      </c>
      <c r="I116" s="1" t="s">
        <v>35</v>
      </c>
      <c r="J116" s="1" t="s">
        <v>38</v>
      </c>
      <c r="K116" s="1" t="s">
        <v>33</v>
      </c>
      <c r="L116" s="1" t="s">
        <v>55</v>
      </c>
      <c r="M116" s="1" t="s">
        <v>40</v>
      </c>
      <c r="N116" s="1" t="s">
        <v>51</v>
      </c>
      <c r="O116" s="1" t="s">
        <v>31</v>
      </c>
      <c r="P116" s="1" t="s">
        <v>60</v>
      </c>
      <c r="Q116" s="1" t="s">
        <v>27</v>
      </c>
      <c r="R116" s="1" t="s">
        <v>34</v>
      </c>
      <c r="S116" s="1" t="s">
        <v>36</v>
      </c>
      <c r="T116" s="1" t="s">
        <v>50</v>
      </c>
      <c r="U116" s="1" t="s">
        <v>48</v>
      </c>
      <c r="V116" s="1" t="s">
        <v>44</v>
      </c>
      <c r="W116" s="1" t="s">
        <v>29</v>
      </c>
      <c r="X116" s="1" t="s">
        <v>294</v>
      </c>
      <c r="Y116" s="1" t="s">
        <v>295</v>
      </c>
    </row>
    <row r="117" spans="1:25" ht="12.75" x14ac:dyDescent="0.2">
      <c r="A117" s="2">
        <v>45489.060144490737</v>
      </c>
      <c r="B117" s="1" t="s">
        <v>38</v>
      </c>
      <c r="C117" s="1" t="s">
        <v>25</v>
      </c>
      <c r="D117" s="1" t="s">
        <v>26</v>
      </c>
      <c r="E117" s="1" t="s">
        <v>30</v>
      </c>
      <c r="F117" s="1" t="s">
        <v>28</v>
      </c>
      <c r="G117" s="1" t="s">
        <v>37</v>
      </c>
      <c r="H117" s="1" t="s">
        <v>29</v>
      </c>
      <c r="I117" s="1" t="s">
        <v>37</v>
      </c>
      <c r="J117" s="1" t="s">
        <v>34</v>
      </c>
      <c r="K117" s="1" t="s">
        <v>41</v>
      </c>
      <c r="L117" s="1" t="s">
        <v>33</v>
      </c>
      <c r="M117" s="1" t="s">
        <v>36</v>
      </c>
      <c r="N117" s="1" t="s">
        <v>32</v>
      </c>
      <c r="O117" s="1" t="s">
        <v>51</v>
      </c>
      <c r="P117" s="1" t="s">
        <v>27</v>
      </c>
      <c r="Q117" s="1" t="s">
        <v>60</v>
      </c>
      <c r="R117" s="1" t="s">
        <v>69</v>
      </c>
      <c r="S117" s="1" t="s">
        <v>48</v>
      </c>
      <c r="T117" s="1" t="s">
        <v>31</v>
      </c>
      <c r="U117" s="1" t="s">
        <v>49</v>
      </c>
      <c r="V117" s="1" t="s">
        <v>39</v>
      </c>
      <c r="W117" s="1" t="s">
        <v>31</v>
      </c>
      <c r="X117" s="1" t="s">
        <v>296</v>
      </c>
      <c r="Y117" s="1" t="s">
        <v>297</v>
      </c>
    </row>
    <row r="118" spans="1:25" ht="12.75" x14ac:dyDescent="0.2">
      <c r="A118" s="2">
        <v>45489.113505393514</v>
      </c>
      <c r="B118" s="1" t="s">
        <v>25</v>
      </c>
      <c r="C118" s="1" t="s">
        <v>26</v>
      </c>
      <c r="D118" s="1" t="s">
        <v>28</v>
      </c>
      <c r="E118" s="1" t="s">
        <v>30</v>
      </c>
      <c r="F118" s="1" t="s">
        <v>35</v>
      </c>
      <c r="G118" s="1" t="s">
        <v>29</v>
      </c>
      <c r="H118" s="1" t="s">
        <v>37</v>
      </c>
      <c r="I118" s="1" t="s">
        <v>38</v>
      </c>
      <c r="J118" s="1" t="s">
        <v>32</v>
      </c>
      <c r="K118" s="1" t="s">
        <v>36</v>
      </c>
      <c r="L118" s="1" t="s">
        <v>34</v>
      </c>
      <c r="M118" s="1" t="s">
        <v>27</v>
      </c>
      <c r="N118" s="1" t="s">
        <v>60</v>
      </c>
      <c r="O118" s="1" t="s">
        <v>48</v>
      </c>
      <c r="P118" s="1" t="s">
        <v>33</v>
      </c>
      <c r="Q118" s="1" t="s">
        <v>51</v>
      </c>
      <c r="R118" s="1" t="s">
        <v>31</v>
      </c>
      <c r="S118" s="1" t="s">
        <v>55</v>
      </c>
      <c r="T118" s="1" t="s">
        <v>44</v>
      </c>
      <c r="U118" s="1" t="s">
        <v>39</v>
      </c>
      <c r="V118" s="1" t="s">
        <v>41</v>
      </c>
      <c r="W118" s="1" t="s">
        <v>55</v>
      </c>
      <c r="X118" s="1" t="s">
        <v>298</v>
      </c>
      <c r="Y118" s="1" t="s">
        <v>299</v>
      </c>
    </row>
    <row r="119" spans="1:25" ht="12.75" x14ac:dyDescent="0.2">
      <c r="A119" s="2">
        <v>45489.33071623843</v>
      </c>
      <c r="B119" s="1" t="s">
        <v>25</v>
      </c>
      <c r="C119" s="1" t="s">
        <v>30</v>
      </c>
      <c r="D119" s="1" t="s">
        <v>26</v>
      </c>
      <c r="E119" s="1" t="s">
        <v>28</v>
      </c>
      <c r="F119" s="1" t="s">
        <v>35</v>
      </c>
      <c r="G119" s="1" t="s">
        <v>37</v>
      </c>
      <c r="H119" s="1" t="s">
        <v>38</v>
      </c>
      <c r="I119" s="1" t="s">
        <v>29</v>
      </c>
      <c r="J119" s="1" t="s">
        <v>36</v>
      </c>
      <c r="K119" s="1" t="s">
        <v>32</v>
      </c>
      <c r="L119" s="1" t="s">
        <v>34</v>
      </c>
      <c r="M119" s="1" t="s">
        <v>60</v>
      </c>
      <c r="N119" s="1" t="s">
        <v>50</v>
      </c>
      <c r="O119" s="1" t="s">
        <v>65</v>
      </c>
      <c r="P119" s="1" t="s">
        <v>41</v>
      </c>
      <c r="Q119" s="1" t="s">
        <v>27</v>
      </c>
      <c r="R119" s="1" t="s">
        <v>48</v>
      </c>
      <c r="S119" s="1" t="s">
        <v>31</v>
      </c>
      <c r="T119" s="1" t="s">
        <v>33</v>
      </c>
      <c r="U119" s="1" t="s">
        <v>69</v>
      </c>
      <c r="V119" s="1" t="s">
        <v>51</v>
      </c>
      <c r="W119" s="1" t="s">
        <v>50</v>
      </c>
      <c r="X119" s="1" t="s">
        <v>300</v>
      </c>
      <c r="Y119" s="1" t="s">
        <v>301</v>
      </c>
    </row>
    <row r="120" spans="1:25" ht="12.75" x14ac:dyDescent="0.2">
      <c r="A120" s="2">
        <v>45489.381472256944</v>
      </c>
      <c r="B120" s="1" t="s">
        <v>25</v>
      </c>
      <c r="C120" s="1" t="s">
        <v>26</v>
      </c>
      <c r="D120" s="1" t="s">
        <v>28</v>
      </c>
      <c r="E120" s="1" t="s">
        <v>35</v>
      </c>
      <c r="F120" s="1" t="s">
        <v>32</v>
      </c>
      <c r="G120" s="1" t="s">
        <v>29</v>
      </c>
      <c r="H120" s="1" t="s">
        <v>30</v>
      </c>
      <c r="I120" s="1" t="s">
        <v>33</v>
      </c>
      <c r="J120" s="1" t="s">
        <v>50</v>
      </c>
      <c r="K120" s="1" t="s">
        <v>34</v>
      </c>
      <c r="L120" s="1" t="s">
        <v>36</v>
      </c>
      <c r="M120" s="1" t="s">
        <v>27</v>
      </c>
      <c r="N120" s="1" t="s">
        <v>40</v>
      </c>
      <c r="O120" s="1" t="s">
        <v>38</v>
      </c>
      <c r="P120" s="1" t="s">
        <v>44</v>
      </c>
      <c r="Q120" s="1" t="s">
        <v>51</v>
      </c>
      <c r="R120" s="1" t="s">
        <v>48</v>
      </c>
      <c r="S120" s="1" t="s">
        <v>37</v>
      </c>
      <c r="T120" s="1" t="s">
        <v>39</v>
      </c>
      <c r="U120" s="1" t="s">
        <v>55</v>
      </c>
      <c r="V120" s="1" t="s">
        <v>31</v>
      </c>
      <c r="W120" s="1" t="s">
        <v>36</v>
      </c>
      <c r="X120" s="1"/>
      <c r="Y120" s="1" t="s">
        <v>302</v>
      </c>
    </row>
    <row r="121" spans="1:25" ht="12.75" x14ac:dyDescent="0.2">
      <c r="A121" s="2">
        <v>45489.4073025463</v>
      </c>
      <c r="B121" s="1" t="s">
        <v>25</v>
      </c>
      <c r="C121" s="1" t="s">
        <v>28</v>
      </c>
      <c r="D121" s="1" t="s">
        <v>26</v>
      </c>
      <c r="E121" s="1" t="s">
        <v>29</v>
      </c>
      <c r="F121" s="1" t="s">
        <v>30</v>
      </c>
      <c r="G121" s="1" t="s">
        <v>35</v>
      </c>
      <c r="H121" s="1" t="s">
        <v>32</v>
      </c>
      <c r="I121" s="1" t="s">
        <v>37</v>
      </c>
      <c r="J121" s="1" t="s">
        <v>48</v>
      </c>
      <c r="K121" s="1" t="s">
        <v>38</v>
      </c>
      <c r="L121" s="1" t="s">
        <v>36</v>
      </c>
      <c r="M121" s="1" t="s">
        <v>33</v>
      </c>
      <c r="N121" s="1" t="s">
        <v>60</v>
      </c>
      <c r="O121" s="1" t="s">
        <v>34</v>
      </c>
      <c r="P121" s="1" t="s">
        <v>51</v>
      </c>
      <c r="Q121" s="1" t="s">
        <v>27</v>
      </c>
      <c r="R121" s="1" t="s">
        <v>50</v>
      </c>
      <c r="S121" s="1" t="s">
        <v>43</v>
      </c>
      <c r="T121" s="1" t="s">
        <v>41</v>
      </c>
      <c r="U121" s="1" t="s">
        <v>31</v>
      </c>
      <c r="V121" s="1" t="s">
        <v>43</v>
      </c>
      <c r="W121" s="1" t="s">
        <v>43</v>
      </c>
      <c r="X121" s="1" t="s">
        <v>303</v>
      </c>
      <c r="Y121" s="1" t="s">
        <v>304</v>
      </c>
    </row>
    <row r="122" spans="1:25" ht="12.75" x14ac:dyDescent="0.2">
      <c r="A122" s="2">
        <v>45489.464010717595</v>
      </c>
      <c r="B122" s="1" t="s">
        <v>25</v>
      </c>
      <c r="C122" s="1" t="s">
        <v>26</v>
      </c>
      <c r="D122" s="1" t="s">
        <v>28</v>
      </c>
      <c r="E122" s="1" t="s">
        <v>35</v>
      </c>
      <c r="F122" s="1" t="s">
        <v>30</v>
      </c>
      <c r="G122" s="1" t="s">
        <v>60</v>
      </c>
      <c r="H122" s="1" t="s">
        <v>29</v>
      </c>
      <c r="I122" s="1" t="s">
        <v>48</v>
      </c>
      <c r="J122" s="1" t="s">
        <v>27</v>
      </c>
      <c r="K122" s="1" t="s">
        <v>36</v>
      </c>
      <c r="L122" s="1" t="s">
        <v>60</v>
      </c>
      <c r="M122" s="1" t="s">
        <v>44</v>
      </c>
      <c r="N122" s="1" t="s">
        <v>38</v>
      </c>
      <c r="O122" s="1" t="s">
        <v>34</v>
      </c>
      <c r="P122" s="1" t="s">
        <v>51</v>
      </c>
      <c r="Q122" s="1" t="s">
        <v>32</v>
      </c>
      <c r="R122" s="1" t="s">
        <v>41</v>
      </c>
      <c r="S122" s="1" t="s">
        <v>33</v>
      </c>
      <c r="T122" s="1" t="s">
        <v>43</v>
      </c>
      <c r="U122" s="1" t="s">
        <v>168</v>
      </c>
      <c r="V122" s="1" t="s">
        <v>65</v>
      </c>
      <c r="W122" s="1" t="s">
        <v>33</v>
      </c>
      <c r="X122" s="1" t="s">
        <v>305</v>
      </c>
      <c r="Y122" s="1" t="s">
        <v>306</v>
      </c>
    </row>
    <row r="123" spans="1:25" ht="12.75" x14ac:dyDescent="0.2">
      <c r="A123" s="2">
        <v>45489.529312800922</v>
      </c>
      <c r="B123" s="1" t="s">
        <v>25</v>
      </c>
      <c r="C123" s="1" t="s">
        <v>26</v>
      </c>
      <c r="D123" s="1" t="s">
        <v>28</v>
      </c>
      <c r="E123" s="1" t="s">
        <v>35</v>
      </c>
      <c r="F123" s="1" t="s">
        <v>30</v>
      </c>
      <c r="G123" s="1" t="s">
        <v>32</v>
      </c>
      <c r="H123" s="1" t="s">
        <v>29</v>
      </c>
      <c r="I123" s="1" t="s">
        <v>36</v>
      </c>
      <c r="J123" s="1" t="s">
        <v>27</v>
      </c>
      <c r="K123" s="1" t="s">
        <v>51</v>
      </c>
      <c r="L123" s="1" t="s">
        <v>37</v>
      </c>
      <c r="M123" s="1" t="s">
        <v>40</v>
      </c>
      <c r="N123" s="1" t="s">
        <v>38</v>
      </c>
      <c r="O123" s="1" t="s">
        <v>34</v>
      </c>
      <c r="P123" s="1" t="s">
        <v>43</v>
      </c>
      <c r="Q123" s="1" t="s">
        <v>31</v>
      </c>
      <c r="R123" s="1" t="s">
        <v>45</v>
      </c>
      <c r="S123" s="1" t="s">
        <v>42</v>
      </c>
      <c r="T123" s="1" t="s">
        <v>60</v>
      </c>
      <c r="U123" s="1" t="s">
        <v>41</v>
      </c>
      <c r="V123" s="1" t="s">
        <v>48</v>
      </c>
      <c r="W123" s="1" t="s">
        <v>40</v>
      </c>
      <c r="X123" s="1" t="s">
        <v>307</v>
      </c>
      <c r="Y123" s="1" t="s">
        <v>308</v>
      </c>
    </row>
    <row r="124" spans="1:25" ht="12.75" x14ac:dyDescent="0.2">
      <c r="A124" s="2">
        <v>45489.568558252315</v>
      </c>
      <c r="B124" s="1" t="s">
        <v>26</v>
      </c>
      <c r="C124" s="1" t="s">
        <v>25</v>
      </c>
      <c r="D124" s="1" t="s">
        <v>28</v>
      </c>
      <c r="E124" s="1" t="s">
        <v>35</v>
      </c>
      <c r="F124" s="1" t="s">
        <v>30</v>
      </c>
      <c r="G124" s="1" t="s">
        <v>29</v>
      </c>
      <c r="H124" s="1" t="s">
        <v>27</v>
      </c>
      <c r="I124" s="1" t="s">
        <v>36</v>
      </c>
      <c r="J124" s="1" t="s">
        <v>32</v>
      </c>
      <c r="K124" s="1" t="s">
        <v>37</v>
      </c>
      <c r="L124" s="1" t="s">
        <v>38</v>
      </c>
      <c r="M124" s="1" t="s">
        <v>33</v>
      </c>
      <c r="N124" s="1" t="s">
        <v>60</v>
      </c>
      <c r="O124" s="1" t="s">
        <v>51</v>
      </c>
      <c r="P124" s="1" t="s">
        <v>41</v>
      </c>
      <c r="Q124" s="1" t="s">
        <v>34</v>
      </c>
      <c r="R124" s="1" t="s">
        <v>48</v>
      </c>
      <c r="S124" s="1" t="s">
        <v>31</v>
      </c>
      <c r="T124" s="1" t="s">
        <v>50</v>
      </c>
      <c r="U124" s="1" t="s">
        <v>69</v>
      </c>
      <c r="V124" s="1" t="s">
        <v>45</v>
      </c>
      <c r="W124" s="1" t="s">
        <v>29</v>
      </c>
      <c r="X124" s="1" t="s">
        <v>309</v>
      </c>
      <c r="Y124" s="1" t="s">
        <v>310</v>
      </c>
    </row>
    <row r="125" spans="1:25" ht="12.75" x14ac:dyDescent="0.2">
      <c r="A125" s="2">
        <v>45489.584539664356</v>
      </c>
      <c r="B125" s="1" t="s">
        <v>26</v>
      </c>
      <c r="C125" s="1" t="s">
        <v>30</v>
      </c>
      <c r="D125" s="1" t="s">
        <v>29</v>
      </c>
      <c r="E125" s="1" t="s">
        <v>25</v>
      </c>
      <c r="F125" s="1" t="s">
        <v>28</v>
      </c>
      <c r="G125" s="1" t="s">
        <v>38</v>
      </c>
      <c r="H125" s="1" t="s">
        <v>55</v>
      </c>
      <c r="I125" s="1" t="s">
        <v>60</v>
      </c>
      <c r="J125" s="1" t="s">
        <v>35</v>
      </c>
      <c r="K125" s="1" t="s">
        <v>32</v>
      </c>
      <c r="L125" s="1" t="s">
        <v>51</v>
      </c>
      <c r="M125" s="1" t="s">
        <v>33</v>
      </c>
      <c r="N125" s="1" t="s">
        <v>49</v>
      </c>
      <c r="O125" s="1" t="s">
        <v>37</v>
      </c>
      <c r="P125" s="1" t="s">
        <v>31</v>
      </c>
      <c r="Q125" s="1" t="s">
        <v>65</v>
      </c>
      <c r="R125" s="1" t="s">
        <v>27</v>
      </c>
      <c r="S125" s="1" t="s">
        <v>48</v>
      </c>
      <c r="T125" s="1" t="s">
        <v>36</v>
      </c>
      <c r="U125" s="1" t="s">
        <v>168</v>
      </c>
      <c r="V125" s="1" t="s">
        <v>39</v>
      </c>
      <c r="W125" s="1" t="s">
        <v>27</v>
      </c>
      <c r="X125" s="1" t="s">
        <v>311</v>
      </c>
      <c r="Y125" s="1" t="s">
        <v>312</v>
      </c>
    </row>
    <row r="126" spans="1:25" ht="12.75" x14ac:dyDescent="0.2">
      <c r="A126" s="2">
        <v>45489.590666585646</v>
      </c>
      <c r="B126" s="1" t="s">
        <v>25</v>
      </c>
      <c r="C126" s="1" t="s">
        <v>26</v>
      </c>
      <c r="D126" s="1" t="s">
        <v>28</v>
      </c>
      <c r="E126" s="1" t="s">
        <v>27</v>
      </c>
      <c r="F126" s="1" t="s">
        <v>32</v>
      </c>
      <c r="G126" s="1" t="s">
        <v>30</v>
      </c>
      <c r="H126" s="1" t="s">
        <v>37</v>
      </c>
      <c r="I126" s="1" t="s">
        <v>35</v>
      </c>
      <c r="J126" s="1" t="s">
        <v>29</v>
      </c>
      <c r="K126" s="1" t="s">
        <v>36</v>
      </c>
      <c r="L126" s="1" t="s">
        <v>60</v>
      </c>
      <c r="M126" s="1" t="s">
        <v>38</v>
      </c>
      <c r="N126" s="1" t="s">
        <v>41</v>
      </c>
      <c r="O126" s="1" t="s">
        <v>33</v>
      </c>
      <c r="P126" s="1" t="s">
        <v>45</v>
      </c>
      <c r="Q126" s="1" t="s">
        <v>51</v>
      </c>
      <c r="R126" s="1" t="s">
        <v>65</v>
      </c>
      <c r="S126" s="1" t="s">
        <v>52</v>
      </c>
      <c r="T126" s="1" t="s">
        <v>73</v>
      </c>
      <c r="U126" s="1" t="s">
        <v>48</v>
      </c>
      <c r="V126" s="1" t="s">
        <v>34</v>
      </c>
      <c r="W126" s="1" t="s">
        <v>45</v>
      </c>
      <c r="X126" s="1" t="s">
        <v>313</v>
      </c>
      <c r="Y126" s="1" t="s">
        <v>314</v>
      </c>
    </row>
    <row r="127" spans="1:25" ht="12.75" x14ac:dyDescent="0.2">
      <c r="A127" s="2">
        <v>45489.60993017361</v>
      </c>
      <c r="B127" s="1" t="s">
        <v>25</v>
      </c>
      <c r="C127" s="1" t="s">
        <v>28</v>
      </c>
      <c r="D127" s="1" t="s">
        <v>26</v>
      </c>
      <c r="E127" s="1" t="s">
        <v>29</v>
      </c>
      <c r="F127" s="1" t="s">
        <v>30</v>
      </c>
      <c r="G127" s="1" t="s">
        <v>33</v>
      </c>
      <c r="H127" s="1" t="s">
        <v>35</v>
      </c>
      <c r="I127" s="1" t="s">
        <v>32</v>
      </c>
      <c r="J127" s="1" t="s">
        <v>36</v>
      </c>
      <c r="K127" s="1" t="s">
        <v>51</v>
      </c>
      <c r="L127" s="1" t="s">
        <v>50</v>
      </c>
      <c r="M127" s="1" t="s">
        <v>27</v>
      </c>
      <c r="N127" s="1" t="s">
        <v>37</v>
      </c>
      <c r="O127" s="1" t="s">
        <v>60</v>
      </c>
      <c r="P127" s="1" t="s">
        <v>43</v>
      </c>
      <c r="Q127" s="1" t="s">
        <v>38</v>
      </c>
      <c r="R127" s="1" t="s">
        <v>31</v>
      </c>
      <c r="S127" s="1" t="s">
        <v>44</v>
      </c>
      <c r="T127" s="1" t="s">
        <v>41</v>
      </c>
      <c r="U127" s="1" t="s">
        <v>48</v>
      </c>
      <c r="V127" s="1" t="s">
        <v>34</v>
      </c>
      <c r="W127" s="1" t="s">
        <v>55</v>
      </c>
      <c r="X127" s="1" t="s">
        <v>315</v>
      </c>
      <c r="Y127" s="1" t="s">
        <v>316</v>
      </c>
    </row>
    <row r="128" spans="1:25" ht="12.75" x14ac:dyDescent="0.2">
      <c r="A128" s="2">
        <v>45489.625713923611</v>
      </c>
      <c r="B128" s="1" t="s">
        <v>25</v>
      </c>
      <c r="C128" s="1" t="s">
        <v>26</v>
      </c>
      <c r="D128" s="1" t="s">
        <v>28</v>
      </c>
      <c r="E128" s="1" t="s">
        <v>29</v>
      </c>
      <c r="F128" s="1" t="s">
        <v>35</v>
      </c>
      <c r="G128" s="1" t="s">
        <v>30</v>
      </c>
      <c r="H128" s="1" t="s">
        <v>27</v>
      </c>
      <c r="I128" s="1" t="s">
        <v>33</v>
      </c>
      <c r="J128" s="1" t="s">
        <v>34</v>
      </c>
      <c r="K128" s="1" t="s">
        <v>32</v>
      </c>
      <c r="L128" s="1" t="s">
        <v>36</v>
      </c>
      <c r="M128" s="1" t="s">
        <v>44</v>
      </c>
      <c r="N128" s="1" t="s">
        <v>51</v>
      </c>
      <c r="O128" s="1" t="s">
        <v>31</v>
      </c>
      <c r="P128" s="1" t="s">
        <v>37</v>
      </c>
      <c r="Q128" s="1" t="s">
        <v>43</v>
      </c>
      <c r="R128" s="1" t="s">
        <v>60</v>
      </c>
      <c r="S128" s="1" t="s">
        <v>50</v>
      </c>
      <c r="T128" s="1" t="s">
        <v>40</v>
      </c>
      <c r="U128" s="1" t="s">
        <v>38</v>
      </c>
      <c r="V128" s="1" t="s">
        <v>48</v>
      </c>
      <c r="W128" s="1" t="s">
        <v>38</v>
      </c>
      <c r="X128" s="1" t="s">
        <v>317</v>
      </c>
      <c r="Y128" s="1" t="s">
        <v>318</v>
      </c>
    </row>
    <row r="129" spans="1:25" ht="12.75" x14ac:dyDescent="0.2">
      <c r="A129" s="2">
        <v>45489.641752847223</v>
      </c>
      <c r="B129" s="1" t="s">
        <v>25</v>
      </c>
      <c r="C129" s="1" t="s">
        <v>26</v>
      </c>
      <c r="D129" s="1" t="s">
        <v>30</v>
      </c>
      <c r="E129" s="1" t="s">
        <v>32</v>
      </c>
      <c r="F129" s="1" t="s">
        <v>28</v>
      </c>
      <c r="G129" s="1" t="s">
        <v>27</v>
      </c>
      <c r="H129" s="1" t="s">
        <v>34</v>
      </c>
      <c r="I129" s="1" t="s">
        <v>35</v>
      </c>
      <c r="J129" s="1" t="s">
        <v>29</v>
      </c>
      <c r="K129" s="1" t="s">
        <v>38</v>
      </c>
      <c r="L129" s="1" t="s">
        <v>36</v>
      </c>
      <c r="M129" s="1" t="s">
        <v>33</v>
      </c>
      <c r="N129" s="1" t="s">
        <v>51</v>
      </c>
      <c r="O129" s="1" t="s">
        <v>42</v>
      </c>
      <c r="P129" s="1" t="s">
        <v>48</v>
      </c>
      <c r="Q129" s="1" t="s">
        <v>40</v>
      </c>
      <c r="R129" s="1" t="s">
        <v>31</v>
      </c>
      <c r="S129" s="1" t="s">
        <v>82</v>
      </c>
      <c r="T129" s="1" t="s">
        <v>41</v>
      </c>
      <c r="U129" s="1" t="s">
        <v>60</v>
      </c>
      <c r="V129" s="1"/>
      <c r="W129" s="1" t="s">
        <v>34</v>
      </c>
      <c r="X129" s="1" t="s">
        <v>319</v>
      </c>
      <c r="Y129" s="1" t="s">
        <v>320</v>
      </c>
    </row>
    <row r="130" spans="1:25" ht="12.75" x14ac:dyDescent="0.2">
      <c r="A130" s="2">
        <v>45489.669542291667</v>
      </c>
      <c r="B130" s="1" t="s">
        <v>25</v>
      </c>
      <c r="C130" s="1" t="s">
        <v>26</v>
      </c>
      <c r="D130" s="1" t="s">
        <v>28</v>
      </c>
      <c r="E130" s="1" t="s">
        <v>32</v>
      </c>
      <c r="F130" s="1" t="s">
        <v>29</v>
      </c>
      <c r="G130" s="1" t="s">
        <v>35</v>
      </c>
      <c r="H130" s="1" t="s">
        <v>30</v>
      </c>
      <c r="I130" s="1" t="s">
        <v>37</v>
      </c>
      <c r="J130" s="1" t="s">
        <v>38</v>
      </c>
      <c r="K130" s="1" t="s">
        <v>34</v>
      </c>
      <c r="L130" s="1" t="s">
        <v>27</v>
      </c>
      <c r="M130" s="1" t="s">
        <v>36</v>
      </c>
      <c r="N130" s="1" t="s">
        <v>33</v>
      </c>
      <c r="O130" s="1" t="s">
        <v>51</v>
      </c>
      <c r="P130" s="1" t="s">
        <v>60</v>
      </c>
      <c r="Q130" s="1" t="s">
        <v>31</v>
      </c>
      <c r="R130" s="1" t="s">
        <v>41</v>
      </c>
      <c r="S130" s="1" t="s">
        <v>40</v>
      </c>
      <c r="T130" s="1" t="s">
        <v>48</v>
      </c>
      <c r="U130" s="1" t="s">
        <v>55</v>
      </c>
      <c r="V130" s="1" t="s">
        <v>50</v>
      </c>
      <c r="W130" s="1" t="s">
        <v>32</v>
      </c>
      <c r="X130" s="1" t="s">
        <v>321</v>
      </c>
      <c r="Y130" s="1" t="s">
        <v>322</v>
      </c>
    </row>
    <row r="131" spans="1:25" ht="12.75" x14ac:dyDescent="0.2">
      <c r="A131" s="2">
        <v>45489.696499675927</v>
      </c>
      <c r="B131" s="1" t="s">
        <v>25</v>
      </c>
      <c r="C131" s="1" t="s">
        <v>28</v>
      </c>
      <c r="D131" s="1" t="s">
        <v>26</v>
      </c>
      <c r="E131" s="1" t="s">
        <v>29</v>
      </c>
      <c r="F131" s="1" t="s">
        <v>30</v>
      </c>
      <c r="G131" s="1" t="s">
        <v>33</v>
      </c>
      <c r="H131" s="1" t="s">
        <v>36</v>
      </c>
      <c r="I131" s="1" t="s">
        <v>35</v>
      </c>
      <c r="J131" s="1" t="s">
        <v>27</v>
      </c>
      <c r="K131" s="1" t="s">
        <v>32</v>
      </c>
      <c r="L131" s="1" t="s">
        <v>34</v>
      </c>
      <c r="M131" s="1" t="s">
        <v>37</v>
      </c>
      <c r="N131" s="1" t="s">
        <v>31</v>
      </c>
      <c r="O131" s="1" t="s">
        <v>51</v>
      </c>
      <c r="P131" s="1" t="s">
        <v>38</v>
      </c>
      <c r="Q131" s="1" t="s">
        <v>44</v>
      </c>
      <c r="R131" s="1" t="s">
        <v>40</v>
      </c>
      <c r="S131" s="1" t="s">
        <v>50</v>
      </c>
      <c r="T131" s="1" t="s">
        <v>43</v>
      </c>
      <c r="U131" s="1" t="s">
        <v>48</v>
      </c>
      <c r="V131" s="1" t="s">
        <v>45</v>
      </c>
      <c r="W131" s="1" t="s">
        <v>48</v>
      </c>
      <c r="X131" s="1" t="s">
        <v>323</v>
      </c>
      <c r="Y131" s="1" t="s">
        <v>324</v>
      </c>
    </row>
    <row r="132" spans="1:25" ht="12.75" x14ac:dyDescent="0.2">
      <c r="A132" s="2">
        <v>45489.721293645838</v>
      </c>
      <c r="B132" s="1" t="s">
        <v>26</v>
      </c>
      <c r="C132" s="1" t="s">
        <v>25</v>
      </c>
      <c r="D132" s="1" t="s">
        <v>29</v>
      </c>
      <c r="E132" s="1" t="s">
        <v>30</v>
      </c>
      <c r="F132" s="1" t="s">
        <v>28</v>
      </c>
      <c r="G132" s="1" t="s">
        <v>35</v>
      </c>
      <c r="H132" s="1" t="s">
        <v>38</v>
      </c>
      <c r="I132" s="1" t="s">
        <v>32</v>
      </c>
      <c r="J132" s="1" t="s">
        <v>27</v>
      </c>
      <c r="K132" s="1" t="s">
        <v>37</v>
      </c>
      <c r="L132" s="1" t="s">
        <v>60</v>
      </c>
      <c r="M132" s="1" t="s">
        <v>36</v>
      </c>
      <c r="N132" s="1" t="s">
        <v>51</v>
      </c>
      <c r="O132" s="1" t="s">
        <v>43</v>
      </c>
      <c r="P132" s="1" t="s">
        <v>58</v>
      </c>
      <c r="Q132" s="1" t="s">
        <v>49</v>
      </c>
      <c r="R132" s="1" t="s">
        <v>41</v>
      </c>
      <c r="S132" s="1" t="s">
        <v>33</v>
      </c>
      <c r="T132" s="1" t="s">
        <v>34</v>
      </c>
      <c r="U132" s="1" t="s">
        <v>143</v>
      </c>
      <c r="V132" s="1" t="s">
        <v>48</v>
      </c>
      <c r="W132" s="1" t="s">
        <v>48</v>
      </c>
      <c r="X132" s="1" t="s">
        <v>325</v>
      </c>
      <c r="Y132" s="1" t="s">
        <v>326</v>
      </c>
    </row>
    <row r="133" spans="1:25" ht="12.75" x14ac:dyDescent="0.2">
      <c r="A133" s="2">
        <v>45489.733110266199</v>
      </c>
      <c r="B133" s="1" t="s">
        <v>25</v>
      </c>
      <c r="C133" s="1" t="s">
        <v>28</v>
      </c>
      <c r="D133" s="1" t="s">
        <v>26</v>
      </c>
      <c r="E133" s="1" t="s">
        <v>30</v>
      </c>
      <c r="F133" s="1" t="s">
        <v>35</v>
      </c>
      <c r="G133" s="1" t="s">
        <v>29</v>
      </c>
      <c r="H133" s="1" t="s">
        <v>60</v>
      </c>
      <c r="I133" s="1" t="s">
        <v>37</v>
      </c>
      <c r="J133" s="1" t="s">
        <v>32</v>
      </c>
      <c r="K133" s="1" t="s">
        <v>27</v>
      </c>
      <c r="L133" s="1" t="s">
        <v>34</v>
      </c>
      <c r="M133" s="1" t="s">
        <v>36</v>
      </c>
      <c r="N133" s="1" t="s">
        <v>48</v>
      </c>
      <c r="O133" s="1" t="s">
        <v>55</v>
      </c>
      <c r="P133" s="1" t="s">
        <v>50</v>
      </c>
      <c r="Q133" s="1" t="s">
        <v>38</v>
      </c>
      <c r="R133" s="1" t="s">
        <v>31</v>
      </c>
      <c r="S133" s="1" t="s">
        <v>43</v>
      </c>
      <c r="T133" s="1" t="s">
        <v>40</v>
      </c>
      <c r="U133" s="1" t="s">
        <v>69</v>
      </c>
      <c r="V133" s="1" t="s">
        <v>39</v>
      </c>
      <c r="W133" s="1" t="s">
        <v>29</v>
      </c>
      <c r="X133" s="1" t="s">
        <v>327</v>
      </c>
      <c r="Y133" s="1" t="s">
        <v>328</v>
      </c>
    </row>
    <row r="134" spans="1:25" ht="12.75" x14ac:dyDescent="0.2">
      <c r="A134" s="2">
        <v>45489.777974837962</v>
      </c>
      <c r="B134" s="1" t="s">
        <v>25</v>
      </c>
      <c r="C134" s="1" t="s">
        <v>26</v>
      </c>
      <c r="D134" s="1" t="s">
        <v>30</v>
      </c>
      <c r="E134" s="1" t="s">
        <v>35</v>
      </c>
      <c r="F134" s="1" t="s">
        <v>29</v>
      </c>
      <c r="G134" s="1" t="s">
        <v>28</v>
      </c>
      <c r="H134" s="1" t="s">
        <v>35</v>
      </c>
      <c r="I134" s="1" t="s">
        <v>51</v>
      </c>
      <c r="J134" s="1" t="s">
        <v>36</v>
      </c>
      <c r="K134" s="1" t="s">
        <v>32</v>
      </c>
      <c r="L134" s="1" t="s">
        <v>27</v>
      </c>
      <c r="M134" s="1" t="s">
        <v>33</v>
      </c>
      <c r="N134" s="1" t="s">
        <v>42</v>
      </c>
      <c r="O134" s="1" t="s">
        <v>37</v>
      </c>
      <c r="P134" s="1" t="s">
        <v>41</v>
      </c>
      <c r="Q134" s="1" t="s">
        <v>34</v>
      </c>
      <c r="R134" s="1" t="s">
        <v>50</v>
      </c>
      <c r="S134" s="1" t="s">
        <v>48</v>
      </c>
      <c r="T134" s="1" t="s">
        <v>44</v>
      </c>
      <c r="U134" s="1" t="s">
        <v>73</v>
      </c>
      <c r="V134" s="1" t="s">
        <v>45</v>
      </c>
      <c r="W134" s="1"/>
      <c r="X134" s="1" t="s">
        <v>48</v>
      </c>
      <c r="Y134" s="1" t="s">
        <v>329</v>
      </c>
    </row>
    <row r="135" spans="1:25" ht="12.75" x14ac:dyDescent="0.2">
      <c r="A135" s="2">
        <v>45489.934993263887</v>
      </c>
      <c r="B135" s="1" t="s">
        <v>25</v>
      </c>
      <c r="C135" s="1" t="s">
        <v>26</v>
      </c>
      <c r="D135" s="1" t="s">
        <v>35</v>
      </c>
      <c r="E135" s="1" t="s">
        <v>32</v>
      </c>
      <c r="F135" s="1" t="s">
        <v>28</v>
      </c>
      <c r="G135" s="1" t="s">
        <v>30</v>
      </c>
      <c r="H135" s="1" t="s">
        <v>29</v>
      </c>
      <c r="I135" s="1" t="s">
        <v>34</v>
      </c>
      <c r="J135" s="1" t="s">
        <v>38</v>
      </c>
      <c r="K135" s="1" t="s">
        <v>36</v>
      </c>
      <c r="L135" s="1" t="s">
        <v>51</v>
      </c>
      <c r="M135" s="1" t="s">
        <v>27</v>
      </c>
      <c r="N135" s="1" t="s">
        <v>40</v>
      </c>
      <c r="O135" s="1" t="s">
        <v>37</v>
      </c>
      <c r="P135" s="1" t="s">
        <v>50</v>
      </c>
      <c r="Q135" s="1" t="s">
        <v>42</v>
      </c>
      <c r="R135" s="1" t="s">
        <v>31</v>
      </c>
      <c r="S135" s="1" t="s">
        <v>60</v>
      </c>
      <c r="T135" s="1" t="s">
        <v>48</v>
      </c>
      <c r="U135" s="1" t="s">
        <v>58</v>
      </c>
      <c r="V135" s="1" t="s">
        <v>44</v>
      </c>
      <c r="W135" s="1" t="s">
        <v>60</v>
      </c>
      <c r="X135" s="1" t="s">
        <v>330</v>
      </c>
      <c r="Y135" s="1" t="s">
        <v>331</v>
      </c>
    </row>
    <row r="136" spans="1:25" ht="12.75" x14ac:dyDescent="0.2">
      <c r="A136" s="2">
        <v>45489.935337106479</v>
      </c>
      <c r="B136" s="1" t="s">
        <v>25</v>
      </c>
      <c r="C136" s="1" t="s">
        <v>26</v>
      </c>
      <c r="D136" s="1" t="s">
        <v>28</v>
      </c>
      <c r="E136" s="1" t="s">
        <v>35</v>
      </c>
      <c r="F136" s="1" t="s">
        <v>30</v>
      </c>
      <c r="G136" s="1" t="s">
        <v>29</v>
      </c>
      <c r="H136" s="1" t="s">
        <v>37</v>
      </c>
      <c r="I136" s="1" t="s">
        <v>33</v>
      </c>
      <c r="J136" s="1" t="s">
        <v>51</v>
      </c>
      <c r="K136" s="1" t="s">
        <v>32</v>
      </c>
      <c r="L136" s="1" t="s">
        <v>38</v>
      </c>
      <c r="M136" s="1" t="s">
        <v>36</v>
      </c>
      <c r="N136" s="1" t="s">
        <v>34</v>
      </c>
      <c r="O136" s="1" t="s">
        <v>27</v>
      </c>
      <c r="P136" s="1" t="s">
        <v>60</v>
      </c>
      <c r="Q136" s="1" t="s">
        <v>58</v>
      </c>
      <c r="R136" s="1" t="s">
        <v>31</v>
      </c>
      <c r="S136" s="1" t="s">
        <v>48</v>
      </c>
      <c r="T136" s="1" t="s">
        <v>44</v>
      </c>
      <c r="U136" s="1" t="s">
        <v>43</v>
      </c>
      <c r="V136" s="1" t="s">
        <v>49</v>
      </c>
      <c r="W136" s="1" t="s">
        <v>27</v>
      </c>
      <c r="X136" s="1" t="s">
        <v>332</v>
      </c>
      <c r="Y136" s="1" t="s">
        <v>333</v>
      </c>
    </row>
    <row r="137" spans="1:25" ht="12.75" x14ac:dyDescent="0.2">
      <c r="A137" s="2">
        <v>45489.965057881942</v>
      </c>
      <c r="B137" s="1" t="s">
        <v>26</v>
      </c>
      <c r="C137" s="1" t="s">
        <v>25</v>
      </c>
      <c r="D137" s="1" t="s">
        <v>28</v>
      </c>
      <c r="E137" s="1" t="s">
        <v>29</v>
      </c>
      <c r="F137" s="1" t="s">
        <v>30</v>
      </c>
      <c r="G137" s="1" t="s">
        <v>33</v>
      </c>
      <c r="H137" s="1" t="s">
        <v>32</v>
      </c>
      <c r="I137" s="1" t="s">
        <v>36</v>
      </c>
      <c r="J137" s="1" t="s">
        <v>35</v>
      </c>
      <c r="K137" s="1" t="s">
        <v>27</v>
      </c>
      <c r="L137" s="1" t="s">
        <v>37</v>
      </c>
      <c r="M137" s="1" t="s">
        <v>38</v>
      </c>
      <c r="N137" s="1" t="s">
        <v>34</v>
      </c>
      <c r="O137" s="1" t="s">
        <v>40</v>
      </c>
      <c r="P137" s="1" t="s">
        <v>31</v>
      </c>
      <c r="Q137" s="1" t="s">
        <v>51</v>
      </c>
      <c r="R137" s="1" t="s">
        <v>50</v>
      </c>
      <c r="S137" s="1" t="s">
        <v>43</v>
      </c>
      <c r="T137" s="1" t="s">
        <v>48</v>
      </c>
      <c r="U137" s="1" t="s">
        <v>60</v>
      </c>
      <c r="V137" s="1" t="s">
        <v>42</v>
      </c>
      <c r="W137" s="1" t="s">
        <v>34</v>
      </c>
      <c r="X137" s="1" t="s">
        <v>334</v>
      </c>
      <c r="Y137" s="1" t="s">
        <v>335</v>
      </c>
    </row>
    <row r="138" spans="1:25" ht="12.75" x14ac:dyDescent="0.2">
      <c r="A138" s="2">
        <v>45490.159939745368</v>
      </c>
      <c r="B138" s="1" t="s">
        <v>25</v>
      </c>
      <c r="C138" s="1" t="s">
        <v>26</v>
      </c>
      <c r="D138" s="1" t="s">
        <v>28</v>
      </c>
      <c r="E138" s="1" t="s">
        <v>30</v>
      </c>
      <c r="F138" s="1" t="s">
        <v>35</v>
      </c>
      <c r="G138" s="1" t="s">
        <v>34</v>
      </c>
      <c r="H138" s="1" t="s">
        <v>33</v>
      </c>
      <c r="I138" s="1" t="s">
        <v>32</v>
      </c>
      <c r="J138" s="1" t="s">
        <v>37</v>
      </c>
      <c r="K138" s="1" t="s">
        <v>29</v>
      </c>
      <c r="L138" s="1" t="s">
        <v>60</v>
      </c>
      <c r="M138" s="1" t="s">
        <v>50</v>
      </c>
      <c r="N138" s="1" t="s">
        <v>40</v>
      </c>
      <c r="O138" s="1" t="s">
        <v>51</v>
      </c>
      <c r="P138" s="1" t="s">
        <v>36</v>
      </c>
      <c r="Q138" s="1" t="s">
        <v>44</v>
      </c>
      <c r="R138" s="1" t="s">
        <v>48</v>
      </c>
      <c r="S138" s="1" t="s">
        <v>38</v>
      </c>
      <c r="T138" s="1" t="s">
        <v>41</v>
      </c>
      <c r="U138" s="1" t="s">
        <v>27</v>
      </c>
      <c r="V138" s="1" t="s">
        <v>195</v>
      </c>
      <c r="W138" s="1" t="s">
        <v>48</v>
      </c>
      <c r="X138" s="1" t="s">
        <v>336</v>
      </c>
      <c r="Y138" s="1" t="s">
        <v>337</v>
      </c>
    </row>
    <row r="139" spans="1:25" ht="12.75" x14ac:dyDescent="0.2">
      <c r="A139" s="2">
        <v>45490.304740509258</v>
      </c>
      <c r="B139" s="1" t="s">
        <v>26</v>
      </c>
      <c r="C139" s="1" t="s">
        <v>25</v>
      </c>
      <c r="D139" s="1" t="s">
        <v>28</v>
      </c>
      <c r="E139" s="1" t="s">
        <v>29</v>
      </c>
      <c r="F139" s="1" t="s">
        <v>35</v>
      </c>
      <c r="G139" s="1" t="s">
        <v>30</v>
      </c>
      <c r="H139" s="1" t="s">
        <v>32</v>
      </c>
      <c r="I139" s="1" t="s">
        <v>34</v>
      </c>
      <c r="J139" s="1" t="s">
        <v>37</v>
      </c>
      <c r="K139" s="1" t="s">
        <v>27</v>
      </c>
      <c r="L139" s="1" t="s">
        <v>36</v>
      </c>
      <c r="M139" s="1" t="s">
        <v>31</v>
      </c>
      <c r="N139" s="1" t="s">
        <v>38</v>
      </c>
      <c r="O139" s="1" t="s">
        <v>60</v>
      </c>
      <c r="P139" s="1" t="s">
        <v>55</v>
      </c>
      <c r="Q139" s="1" t="s">
        <v>40</v>
      </c>
      <c r="R139" s="1" t="s">
        <v>51</v>
      </c>
      <c r="S139" s="1" t="s">
        <v>33</v>
      </c>
      <c r="T139" s="1" t="s">
        <v>41</v>
      </c>
      <c r="U139" s="1" t="s">
        <v>48</v>
      </c>
      <c r="V139" s="1" t="s">
        <v>44</v>
      </c>
      <c r="W139" s="1" t="s">
        <v>55</v>
      </c>
      <c r="X139" s="1" t="s">
        <v>338</v>
      </c>
      <c r="Y139" s="1" t="s">
        <v>339</v>
      </c>
    </row>
    <row r="140" spans="1:25" ht="12.75" x14ac:dyDescent="0.2">
      <c r="A140" s="2">
        <v>45490.412732314813</v>
      </c>
      <c r="B140" s="1" t="s">
        <v>30</v>
      </c>
      <c r="C140" s="1" t="s">
        <v>25</v>
      </c>
      <c r="D140" s="1" t="s">
        <v>28</v>
      </c>
      <c r="E140" s="1" t="s">
        <v>26</v>
      </c>
      <c r="F140" s="1" t="s">
        <v>35</v>
      </c>
      <c r="G140" s="1" t="s">
        <v>29</v>
      </c>
      <c r="H140" s="1" t="s">
        <v>37</v>
      </c>
      <c r="I140" s="1" t="s">
        <v>27</v>
      </c>
      <c r="J140" s="1" t="s">
        <v>32</v>
      </c>
      <c r="K140" s="1" t="s">
        <v>60</v>
      </c>
      <c r="L140" s="1" t="s">
        <v>151</v>
      </c>
      <c r="M140" s="1" t="s">
        <v>36</v>
      </c>
      <c r="N140" s="1" t="s">
        <v>38</v>
      </c>
      <c r="O140" s="1" t="s">
        <v>33</v>
      </c>
      <c r="P140" s="1" t="s">
        <v>42</v>
      </c>
      <c r="Q140" s="1" t="s">
        <v>40</v>
      </c>
      <c r="R140" s="1" t="s">
        <v>60</v>
      </c>
      <c r="S140" s="1" t="s">
        <v>50</v>
      </c>
      <c r="T140" s="1" t="s">
        <v>58</v>
      </c>
      <c r="U140" s="1" t="s">
        <v>195</v>
      </c>
      <c r="V140" s="1"/>
      <c r="W140" s="1" t="s">
        <v>60</v>
      </c>
      <c r="X140" s="1"/>
      <c r="Y140" s="1"/>
    </row>
    <row r="141" spans="1:25" ht="12.75" x14ac:dyDescent="0.2">
      <c r="A141" s="2">
        <v>45490.640987314815</v>
      </c>
      <c r="B141" s="1" t="s">
        <v>25</v>
      </c>
      <c r="C141" s="1" t="s">
        <v>26</v>
      </c>
      <c r="D141" s="1" t="s">
        <v>28</v>
      </c>
      <c r="E141" s="1" t="s">
        <v>32</v>
      </c>
      <c r="F141" s="1" t="s">
        <v>35</v>
      </c>
      <c r="G141" s="1" t="s">
        <v>30</v>
      </c>
      <c r="H141" s="1" t="s">
        <v>29</v>
      </c>
      <c r="I141" s="1" t="s">
        <v>38</v>
      </c>
      <c r="J141" s="1" t="s">
        <v>51</v>
      </c>
      <c r="K141" s="1" t="s">
        <v>37</v>
      </c>
      <c r="L141" s="1" t="s">
        <v>36</v>
      </c>
      <c r="M141" s="1" t="s">
        <v>33</v>
      </c>
      <c r="N141" s="1" t="s">
        <v>40</v>
      </c>
      <c r="O141" s="1" t="s">
        <v>34</v>
      </c>
      <c r="P141" s="1" t="s">
        <v>27</v>
      </c>
      <c r="Q141" s="1" t="s">
        <v>31</v>
      </c>
      <c r="R141" s="1" t="s">
        <v>59</v>
      </c>
      <c r="S141" s="1" t="s">
        <v>50</v>
      </c>
      <c r="T141" s="1" t="s">
        <v>60</v>
      </c>
      <c r="U141" s="1" t="s">
        <v>41</v>
      </c>
      <c r="V141" s="1" t="s">
        <v>58</v>
      </c>
      <c r="W141" s="1" t="s">
        <v>35</v>
      </c>
      <c r="X141" s="1" t="s">
        <v>340</v>
      </c>
      <c r="Y141" s="1" t="s">
        <v>341</v>
      </c>
    </row>
    <row r="142" spans="1:25" ht="12.75" x14ac:dyDescent="0.2">
      <c r="A142" s="2">
        <v>45490.844623310186</v>
      </c>
      <c r="B142" s="1" t="s">
        <v>25</v>
      </c>
      <c r="C142" s="1" t="s">
        <v>26</v>
      </c>
      <c r="D142" s="1" t="s">
        <v>30</v>
      </c>
      <c r="E142" s="1" t="s">
        <v>28</v>
      </c>
      <c r="F142" s="1" t="s">
        <v>29</v>
      </c>
      <c r="G142" s="1" t="s">
        <v>37</v>
      </c>
      <c r="H142" s="1" t="s">
        <v>35</v>
      </c>
      <c r="I142" s="1" t="s">
        <v>60</v>
      </c>
      <c r="J142" s="1" t="s">
        <v>38</v>
      </c>
      <c r="K142" s="1" t="s">
        <v>27</v>
      </c>
      <c r="L142" s="1" t="s">
        <v>32</v>
      </c>
      <c r="M142" s="1" t="s">
        <v>31</v>
      </c>
      <c r="N142" s="1" t="s">
        <v>36</v>
      </c>
      <c r="O142" s="1" t="s">
        <v>51</v>
      </c>
      <c r="P142" s="1" t="s">
        <v>65</v>
      </c>
      <c r="Q142" s="1" t="s">
        <v>55</v>
      </c>
      <c r="R142" s="1" t="s">
        <v>34</v>
      </c>
      <c r="S142" s="1" t="s">
        <v>39</v>
      </c>
      <c r="T142" s="1" t="s">
        <v>41</v>
      </c>
      <c r="U142" s="1" t="s">
        <v>69</v>
      </c>
      <c r="V142" s="1" t="s">
        <v>43</v>
      </c>
      <c r="W142" s="1" t="s">
        <v>55</v>
      </c>
      <c r="X142" s="1" t="s">
        <v>342</v>
      </c>
      <c r="Y142" s="1" t="s">
        <v>343</v>
      </c>
    </row>
    <row r="143" spans="1:25" ht="12.75" x14ac:dyDescent="0.2">
      <c r="A143" s="2">
        <v>45490.86784770833</v>
      </c>
      <c r="B143" s="1" t="s">
        <v>25</v>
      </c>
      <c r="C143" s="1" t="s">
        <v>26</v>
      </c>
      <c r="D143" s="1" t="s">
        <v>28</v>
      </c>
      <c r="E143" s="1" t="s">
        <v>30</v>
      </c>
      <c r="F143" s="1" t="s">
        <v>29</v>
      </c>
      <c r="G143" s="1" t="s">
        <v>32</v>
      </c>
      <c r="H143" s="1" t="s">
        <v>33</v>
      </c>
      <c r="I143" s="1" t="s">
        <v>35</v>
      </c>
      <c r="J143" s="1" t="s">
        <v>40</v>
      </c>
      <c r="K143" s="1" t="s">
        <v>38</v>
      </c>
      <c r="L143" s="1" t="s">
        <v>37</v>
      </c>
      <c r="M143" s="1" t="s">
        <v>34</v>
      </c>
      <c r="N143" s="1" t="s">
        <v>60</v>
      </c>
      <c r="O143" s="1" t="s">
        <v>51</v>
      </c>
      <c r="P143" s="1" t="s">
        <v>50</v>
      </c>
      <c r="Q143" s="1" t="s">
        <v>36</v>
      </c>
      <c r="R143" s="1" t="s">
        <v>27</v>
      </c>
      <c r="S143" s="1" t="s">
        <v>41</v>
      </c>
      <c r="T143" s="1" t="s">
        <v>44</v>
      </c>
      <c r="U143" s="1" t="s">
        <v>31</v>
      </c>
      <c r="V143" s="1" t="s">
        <v>43</v>
      </c>
      <c r="W143" s="1" t="s">
        <v>37</v>
      </c>
      <c r="X143" s="1" t="s">
        <v>344</v>
      </c>
      <c r="Y143" s="1" t="s">
        <v>345</v>
      </c>
    </row>
    <row r="144" spans="1:25" ht="12.75" x14ac:dyDescent="0.2">
      <c r="A144" s="2">
        <v>45490.908601469906</v>
      </c>
      <c r="B144" s="1" t="s">
        <v>25</v>
      </c>
      <c r="C144" s="1" t="s">
        <v>26</v>
      </c>
      <c r="D144" s="1" t="s">
        <v>30</v>
      </c>
      <c r="E144" s="1" t="s">
        <v>28</v>
      </c>
      <c r="F144" s="1" t="s">
        <v>32</v>
      </c>
      <c r="G144" s="1" t="s">
        <v>37</v>
      </c>
      <c r="H144" s="1" t="s">
        <v>51</v>
      </c>
      <c r="I144" s="1" t="s">
        <v>36</v>
      </c>
      <c r="J144" s="1" t="s">
        <v>38</v>
      </c>
      <c r="K144" s="1" t="s">
        <v>29</v>
      </c>
      <c r="L144" s="1" t="s">
        <v>60</v>
      </c>
      <c r="M144" s="1" t="s">
        <v>40</v>
      </c>
      <c r="N144" s="1" t="s">
        <v>35</v>
      </c>
      <c r="O144" s="1" t="s">
        <v>34</v>
      </c>
      <c r="P144" s="1" t="s">
        <v>33</v>
      </c>
      <c r="Q144" s="1" t="s">
        <v>55</v>
      </c>
      <c r="R144" s="1" t="s">
        <v>48</v>
      </c>
      <c r="S144" s="1" t="s">
        <v>41</v>
      </c>
      <c r="T144" s="1" t="s">
        <v>44</v>
      </c>
      <c r="U144" s="1" t="s">
        <v>27</v>
      </c>
      <c r="V144" s="1" t="s">
        <v>82</v>
      </c>
      <c r="W144" s="1" t="s">
        <v>40</v>
      </c>
      <c r="X144" s="1" t="s">
        <v>346</v>
      </c>
      <c r="Y144" s="1" t="s">
        <v>347</v>
      </c>
    </row>
    <row r="145" spans="1:25" ht="12.75" x14ac:dyDescent="0.2">
      <c r="A145" s="2">
        <v>45490.922219212967</v>
      </c>
      <c r="B145" s="1" t="s">
        <v>25</v>
      </c>
      <c r="C145" s="1" t="s">
        <v>26</v>
      </c>
      <c r="D145" s="1" t="s">
        <v>28</v>
      </c>
      <c r="E145" s="1" t="s">
        <v>30</v>
      </c>
      <c r="F145" s="1" t="s">
        <v>35</v>
      </c>
      <c r="G145" s="1" t="s">
        <v>29</v>
      </c>
      <c r="H145" s="1" t="s">
        <v>32</v>
      </c>
      <c r="I145" s="1" t="s">
        <v>37</v>
      </c>
      <c r="J145" s="1" t="s">
        <v>51</v>
      </c>
      <c r="K145" s="1" t="s">
        <v>36</v>
      </c>
      <c r="L145" s="1" t="s">
        <v>38</v>
      </c>
      <c r="M145" s="1" t="s">
        <v>55</v>
      </c>
      <c r="N145" s="1" t="s">
        <v>34</v>
      </c>
      <c r="O145" s="1" t="s">
        <v>27</v>
      </c>
      <c r="P145" s="1" t="s">
        <v>43</v>
      </c>
      <c r="Q145" s="1" t="s">
        <v>33</v>
      </c>
      <c r="R145" s="1" t="s">
        <v>69</v>
      </c>
      <c r="S145" s="1" t="s">
        <v>48</v>
      </c>
      <c r="T145" s="1" t="s">
        <v>44</v>
      </c>
      <c r="U145" s="1" t="s">
        <v>31</v>
      </c>
      <c r="V145" s="1" t="s">
        <v>42</v>
      </c>
      <c r="W145" s="1" t="s">
        <v>44</v>
      </c>
      <c r="X145" s="1" t="s">
        <v>114</v>
      </c>
      <c r="Y145" s="1" t="s">
        <v>348</v>
      </c>
    </row>
    <row r="146" spans="1:25" ht="12.75" x14ac:dyDescent="0.2">
      <c r="A146" s="2">
        <v>45490.935874224539</v>
      </c>
      <c r="B146" s="1" t="s">
        <v>25</v>
      </c>
      <c r="C146" s="1" t="s">
        <v>26</v>
      </c>
      <c r="D146" s="1" t="s">
        <v>28</v>
      </c>
      <c r="E146" s="1" t="s">
        <v>30</v>
      </c>
      <c r="F146" s="1" t="s">
        <v>35</v>
      </c>
      <c r="G146" s="1" t="s">
        <v>37</v>
      </c>
      <c r="H146" s="1" t="s">
        <v>29</v>
      </c>
      <c r="I146" s="1" t="s">
        <v>32</v>
      </c>
      <c r="J146" s="1" t="s">
        <v>38</v>
      </c>
      <c r="K146" s="1" t="s">
        <v>51</v>
      </c>
      <c r="L146" s="1" t="s">
        <v>36</v>
      </c>
      <c r="M146" s="1" t="s">
        <v>33</v>
      </c>
      <c r="N146" s="1" t="s">
        <v>27</v>
      </c>
      <c r="O146" s="1" t="s">
        <v>34</v>
      </c>
      <c r="P146" s="1" t="s">
        <v>50</v>
      </c>
      <c r="Q146" s="1" t="s">
        <v>44</v>
      </c>
      <c r="R146" s="1" t="s">
        <v>31</v>
      </c>
      <c r="S146" s="1" t="s">
        <v>60</v>
      </c>
      <c r="T146" s="1" t="s">
        <v>40</v>
      </c>
      <c r="U146" s="1" t="s">
        <v>48</v>
      </c>
      <c r="V146" s="1" t="s">
        <v>43</v>
      </c>
      <c r="W146" s="1" t="s">
        <v>33</v>
      </c>
      <c r="X146" s="1" t="s">
        <v>349</v>
      </c>
      <c r="Y146" s="1" t="s">
        <v>350</v>
      </c>
    </row>
    <row r="147" spans="1:25" ht="12.75" x14ac:dyDescent="0.2">
      <c r="A147" s="2">
        <v>45491.0429405787</v>
      </c>
      <c r="B147" s="1" t="s">
        <v>25</v>
      </c>
      <c r="C147" s="1" t="s">
        <v>28</v>
      </c>
      <c r="D147" s="1" t="s">
        <v>26</v>
      </c>
      <c r="E147" s="1" t="s">
        <v>29</v>
      </c>
      <c r="F147" s="1" t="s">
        <v>35</v>
      </c>
      <c r="G147" s="1" t="s">
        <v>30</v>
      </c>
      <c r="H147" s="1" t="s">
        <v>32</v>
      </c>
      <c r="I147" s="1" t="s">
        <v>34</v>
      </c>
      <c r="J147" s="1" t="s">
        <v>51</v>
      </c>
      <c r="K147" s="1" t="s">
        <v>36</v>
      </c>
      <c r="L147" s="1" t="s">
        <v>37</v>
      </c>
      <c r="M147" s="1" t="s">
        <v>27</v>
      </c>
      <c r="N147" s="1" t="s">
        <v>38</v>
      </c>
      <c r="O147" s="1" t="s">
        <v>60</v>
      </c>
      <c r="P147" s="1" t="s">
        <v>45</v>
      </c>
      <c r="Q147" s="1" t="s">
        <v>40</v>
      </c>
      <c r="R147" s="1" t="s">
        <v>41</v>
      </c>
      <c r="S147" s="1" t="s">
        <v>50</v>
      </c>
      <c r="T147" s="1" t="s">
        <v>52</v>
      </c>
      <c r="U147" s="1" t="s">
        <v>48</v>
      </c>
      <c r="V147" s="1" t="s">
        <v>33</v>
      </c>
      <c r="W147" s="1" t="s">
        <v>33</v>
      </c>
      <c r="X147" s="1" t="s">
        <v>351</v>
      </c>
      <c r="Y147" s="1" t="s">
        <v>352</v>
      </c>
    </row>
    <row r="148" spans="1:25" ht="12.75" x14ac:dyDescent="0.2">
      <c r="A148" s="2">
        <v>45491.449623159722</v>
      </c>
      <c r="B148" s="1" t="s">
        <v>25</v>
      </c>
      <c r="C148" s="1" t="s">
        <v>26</v>
      </c>
      <c r="D148" s="1" t="s">
        <v>28</v>
      </c>
      <c r="E148" s="1" t="s">
        <v>35</v>
      </c>
      <c r="F148" s="1" t="s">
        <v>33</v>
      </c>
      <c r="G148" s="1" t="s">
        <v>32</v>
      </c>
      <c r="H148" s="1" t="s">
        <v>30</v>
      </c>
      <c r="I148" s="1" t="s">
        <v>40</v>
      </c>
      <c r="J148" s="1" t="s">
        <v>29</v>
      </c>
      <c r="K148" s="1" t="s">
        <v>34</v>
      </c>
      <c r="L148" s="1" t="s">
        <v>36</v>
      </c>
      <c r="M148" s="1" t="s">
        <v>51</v>
      </c>
      <c r="N148" s="1" t="s">
        <v>37</v>
      </c>
      <c r="O148" s="1" t="s">
        <v>38</v>
      </c>
      <c r="P148" s="1" t="s">
        <v>31</v>
      </c>
      <c r="Q148" s="1" t="s">
        <v>60</v>
      </c>
      <c r="R148" s="1" t="s">
        <v>41</v>
      </c>
      <c r="S148" s="1" t="s">
        <v>45</v>
      </c>
      <c r="T148" s="1" t="s">
        <v>44</v>
      </c>
      <c r="U148" s="1" t="s">
        <v>58</v>
      </c>
      <c r="V148" s="1" t="s">
        <v>39</v>
      </c>
      <c r="W148" s="1" t="s">
        <v>51</v>
      </c>
      <c r="X148" s="1" t="s">
        <v>353</v>
      </c>
      <c r="Y148" s="1" t="s">
        <v>354</v>
      </c>
    </row>
    <row r="149" spans="1:25" ht="12.75" x14ac:dyDescent="0.2">
      <c r="A149" s="2">
        <v>45491.603839432872</v>
      </c>
      <c r="B149" s="1" t="s">
        <v>25</v>
      </c>
      <c r="C149" s="1" t="s">
        <v>29</v>
      </c>
      <c r="D149" s="1" t="s">
        <v>26</v>
      </c>
      <c r="E149" s="1" t="s">
        <v>30</v>
      </c>
      <c r="F149" s="1" t="s">
        <v>28</v>
      </c>
      <c r="G149" s="1" t="s">
        <v>37</v>
      </c>
      <c r="H149" s="1" t="s">
        <v>35</v>
      </c>
      <c r="I149" s="1" t="s">
        <v>38</v>
      </c>
      <c r="J149" s="1" t="s">
        <v>34</v>
      </c>
      <c r="K149" s="1" t="s">
        <v>60</v>
      </c>
      <c r="L149" s="1" t="s">
        <v>36</v>
      </c>
      <c r="M149" s="1" t="s">
        <v>65</v>
      </c>
      <c r="N149" s="1" t="s">
        <v>51</v>
      </c>
      <c r="O149" s="1" t="s">
        <v>44</v>
      </c>
      <c r="P149" s="1" t="s">
        <v>41</v>
      </c>
      <c r="Q149" s="1" t="s">
        <v>32</v>
      </c>
      <c r="R149" s="1" t="s">
        <v>27</v>
      </c>
      <c r="S149" s="1" t="s">
        <v>58</v>
      </c>
      <c r="T149" s="1" t="s">
        <v>48</v>
      </c>
      <c r="U149" s="1" t="s">
        <v>168</v>
      </c>
      <c r="V149" s="1" t="s">
        <v>31</v>
      </c>
      <c r="W149" s="1" t="s">
        <v>41</v>
      </c>
      <c r="X149" s="1" t="s">
        <v>355</v>
      </c>
      <c r="Y149" s="1" t="s">
        <v>356</v>
      </c>
    </row>
    <row r="150" spans="1:25" ht="12.75" x14ac:dyDescent="0.2">
      <c r="A150" s="2">
        <v>45491.620517604169</v>
      </c>
      <c r="B150" s="1" t="s">
        <v>25</v>
      </c>
      <c r="C150" s="1" t="s">
        <v>32</v>
      </c>
      <c r="D150" s="1" t="s">
        <v>26</v>
      </c>
      <c r="E150" s="1" t="s">
        <v>28</v>
      </c>
      <c r="F150" s="1" t="s">
        <v>29</v>
      </c>
      <c r="G150" s="1" t="s">
        <v>30</v>
      </c>
      <c r="H150" s="1" t="s">
        <v>34</v>
      </c>
      <c r="I150" s="1" t="s">
        <v>35</v>
      </c>
      <c r="J150" s="1" t="s">
        <v>40</v>
      </c>
      <c r="K150" s="1" t="s">
        <v>33</v>
      </c>
      <c r="L150" s="1" t="s">
        <v>36</v>
      </c>
      <c r="M150" s="1" t="s">
        <v>42</v>
      </c>
      <c r="N150" s="1" t="s">
        <v>27</v>
      </c>
      <c r="O150" s="1" t="s">
        <v>38</v>
      </c>
      <c r="P150" s="1" t="s">
        <v>37</v>
      </c>
      <c r="Q150" s="1" t="s">
        <v>31</v>
      </c>
      <c r="R150" s="1" t="s">
        <v>44</v>
      </c>
      <c r="S150" s="1" t="s">
        <v>48</v>
      </c>
      <c r="T150" s="1" t="s">
        <v>73</v>
      </c>
      <c r="U150" s="1" t="s">
        <v>39</v>
      </c>
      <c r="V150" s="1" t="s">
        <v>45</v>
      </c>
      <c r="W150" s="1" t="s">
        <v>36</v>
      </c>
      <c r="X150" s="1" t="s">
        <v>357</v>
      </c>
      <c r="Y150" s="1" t="s">
        <v>358</v>
      </c>
    </row>
    <row r="151" spans="1:25" ht="12.75" x14ac:dyDescent="0.2">
      <c r="A151" s="2">
        <v>45491.808680914357</v>
      </c>
      <c r="B151" s="1" t="s">
        <v>25</v>
      </c>
      <c r="C151" s="1" t="s">
        <v>29</v>
      </c>
      <c r="D151" s="1" t="s">
        <v>26</v>
      </c>
      <c r="E151" s="1" t="s">
        <v>28</v>
      </c>
      <c r="F151" s="1" t="s">
        <v>30</v>
      </c>
      <c r="G151" s="1" t="s">
        <v>35</v>
      </c>
      <c r="H151" s="1" t="s">
        <v>34</v>
      </c>
      <c r="I151" s="1" t="s">
        <v>51</v>
      </c>
      <c r="J151" s="1" t="s">
        <v>32</v>
      </c>
      <c r="K151" s="1" t="s">
        <v>37</v>
      </c>
      <c r="L151" s="1" t="s">
        <v>38</v>
      </c>
      <c r="M151" s="1" t="s">
        <v>27</v>
      </c>
      <c r="N151" s="1" t="s">
        <v>36</v>
      </c>
      <c r="O151" s="1" t="s">
        <v>50</v>
      </c>
      <c r="P151" s="1" t="s">
        <v>33</v>
      </c>
      <c r="Q151" s="1" t="s">
        <v>45</v>
      </c>
      <c r="R151" s="1" t="s">
        <v>60</v>
      </c>
      <c r="S151" s="1" t="s">
        <v>40</v>
      </c>
      <c r="T151" s="1" t="s">
        <v>31</v>
      </c>
      <c r="U151" s="1" t="s">
        <v>44</v>
      </c>
      <c r="V151" s="1" t="s">
        <v>42</v>
      </c>
      <c r="W151" s="1" t="s">
        <v>27</v>
      </c>
      <c r="X151" s="1" t="s">
        <v>359</v>
      </c>
      <c r="Y151" s="1" t="s">
        <v>360</v>
      </c>
    </row>
    <row r="152" spans="1:25" ht="12.75" x14ac:dyDescent="0.2">
      <c r="A152" s="2">
        <v>45491.881293182872</v>
      </c>
      <c r="B152" s="1" t="s">
        <v>25</v>
      </c>
      <c r="C152" s="1" t="s">
        <v>30</v>
      </c>
      <c r="D152" s="1" t="s">
        <v>28</v>
      </c>
      <c r="E152" s="1" t="s">
        <v>26</v>
      </c>
      <c r="F152" s="1" t="s">
        <v>36</v>
      </c>
      <c r="G152" s="1" t="s">
        <v>32</v>
      </c>
      <c r="H152" s="1" t="s">
        <v>34</v>
      </c>
      <c r="I152" s="1" t="s">
        <v>35</v>
      </c>
      <c r="J152" s="1" t="s">
        <v>29</v>
      </c>
      <c r="K152" s="1" t="s">
        <v>50</v>
      </c>
      <c r="L152" s="1" t="s">
        <v>55</v>
      </c>
      <c r="M152" s="1" t="s">
        <v>37</v>
      </c>
      <c r="N152" s="1" t="s">
        <v>38</v>
      </c>
      <c r="O152" s="1" t="s">
        <v>33</v>
      </c>
      <c r="P152" s="1" t="s">
        <v>31</v>
      </c>
      <c r="Q152" s="1" t="s">
        <v>51</v>
      </c>
      <c r="R152" s="1" t="s">
        <v>42</v>
      </c>
      <c r="S152" s="1" t="s">
        <v>48</v>
      </c>
      <c r="T152" s="1" t="s">
        <v>39</v>
      </c>
      <c r="U152" s="1" t="s">
        <v>41</v>
      </c>
      <c r="V152" s="1" t="s">
        <v>151</v>
      </c>
      <c r="W152" s="1" t="s">
        <v>55</v>
      </c>
      <c r="X152" s="1" t="s">
        <v>361</v>
      </c>
      <c r="Y152" s="1" t="s">
        <v>362</v>
      </c>
    </row>
    <row r="153" spans="1:25" ht="12.75" x14ac:dyDescent="0.2">
      <c r="A153" s="2">
        <v>45492.434888692129</v>
      </c>
      <c r="B153" s="1" t="s">
        <v>25</v>
      </c>
      <c r="C153" s="1" t="s">
        <v>26</v>
      </c>
      <c r="D153" s="1" t="s">
        <v>28</v>
      </c>
      <c r="E153" s="1" t="s">
        <v>30</v>
      </c>
      <c r="F153" s="1" t="s">
        <v>35</v>
      </c>
      <c r="G153" s="1" t="s">
        <v>32</v>
      </c>
      <c r="H153" s="1" t="s">
        <v>37</v>
      </c>
      <c r="I153" s="1" t="s">
        <v>29</v>
      </c>
      <c r="J153" s="1" t="s">
        <v>36</v>
      </c>
      <c r="K153" s="1" t="s">
        <v>38</v>
      </c>
      <c r="L153" s="1" t="s">
        <v>60</v>
      </c>
      <c r="M153" s="1" t="s">
        <v>34</v>
      </c>
      <c r="N153" s="1" t="s">
        <v>27</v>
      </c>
      <c r="O153" s="1" t="s">
        <v>50</v>
      </c>
      <c r="P153" s="1" t="s">
        <v>41</v>
      </c>
      <c r="Q153" s="1" t="s">
        <v>31</v>
      </c>
      <c r="R153" s="1" t="s">
        <v>51</v>
      </c>
      <c r="S153" s="1" t="s">
        <v>42</v>
      </c>
      <c r="T153" s="1" t="s">
        <v>40</v>
      </c>
      <c r="U153" s="1" t="s">
        <v>58</v>
      </c>
      <c r="V153" s="1" t="s">
        <v>33</v>
      </c>
      <c r="W153" s="1" t="s">
        <v>40</v>
      </c>
      <c r="X153" s="1" t="s">
        <v>363</v>
      </c>
      <c r="Y153" s="1" t="s">
        <v>364</v>
      </c>
    </row>
    <row r="154" spans="1:25" ht="12.75" x14ac:dyDescent="0.2">
      <c r="A154" s="2">
        <v>45492.462897060184</v>
      </c>
      <c r="B154" s="1" t="s">
        <v>26</v>
      </c>
      <c r="C154" s="1" t="s">
        <v>25</v>
      </c>
      <c r="D154" s="1" t="s">
        <v>28</v>
      </c>
      <c r="E154" s="1" t="s">
        <v>30</v>
      </c>
      <c r="F154" s="1" t="s">
        <v>29</v>
      </c>
      <c r="G154" s="1" t="s">
        <v>35</v>
      </c>
      <c r="H154" s="1" t="s">
        <v>37</v>
      </c>
      <c r="I154" s="1" t="s">
        <v>32</v>
      </c>
      <c r="J154" s="1" t="s">
        <v>34</v>
      </c>
      <c r="K154" s="1" t="s">
        <v>45</v>
      </c>
      <c r="L154" s="1" t="s">
        <v>38</v>
      </c>
      <c r="M154" s="1" t="s">
        <v>31</v>
      </c>
      <c r="N154" s="1" t="s">
        <v>60</v>
      </c>
      <c r="O154" s="1" t="s">
        <v>44</v>
      </c>
      <c r="P154" s="1" t="s">
        <v>33</v>
      </c>
      <c r="Q154" s="1" t="s">
        <v>43</v>
      </c>
      <c r="R154" s="1" t="s">
        <v>55</v>
      </c>
      <c r="S154" s="1" t="s">
        <v>27</v>
      </c>
      <c r="T154" s="1" t="s">
        <v>40</v>
      </c>
      <c r="U154" s="1" t="s">
        <v>42</v>
      </c>
      <c r="V154" s="1" t="s">
        <v>50</v>
      </c>
      <c r="W154" s="1" t="s">
        <v>44</v>
      </c>
      <c r="X154" s="1" t="s">
        <v>365</v>
      </c>
      <c r="Y154" s="1" t="s">
        <v>366</v>
      </c>
    </row>
    <row r="155" spans="1:25" ht="12.75" x14ac:dyDescent="0.2">
      <c r="A155" s="2">
        <v>45492.549742835647</v>
      </c>
      <c r="B155" s="1" t="s">
        <v>26</v>
      </c>
      <c r="C155" s="1" t="s">
        <v>25</v>
      </c>
      <c r="D155" s="1" t="s">
        <v>29</v>
      </c>
      <c r="E155" s="1" t="s">
        <v>28</v>
      </c>
      <c r="F155" s="1" t="s">
        <v>30</v>
      </c>
      <c r="G155" s="1" t="s">
        <v>35</v>
      </c>
      <c r="H155" s="1" t="s">
        <v>38</v>
      </c>
      <c r="I155" s="1" t="s">
        <v>37</v>
      </c>
      <c r="J155" s="1" t="s">
        <v>27</v>
      </c>
      <c r="K155" s="1" t="s">
        <v>36</v>
      </c>
      <c r="L155" s="1" t="s">
        <v>32</v>
      </c>
      <c r="M155" s="1" t="s">
        <v>33</v>
      </c>
      <c r="N155" s="1" t="s">
        <v>34</v>
      </c>
      <c r="O155" s="1" t="s">
        <v>31</v>
      </c>
      <c r="P155" s="1" t="s">
        <v>60</v>
      </c>
      <c r="Q155" s="1" t="s">
        <v>42</v>
      </c>
      <c r="R155" s="1" t="s">
        <v>48</v>
      </c>
      <c r="S155" s="1" t="s">
        <v>50</v>
      </c>
      <c r="T155" s="1" t="s">
        <v>43</v>
      </c>
      <c r="U155" s="1" t="s">
        <v>44</v>
      </c>
      <c r="V155" s="1" t="s">
        <v>73</v>
      </c>
      <c r="W155" s="1" t="s">
        <v>367</v>
      </c>
      <c r="X155" s="1" t="s">
        <v>368</v>
      </c>
      <c r="Y155" s="1" t="s">
        <v>369</v>
      </c>
    </row>
    <row r="156" spans="1:25" ht="12.75" x14ac:dyDescent="0.2">
      <c r="A156" s="2">
        <v>45492.727569641203</v>
      </c>
      <c r="B156" s="1" t="s">
        <v>25</v>
      </c>
      <c r="C156" s="1" t="s">
        <v>26</v>
      </c>
      <c r="D156" s="1" t="s">
        <v>29</v>
      </c>
      <c r="E156" s="1" t="s">
        <v>28</v>
      </c>
      <c r="F156" s="1" t="s">
        <v>30</v>
      </c>
      <c r="G156" s="1" t="s">
        <v>36</v>
      </c>
      <c r="H156" s="1" t="s">
        <v>34</v>
      </c>
      <c r="I156" s="1" t="s">
        <v>27</v>
      </c>
      <c r="J156" s="1" t="s">
        <v>33</v>
      </c>
      <c r="K156" s="1" t="s">
        <v>35</v>
      </c>
      <c r="L156" s="1" t="s">
        <v>40</v>
      </c>
      <c r="M156" s="1" t="s">
        <v>37</v>
      </c>
      <c r="N156" s="1" t="s">
        <v>32</v>
      </c>
      <c r="O156" s="1" t="s">
        <v>31</v>
      </c>
      <c r="P156" s="1" t="s">
        <v>60</v>
      </c>
      <c r="Q156" s="1" t="s">
        <v>38</v>
      </c>
      <c r="R156" s="1" t="s">
        <v>51</v>
      </c>
      <c r="S156" s="1" t="s">
        <v>44</v>
      </c>
      <c r="T156" s="1" t="s">
        <v>50</v>
      </c>
      <c r="U156" s="1" t="s">
        <v>43</v>
      </c>
      <c r="V156" s="1" t="s">
        <v>45</v>
      </c>
      <c r="W156" s="1" t="s">
        <v>60</v>
      </c>
      <c r="X156" s="1"/>
      <c r="Y156" s="1" t="s">
        <v>370</v>
      </c>
    </row>
    <row r="157" spans="1:25" ht="12.75" x14ac:dyDescent="0.2">
      <c r="A157" s="2">
        <v>45493.340126678246</v>
      </c>
      <c r="B157" s="1" t="s">
        <v>25</v>
      </c>
      <c r="C157" s="1" t="s">
        <v>28</v>
      </c>
      <c r="D157" s="1" t="s">
        <v>26</v>
      </c>
      <c r="E157" s="1" t="s">
        <v>32</v>
      </c>
      <c r="F157" s="1" t="s">
        <v>29</v>
      </c>
      <c r="G157" s="1" t="s">
        <v>33</v>
      </c>
      <c r="H157" s="1" t="s">
        <v>36</v>
      </c>
      <c r="I157" s="1" t="s">
        <v>34</v>
      </c>
      <c r="J157" s="1" t="s">
        <v>27</v>
      </c>
      <c r="K157" s="1" t="s">
        <v>30</v>
      </c>
      <c r="L157" s="1" t="s">
        <v>35</v>
      </c>
      <c r="M157" s="1" t="s">
        <v>38</v>
      </c>
      <c r="N157" s="1" t="s">
        <v>42</v>
      </c>
      <c r="O157" s="1" t="s">
        <v>40</v>
      </c>
      <c r="P157" s="1" t="s">
        <v>45</v>
      </c>
      <c r="Q157" s="1" t="s">
        <v>43</v>
      </c>
      <c r="R157" s="1" t="s">
        <v>60</v>
      </c>
      <c r="S157" s="1" t="s">
        <v>37</v>
      </c>
      <c r="T157" s="1" t="s">
        <v>50</v>
      </c>
      <c r="U157" s="1" t="s">
        <v>41</v>
      </c>
      <c r="V157" s="1" t="s">
        <v>48</v>
      </c>
      <c r="W157" s="1"/>
      <c r="X157" s="1"/>
      <c r="Y157" s="1"/>
    </row>
    <row r="158" spans="1:25" ht="12.75" x14ac:dyDescent="0.2">
      <c r="A158" s="2">
        <v>45493.383018449073</v>
      </c>
      <c r="B158" s="1" t="s">
        <v>25</v>
      </c>
      <c r="C158" s="1" t="s">
        <v>26</v>
      </c>
      <c r="D158" s="1" t="s">
        <v>28</v>
      </c>
      <c r="E158" s="1" t="s">
        <v>35</v>
      </c>
      <c r="F158" s="1" t="s">
        <v>30</v>
      </c>
      <c r="G158" s="1" t="s">
        <v>32</v>
      </c>
      <c r="H158" s="1" t="s">
        <v>29</v>
      </c>
      <c r="I158" s="1" t="s">
        <v>37</v>
      </c>
      <c r="J158" s="1" t="s">
        <v>34</v>
      </c>
      <c r="K158" s="1" t="s">
        <v>51</v>
      </c>
      <c r="L158" s="1" t="s">
        <v>33</v>
      </c>
      <c r="M158" s="1" t="s">
        <v>36</v>
      </c>
      <c r="N158" s="1" t="s">
        <v>60</v>
      </c>
      <c r="O158" s="1" t="s">
        <v>43</v>
      </c>
      <c r="P158" s="1" t="s">
        <v>38</v>
      </c>
      <c r="Q158" s="1" t="s">
        <v>31</v>
      </c>
      <c r="R158" s="1" t="s">
        <v>27</v>
      </c>
      <c r="S158" s="1" t="s">
        <v>65</v>
      </c>
      <c r="T158" s="1" t="s">
        <v>41</v>
      </c>
      <c r="U158" s="1" t="s">
        <v>45</v>
      </c>
      <c r="V158" s="1" t="s">
        <v>48</v>
      </c>
      <c r="W158" s="1" t="s">
        <v>40</v>
      </c>
      <c r="X158" s="1" t="s">
        <v>371</v>
      </c>
      <c r="Y158" s="1" t="s">
        <v>372</v>
      </c>
    </row>
    <row r="159" spans="1:25" ht="12.75" x14ac:dyDescent="0.2">
      <c r="A159" s="2">
        <v>45493.784309849536</v>
      </c>
      <c r="B159" s="1" t="s">
        <v>25</v>
      </c>
      <c r="C159" s="1" t="s">
        <v>30</v>
      </c>
      <c r="D159" s="1" t="s">
        <v>29</v>
      </c>
      <c r="E159" s="1" t="s">
        <v>26</v>
      </c>
      <c r="F159" s="1" t="s">
        <v>60</v>
      </c>
      <c r="G159" s="1" t="s">
        <v>35</v>
      </c>
      <c r="H159" s="1" t="s">
        <v>34</v>
      </c>
      <c r="I159" s="1" t="s">
        <v>37</v>
      </c>
      <c r="J159" s="1" t="s">
        <v>27</v>
      </c>
      <c r="K159" s="1" t="s">
        <v>36</v>
      </c>
      <c r="L159" s="1" t="s">
        <v>43</v>
      </c>
      <c r="M159" s="1" t="s">
        <v>32</v>
      </c>
      <c r="N159" s="1" t="s">
        <v>33</v>
      </c>
      <c r="O159" s="1" t="s">
        <v>28</v>
      </c>
      <c r="P159" s="1" t="s">
        <v>168</v>
      </c>
      <c r="Q159" s="1" t="s">
        <v>143</v>
      </c>
      <c r="R159" s="1" t="s">
        <v>69</v>
      </c>
      <c r="S159" s="1" t="s">
        <v>31</v>
      </c>
      <c r="T159" s="1" t="s">
        <v>45</v>
      </c>
      <c r="U159" s="1" t="s">
        <v>55</v>
      </c>
      <c r="V159" s="1" t="s">
        <v>373</v>
      </c>
      <c r="W159" s="1" t="s">
        <v>34</v>
      </c>
      <c r="X159" s="1" t="s">
        <v>374</v>
      </c>
      <c r="Y159" s="1" t="s">
        <v>375</v>
      </c>
    </row>
    <row r="160" spans="1:25" ht="12.75" x14ac:dyDescent="0.2">
      <c r="A160" s="2">
        <v>45493.982892766202</v>
      </c>
      <c r="B160" s="1" t="s">
        <v>25</v>
      </c>
      <c r="C160" s="1" t="s">
        <v>26</v>
      </c>
      <c r="D160" s="1" t="s">
        <v>30</v>
      </c>
      <c r="E160" s="1" t="s">
        <v>35</v>
      </c>
      <c r="F160" s="1" t="s">
        <v>29</v>
      </c>
      <c r="G160" s="1" t="s">
        <v>28</v>
      </c>
      <c r="H160" s="1" t="s">
        <v>37</v>
      </c>
      <c r="I160" s="1" t="s">
        <v>60</v>
      </c>
      <c r="J160" s="1" t="s">
        <v>34</v>
      </c>
      <c r="K160" s="1" t="s">
        <v>38</v>
      </c>
      <c r="L160" s="1" t="s">
        <v>36</v>
      </c>
      <c r="M160" s="1" t="s">
        <v>32</v>
      </c>
      <c r="N160" s="1" t="s">
        <v>33</v>
      </c>
      <c r="O160" s="1" t="s">
        <v>27</v>
      </c>
      <c r="P160" s="1" t="s">
        <v>43</v>
      </c>
      <c r="Q160" s="1" t="s">
        <v>48</v>
      </c>
      <c r="R160" s="1" t="s">
        <v>32</v>
      </c>
      <c r="S160" s="1" t="s">
        <v>58</v>
      </c>
      <c r="T160" s="1" t="s">
        <v>41</v>
      </c>
      <c r="U160" s="1" t="s">
        <v>65</v>
      </c>
      <c r="V160" s="1" t="s">
        <v>51</v>
      </c>
      <c r="W160" s="1" t="s">
        <v>48</v>
      </c>
      <c r="X160" s="1" t="s">
        <v>376</v>
      </c>
      <c r="Y160" s="1" t="s">
        <v>377</v>
      </c>
    </row>
    <row r="161" spans="1:25" ht="12.75" x14ac:dyDescent="0.2">
      <c r="A161" s="2">
        <v>45494.336283449069</v>
      </c>
      <c r="B161" s="1" t="s">
        <v>25</v>
      </c>
      <c r="C161" s="1" t="s">
        <v>26</v>
      </c>
      <c r="D161" s="1" t="s">
        <v>28</v>
      </c>
      <c r="E161" s="1" t="s">
        <v>29</v>
      </c>
      <c r="F161" s="1" t="s">
        <v>35</v>
      </c>
      <c r="G161" s="1" t="s">
        <v>30</v>
      </c>
      <c r="H161" s="1" t="s">
        <v>33</v>
      </c>
      <c r="I161" s="1" t="s">
        <v>37</v>
      </c>
      <c r="J161" s="1" t="s">
        <v>36</v>
      </c>
      <c r="K161" s="1" t="s">
        <v>34</v>
      </c>
      <c r="L161" s="1" t="s">
        <v>60</v>
      </c>
      <c r="M161" s="1" t="s">
        <v>38</v>
      </c>
      <c r="N161" s="1" t="s">
        <v>32</v>
      </c>
      <c r="O161" s="1" t="s">
        <v>51</v>
      </c>
      <c r="P161" s="1" t="s">
        <v>40</v>
      </c>
      <c r="Q161" s="1" t="s">
        <v>27</v>
      </c>
      <c r="R161" s="1" t="s">
        <v>42</v>
      </c>
      <c r="S161" s="1" t="s">
        <v>31</v>
      </c>
      <c r="T161" s="1" t="s">
        <v>50</v>
      </c>
      <c r="U161" s="1" t="s">
        <v>69</v>
      </c>
      <c r="V161" s="1" t="s">
        <v>43</v>
      </c>
      <c r="W161" s="1" t="s">
        <v>60</v>
      </c>
      <c r="X161" s="1" t="s">
        <v>378</v>
      </c>
      <c r="Y161" s="1" t="s">
        <v>379</v>
      </c>
    </row>
    <row r="162" spans="1:25" ht="12.75" x14ac:dyDescent="0.2">
      <c r="A162" s="2">
        <v>45494.498310787036</v>
      </c>
      <c r="B162" s="1" t="s">
        <v>26</v>
      </c>
      <c r="C162" s="1" t="s">
        <v>25</v>
      </c>
      <c r="D162" s="1" t="s">
        <v>28</v>
      </c>
      <c r="E162" s="1" t="s">
        <v>32</v>
      </c>
      <c r="F162" s="1" t="s">
        <v>35</v>
      </c>
      <c r="G162" s="1" t="s">
        <v>27</v>
      </c>
      <c r="H162" s="1" t="s">
        <v>29</v>
      </c>
      <c r="I162" s="1" t="s">
        <v>30</v>
      </c>
      <c r="J162" s="1" t="s">
        <v>60</v>
      </c>
      <c r="K162" s="1" t="s">
        <v>34</v>
      </c>
      <c r="L162" s="1" t="s">
        <v>36</v>
      </c>
      <c r="M162" s="1" t="s">
        <v>48</v>
      </c>
      <c r="N162" s="1" t="s">
        <v>34</v>
      </c>
      <c r="O162" s="1" t="s">
        <v>40</v>
      </c>
      <c r="P162" s="1" t="s">
        <v>50</v>
      </c>
      <c r="Q162" s="1" t="s">
        <v>43</v>
      </c>
      <c r="R162" s="1" t="s">
        <v>38</v>
      </c>
      <c r="S162" s="1" t="s">
        <v>51</v>
      </c>
      <c r="T162" s="1" t="s">
        <v>55</v>
      </c>
      <c r="U162" s="1" t="s">
        <v>82</v>
      </c>
      <c r="V162" s="1" t="s">
        <v>45</v>
      </c>
      <c r="W162" s="1" t="s">
        <v>36</v>
      </c>
      <c r="X162" s="1" t="s">
        <v>380</v>
      </c>
      <c r="Y162" s="1" t="s">
        <v>381</v>
      </c>
    </row>
    <row r="163" spans="1:25" ht="12.75" x14ac:dyDescent="0.2">
      <c r="A163" s="2">
        <v>45494.56961092593</v>
      </c>
      <c r="B163" s="1" t="s">
        <v>25</v>
      </c>
      <c r="C163" s="1" t="s">
        <v>26</v>
      </c>
      <c r="D163" s="1" t="s">
        <v>28</v>
      </c>
      <c r="E163" s="1" t="s">
        <v>35</v>
      </c>
      <c r="F163" s="1" t="s">
        <v>30</v>
      </c>
      <c r="G163" s="1" t="s">
        <v>34</v>
      </c>
      <c r="H163" s="1" t="s">
        <v>37</v>
      </c>
      <c r="I163" s="1" t="s">
        <v>60</v>
      </c>
      <c r="J163" s="1" t="s">
        <v>38</v>
      </c>
      <c r="K163" s="1" t="s">
        <v>27</v>
      </c>
      <c r="L163" s="1" t="s">
        <v>36</v>
      </c>
      <c r="M163" s="1" t="s">
        <v>32</v>
      </c>
      <c r="N163" s="1" t="s">
        <v>50</v>
      </c>
      <c r="O163" s="1" t="s">
        <v>51</v>
      </c>
      <c r="P163" s="1" t="s">
        <v>29</v>
      </c>
      <c r="Q163" s="1" t="s">
        <v>45</v>
      </c>
      <c r="R163" s="1" t="s">
        <v>69</v>
      </c>
      <c r="S163" s="1" t="s">
        <v>48</v>
      </c>
      <c r="T163" s="1" t="s">
        <v>44</v>
      </c>
      <c r="U163" s="1" t="s">
        <v>55</v>
      </c>
      <c r="V163" s="1" t="s">
        <v>31</v>
      </c>
      <c r="W163" s="1" t="s">
        <v>29</v>
      </c>
      <c r="X163" s="1" t="s">
        <v>382</v>
      </c>
      <c r="Y163" s="1" t="s">
        <v>383</v>
      </c>
    </row>
    <row r="164" spans="1:25" ht="12.75" x14ac:dyDescent="0.2">
      <c r="A164" s="2">
        <v>45494.667749479166</v>
      </c>
      <c r="B164" s="1" t="s">
        <v>26</v>
      </c>
      <c r="C164" s="1" t="s">
        <v>25</v>
      </c>
      <c r="D164" s="1" t="s">
        <v>28</v>
      </c>
      <c r="E164" s="1" t="s">
        <v>30</v>
      </c>
      <c r="F164" s="1" t="s">
        <v>38</v>
      </c>
      <c r="G164" s="1" t="s">
        <v>35</v>
      </c>
      <c r="H164" s="1" t="s">
        <v>29</v>
      </c>
      <c r="I164" s="1" t="s">
        <v>37</v>
      </c>
      <c r="J164" s="1" t="s">
        <v>34</v>
      </c>
      <c r="K164" s="1" t="s">
        <v>41</v>
      </c>
      <c r="L164" s="1" t="s">
        <v>27</v>
      </c>
      <c r="M164" s="1" t="s">
        <v>32</v>
      </c>
      <c r="N164" s="1" t="s">
        <v>33</v>
      </c>
      <c r="O164" s="1" t="s">
        <v>42</v>
      </c>
      <c r="P164" s="1" t="s">
        <v>55</v>
      </c>
      <c r="Q164" s="1" t="s">
        <v>43</v>
      </c>
      <c r="R164" s="1" t="s">
        <v>48</v>
      </c>
      <c r="S164" s="1" t="s">
        <v>31</v>
      </c>
      <c r="T164" s="1" t="s">
        <v>45</v>
      </c>
      <c r="U164" s="1" t="s">
        <v>36</v>
      </c>
      <c r="V164" s="1" t="s">
        <v>51</v>
      </c>
      <c r="W164" s="1" t="s">
        <v>36</v>
      </c>
      <c r="X164" s="1" t="s">
        <v>384</v>
      </c>
      <c r="Y164" s="1" t="s">
        <v>385</v>
      </c>
    </row>
    <row r="165" spans="1:25" ht="12.75" x14ac:dyDescent="0.2">
      <c r="A165" s="2">
        <v>45494.737148993052</v>
      </c>
      <c r="B165" s="1" t="s">
        <v>26</v>
      </c>
      <c r="C165" s="1" t="s">
        <v>25</v>
      </c>
      <c r="D165" s="1" t="s">
        <v>30</v>
      </c>
      <c r="E165" s="1" t="s">
        <v>28</v>
      </c>
      <c r="F165" s="1" t="s">
        <v>29</v>
      </c>
      <c r="G165" s="1" t="s">
        <v>35</v>
      </c>
      <c r="H165" s="1" t="s">
        <v>37</v>
      </c>
      <c r="I165" s="1" t="s">
        <v>27</v>
      </c>
      <c r="J165" s="1" t="s">
        <v>36</v>
      </c>
      <c r="K165" s="1" t="s">
        <v>32</v>
      </c>
      <c r="L165" s="1" t="s">
        <v>38</v>
      </c>
      <c r="M165" s="1" t="s">
        <v>31</v>
      </c>
      <c r="N165" s="1" t="s">
        <v>60</v>
      </c>
      <c r="O165" s="1" t="s">
        <v>43</v>
      </c>
      <c r="P165" s="1" t="s">
        <v>41</v>
      </c>
      <c r="Q165" s="1" t="s">
        <v>55</v>
      </c>
      <c r="R165" s="1" t="s">
        <v>44</v>
      </c>
      <c r="S165" s="1" t="s">
        <v>65</v>
      </c>
      <c r="T165" s="1" t="s">
        <v>51</v>
      </c>
      <c r="U165" s="1" t="s">
        <v>48</v>
      </c>
      <c r="V165" s="1" t="s">
        <v>33</v>
      </c>
      <c r="W165" s="1" t="s">
        <v>48</v>
      </c>
      <c r="X165" s="1" t="s">
        <v>386</v>
      </c>
      <c r="Y165" s="1" t="s">
        <v>387</v>
      </c>
    </row>
    <row r="166" spans="1:25" ht="12.75" x14ac:dyDescent="0.2">
      <c r="A166" s="2">
        <v>45494.771654814816</v>
      </c>
      <c r="B166" s="1" t="s">
        <v>25</v>
      </c>
      <c r="C166" s="1" t="s">
        <v>26</v>
      </c>
      <c r="D166" s="1" t="s">
        <v>28</v>
      </c>
      <c r="E166" s="1" t="s">
        <v>27</v>
      </c>
      <c r="F166" s="1" t="s">
        <v>30</v>
      </c>
      <c r="G166" s="1" t="s">
        <v>36</v>
      </c>
      <c r="H166" s="1" t="s">
        <v>32</v>
      </c>
      <c r="I166" s="1" t="s">
        <v>35</v>
      </c>
      <c r="J166" s="1" t="s">
        <v>29</v>
      </c>
      <c r="K166" s="1" t="s">
        <v>34</v>
      </c>
      <c r="L166" s="1" t="s">
        <v>37</v>
      </c>
      <c r="M166" s="1" t="s">
        <v>40</v>
      </c>
      <c r="N166" s="1" t="s">
        <v>45</v>
      </c>
      <c r="O166" s="1" t="s">
        <v>43</v>
      </c>
      <c r="P166" s="1" t="s">
        <v>48</v>
      </c>
      <c r="Q166" s="1" t="s">
        <v>38</v>
      </c>
      <c r="R166" s="1" t="s">
        <v>51</v>
      </c>
      <c r="S166" s="1" t="s">
        <v>55</v>
      </c>
      <c r="T166" s="1" t="s">
        <v>31</v>
      </c>
      <c r="U166" s="1" t="s">
        <v>44</v>
      </c>
      <c r="V166" s="1" t="s">
        <v>33</v>
      </c>
      <c r="W166" s="1" t="s">
        <v>48</v>
      </c>
      <c r="X166" s="1" t="s">
        <v>388</v>
      </c>
      <c r="Y166" s="1" t="s">
        <v>389</v>
      </c>
    </row>
    <row r="167" spans="1:25" ht="12.75" x14ac:dyDescent="0.2">
      <c r="A167" s="2">
        <v>45494.863005567131</v>
      </c>
      <c r="B167" s="1" t="s">
        <v>25</v>
      </c>
      <c r="C167" s="1" t="s">
        <v>26</v>
      </c>
      <c r="D167" s="1" t="s">
        <v>28</v>
      </c>
      <c r="E167" s="1" t="s">
        <v>32</v>
      </c>
      <c r="F167" s="1" t="s">
        <v>30</v>
      </c>
      <c r="G167" s="1" t="s">
        <v>29</v>
      </c>
      <c r="H167" s="1" t="s">
        <v>35</v>
      </c>
      <c r="I167" s="1" t="s">
        <v>34</v>
      </c>
      <c r="J167" s="1" t="s">
        <v>37</v>
      </c>
      <c r="K167" s="1" t="s">
        <v>38</v>
      </c>
      <c r="L167" s="1" t="s">
        <v>51</v>
      </c>
      <c r="M167" s="1" t="s">
        <v>60</v>
      </c>
      <c r="N167" s="1" t="s">
        <v>50</v>
      </c>
      <c r="O167" s="1" t="s">
        <v>31</v>
      </c>
      <c r="P167" s="1" t="s">
        <v>27</v>
      </c>
      <c r="Q167" s="1" t="s">
        <v>40</v>
      </c>
      <c r="R167" s="1" t="s">
        <v>36</v>
      </c>
      <c r="S167" s="1" t="s">
        <v>45</v>
      </c>
      <c r="T167" s="1" t="s">
        <v>44</v>
      </c>
      <c r="U167" s="1" t="s">
        <v>33</v>
      </c>
      <c r="V167" s="1" t="s">
        <v>48</v>
      </c>
      <c r="W167" s="1" t="s">
        <v>44</v>
      </c>
      <c r="X167" s="1" t="s">
        <v>390</v>
      </c>
      <c r="Y167" s="1" t="s">
        <v>391</v>
      </c>
    </row>
    <row r="168" spans="1:25" ht="12.75" x14ac:dyDescent="0.2">
      <c r="A168" s="2">
        <v>45495.008385752313</v>
      </c>
      <c r="B168" s="1" t="s">
        <v>26</v>
      </c>
      <c r="C168" s="1" t="s">
        <v>25</v>
      </c>
      <c r="D168" s="1" t="s">
        <v>28</v>
      </c>
      <c r="E168" s="1" t="s">
        <v>29</v>
      </c>
      <c r="F168" s="1" t="s">
        <v>30</v>
      </c>
      <c r="G168" s="1" t="s">
        <v>35</v>
      </c>
      <c r="H168" s="1" t="s">
        <v>27</v>
      </c>
      <c r="I168" s="1" t="s">
        <v>32</v>
      </c>
      <c r="J168" s="1" t="s">
        <v>36</v>
      </c>
      <c r="K168" s="1" t="s">
        <v>55</v>
      </c>
      <c r="L168" s="1" t="s">
        <v>34</v>
      </c>
      <c r="M168" s="1" t="s">
        <v>37</v>
      </c>
      <c r="N168" s="1" t="s">
        <v>33</v>
      </c>
      <c r="O168" s="1" t="s">
        <v>51</v>
      </c>
      <c r="P168" s="1" t="s">
        <v>38</v>
      </c>
      <c r="Q168" s="1" t="s">
        <v>31</v>
      </c>
      <c r="R168" s="1" t="s">
        <v>48</v>
      </c>
      <c r="S168" s="1" t="s">
        <v>40</v>
      </c>
      <c r="T168" s="1" t="s">
        <v>60</v>
      </c>
      <c r="U168" s="1" t="s">
        <v>44</v>
      </c>
      <c r="V168" s="1" t="s">
        <v>45</v>
      </c>
      <c r="W168" s="1" t="s">
        <v>55</v>
      </c>
      <c r="X168" s="1" t="s">
        <v>392</v>
      </c>
      <c r="Y168" s="1" t="s">
        <v>393</v>
      </c>
    </row>
    <row r="169" spans="1:25" ht="12.75" x14ac:dyDescent="0.2">
      <c r="A169" s="2">
        <v>45495.624220983795</v>
      </c>
      <c r="B169" s="1" t="s">
        <v>25</v>
      </c>
      <c r="C169" s="1" t="s">
        <v>26</v>
      </c>
      <c r="D169" s="1" t="s">
        <v>28</v>
      </c>
      <c r="E169" s="1" t="s">
        <v>30</v>
      </c>
      <c r="F169" s="1" t="s">
        <v>35</v>
      </c>
      <c r="G169" s="1" t="s">
        <v>29</v>
      </c>
      <c r="H169" s="1" t="s">
        <v>36</v>
      </c>
      <c r="I169" s="1" t="s">
        <v>285</v>
      </c>
      <c r="J169" s="1" t="s">
        <v>27</v>
      </c>
      <c r="K169" s="1" t="s">
        <v>34</v>
      </c>
      <c r="L169" s="1" t="s">
        <v>60</v>
      </c>
      <c r="M169" s="1" t="s">
        <v>38</v>
      </c>
      <c r="N169" s="1" t="s">
        <v>48</v>
      </c>
      <c r="O169" s="1" t="s">
        <v>37</v>
      </c>
      <c r="P169" s="1" t="s">
        <v>45</v>
      </c>
      <c r="Q169" s="1" t="s">
        <v>42</v>
      </c>
      <c r="R169" s="1" t="s">
        <v>40</v>
      </c>
      <c r="S169" s="1" t="s">
        <v>43</v>
      </c>
      <c r="T169" s="1" t="s">
        <v>168</v>
      </c>
      <c r="U169" s="1" t="s">
        <v>31</v>
      </c>
      <c r="V169" s="1" t="s">
        <v>50</v>
      </c>
      <c r="W169" s="1" t="s">
        <v>48</v>
      </c>
      <c r="X169" s="1" t="s">
        <v>394</v>
      </c>
      <c r="Y169" s="1" t="s">
        <v>395</v>
      </c>
    </row>
    <row r="170" spans="1:25" ht="12.75" x14ac:dyDescent="0.2">
      <c r="A170" s="2">
        <v>45495.986235034725</v>
      </c>
      <c r="B170" s="1" t="s">
        <v>25</v>
      </c>
      <c r="C170" s="1" t="s">
        <v>26</v>
      </c>
      <c r="D170" s="1" t="s">
        <v>30</v>
      </c>
      <c r="E170" s="1" t="s">
        <v>28</v>
      </c>
      <c r="F170" s="1" t="s">
        <v>35</v>
      </c>
      <c r="G170" s="1" t="s">
        <v>29</v>
      </c>
      <c r="H170" s="1" t="s">
        <v>33</v>
      </c>
      <c r="I170" s="1" t="s">
        <v>27</v>
      </c>
      <c r="J170" s="1" t="s">
        <v>32</v>
      </c>
      <c r="K170" s="1" t="s">
        <v>38</v>
      </c>
      <c r="L170" s="1" t="s">
        <v>43</v>
      </c>
      <c r="M170" s="1" t="s">
        <v>34</v>
      </c>
      <c r="N170" s="1" t="s">
        <v>40</v>
      </c>
      <c r="O170" s="1" t="s">
        <v>48</v>
      </c>
      <c r="P170" s="1" t="s">
        <v>51</v>
      </c>
      <c r="Q170" s="1" t="s">
        <v>37</v>
      </c>
      <c r="R170" s="1" t="s">
        <v>44</v>
      </c>
      <c r="S170" s="1" t="s">
        <v>36</v>
      </c>
      <c r="T170" s="1" t="s">
        <v>31</v>
      </c>
      <c r="U170" s="1" t="s">
        <v>60</v>
      </c>
      <c r="V170" s="1" t="s">
        <v>65</v>
      </c>
      <c r="W170" s="1" t="s">
        <v>48</v>
      </c>
      <c r="X170" s="1" t="s">
        <v>396</v>
      </c>
      <c r="Y170" s="1" t="s">
        <v>397</v>
      </c>
    </row>
    <row r="171" spans="1:25" ht="12.75" x14ac:dyDescent="0.2">
      <c r="A171" s="2">
        <v>45496.019535370375</v>
      </c>
      <c r="B171" s="1" t="s">
        <v>26</v>
      </c>
      <c r="C171" s="1" t="s">
        <v>25</v>
      </c>
      <c r="D171" s="1" t="s">
        <v>30</v>
      </c>
      <c r="E171" s="1" t="s">
        <v>29</v>
      </c>
      <c r="F171" s="1" t="s">
        <v>28</v>
      </c>
      <c r="G171" s="1" t="s">
        <v>37</v>
      </c>
      <c r="H171" s="1" t="s">
        <v>35</v>
      </c>
      <c r="I171" s="1" t="s">
        <v>38</v>
      </c>
      <c r="J171" s="1" t="s">
        <v>32</v>
      </c>
      <c r="K171" s="1" t="s">
        <v>34</v>
      </c>
      <c r="L171" s="1" t="s">
        <v>69</v>
      </c>
      <c r="M171" s="1" t="s">
        <v>36</v>
      </c>
      <c r="N171" s="1" t="s">
        <v>45</v>
      </c>
      <c r="O171" s="1" t="s">
        <v>60</v>
      </c>
      <c r="P171" s="1" t="s">
        <v>33</v>
      </c>
      <c r="Q171" s="1" t="s">
        <v>55</v>
      </c>
      <c r="R171" s="1" t="s">
        <v>65</v>
      </c>
      <c r="S171" s="1" t="s">
        <v>27</v>
      </c>
      <c r="T171" s="1" t="s">
        <v>251</v>
      </c>
      <c r="U171" s="1" t="s">
        <v>43</v>
      </c>
      <c r="V171" s="1" t="s">
        <v>48</v>
      </c>
      <c r="W171" s="1" t="s">
        <v>27</v>
      </c>
      <c r="X171" s="1" t="s">
        <v>398</v>
      </c>
      <c r="Y171" s="1"/>
    </row>
    <row r="172" spans="1:25" ht="12.75" x14ac:dyDescent="0.2">
      <c r="A172" s="2">
        <v>45496.467789444447</v>
      </c>
      <c r="B172" s="1" t="s">
        <v>25</v>
      </c>
      <c r="C172" s="1" t="s">
        <v>26</v>
      </c>
      <c r="D172" s="1" t="s">
        <v>28</v>
      </c>
      <c r="E172" s="1" t="s">
        <v>29</v>
      </c>
      <c r="F172" s="1" t="s">
        <v>38</v>
      </c>
      <c r="G172" s="1" t="s">
        <v>30</v>
      </c>
      <c r="H172" s="1" t="s">
        <v>37</v>
      </c>
      <c r="I172" s="1" t="s">
        <v>35</v>
      </c>
      <c r="J172" s="1" t="s">
        <v>60</v>
      </c>
      <c r="K172" s="1" t="s">
        <v>27</v>
      </c>
      <c r="L172" s="1" t="s">
        <v>31</v>
      </c>
      <c r="M172" s="1" t="s">
        <v>32</v>
      </c>
      <c r="N172" s="1" t="s">
        <v>36</v>
      </c>
      <c r="O172" s="1" t="s">
        <v>43</v>
      </c>
      <c r="P172" s="1" t="s">
        <v>34</v>
      </c>
      <c r="Q172" s="1" t="s">
        <v>55</v>
      </c>
      <c r="R172" s="1" t="s">
        <v>48</v>
      </c>
      <c r="S172" s="1" t="s">
        <v>51</v>
      </c>
      <c r="T172" s="1" t="s">
        <v>39</v>
      </c>
      <c r="U172" s="1" t="s">
        <v>50</v>
      </c>
      <c r="V172" s="1" t="s">
        <v>58</v>
      </c>
      <c r="W172" s="1" t="s">
        <v>27</v>
      </c>
      <c r="X172" s="1" t="s">
        <v>399</v>
      </c>
      <c r="Y172" s="1" t="s">
        <v>400</v>
      </c>
    </row>
    <row r="173" spans="1:25" ht="12.75" x14ac:dyDescent="0.2">
      <c r="A173" s="2">
        <v>45496.497856412039</v>
      </c>
      <c r="B173" s="1" t="s">
        <v>25</v>
      </c>
      <c r="C173" s="1" t="s">
        <v>26</v>
      </c>
      <c r="D173" s="1" t="s">
        <v>28</v>
      </c>
      <c r="E173" s="1" t="s">
        <v>32</v>
      </c>
      <c r="F173" s="1" t="s">
        <v>29</v>
      </c>
      <c r="G173" s="1" t="s">
        <v>36</v>
      </c>
      <c r="H173" s="1" t="s">
        <v>27</v>
      </c>
      <c r="I173" s="1" t="s">
        <v>30</v>
      </c>
      <c r="J173" s="1" t="s">
        <v>55</v>
      </c>
      <c r="K173" s="1" t="s">
        <v>51</v>
      </c>
      <c r="L173" s="1" t="s">
        <v>38</v>
      </c>
      <c r="M173" s="1" t="s">
        <v>37</v>
      </c>
      <c r="N173" s="1" t="s">
        <v>43</v>
      </c>
      <c r="O173" s="1" t="s">
        <v>34</v>
      </c>
      <c r="P173" s="1" t="s">
        <v>45</v>
      </c>
      <c r="Q173" s="1" t="s">
        <v>33</v>
      </c>
      <c r="R173" s="1" t="s">
        <v>60</v>
      </c>
      <c r="S173" s="1" t="s">
        <v>42</v>
      </c>
      <c r="T173" s="1" t="s">
        <v>44</v>
      </c>
      <c r="U173" s="1" t="s">
        <v>48</v>
      </c>
      <c r="V173" s="1" t="s">
        <v>401</v>
      </c>
      <c r="W173" s="1" t="s">
        <v>27</v>
      </c>
      <c r="X173" s="1" t="s">
        <v>402</v>
      </c>
      <c r="Y173" s="1" t="s">
        <v>403</v>
      </c>
    </row>
    <row r="174" spans="1:25" ht="12.75" x14ac:dyDescent="0.2">
      <c r="A174" s="2">
        <v>45496.5035168287</v>
      </c>
      <c r="B174" s="1" t="s">
        <v>25</v>
      </c>
      <c r="C174" s="1" t="s">
        <v>26</v>
      </c>
      <c r="D174" s="1" t="s">
        <v>28</v>
      </c>
      <c r="E174" s="1" t="s">
        <v>30</v>
      </c>
      <c r="F174" s="1" t="s">
        <v>29</v>
      </c>
      <c r="G174" s="1" t="s">
        <v>35</v>
      </c>
      <c r="H174" s="1" t="s">
        <v>37</v>
      </c>
      <c r="I174" s="1" t="s">
        <v>38</v>
      </c>
      <c r="J174" s="1" t="s">
        <v>27</v>
      </c>
      <c r="K174" s="1" t="s">
        <v>33</v>
      </c>
      <c r="L174" s="1" t="s">
        <v>32</v>
      </c>
      <c r="M174" s="1" t="s">
        <v>51</v>
      </c>
      <c r="N174" s="1" t="s">
        <v>60</v>
      </c>
      <c r="O174" s="1" t="s">
        <v>40</v>
      </c>
      <c r="P174" s="1" t="s">
        <v>43</v>
      </c>
      <c r="Q174" s="1" t="s">
        <v>36</v>
      </c>
      <c r="R174" s="1" t="s">
        <v>42</v>
      </c>
      <c r="S174" s="1" t="s">
        <v>34</v>
      </c>
      <c r="T174" s="1" t="s">
        <v>41</v>
      </c>
      <c r="U174" s="1" t="s">
        <v>48</v>
      </c>
      <c r="V174" s="1" t="s">
        <v>59</v>
      </c>
      <c r="W174" s="1" t="s">
        <v>33</v>
      </c>
      <c r="X174" s="1" t="s">
        <v>404</v>
      </c>
      <c r="Y174" s="1" t="s">
        <v>405</v>
      </c>
    </row>
    <row r="175" spans="1:25" ht="12.75" x14ac:dyDescent="0.2">
      <c r="A175" s="2">
        <v>45496.598523449073</v>
      </c>
      <c r="B175" s="1" t="s">
        <v>25</v>
      </c>
      <c r="C175" s="1" t="s">
        <v>26</v>
      </c>
      <c r="D175" s="1" t="s">
        <v>30</v>
      </c>
      <c r="E175" s="1" t="s">
        <v>35</v>
      </c>
      <c r="F175" s="1" t="s">
        <v>28</v>
      </c>
      <c r="G175" s="1" t="s">
        <v>29</v>
      </c>
      <c r="H175" s="1" t="s">
        <v>37</v>
      </c>
      <c r="I175" s="1" t="s">
        <v>43</v>
      </c>
      <c r="J175" s="1" t="s">
        <v>38</v>
      </c>
      <c r="K175" s="1" t="s">
        <v>27</v>
      </c>
      <c r="L175" s="1" t="s">
        <v>36</v>
      </c>
      <c r="M175" s="1" t="s">
        <v>32</v>
      </c>
      <c r="N175" s="1" t="s">
        <v>34</v>
      </c>
      <c r="O175" s="1" t="s">
        <v>60</v>
      </c>
      <c r="P175" s="1" t="s">
        <v>31</v>
      </c>
      <c r="Q175" s="1" t="s">
        <v>51</v>
      </c>
      <c r="R175" s="1" t="s">
        <v>33</v>
      </c>
      <c r="S175" s="1" t="s">
        <v>44</v>
      </c>
      <c r="T175" s="1" t="s">
        <v>41</v>
      </c>
      <c r="U175" s="1" t="s">
        <v>82</v>
      </c>
      <c r="V175" s="1" t="s">
        <v>48</v>
      </c>
      <c r="W175" s="1" t="s">
        <v>33</v>
      </c>
      <c r="X175" s="1" t="s">
        <v>406</v>
      </c>
      <c r="Y175" s="1" t="s">
        <v>407</v>
      </c>
    </row>
    <row r="176" spans="1:25" ht="12.75" x14ac:dyDescent="0.2">
      <c r="A176" s="2">
        <v>45496.607348252313</v>
      </c>
      <c r="B176" s="1" t="s">
        <v>25</v>
      </c>
      <c r="C176" s="1" t="s">
        <v>26</v>
      </c>
      <c r="D176" s="1" t="s">
        <v>35</v>
      </c>
      <c r="E176" s="1" t="s">
        <v>28</v>
      </c>
      <c r="F176" s="1" t="s">
        <v>30</v>
      </c>
      <c r="G176" s="1" t="s">
        <v>37</v>
      </c>
      <c r="H176" s="1" t="s">
        <v>29</v>
      </c>
      <c r="I176" s="1" t="s">
        <v>27</v>
      </c>
      <c r="J176" s="1" t="s">
        <v>32</v>
      </c>
      <c r="K176" s="1" t="s">
        <v>36</v>
      </c>
      <c r="L176" s="1" t="s">
        <v>33</v>
      </c>
      <c r="M176" s="1" t="s">
        <v>38</v>
      </c>
      <c r="N176" s="1" t="s">
        <v>34</v>
      </c>
      <c r="O176" s="1" t="s">
        <v>51</v>
      </c>
      <c r="P176" s="1" t="s">
        <v>60</v>
      </c>
      <c r="Q176" s="1" t="s">
        <v>42</v>
      </c>
      <c r="R176" s="1" t="s">
        <v>41</v>
      </c>
      <c r="S176" s="1" t="s">
        <v>40</v>
      </c>
      <c r="T176" s="1" t="s">
        <v>48</v>
      </c>
      <c r="U176" s="1" t="s">
        <v>31</v>
      </c>
      <c r="V176" s="1" t="s">
        <v>43</v>
      </c>
      <c r="W176" s="1" t="s">
        <v>27</v>
      </c>
      <c r="X176" s="1"/>
      <c r="Y176" s="1"/>
    </row>
    <row r="177" spans="1:25" ht="12.75" x14ac:dyDescent="0.2">
      <c r="A177" s="2">
        <v>45496.614016296298</v>
      </c>
      <c r="B177" s="1" t="s">
        <v>26</v>
      </c>
      <c r="C177" s="1" t="s">
        <v>25</v>
      </c>
      <c r="D177" s="1" t="s">
        <v>30</v>
      </c>
      <c r="E177" s="1" t="s">
        <v>37</v>
      </c>
      <c r="F177" s="1" t="s">
        <v>28</v>
      </c>
      <c r="G177" s="1" t="s">
        <v>35</v>
      </c>
      <c r="H177" s="1" t="s">
        <v>43</v>
      </c>
      <c r="I177" s="1" t="s">
        <v>29</v>
      </c>
      <c r="J177" s="1" t="s">
        <v>38</v>
      </c>
      <c r="K177" s="1" t="s">
        <v>51</v>
      </c>
      <c r="L177" s="1" t="s">
        <v>60</v>
      </c>
      <c r="M177" s="1" t="s">
        <v>31</v>
      </c>
      <c r="N177" s="1" t="s">
        <v>34</v>
      </c>
      <c r="O177" s="1" t="s">
        <v>32</v>
      </c>
      <c r="P177" s="1" t="s">
        <v>27</v>
      </c>
      <c r="Q177" s="1" t="s">
        <v>36</v>
      </c>
      <c r="R177" s="1" t="s">
        <v>50</v>
      </c>
      <c r="S177" s="1" t="s">
        <v>41</v>
      </c>
      <c r="T177" s="1" t="s">
        <v>195</v>
      </c>
      <c r="U177" s="1" t="s">
        <v>73</v>
      </c>
      <c r="V177" s="1" t="s">
        <v>48</v>
      </c>
      <c r="W177" s="1" t="s">
        <v>29</v>
      </c>
      <c r="X177" s="1" t="s">
        <v>408</v>
      </c>
      <c r="Y177" s="1" t="s">
        <v>409</v>
      </c>
    </row>
    <row r="178" spans="1:25" ht="12.75" x14ac:dyDescent="0.2">
      <c r="A178" s="2">
        <v>45496.64276393519</v>
      </c>
      <c r="B178" s="1" t="s">
        <v>25</v>
      </c>
      <c r="C178" s="1" t="s">
        <v>28</v>
      </c>
      <c r="D178" s="1" t="s">
        <v>35</v>
      </c>
      <c r="E178" s="1" t="s">
        <v>26</v>
      </c>
      <c r="F178" s="1" t="s">
        <v>48</v>
      </c>
      <c r="G178" s="1" t="s">
        <v>27</v>
      </c>
      <c r="H178" s="1" t="s">
        <v>32</v>
      </c>
      <c r="I178" s="1" t="s">
        <v>30</v>
      </c>
      <c r="J178" s="1" t="s">
        <v>36</v>
      </c>
      <c r="K178" s="1" t="s">
        <v>38</v>
      </c>
      <c r="L178" s="1" t="s">
        <v>29</v>
      </c>
      <c r="M178" s="1" t="s">
        <v>37</v>
      </c>
      <c r="N178" s="1" t="s">
        <v>33</v>
      </c>
      <c r="O178" s="1" t="s">
        <v>34</v>
      </c>
      <c r="P178" s="1" t="s">
        <v>60</v>
      </c>
      <c r="Q178" s="1" t="s">
        <v>45</v>
      </c>
      <c r="R178" s="1" t="s">
        <v>40</v>
      </c>
      <c r="S178" s="1" t="s">
        <v>43</v>
      </c>
      <c r="T178" s="1" t="s">
        <v>55</v>
      </c>
      <c r="U178" s="1" t="s">
        <v>44</v>
      </c>
      <c r="V178" s="1" t="s">
        <v>50</v>
      </c>
      <c r="W178" s="1" t="s">
        <v>55</v>
      </c>
      <c r="X178" s="1" t="s">
        <v>410</v>
      </c>
      <c r="Y178" s="1" t="s">
        <v>411</v>
      </c>
    </row>
    <row r="179" spans="1:25" ht="12.75" x14ac:dyDescent="0.2">
      <c r="A179" s="2">
        <v>45496.716873321755</v>
      </c>
      <c r="B179" s="1" t="s">
        <v>26</v>
      </c>
      <c r="C179" s="1" t="s">
        <v>25</v>
      </c>
      <c r="D179" s="1" t="s">
        <v>28</v>
      </c>
      <c r="E179" s="1" t="s">
        <v>33</v>
      </c>
      <c r="F179" s="1" t="s">
        <v>36</v>
      </c>
      <c r="G179" s="1" t="s">
        <v>30</v>
      </c>
      <c r="H179" s="1" t="s">
        <v>35</v>
      </c>
      <c r="I179" s="1" t="s">
        <v>48</v>
      </c>
      <c r="J179" s="1" t="s">
        <v>32</v>
      </c>
      <c r="K179" s="1" t="s">
        <v>29</v>
      </c>
      <c r="L179" s="1" t="s">
        <v>38</v>
      </c>
      <c r="M179" s="1" t="s">
        <v>27</v>
      </c>
      <c r="N179" s="1" t="s">
        <v>37</v>
      </c>
      <c r="O179" s="1" t="s">
        <v>42</v>
      </c>
      <c r="P179" s="1" t="s">
        <v>60</v>
      </c>
      <c r="Q179" s="1" t="s">
        <v>31</v>
      </c>
      <c r="R179" s="1" t="s">
        <v>50</v>
      </c>
      <c r="S179" s="1" t="s">
        <v>41</v>
      </c>
      <c r="T179" s="1" t="s">
        <v>44</v>
      </c>
      <c r="U179" s="1" t="s">
        <v>412</v>
      </c>
      <c r="V179" s="1" t="s">
        <v>58</v>
      </c>
      <c r="W179" s="1" t="s">
        <v>33</v>
      </c>
      <c r="X179" s="1" t="s">
        <v>413</v>
      </c>
      <c r="Y179" s="1" t="s">
        <v>414</v>
      </c>
    </row>
    <row r="180" spans="1:25" ht="12.75" x14ac:dyDescent="0.2">
      <c r="A180" s="2">
        <v>45496.724353703699</v>
      </c>
      <c r="B180" s="1" t="s">
        <v>25</v>
      </c>
      <c r="C180" s="1" t="s">
        <v>26</v>
      </c>
      <c r="D180" s="1" t="s">
        <v>27</v>
      </c>
      <c r="E180" s="1" t="s">
        <v>35</v>
      </c>
      <c r="F180" s="1" t="s">
        <v>34</v>
      </c>
      <c r="G180" s="1" t="s">
        <v>28</v>
      </c>
      <c r="H180" s="1" t="s">
        <v>36</v>
      </c>
      <c r="I180" s="1" t="s">
        <v>30</v>
      </c>
      <c r="J180" s="1" t="s">
        <v>32</v>
      </c>
      <c r="K180" s="1" t="s">
        <v>37</v>
      </c>
      <c r="L180" s="1" t="s">
        <v>52</v>
      </c>
      <c r="M180" s="1" t="s">
        <v>40</v>
      </c>
      <c r="N180" s="1" t="s">
        <v>51</v>
      </c>
      <c r="O180" s="1" t="s">
        <v>29</v>
      </c>
      <c r="P180" s="1" t="s">
        <v>50</v>
      </c>
      <c r="Q180" s="1" t="s">
        <v>41</v>
      </c>
      <c r="R180" s="1" t="s">
        <v>65</v>
      </c>
      <c r="S180" s="1" t="s">
        <v>38</v>
      </c>
      <c r="T180" s="1" t="s">
        <v>43</v>
      </c>
      <c r="U180" s="1" t="s">
        <v>39</v>
      </c>
      <c r="V180" s="1" t="s">
        <v>31</v>
      </c>
      <c r="W180" s="1" t="s">
        <v>27</v>
      </c>
      <c r="X180" s="1"/>
      <c r="Y180" s="1" t="s">
        <v>415</v>
      </c>
    </row>
    <row r="181" spans="1:25" ht="12.75" x14ac:dyDescent="0.2">
      <c r="A181" s="2">
        <v>45496.745242118057</v>
      </c>
      <c r="B181" s="1" t="s">
        <v>25</v>
      </c>
      <c r="C181" s="1" t="s">
        <v>26</v>
      </c>
      <c r="D181" s="1" t="s">
        <v>28</v>
      </c>
      <c r="E181" s="1" t="s">
        <v>32</v>
      </c>
      <c r="F181" s="1" t="s">
        <v>29</v>
      </c>
      <c r="G181" s="1" t="s">
        <v>30</v>
      </c>
      <c r="H181" s="1" t="s">
        <v>35</v>
      </c>
      <c r="I181" s="1" t="s">
        <v>27</v>
      </c>
      <c r="J181" s="1" t="s">
        <v>37</v>
      </c>
      <c r="K181" s="1" t="s">
        <v>36</v>
      </c>
      <c r="L181" s="1" t="s">
        <v>34</v>
      </c>
      <c r="M181" s="1" t="s">
        <v>40</v>
      </c>
      <c r="N181" s="1" t="s">
        <v>60</v>
      </c>
      <c r="O181" s="1" t="s">
        <v>38</v>
      </c>
      <c r="P181" s="1" t="s">
        <v>51</v>
      </c>
      <c r="Q181" s="1" t="s">
        <v>31</v>
      </c>
      <c r="R181" s="1" t="s">
        <v>33</v>
      </c>
      <c r="S181" s="1" t="s">
        <v>43</v>
      </c>
      <c r="T181" s="1" t="s">
        <v>55</v>
      </c>
      <c r="U181" s="1" t="s">
        <v>48</v>
      </c>
      <c r="V181" s="1" t="s">
        <v>45</v>
      </c>
      <c r="W181" s="1" t="s">
        <v>60</v>
      </c>
      <c r="X181" s="1" t="s">
        <v>416</v>
      </c>
      <c r="Y181" s="1" t="s">
        <v>417</v>
      </c>
    </row>
    <row r="182" spans="1:25" ht="12.75" x14ac:dyDescent="0.2">
      <c r="A182" s="2">
        <v>45496.749797581018</v>
      </c>
      <c r="B182" s="1" t="s">
        <v>25</v>
      </c>
      <c r="C182" s="1" t="s">
        <v>29</v>
      </c>
      <c r="D182" s="1" t="s">
        <v>26</v>
      </c>
      <c r="E182" s="1" t="s">
        <v>28</v>
      </c>
      <c r="F182" s="1" t="s">
        <v>30</v>
      </c>
      <c r="G182" s="1" t="s">
        <v>32</v>
      </c>
      <c r="H182" s="1" t="s">
        <v>27</v>
      </c>
      <c r="I182" s="1" t="s">
        <v>42</v>
      </c>
      <c r="J182" s="1" t="s">
        <v>33</v>
      </c>
      <c r="K182" s="1" t="s">
        <v>44</v>
      </c>
      <c r="L182" s="1" t="s">
        <v>73</v>
      </c>
      <c r="M182" s="1" t="s">
        <v>41</v>
      </c>
      <c r="N182" s="1" t="s">
        <v>35</v>
      </c>
      <c r="O182" s="1" t="s">
        <v>34</v>
      </c>
      <c r="P182" s="1" t="s">
        <v>50</v>
      </c>
      <c r="Q182" s="1" t="s">
        <v>38</v>
      </c>
      <c r="R182" s="1" t="s">
        <v>36</v>
      </c>
      <c r="S182" s="1" t="s">
        <v>43</v>
      </c>
      <c r="T182" s="1" t="s">
        <v>31</v>
      </c>
      <c r="U182" s="1" t="s">
        <v>41</v>
      </c>
      <c r="V182" s="1" t="s">
        <v>418</v>
      </c>
      <c r="W182" s="1" t="s">
        <v>73</v>
      </c>
      <c r="X182" s="1" t="s">
        <v>419</v>
      </c>
      <c r="Y182" s="1" t="s">
        <v>420</v>
      </c>
    </row>
    <row r="183" spans="1:25" ht="12.75" x14ac:dyDescent="0.2">
      <c r="A183" s="2">
        <v>45496.823646238423</v>
      </c>
      <c r="B183" s="1" t="s">
        <v>25</v>
      </c>
      <c r="C183" s="1" t="s">
        <v>28</v>
      </c>
      <c r="D183" s="1" t="s">
        <v>26</v>
      </c>
      <c r="E183" s="1" t="s">
        <v>29</v>
      </c>
      <c r="F183" s="1" t="s">
        <v>30</v>
      </c>
      <c r="G183" s="1" t="s">
        <v>32</v>
      </c>
      <c r="H183" s="1" t="s">
        <v>36</v>
      </c>
      <c r="I183" s="1" t="s">
        <v>27</v>
      </c>
      <c r="J183" s="1" t="s">
        <v>38</v>
      </c>
      <c r="K183" s="1" t="s">
        <v>35</v>
      </c>
      <c r="L183" s="1" t="s">
        <v>34</v>
      </c>
      <c r="M183" s="1" t="s">
        <v>48</v>
      </c>
      <c r="N183" s="1" t="s">
        <v>31</v>
      </c>
      <c r="O183" s="1" t="s">
        <v>40</v>
      </c>
      <c r="P183" s="1" t="s">
        <v>33</v>
      </c>
      <c r="Q183" s="1" t="s">
        <v>51</v>
      </c>
      <c r="R183" s="1" t="s">
        <v>45</v>
      </c>
      <c r="S183" s="1" t="s">
        <v>37</v>
      </c>
      <c r="T183" s="1" t="s">
        <v>60</v>
      </c>
      <c r="U183" s="1" t="s">
        <v>55</v>
      </c>
      <c r="V183" s="1" t="s">
        <v>42</v>
      </c>
      <c r="W183" s="1" t="s">
        <v>45</v>
      </c>
      <c r="X183" s="1" t="s">
        <v>421</v>
      </c>
      <c r="Y183" s="1" t="s">
        <v>422</v>
      </c>
    </row>
    <row r="184" spans="1:25" ht="12.75" x14ac:dyDescent="0.2">
      <c r="A184" s="2">
        <v>45497.084075983796</v>
      </c>
      <c r="B184" s="1" t="s">
        <v>26</v>
      </c>
      <c r="C184" s="1" t="s">
        <v>25</v>
      </c>
      <c r="D184" s="1" t="s">
        <v>28</v>
      </c>
      <c r="E184" s="1" t="s">
        <v>41</v>
      </c>
      <c r="F184" s="1" t="s">
        <v>29</v>
      </c>
      <c r="G184" s="1" t="s">
        <v>27</v>
      </c>
      <c r="H184" s="1" t="s">
        <v>42</v>
      </c>
      <c r="I184" s="1" t="s">
        <v>33</v>
      </c>
      <c r="J184" s="1" t="s">
        <v>32</v>
      </c>
      <c r="K184" s="1" t="s">
        <v>43</v>
      </c>
      <c r="L184" s="1" t="s">
        <v>36</v>
      </c>
      <c r="M184" s="1" t="s">
        <v>37</v>
      </c>
      <c r="N184" s="1" t="s">
        <v>30</v>
      </c>
      <c r="O184" s="1" t="s">
        <v>48</v>
      </c>
      <c r="P184" s="1" t="s">
        <v>82</v>
      </c>
      <c r="Q184" s="1" t="s">
        <v>34</v>
      </c>
      <c r="R184" s="1" t="s">
        <v>38</v>
      </c>
      <c r="S184" s="1" t="s">
        <v>60</v>
      </c>
      <c r="T184" s="1" t="s">
        <v>35</v>
      </c>
      <c r="U184" s="1" t="s">
        <v>49</v>
      </c>
      <c r="V184" s="1" t="s">
        <v>59</v>
      </c>
      <c r="W184" s="1" t="s">
        <v>35</v>
      </c>
      <c r="X184" s="1" t="s">
        <v>423</v>
      </c>
      <c r="Y184" s="1" t="s">
        <v>424</v>
      </c>
    </row>
    <row r="185" spans="1:25" ht="12.75" x14ac:dyDescent="0.2">
      <c r="A185" s="2">
        <v>45497.350442025461</v>
      </c>
      <c r="B185" s="1" t="s">
        <v>25</v>
      </c>
      <c r="C185" s="1" t="s">
        <v>28</v>
      </c>
      <c r="D185" s="1" t="s">
        <v>26</v>
      </c>
      <c r="E185" s="1" t="s">
        <v>30</v>
      </c>
      <c r="F185" s="1" t="s">
        <v>35</v>
      </c>
      <c r="G185" s="1" t="s">
        <v>32</v>
      </c>
      <c r="H185" s="1" t="s">
        <v>37</v>
      </c>
      <c r="I185" s="1" t="s">
        <v>36</v>
      </c>
      <c r="J185" s="1" t="s">
        <v>27</v>
      </c>
      <c r="K185" s="1" t="s">
        <v>38</v>
      </c>
      <c r="L185" s="1" t="s">
        <v>60</v>
      </c>
      <c r="M185" s="1" t="s">
        <v>34</v>
      </c>
      <c r="N185" s="1" t="s">
        <v>51</v>
      </c>
      <c r="O185" s="1" t="s">
        <v>31</v>
      </c>
      <c r="P185" s="1" t="s">
        <v>43</v>
      </c>
      <c r="Q185" s="1" t="s">
        <v>45</v>
      </c>
      <c r="R185" s="1" t="s">
        <v>42</v>
      </c>
      <c r="S185" s="1" t="s">
        <v>33</v>
      </c>
      <c r="T185" s="1" t="s">
        <v>69</v>
      </c>
      <c r="U185" s="1" t="s">
        <v>48</v>
      </c>
      <c r="V185" s="1" t="s">
        <v>425</v>
      </c>
      <c r="W185" s="1" t="s">
        <v>33</v>
      </c>
      <c r="X185" s="1" t="s">
        <v>426</v>
      </c>
      <c r="Y185" s="1" t="s">
        <v>427</v>
      </c>
    </row>
    <row r="186" spans="1:25" ht="12.75" x14ac:dyDescent="0.2">
      <c r="A186" s="2">
        <v>45497.456138368056</v>
      </c>
      <c r="B186" s="1" t="s">
        <v>25</v>
      </c>
      <c r="C186" s="1" t="s">
        <v>26</v>
      </c>
      <c r="D186" s="1" t="s">
        <v>28</v>
      </c>
      <c r="E186" s="1" t="s">
        <v>30</v>
      </c>
      <c r="F186" s="1" t="s">
        <v>35</v>
      </c>
      <c r="G186" s="1" t="s">
        <v>29</v>
      </c>
      <c r="H186" s="1" t="s">
        <v>37</v>
      </c>
      <c r="I186" s="1" t="s">
        <v>34</v>
      </c>
      <c r="J186" s="1" t="s">
        <v>27</v>
      </c>
      <c r="K186" s="1" t="s">
        <v>32</v>
      </c>
      <c r="L186" s="1" t="s">
        <v>41</v>
      </c>
      <c r="M186" s="1" t="s">
        <v>36</v>
      </c>
      <c r="N186" s="1" t="s">
        <v>33</v>
      </c>
      <c r="O186" s="1" t="s">
        <v>60</v>
      </c>
      <c r="P186" s="1" t="s">
        <v>44</v>
      </c>
      <c r="Q186" s="1" t="s">
        <v>38</v>
      </c>
      <c r="R186" s="1" t="s">
        <v>31</v>
      </c>
      <c r="S186" s="1" t="s">
        <v>40</v>
      </c>
      <c r="T186" s="1" t="s">
        <v>42</v>
      </c>
      <c r="U186" s="1" t="s">
        <v>50</v>
      </c>
      <c r="V186" s="1" t="s">
        <v>48</v>
      </c>
      <c r="W186" s="1" t="s">
        <v>60</v>
      </c>
      <c r="X186" s="1" t="s">
        <v>428</v>
      </c>
      <c r="Y186" s="1" t="s">
        <v>429</v>
      </c>
    </row>
    <row r="187" spans="1:25" ht="12.75" x14ac:dyDescent="0.2">
      <c r="A187" s="2">
        <v>45497.488196157406</v>
      </c>
      <c r="B187" s="1" t="s">
        <v>25</v>
      </c>
      <c r="C187" s="1" t="s">
        <v>26</v>
      </c>
      <c r="D187" s="1" t="s">
        <v>28</v>
      </c>
      <c r="E187" s="1" t="s">
        <v>29</v>
      </c>
      <c r="F187" s="1" t="s">
        <v>30</v>
      </c>
      <c r="G187" s="1" t="s">
        <v>32</v>
      </c>
      <c r="H187" s="1" t="s">
        <v>35</v>
      </c>
      <c r="I187" s="1" t="s">
        <v>27</v>
      </c>
      <c r="J187" s="1" t="s">
        <v>36</v>
      </c>
      <c r="K187" s="1" t="s">
        <v>37</v>
      </c>
      <c r="L187" s="1" t="s">
        <v>33</v>
      </c>
      <c r="M187" s="1" t="s">
        <v>34</v>
      </c>
      <c r="N187" s="1" t="s">
        <v>51</v>
      </c>
      <c r="O187" s="1" t="s">
        <v>60</v>
      </c>
      <c r="P187" s="1" t="s">
        <v>40</v>
      </c>
      <c r="Q187" s="1" t="s">
        <v>38</v>
      </c>
      <c r="R187" s="1" t="s">
        <v>43</v>
      </c>
      <c r="S187" s="1" t="s">
        <v>41</v>
      </c>
      <c r="T187" s="1" t="s">
        <v>44</v>
      </c>
      <c r="U187" s="1" t="s">
        <v>65</v>
      </c>
      <c r="V187" s="1" t="s">
        <v>58</v>
      </c>
      <c r="W187" s="1" t="s">
        <v>40</v>
      </c>
      <c r="X187" s="1" t="s">
        <v>430</v>
      </c>
      <c r="Y187" s="1" t="s">
        <v>431</v>
      </c>
    </row>
    <row r="188" spans="1:25" ht="12.75" x14ac:dyDescent="0.2">
      <c r="A188" s="2">
        <v>45497.680035289348</v>
      </c>
      <c r="B188" s="1" t="s">
        <v>25</v>
      </c>
      <c r="C188" s="1" t="s">
        <v>26</v>
      </c>
      <c r="D188" s="1" t="s">
        <v>28</v>
      </c>
      <c r="E188" s="1" t="s">
        <v>32</v>
      </c>
      <c r="F188" s="1" t="s">
        <v>35</v>
      </c>
      <c r="G188" s="1" t="s">
        <v>29</v>
      </c>
      <c r="H188" s="1" t="s">
        <v>34</v>
      </c>
      <c r="I188" s="1" t="s">
        <v>30</v>
      </c>
      <c r="J188" s="1" t="s">
        <v>38</v>
      </c>
      <c r="K188" s="1" t="s">
        <v>36</v>
      </c>
      <c r="L188" s="1" t="s">
        <v>33</v>
      </c>
      <c r="M188" s="1" t="s">
        <v>40</v>
      </c>
      <c r="N188" s="1" t="s">
        <v>45</v>
      </c>
      <c r="O188" s="1" t="s">
        <v>51</v>
      </c>
      <c r="P188" s="1" t="s">
        <v>37</v>
      </c>
      <c r="Q188" s="1" t="s">
        <v>27</v>
      </c>
      <c r="R188" s="1" t="s">
        <v>31</v>
      </c>
      <c r="S188" s="1" t="s">
        <v>42</v>
      </c>
      <c r="T188" s="1" t="s">
        <v>43</v>
      </c>
      <c r="U188" s="1" t="s">
        <v>48</v>
      </c>
      <c r="V188" s="1" t="s">
        <v>55</v>
      </c>
      <c r="W188" s="1" t="s">
        <v>40</v>
      </c>
      <c r="X188" s="1" t="s">
        <v>432</v>
      </c>
      <c r="Y188" s="1" t="s">
        <v>433</v>
      </c>
    </row>
    <row r="189" spans="1:25" ht="12.75" x14ac:dyDescent="0.2">
      <c r="A189" s="2">
        <v>45497.732578622687</v>
      </c>
      <c r="B189" s="1" t="s">
        <v>25</v>
      </c>
      <c r="C189" s="1" t="s">
        <v>28</v>
      </c>
      <c r="D189" s="1" t="s">
        <v>26</v>
      </c>
      <c r="E189" s="1" t="s">
        <v>29</v>
      </c>
      <c r="F189" s="1" t="s">
        <v>35</v>
      </c>
      <c r="G189" s="1" t="s">
        <v>30</v>
      </c>
      <c r="H189" s="1" t="s">
        <v>40</v>
      </c>
      <c r="I189" s="1" t="s">
        <v>32</v>
      </c>
      <c r="J189" s="1" t="s">
        <v>38</v>
      </c>
      <c r="K189" s="1" t="s">
        <v>33</v>
      </c>
      <c r="L189" s="1" t="s">
        <v>27</v>
      </c>
      <c r="M189" s="1" t="s">
        <v>36</v>
      </c>
      <c r="N189" s="1" t="s">
        <v>34</v>
      </c>
      <c r="O189" s="1" t="s">
        <v>60</v>
      </c>
      <c r="P189" s="1" t="s">
        <v>51</v>
      </c>
      <c r="Q189" s="1" t="s">
        <v>31</v>
      </c>
      <c r="R189" s="1" t="s">
        <v>50</v>
      </c>
      <c r="S189" s="1" t="s">
        <v>43</v>
      </c>
      <c r="T189" s="1" t="s">
        <v>73</v>
      </c>
      <c r="U189" s="1" t="s">
        <v>41</v>
      </c>
      <c r="V189" s="1" t="s">
        <v>168</v>
      </c>
      <c r="W189" s="1" t="s">
        <v>32</v>
      </c>
      <c r="X189" s="1" t="s">
        <v>434</v>
      </c>
      <c r="Y189" s="1" t="s">
        <v>435</v>
      </c>
    </row>
    <row r="190" spans="1:25" ht="12.75" x14ac:dyDescent="0.2">
      <c r="A190" s="2">
        <v>45497.931971886574</v>
      </c>
      <c r="B190" s="1" t="s">
        <v>25</v>
      </c>
      <c r="C190" s="1" t="s">
        <v>28</v>
      </c>
      <c r="D190" s="1" t="s">
        <v>26</v>
      </c>
      <c r="E190" s="1" t="s">
        <v>32</v>
      </c>
      <c r="F190" s="1" t="s">
        <v>35</v>
      </c>
      <c r="G190" s="1" t="s">
        <v>29</v>
      </c>
      <c r="H190" s="1" t="s">
        <v>30</v>
      </c>
      <c r="I190" s="1" t="s">
        <v>51</v>
      </c>
      <c r="J190" s="1" t="s">
        <v>40</v>
      </c>
      <c r="K190" s="1" t="s">
        <v>37</v>
      </c>
      <c r="L190" s="1" t="s">
        <v>34</v>
      </c>
      <c r="M190" s="1" t="s">
        <v>27</v>
      </c>
      <c r="N190" s="1" t="s">
        <v>36</v>
      </c>
      <c r="O190" s="1" t="s">
        <v>33</v>
      </c>
      <c r="P190" s="1" t="s">
        <v>31</v>
      </c>
      <c r="Q190" s="1" t="s">
        <v>38</v>
      </c>
      <c r="R190" s="1" t="s">
        <v>60</v>
      </c>
      <c r="S190" s="1" t="s">
        <v>45</v>
      </c>
      <c r="T190" s="1" t="s">
        <v>50</v>
      </c>
      <c r="U190" s="1" t="s">
        <v>58</v>
      </c>
      <c r="V190" s="1" t="s">
        <v>41</v>
      </c>
      <c r="W190" s="1" t="s">
        <v>37</v>
      </c>
      <c r="X190" s="1" t="s">
        <v>436</v>
      </c>
      <c r="Y190" s="1" t="s">
        <v>437</v>
      </c>
    </row>
    <row r="191" spans="1:25" ht="12.75" x14ac:dyDescent="0.2">
      <c r="A191" s="2">
        <v>45498.353268587962</v>
      </c>
      <c r="B191" s="1" t="s">
        <v>25</v>
      </c>
      <c r="C191" s="1" t="s">
        <v>26</v>
      </c>
      <c r="D191" s="1" t="s">
        <v>30</v>
      </c>
      <c r="E191" s="1" t="s">
        <v>28</v>
      </c>
      <c r="F191" s="1" t="s">
        <v>29</v>
      </c>
      <c r="G191" s="1" t="s">
        <v>35</v>
      </c>
      <c r="H191" s="1" t="s">
        <v>37</v>
      </c>
      <c r="I191" s="1" t="s">
        <v>285</v>
      </c>
      <c r="J191" s="1" t="s">
        <v>60</v>
      </c>
      <c r="K191" s="1" t="s">
        <v>27</v>
      </c>
      <c r="L191" s="1" t="s">
        <v>34</v>
      </c>
      <c r="M191" s="1" t="s">
        <v>48</v>
      </c>
      <c r="N191" s="1" t="s">
        <v>38</v>
      </c>
      <c r="O191" s="1" t="s">
        <v>36</v>
      </c>
      <c r="P191" s="1" t="s">
        <v>33</v>
      </c>
      <c r="Q191" s="1" t="s">
        <v>82</v>
      </c>
      <c r="R191" s="1" t="s">
        <v>42</v>
      </c>
      <c r="S191" s="1" t="s">
        <v>43</v>
      </c>
      <c r="T191" s="1" t="s">
        <v>49</v>
      </c>
      <c r="U191" s="1" t="s">
        <v>44</v>
      </c>
      <c r="V191" s="1" t="s">
        <v>50</v>
      </c>
      <c r="W191" s="1" t="s">
        <v>33</v>
      </c>
      <c r="X191" s="1" t="s">
        <v>438</v>
      </c>
      <c r="Y191" s="1" t="s">
        <v>438</v>
      </c>
    </row>
    <row r="192" spans="1:25" ht="12.75" x14ac:dyDescent="0.2">
      <c r="A192" s="2">
        <v>45498.402260011571</v>
      </c>
      <c r="B192" s="1" t="s">
        <v>25</v>
      </c>
      <c r="C192" s="1" t="s">
        <v>26</v>
      </c>
      <c r="D192" s="1" t="s">
        <v>28</v>
      </c>
      <c r="E192" s="1" t="s">
        <v>30</v>
      </c>
      <c r="F192" s="1" t="s">
        <v>32</v>
      </c>
      <c r="G192" s="1" t="s">
        <v>35</v>
      </c>
      <c r="H192" s="1" t="s">
        <v>29</v>
      </c>
      <c r="I192" s="1" t="s">
        <v>51</v>
      </c>
      <c r="J192" s="1" t="s">
        <v>33</v>
      </c>
      <c r="K192" s="1" t="s">
        <v>36</v>
      </c>
      <c r="L192" s="1" t="s">
        <v>34</v>
      </c>
      <c r="M192" s="1" t="s">
        <v>27</v>
      </c>
      <c r="N192" s="1" t="s">
        <v>60</v>
      </c>
      <c r="O192" s="1" t="s">
        <v>45</v>
      </c>
      <c r="P192" s="1" t="s">
        <v>50</v>
      </c>
      <c r="Q192" s="1" t="s">
        <v>38</v>
      </c>
      <c r="R192" s="1" t="s">
        <v>44</v>
      </c>
      <c r="S192" s="1" t="s">
        <v>31</v>
      </c>
      <c r="T192" s="1" t="s">
        <v>42</v>
      </c>
      <c r="U192" s="1" t="s">
        <v>48</v>
      </c>
      <c r="V192" s="1" t="s">
        <v>55</v>
      </c>
      <c r="W192" s="1" t="s">
        <v>55</v>
      </c>
      <c r="X192" s="1" t="s">
        <v>439</v>
      </c>
      <c r="Y192" s="1" t="s">
        <v>440</v>
      </c>
    </row>
    <row r="193" spans="1:25" ht="12.75" x14ac:dyDescent="0.2">
      <c r="A193" s="2">
        <v>45498.430730925931</v>
      </c>
      <c r="B193" s="1" t="s">
        <v>29</v>
      </c>
      <c r="C193" s="1" t="s">
        <v>28</v>
      </c>
      <c r="D193" s="1" t="s">
        <v>35</v>
      </c>
      <c r="E193" s="1" t="s">
        <v>30</v>
      </c>
      <c r="F193" s="1" t="s">
        <v>33</v>
      </c>
      <c r="G193" s="1" t="s">
        <v>26</v>
      </c>
      <c r="H193" s="1" t="s">
        <v>25</v>
      </c>
      <c r="I193" s="1" t="s">
        <v>38</v>
      </c>
      <c r="J193" s="1" t="s">
        <v>42</v>
      </c>
      <c r="K193" s="1" t="s">
        <v>36</v>
      </c>
      <c r="L193" s="1" t="s">
        <v>34</v>
      </c>
      <c r="M193" s="1" t="s">
        <v>40</v>
      </c>
      <c r="N193" s="1" t="s">
        <v>37</v>
      </c>
      <c r="O193" s="1" t="s">
        <v>73</v>
      </c>
      <c r="P193" s="1" t="s">
        <v>32</v>
      </c>
      <c r="Q193" s="1" t="s">
        <v>31</v>
      </c>
      <c r="R193" s="1" t="s">
        <v>60</v>
      </c>
      <c r="S193" s="1" t="s">
        <v>168</v>
      </c>
      <c r="T193" s="1" t="s">
        <v>55</v>
      </c>
      <c r="U193" s="1" t="s">
        <v>50</v>
      </c>
      <c r="V193" s="1" t="s">
        <v>51</v>
      </c>
      <c r="W193" s="1" t="s">
        <v>48</v>
      </c>
      <c r="X193" s="1" t="s">
        <v>441</v>
      </c>
      <c r="Y193" s="1" t="s">
        <v>442</v>
      </c>
    </row>
    <row r="194" spans="1:25" ht="12.75" x14ac:dyDescent="0.2">
      <c r="A194" s="2">
        <v>45498.443015578705</v>
      </c>
      <c r="B194" s="1" t="s">
        <v>25</v>
      </c>
      <c r="C194" s="1" t="s">
        <v>26</v>
      </c>
      <c r="D194" s="1" t="s">
        <v>28</v>
      </c>
      <c r="E194" s="1" t="s">
        <v>35</v>
      </c>
      <c r="F194" s="1" t="s">
        <v>30</v>
      </c>
      <c r="G194" s="1" t="s">
        <v>29</v>
      </c>
      <c r="H194" s="1" t="s">
        <v>33</v>
      </c>
      <c r="I194" s="1" t="s">
        <v>32</v>
      </c>
      <c r="J194" s="1" t="s">
        <v>38</v>
      </c>
      <c r="K194" s="1" t="s">
        <v>36</v>
      </c>
      <c r="L194" s="1" t="s">
        <v>34</v>
      </c>
      <c r="M194" s="1" t="s">
        <v>27</v>
      </c>
      <c r="N194" s="1" t="s">
        <v>51</v>
      </c>
      <c r="O194" s="1" t="s">
        <v>37</v>
      </c>
      <c r="P194" s="1" t="s">
        <v>45</v>
      </c>
      <c r="Q194" s="1" t="s">
        <v>41</v>
      </c>
      <c r="R194" s="1" t="s">
        <v>40</v>
      </c>
      <c r="S194" s="1" t="s">
        <v>42</v>
      </c>
      <c r="T194" s="1" t="s">
        <v>44</v>
      </c>
      <c r="U194" s="1" t="s">
        <v>48</v>
      </c>
      <c r="V194" s="1" t="s">
        <v>60</v>
      </c>
      <c r="W194" s="1" t="s">
        <v>44</v>
      </c>
      <c r="X194" s="1" t="s">
        <v>443</v>
      </c>
      <c r="Y194" s="1" t="s">
        <v>444</v>
      </c>
    </row>
    <row r="195" spans="1:25" ht="12.75" x14ac:dyDescent="0.2">
      <c r="A195" s="2">
        <v>45498.478007187499</v>
      </c>
      <c r="B195" s="1" t="s">
        <v>25</v>
      </c>
      <c r="C195" s="1" t="s">
        <v>26</v>
      </c>
      <c r="D195" s="1" t="s">
        <v>28</v>
      </c>
      <c r="E195" s="1" t="s">
        <v>35</v>
      </c>
      <c r="F195" s="1" t="s">
        <v>30</v>
      </c>
      <c r="G195" s="1" t="s">
        <v>32</v>
      </c>
      <c r="H195" s="1" t="s">
        <v>29</v>
      </c>
      <c r="I195" s="1" t="s">
        <v>36</v>
      </c>
      <c r="J195" s="1" t="s">
        <v>33</v>
      </c>
      <c r="K195" s="1" t="s">
        <v>40</v>
      </c>
      <c r="L195" s="1" t="s">
        <v>38</v>
      </c>
      <c r="M195" s="1" t="s">
        <v>51</v>
      </c>
      <c r="N195" s="1" t="s">
        <v>37</v>
      </c>
      <c r="O195" s="1" t="s">
        <v>27</v>
      </c>
      <c r="P195" s="1" t="s">
        <v>41</v>
      </c>
      <c r="Q195" s="1" t="s">
        <v>31</v>
      </c>
      <c r="R195" s="1" t="s">
        <v>60</v>
      </c>
      <c r="S195" s="1" t="s">
        <v>49</v>
      </c>
      <c r="T195" s="1" t="s">
        <v>42</v>
      </c>
      <c r="U195" s="1" t="s">
        <v>43</v>
      </c>
      <c r="V195" s="1" t="s">
        <v>50</v>
      </c>
      <c r="W195" s="1" t="s">
        <v>60</v>
      </c>
      <c r="X195" s="1" t="s">
        <v>445</v>
      </c>
      <c r="Y195" s="1" t="s">
        <v>446</v>
      </c>
    </row>
    <row r="196" spans="1:25" ht="12.75" x14ac:dyDescent="0.2">
      <c r="A196" s="2">
        <v>45499.04473332176</v>
      </c>
      <c r="B196" s="1" t="s">
        <v>25</v>
      </c>
      <c r="C196" s="1" t="s">
        <v>28</v>
      </c>
      <c r="D196" s="1" t="s">
        <v>26</v>
      </c>
      <c r="E196" s="1" t="s">
        <v>32</v>
      </c>
      <c r="F196" s="1" t="s">
        <v>35</v>
      </c>
      <c r="G196" s="1" t="s">
        <v>51</v>
      </c>
      <c r="H196" s="1" t="s">
        <v>29</v>
      </c>
      <c r="I196" s="1" t="s">
        <v>30</v>
      </c>
      <c r="J196" s="1" t="s">
        <v>27</v>
      </c>
      <c r="K196" s="1" t="s">
        <v>60</v>
      </c>
      <c r="L196" s="1" t="s">
        <v>36</v>
      </c>
      <c r="M196" s="1" t="s">
        <v>37</v>
      </c>
      <c r="N196" s="1" t="s">
        <v>43</v>
      </c>
      <c r="O196" s="1" t="s">
        <v>50</v>
      </c>
      <c r="P196" s="1" t="s">
        <v>41</v>
      </c>
      <c r="Q196" s="1" t="s">
        <v>31</v>
      </c>
      <c r="R196" s="1" t="s">
        <v>82</v>
      </c>
      <c r="S196" s="1" t="s">
        <v>73</v>
      </c>
      <c r="T196" s="1" t="s">
        <v>38</v>
      </c>
      <c r="U196" s="1" t="s">
        <v>48</v>
      </c>
      <c r="V196" s="1" t="s">
        <v>33</v>
      </c>
      <c r="W196" s="1" t="s">
        <v>34</v>
      </c>
      <c r="X196" s="1" t="s">
        <v>447</v>
      </c>
      <c r="Y196" s="1" t="s">
        <v>448</v>
      </c>
    </row>
    <row r="197" spans="1:25" ht="12.75" x14ac:dyDescent="0.2">
      <c r="A197" s="2">
        <v>45499.373648877314</v>
      </c>
      <c r="B197" s="1" t="s">
        <v>25</v>
      </c>
      <c r="C197" s="1" t="s">
        <v>26</v>
      </c>
      <c r="D197" s="1" t="s">
        <v>32</v>
      </c>
      <c r="E197" s="1" t="s">
        <v>28</v>
      </c>
      <c r="F197" s="1" t="s">
        <v>30</v>
      </c>
      <c r="G197" s="1" t="s">
        <v>35</v>
      </c>
      <c r="H197" s="1" t="s">
        <v>37</v>
      </c>
      <c r="I197" s="1" t="s">
        <v>51</v>
      </c>
      <c r="J197" s="1" t="s">
        <v>60</v>
      </c>
      <c r="K197" s="1" t="s">
        <v>36</v>
      </c>
      <c r="L197" s="1" t="s">
        <v>29</v>
      </c>
      <c r="M197" s="1" t="s">
        <v>45</v>
      </c>
      <c r="N197" s="1" t="s">
        <v>34</v>
      </c>
      <c r="O197" s="1" t="s">
        <v>27</v>
      </c>
      <c r="P197" s="1" t="s">
        <v>38</v>
      </c>
      <c r="Q197" s="1" t="s">
        <v>40</v>
      </c>
      <c r="R197" s="1" t="s">
        <v>33</v>
      </c>
      <c r="S197" s="1" t="s">
        <v>43</v>
      </c>
      <c r="T197" s="1" t="s">
        <v>59</v>
      </c>
      <c r="U197" s="1" t="s">
        <v>48</v>
      </c>
      <c r="V197" s="1" t="s">
        <v>41</v>
      </c>
      <c r="W197" s="1" t="s">
        <v>35</v>
      </c>
      <c r="X197" s="1" t="s">
        <v>449</v>
      </c>
      <c r="Y197" s="1" t="s">
        <v>450</v>
      </c>
    </row>
    <row r="198" spans="1:25" ht="12.75" x14ac:dyDescent="0.2">
      <c r="A198" s="2">
        <v>45499.604890555551</v>
      </c>
      <c r="B198" s="1" t="s">
        <v>25</v>
      </c>
      <c r="C198" s="1" t="s">
        <v>26</v>
      </c>
      <c r="D198" s="1" t="s">
        <v>28</v>
      </c>
      <c r="E198" s="1" t="s">
        <v>29</v>
      </c>
      <c r="F198" s="1" t="s">
        <v>30</v>
      </c>
      <c r="G198" s="1" t="s">
        <v>35</v>
      </c>
      <c r="H198" s="1" t="s">
        <v>27</v>
      </c>
      <c r="I198" s="1" t="s">
        <v>32</v>
      </c>
      <c r="J198" s="1" t="s">
        <v>38</v>
      </c>
      <c r="K198" s="1" t="s">
        <v>34</v>
      </c>
      <c r="L198" s="1" t="s">
        <v>37</v>
      </c>
      <c r="M198" s="1" t="s">
        <v>36</v>
      </c>
      <c r="N198" s="1" t="s">
        <v>50</v>
      </c>
      <c r="O198" s="1" t="s">
        <v>40</v>
      </c>
      <c r="P198" s="1" t="s">
        <v>60</v>
      </c>
      <c r="Q198" s="1" t="s">
        <v>31</v>
      </c>
      <c r="R198" s="1" t="s">
        <v>33</v>
      </c>
      <c r="S198" s="1" t="s">
        <v>51</v>
      </c>
      <c r="T198" s="1" t="s">
        <v>44</v>
      </c>
      <c r="U198" s="1" t="s">
        <v>48</v>
      </c>
      <c r="V198" s="1" t="s">
        <v>43</v>
      </c>
      <c r="W198" s="1" t="s">
        <v>40</v>
      </c>
      <c r="X198" s="1" t="s">
        <v>451</v>
      </c>
      <c r="Y198" s="1" t="s">
        <v>452</v>
      </c>
    </row>
    <row r="199" spans="1:25" ht="12.75" x14ac:dyDescent="0.2">
      <c r="A199" s="2">
        <v>45500.578170671295</v>
      </c>
      <c r="B199" s="1" t="s">
        <v>26</v>
      </c>
      <c r="C199" s="1" t="s">
        <v>37</v>
      </c>
      <c r="D199" s="1" t="s">
        <v>51</v>
      </c>
      <c r="E199" s="1" t="s">
        <v>35</v>
      </c>
      <c r="F199" s="1" t="s">
        <v>28</v>
      </c>
      <c r="G199" s="1" t="s">
        <v>60</v>
      </c>
      <c r="H199" s="1" t="s">
        <v>32</v>
      </c>
      <c r="I199" s="1" t="s">
        <v>48</v>
      </c>
      <c r="J199" s="1" t="s">
        <v>30</v>
      </c>
      <c r="K199" s="1" t="s">
        <v>38</v>
      </c>
      <c r="L199" s="1" t="s">
        <v>96</v>
      </c>
      <c r="M199" s="1" t="s">
        <v>168</v>
      </c>
      <c r="N199" s="1" t="s">
        <v>27</v>
      </c>
      <c r="O199" s="1" t="s">
        <v>36</v>
      </c>
      <c r="P199" s="1" t="s">
        <v>65</v>
      </c>
      <c r="Q199" s="1" t="s">
        <v>55</v>
      </c>
      <c r="R199" s="1" t="s">
        <v>42</v>
      </c>
      <c r="S199" s="1" t="s">
        <v>25</v>
      </c>
      <c r="T199" s="1" t="s">
        <v>49</v>
      </c>
      <c r="U199" s="1" t="s">
        <v>453</v>
      </c>
      <c r="V199" s="1" t="s">
        <v>39</v>
      </c>
      <c r="W199" s="1" t="s">
        <v>25</v>
      </c>
      <c r="X199" s="1" t="s">
        <v>454</v>
      </c>
      <c r="Y199" s="1" t="s">
        <v>455</v>
      </c>
    </row>
    <row r="200" spans="1:25" ht="12.75" x14ac:dyDescent="0.2">
      <c r="A200" s="2">
        <v>45500.793783715279</v>
      </c>
      <c r="B200" s="1" t="s">
        <v>25</v>
      </c>
      <c r="C200" s="1" t="s">
        <v>26</v>
      </c>
      <c r="D200" s="1" t="s">
        <v>28</v>
      </c>
      <c r="E200" s="1" t="s">
        <v>29</v>
      </c>
      <c r="F200" s="1" t="s">
        <v>32</v>
      </c>
      <c r="G200" s="1" t="s">
        <v>30</v>
      </c>
      <c r="H200" s="1" t="s">
        <v>35</v>
      </c>
      <c r="I200" s="1" t="s">
        <v>51</v>
      </c>
      <c r="J200" s="1" t="s">
        <v>40</v>
      </c>
      <c r="K200" s="1" t="s">
        <v>37</v>
      </c>
      <c r="L200" s="1" t="s">
        <v>27</v>
      </c>
      <c r="M200" s="1" t="s">
        <v>34</v>
      </c>
      <c r="N200" s="1" t="s">
        <v>36</v>
      </c>
      <c r="O200" s="1" t="s">
        <v>48</v>
      </c>
      <c r="P200" s="1" t="s">
        <v>38</v>
      </c>
      <c r="Q200" s="1" t="s">
        <v>44</v>
      </c>
      <c r="R200" s="1" t="s">
        <v>42</v>
      </c>
      <c r="S200" s="1" t="s">
        <v>31</v>
      </c>
      <c r="T200" s="1" t="s">
        <v>73</v>
      </c>
      <c r="U200" s="1" t="s">
        <v>45</v>
      </c>
      <c r="V200" s="1" t="s">
        <v>41</v>
      </c>
      <c r="W200" s="1" t="s">
        <v>51</v>
      </c>
      <c r="X200" s="1" t="s">
        <v>456</v>
      </c>
      <c r="Y200" s="1" t="s">
        <v>457</v>
      </c>
    </row>
    <row r="201" spans="1:25" ht="12.75" x14ac:dyDescent="0.2">
      <c r="A201" s="2">
        <v>45501.916893090282</v>
      </c>
      <c r="B201" s="1" t="s">
        <v>26</v>
      </c>
      <c r="C201" s="1" t="s">
        <v>25</v>
      </c>
      <c r="D201" s="1" t="s">
        <v>28</v>
      </c>
      <c r="E201" s="1" t="s">
        <v>30</v>
      </c>
      <c r="F201" s="1" t="s">
        <v>35</v>
      </c>
      <c r="G201" s="1" t="s">
        <v>29</v>
      </c>
      <c r="H201" s="1" t="s">
        <v>38</v>
      </c>
      <c r="I201" s="1" t="s">
        <v>37</v>
      </c>
      <c r="J201" s="1" t="s">
        <v>51</v>
      </c>
      <c r="K201" s="1" t="s">
        <v>27</v>
      </c>
      <c r="L201" s="1" t="s">
        <v>32</v>
      </c>
      <c r="M201" s="1" t="s">
        <v>36</v>
      </c>
      <c r="N201" s="1" t="s">
        <v>41</v>
      </c>
      <c r="O201" s="1" t="s">
        <v>60</v>
      </c>
      <c r="P201" s="1" t="s">
        <v>58</v>
      </c>
      <c r="Q201" s="1" t="s">
        <v>34</v>
      </c>
      <c r="R201" s="1" t="s">
        <v>43</v>
      </c>
      <c r="S201" s="1" t="s">
        <v>45</v>
      </c>
      <c r="T201" s="1" t="s">
        <v>33</v>
      </c>
      <c r="U201" s="1" t="s">
        <v>48</v>
      </c>
      <c r="V201" s="1" t="s">
        <v>49</v>
      </c>
      <c r="W201" s="1" t="s">
        <v>48</v>
      </c>
      <c r="X201" s="1" t="s">
        <v>458</v>
      </c>
      <c r="Y201" s="1" t="s">
        <v>459</v>
      </c>
    </row>
    <row r="202" spans="1:25" ht="12.75" x14ac:dyDescent="0.2">
      <c r="A202" s="2">
        <v>45504.475271550924</v>
      </c>
      <c r="B202" s="1" t="s">
        <v>25</v>
      </c>
      <c r="C202" s="1" t="s">
        <v>26</v>
      </c>
      <c r="D202" s="1" t="s">
        <v>36</v>
      </c>
      <c r="E202" s="1" t="s">
        <v>28</v>
      </c>
      <c r="F202" s="1" t="s">
        <v>30</v>
      </c>
      <c r="G202" s="1" t="s">
        <v>29</v>
      </c>
      <c r="H202" s="1" t="s">
        <v>35</v>
      </c>
      <c r="I202" s="1" t="s">
        <v>27</v>
      </c>
      <c r="J202" s="1" t="s">
        <v>37</v>
      </c>
      <c r="K202" s="1" t="s">
        <v>55</v>
      </c>
      <c r="L202" s="1" t="s">
        <v>34</v>
      </c>
      <c r="M202" s="1" t="s">
        <v>38</v>
      </c>
      <c r="N202" s="1" t="s">
        <v>33</v>
      </c>
      <c r="O202" s="1" t="s">
        <v>31</v>
      </c>
      <c r="P202" s="1" t="s">
        <v>32</v>
      </c>
      <c r="Q202" s="1" t="s">
        <v>51</v>
      </c>
      <c r="R202" s="1" t="s">
        <v>60</v>
      </c>
      <c r="S202" s="1" t="s">
        <v>39</v>
      </c>
      <c r="T202" s="1" t="s">
        <v>48</v>
      </c>
      <c r="U202" s="1" t="s">
        <v>41</v>
      </c>
      <c r="V202" s="1" t="s">
        <v>44</v>
      </c>
      <c r="W202" s="1" t="s">
        <v>32</v>
      </c>
      <c r="X202" s="1"/>
      <c r="Y202" s="1" t="s">
        <v>460</v>
      </c>
    </row>
    <row r="203" spans="1:25" ht="12.75" x14ac:dyDescent="0.2">
      <c r="A203" s="2">
        <v>45504.581703657408</v>
      </c>
      <c r="B203" s="1" t="s">
        <v>25</v>
      </c>
      <c r="C203" s="1" t="s">
        <v>26</v>
      </c>
      <c r="D203" s="1" t="s">
        <v>28</v>
      </c>
      <c r="E203" s="1" t="s">
        <v>29</v>
      </c>
      <c r="F203" s="1" t="s">
        <v>30</v>
      </c>
      <c r="G203" s="1" t="s">
        <v>35</v>
      </c>
      <c r="H203" s="1" t="s">
        <v>37</v>
      </c>
      <c r="I203" s="1" t="s">
        <v>32</v>
      </c>
      <c r="J203" s="1" t="s">
        <v>36</v>
      </c>
      <c r="K203" s="1" t="s">
        <v>51</v>
      </c>
      <c r="L203" s="1" t="s">
        <v>34</v>
      </c>
      <c r="M203" s="1" t="s">
        <v>27</v>
      </c>
      <c r="N203" s="1" t="s">
        <v>48</v>
      </c>
      <c r="O203" s="1" t="s">
        <v>44</v>
      </c>
      <c r="P203" s="1" t="s">
        <v>41</v>
      </c>
      <c r="Q203" s="1" t="s">
        <v>43</v>
      </c>
      <c r="R203" s="1" t="s">
        <v>40</v>
      </c>
      <c r="S203" s="1" t="s">
        <v>33</v>
      </c>
      <c r="T203" s="1" t="s">
        <v>50</v>
      </c>
      <c r="U203" s="1" t="s">
        <v>73</v>
      </c>
      <c r="V203" s="1" t="s">
        <v>69</v>
      </c>
      <c r="W203" s="1" t="s">
        <v>73</v>
      </c>
      <c r="X203" s="1" t="s">
        <v>461</v>
      </c>
      <c r="Y203" s="1" t="s">
        <v>462</v>
      </c>
    </row>
    <row r="204" spans="1:25" ht="12.75" x14ac:dyDescent="0.2">
      <c r="A204" s="2">
        <v>45506.690059328699</v>
      </c>
      <c r="B204" s="1" t="s">
        <v>25</v>
      </c>
      <c r="C204" s="1" t="s">
        <v>28</v>
      </c>
      <c r="D204" s="1" t="s">
        <v>26</v>
      </c>
      <c r="E204" s="1" t="s">
        <v>29</v>
      </c>
      <c r="F204" s="1" t="s">
        <v>32</v>
      </c>
      <c r="G204" s="1" t="s">
        <v>30</v>
      </c>
      <c r="H204" s="1" t="s">
        <v>35</v>
      </c>
      <c r="I204" s="1" t="s">
        <v>51</v>
      </c>
      <c r="J204" s="1" t="s">
        <v>33</v>
      </c>
      <c r="K204" s="1" t="s">
        <v>36</v>
      </c>
      <c r="L204" s="1" t="s">
        <v>50</v>
      </c>
      <c r="M204" s="1" t="s">
        <v>34</v>
      </c>
      <c r="N204" s="1" t="s">
        <v>44</v>
      </c>
      <c r="O204" s="1" t="s">
        <v>37</v>
      </c>
      <c r="P204" s="1" t="s">
        <v>41</v>
      </c>
      <c r="Q204" s="1" t="s">
        <v>55</v>
      </c>
      <c r="R204" s="1" t="s">
        <v>38</v>
      </c>
      <c r="S204" s="1" t="s">
        <v>42</v>
      </c>
      <c r="T204" s="1" t="s">
        <v>31</v>
      </c>
      <c r="U204" s="1" t="s">
        <v>463</v>
      </c>
      <c r="V204" s="1" t="s">
        <v>60</v>
      </c>
      <c r="W204" s="1" t="s">
        <v>463</v>
      </c>
      <c r="X204" s="1" t="s">
        <v>464</v>
      </c>
      <c r="Y204" s="1" t="s">
        <v>465</v>
      </c>
    </row>
    <row r="205" spans="1:25" ht="12.75" x14ac:dyDescent="0.2">
      <c r="A205" s="2">
        <v>45506.818194039355</v>
      </c>
      <c r="B205" s="1" t="s">
        <v>25</v>
      </c>
      <c r="C205" s="1" t="s">
        <v>26</v>
      </c>
      <c r="D205" s="1" t="s">
        <v>28</v>
      </c>
      <c r="E205" s="1" t="s">
        <v>30</v>
      </c>
      <c r="F205" s="1" t="s">
        <v>29</v>
      </c>
      <c r="G205" s="1" t="s">
        <v>32</v>
      </c>
      <c r="H205" s="1" t="s">
        <v>35</v>
      </c>
      <c r="I205" s="1" t="s">
        <v>38</v>
      </c>
      <c r="J205" s="1" t="s">
        <v>37</v>
      </c>
      <c r="K205" s="1" t="s">
        <v>51</v>
      </c>
      <c r="L205" s="1" t="s">
        <v>44</v>
      </c>
      <c r="M205" s="1" t="s">
        <v>55</v>
      </c>
      <c r="N205" s="1" t="s">
        <v>36</v>
      </c>
      <c r="O205" s="1" t="s">
        <v>27</v>
      </c>
      <c r="P205" s="1" t="s">
        <v>31</v>
      </c>
      <c r="Q205" s="1" t="s">
        <v>41</v>
      </c>
      <c r="R205" s="1" t="s">
        <v>40</v>
      </c>
      <c r="S205" s="1" t="s">
        <v>48</v>
      </c>
      <c r="T205" s="1" t="s">
        <v>43</v>
      </c>
      <c r="U205" s="1" t="s">
        <v>65</v>
      </c>
      <c r="V205" s="1" t="s">
        <v>39</v>
      </c>
      <c r="W205" s="1" t="s">
        <v>44</v>
      </c>
      <c r="X205" s="1" t="s">
        <v>466</v>
      </c>
      <c r="Y205" s="1" t="s">
        <v>467</v>
      </c>
    </row>
    <row r="206" spans="1:25" ht="12.75" x14ac:dyDescent="0.2">
      <c r="A206" s="2">
        <v>45508.897696863423</v>
      </c>
      <c r="B206" s="1" t="s">
        <v>26</v>
      </c>
      <c r="C206" s="1" t="s">
        <v>60</v>
      </c>
      <c r="D206" s="1" t="s">
        <v>35</v>
      </c>
      <c r="E206" s="1" t="s">
        <v>37</v>
      </c>
      <c r="F206" s="1" t="s">
        <v>30</v>
      </c>
      <c r="G206" s="1" t="s">
        <v>43</v>
      </c>
      <c r="H206" s="1" t="s">
        <v>28</v>
      </c>
      <c r="I206" s="1" t="s">
        <v>27</v>
      </c>
      <c r="J206" s="1" t="s">
        <v>25</v>
      </c>
      <c r="K206" s="1" t="s">
        <v>32</v>
      </c>
      <c r="L206" s="1" t="s">
        <v>45</v>
      </c>
      <c r="M206" s="1" t="s">
        <v>82</v>
      </c>
      <c r="N206" s="1" t="s">
        <v>29</v>
      </c>
      <c r="O206" s="1" t="s">
        <v>38</v>
      </c>
      <c r="P206" s="1" t="s">
        <v>49</v>
      </c>
      <c r="Q206" s="1" t="s">
        <v>31</v>
      </c>
      <c r="R206" s="1" t="s">
        <v>39</v>
      </c>
      <c r="S206" s="1" t="s">
        <v>168</v>
      </c>
      <c r="T206" s="1" t="s">
        <v>69</v>
      </c>
      <c r="U206" s="1" t="s">
        <v>131</v>
      </c>
      <c r="V206" s="1" t="s">
        <v>55</v>
      </c>
      <c r="W206" s="1" t="s">
        <v>39</v>
      </c>
      <c r="X206" s="1" t="s">
        <v>468</v>
      </c>
      <c r="Y206" s="1" t="s">
        <v>469</v>
      </c>
    </row>
    <row r="207" spans="1:25" ht="12.75" x14ac:dyDescent="0.2">
      <c r="A207" s="2">
        <v>45509.676659999997</v>
      </c>
      <c r="B207" s="1" t="s">
        <v>25</v>
      </c>
      <c r="C207" s="1" t="s">
        <v>26</v>
      </c>
      <c r="D207" s="1" t="s">
        <v>28</v>
      </c>
      <c r="E207" s="1" t="s">
        <v>29</v>
      </c>
      <c r="F207" s="1" t="s">
        <v>30</v>
      </c>
      <c r="G207" s="1" t="s">
        <v>32</v>
      </c>
      <c r="H207" s="1" t="s">
        <v>27</v>
      </c>
      <c r="I207" s="1" t="s">
        <v>36</v>
      </c>
      <c r="J207" s="1" t="s">
        <v>35</v>
      </c>
      <c r="K207" s="1" t="s">
        <v>51</v>
      </c>
      <c r="L207" s="1" t="s">
        <v>33</v>
      </c>
      <c r="M207" s="1" t="s">
        <v>40</v>
      </c>
      <c r="N207" s="1" t="s">
        <v>34</v>
      </c>
      <c r="O207" s="1" t="s">
        <v>38</v>
      </c>
      <c r="P207" s="1" t="s">
        <v>42</v>
      </c>
      <c r="Q207" s="1" t="s">
        <v>31</v>
      </c>
      <c r="R207" s="1" t="s">
        <v>41</v>
      </c>
      <c r="S207" s="1" t="s">
        <v>45</v>
      </c>
      <c r="T207" s="1" t="s">
        <v>43</v>
      </c>
      <c r="U207" s="1" t="s">
        <v>44</v>
      </c>
      <c r="V207" s="1" t="s">
        <v>37</v>
      </c>
      <c r="W207" s="1" t="s">
        <v>33</v>
      </c>
      <c r="X207" s="1" t="s">
        <v>114</v>
      </c>
      <c r="Y207" s="1" t="s">
        <v>470</v>
      </c>
    </row>
    <row r="208" spans="1:25" ht="12.75" x14ac:dyDescent="0.2">
      <c r="A208" s="2">
        <v>45514.997730150462</v>
      </c>
      <c r="B208" s="1" t="s">
        <v>25</v>
      </c>
      <c r="C208" s="1" t="s">
        <v>26</v>
      </c>
      <c r="D208" s="1" t="s">
        <v>28</v>
      </c>
      <c r="E208" s="1" t="s">
        <v>29</v>
      </c>
      <c r="F208" s="1" t="s">
        <v>30</v>
      </c>
      <c r="G208" s="1" t="s">
        <v>35</v>
      </c>
      <c r="H208" s="1" t="s">
        <v>37</v>
      </c>
      <c r="I208" s="1" t="s">
        <v>32</v>
      </c>
      <c r="J208" s="1" t="s">
        <v>60</v>
      </c>
      <c r="K208" s="1" t="s">
        <v>38</v>
      </c>
      <c r="L208" s="1" t="s">
        <v>36</v>
      </c>
      <c r="M208" s="1" t="s">
        <v>27</v>
      </c>
      <c r="N208" s="1" t="s">
        <v>34</v>
      </c>
      <c r="O208" s="1" t="s">
        <v>43</v>
      </c>
      <c r="P208" s="1" t="s">
        <v>51</v>
      </c>
      <c r="Q208" s="1" t="s">
        <v>31</v>
      </c>
      <c r="R208" s="1" t="s">
        <v>40</v>
      </c>
      <c r="S208" s="1" t="s">
        <v>41</v>
      </c>
      <c r="T208" s="1" t="s">
        <v>55</v>
      </c>
      <c r="U208" s="1" t="s">
        <v>52</v>
      </c>
      <c r="V208" s="1" t="s">
        <v>33</v>
      </c>
      <c r="W208" s="1" t="s">
        <v>55</v>
      </c>
      <c r="X208" s="1" t="s">
        <v>471</v>
      </c>
      <c r="Y208" s="1" t="s">
        <v>472</v>
      </c>
    </row>
    <row r="209" spans="1:25" ht="12.75" x14ac:dyDescent="0.2">
      <c r="A209" s="2">
        <v>45519.654830914355</v>
      </c>
      <c r="B209" s="1" t="s">
        <v>25</v>
      </c>
      <c r="C209" s="1" t="s">
        <v>29</v>
      </c>
      <c r="D209" s="1" t="s">
        <v>30</v>
      </c>
      <c r="E209" s="1" t="s">
        <v>26</v>
      </c>
      <c r="F209" s="1" t="s">
        <v>28</v>
      </c>
      <c r="G209" s="1" t="s">
        <v>27</v>
      </c>
      <c r="H209" s="1" t="s">
        <v>36</v>
      </c>
      <c r="I209" s="1" t="s">
        <v>35</v>
      </c>
      <c r="J209" s="1" t="s">
        <v>32</v>
      </c>
      <c r="K209" s="1" t="s">
        <v>38</v>
      </c>
      <c r="L209" s="1" t="s">
        <v>34</v>
      </c>
      <c r="M209" s="1" t="s">
        <v>33</v>
      </c>
      <c r="N209" s="1" t="s">
        <v>31</v>
      </c>
      <c r="O209" s="1" t="s">
        <v>37</v>
      </c>
      <c r="P209" s="1" t="s">
        <v>60</v>
      </c>
      <c r="Q209" s="1" t="s">
        <v>44</v>
      </c>
      <c r="R209" s="1" t="s">
        <v>51</v>
      </c>
      <c r="S209" s="1" t="s">
        <v>43</v>
      </c>
      <c r="T209" s="1" t="s">
        <v>50</v>
      </c>
      <c r="U209" s="1" t="s">
        <v>40</v>
      </c>
      <c r="V209" s="1" t="s">
        <v>41</v>
      </c>
      <c r="W209" s="1" t="s">
        <v>27</v>
      </c>
      <c r="X209" s="1" t="s">
        <v>473</v>
      </c>
      <c r="Y209" s="1" t="s">
        <v>474</v>
      </c>
    </row>
    <row r="210" spans="1:25" ht="12.75" x14ac:dyDescent="0.2">
      <c r="A210" s="3"/>
      <c r="X210" s="1"/>
      <c r="Y210" s="1"/>
    </row>
    <row r="211" spans="1:25" ht="12.75" x14ac:dyDescent="0.2">
      <c r="A211" s="3"/>
      <c r="X211" s="1"/>
      <c r="Y211" s="1"/>
    </row>
    <row r="212" spans="1:25" ht="12.75" x14ac:dyDescent="0.2">
      <c r="A212" s="3"/>
      <c r="X212" s="1"/>
      <c r="Y212" s="1"/>
    </row>
    <row r="213" spans="1:25" ht="12.75" x14ac:dyDescent="0.2">
      <c r="A213" s="3"/>
      <c r="X213" s="1"/>
      <c r="Y213" s="1"/>
    </row>
    <row r="214" spans="1:25" ht="12.75" x14ac:dyDescent="0.2">
      <c r="A214" s="3"/>
      <c r="X214" s="1"/>
      <c r="Y214" s="1"/>
    </row>
    <row r="215" spans="1:25" ht="12.75" x14ac:dyDescent="0.2">
      <c r="A215" s="3"/>
      <c r="X215" s="1"/>
      <c r="Y215" s="1"/>
    </row>
    <row r="216" spans="1:25" ht="12.75" x14ac:dyDescent="0.2">
      <c r="A216" s="3"/>
      <c r="X216" s="1"/>
      <c r="Y216" s="1"/>
    </row>
    <row r="217" spans="1:25" ht="12.75" x14ac:dyDescent="0.2">
      <c r="A217" s="3"/>
      <c r="X217" s="1"/>
      <c r="Y217" s="1"/>
    </row>
    <row r="218" spans="1:25" ht="12.75" x14ac:dyDescent="0.2">
      <c r="A218" s="3"/>
      <c r="X218" s="1"/>
      <c r="Y218" s="1"/>
    </row>
    <row r="219" spans="1:25" ht="12.75" x14ac:dyDescent="0.2">
      <c r="A219" s="3"/>
      <c r="X219" s="1"/>
      <c r="Y219" s="1"/>
    </row>
    <row r="220" spans="1:25" ht="12.75" x14ac:dyDescent="0.2">
      <c r="A220" s="3"/>
      <c r="X220" s="1"/>
      <c r="Y220" s="1"/>
    </row>
    <row r="221" spans="1:25" ht="12.75" x14ac:dyDescent="0.2">
      <c r="A221" s="3"/>
      <c r="X221" s="1"/>
      <c r="Y221" s="1"/>
    </row>
    <row r="222" spans="1:25" ht="12.75" x14ac:dyDescent="0.2">
      <c r="A222" s="3"/>
      <c r="X222" s="1"/>
      <c r="Y222" s="1"/>
    </row>
    <row r="223" spans="1:25" ht="12.75" x14ac:dyDescent="0.2">
      <c r="A223" s="3"/>
      <c r="X223" s="1"/>
      <c r="Y223" s="1"/>
    </row>
    <row r="224" spans="1:25" ht="12.75" x14ac:dyDescent="0.2">
      <c r="A224" s="3"/>
      <c r="X224" s="1"/>
      <c r="Y224" s="1"/>
    </row>
    <row r="225" spans="1:25" ht="12.75" x14ac:dyDescent="0.2">
      <c r="A225" s="3"/>
      <c r="X225" s="1"/>
      <c r="Y225" s="1"/>
    </row>
    <row r="226" spans="1:25" ht="12.75" x14ac:dyDescent="0.2">
      <c r="A226" s="3"/>
      <c r="X226" s="1"/>
      <c r="Y226" s="1"/>
    </row>
    <row r="227" spans="1:25" ht="12.75" x14ac:dyDescent="0.2">
      <c r="A227" s="3"/>
      <c r="X227" s="1"/>
      <c r="Y227" s="1"/>
    </row>
    <row r="228" spans="1:25" ht="12.75" x14ac:dyDescent="0.2">
      <c r="A228" s="3"/>
      <c r="X228" s="1"/>
      <c r="Y228" s="1"/>
    </row>
    <row r="229" spans="1:25" ht="12.75" x14ac:dyDescent="0.2">
      <c r="A229" s="3"/>
      <c r="X229" s="1"/>
      <c r="Y229" s="1"/>
    </row>
    <row r="230" spans="1:25" ht="12.75" x14ac:dyDescent="0.2">
      <c r="A230" s="3"/>
      <c r="X230" s="1"/>
      <c r="Y230" s="1"/>
    </row>
    <row r="231" spans="1:25" ht="12.75" x14ac:dyDescent="0.2">
      <c r="A231" s="3"/>
      <c r="X231" s="1"/>
      <c r="Y231" s="1"/>
    </row>
    <row r="232" spans="1:25" ht="12.75" x14ac:dyDescent="0.2">
      <c r="A232" s="3"/>
      <c r="X232" s="1"/>
      <c r="Y232" s="1"/>
    </row>
    <row r="233" spans="1:25" ht="12.75" x14ac:dyDescent="0.2">
      <c r="A233" s="3"/>
      <c r="X233" s="1"/>
      <c r="Y233" s="1"/>
    </row>
    <row r="234" spans="1:25" ht="12.75" x14ac:dyDescent="0.2">
      <c r="A234" s="3"/>
      <c r="X234" s="1"/>
      <c r="Y234" s="1"/>
    </row>
    <row r="235" spans="1:25" ht="12.75" x14ac:dyDescent="0.2">
      <c r="A235" s="3"/>
      <c r="X235" s="1"/>
      <c r="Y235" s="1"/>
    </row>
    <row r="236" spans="1:25" ht="12.75" x14ac:dyDescent="0.2">
      <c r="A236" s="3"/>
      <c r="X236" s="1"/>
      <c r="Y236" s="1"/>
    </row>
    <row r="237" spans="1:25" ht="12.75" x14ac:dyDescent="0.2">
      <c r="A237" s="3"/>
      <c r="X237" s="1"/>
      <c r="Y237" s="1"/>
    </row>
    <row r="238" spans="1:25" ht="12.75" x14ac:dyDescent="0.2">
      <c r="A238" s="3"/>
      <c r="X238" s="1"/>
      <c r="Y238" s="1"/>
    </row>
    <row r="239" spans="1:25" ht="12.75" x14ac:dyDescent="0.2">
      <c r="A239" s="3"/>
      <c r="X239" s="1"/>
      <c r="Y239" s="1"/>
    </row>
    <row r="240" spans="1:25" ht="12.75" x14ac:dyDescent="0.2">
      <c r="A240" s="3"/>
      <c r="X240" s="1"/>
      <c r="Y240" s="1"/>
    </row>
    <row r="241" spans="1:25" ht="12.75" x14ac:dyDescent="0.2">
      <c r="A241" s="3"/>
      <c r="X241" s="1"/>
      <c r="Y241" s="1"/>
    </row>
    <row r="242" spans="1:25" ht="12.75" x14ac:dyDescent="0.2">
      <c r="A242" s="3"/>
      <c r="X242" s="1"/>
      <c r="Y242" s="1"/>
    </row>
    <row r="243" spans="1:25" ht="12.75" x14ac:dyDescent="0.2">
      <c r="A243" s="3"/>
      <c r="X243" s="1"/>
      <c r="Y243" s="1"/>
    </row>
    <row r="244" spans="1:25" ht="12.75" x14ac:dyDescent="0.2">
      <c r="A244" s="3"/>
      <c r="X244" s="1"/>
      <c r="Y244" s="1"/>
    </row>
    <row r="245" spans="1:25" ht="12.75" x14ac:dyDescent="0.2">
      <c r="A245" s="3"/>
      <c r="X245" s="1"/>
      <c r="Y245" s="1"/>
    </row>
    <row r="246" spans="1:25" ht="12.75" x14ac:dyDescent="0.2">
      <c r="A246" s="3"/>
      <c r="X246" s="1"/>
      <c r="Y246" s="1"/>
    </row>
    <row r="247" spans="1:25" ht="12.75" x14ac:dyDescent="0.2">
      <c r="A247" s="3"/>
      <c r="X247" s="1"/>
      <c r="Y247" s="1"/>
    </row>
    <row r="248" spans="1:25" ht="12.75" x14ac:dyDescent="0.2">
      <c r="A248" s="3"/>
      <c r="X248" s="1"/>
      <c r="Y248" s="1"/>
    </row>
    <row r="249" spans="1:25" ht="12.75" x14ac:dyDescent="0.2">
      <c r="A249" s="3"/>
      <c r="X249" s="1"/>
      <c r="Y249" s="1"/>
    </row>
    <row r="250" spans="1:25" ht="12.75" x14ac:dyDescent="0.2">
      <c r="A250" s="3"/>
      <c r="X250" s="1"/>
      <c r="Y250" s="1"/>
    </row>
    <row r="251" spans="1:25" ht="12.75" x14ac:dyDescent="0.2">
      <c r="A251" s="3"/>
      <c r="X251" s="1"/>
      <c r="Y251" s="1"/>
    </row>
    <row r="252" spans="1:25" ht="12.75" x14ac:dyDescent="0.2">
      <c r="A252" s="3"/>
      <c r="X252" s="1"/>
      <c r="Y252" s="1"/>
    </row>
    <row r="253" spans="1:25" ht="12.75" x14ac:dyDescent="0.2">
      <c r="A253" s="3"/>
      <c r="X253" s="1"/>
      <c r="Y253" s="1"/>
    </row>
    <row r="254" spans="1:25" ht="12.75" x14ac:dyDescent="0.2">
      <c r="A254" s="3"/>
      <c r="X254" s="1"/>
      <c r="Y254" s="1"/>
    </row>
    <row r="255" spans="1:25" ht="12.75" x14ac:dyDescent="0.2">
      <c r="A255" s="3"/>
      <c r="X255" s="1"/>
      <c r="Y255" s="1"/>
    </row>
    <row r="256" spans="1:25" ht="12.75" x14ac:dyDescent="0.2">
      <c r="A256" s="3"/>
      <c r="X256" s="1"/>
      <c r="Y256" s="1"/>
    </row>
    <row r="257" spans="1:25" ht="12.75" x14ac:dyDescent="0.2">
      <c r="A257" s="3"/>
      <c r="X257" s="1"/>
      <c r="Y257" s="1"/>
    </row>
    <row r="258" spans="1:25" ht="12.75" x14ac:dyDescent="0.2">
      <c r="A258" s="3"/>
      <c r="X258" s="1"/>
      <c r="Y258" s="1"/>
    </row>
    <row r="259" spans="1:25" ht="12.75" x14ac:dyDescent="0.2">
      <c r="A259" s="3"/>
      <c r="X259" s="1"/>
      <c r="Y259" s="1"/>
    </row>
    <row r="260" spans="1:25" ht="12.75" x14ac:dyDescent="0.2">
      <c r="A260" s="3"/>
      <c r="X260" s="1"/>
      <c r="Y260" s="1"/>
    </row>
    <row r="261" spans="1:25" ht="12.75" x14ac:dyDescent="0.2">
      <c r="A261" s="3"/>
      <c r="X261" s="1"/>
      <c r="Y261" s="1"/>
    </row>
    <row r="262" spans="1:25" ht="12.75" x14ac:dyDescent="0.2">
      <c r="A262" s="3"/>
      <c r="X262" s="1"/>
      <c r="Y262" s="1"/>
    </row>
    <row r="263" spans="1:25" ht="12.75" x14ac:dyDescent="0.2">
      <c r="A263" s="3"/>
      <c r="X263" s="1"/>
      <c r="Y263" s="1"/>
    </row>
    <row r="264" spans="1:25" ht="12.75" x14ac:dyDescent="0.2">
      <c r="A264" s="3"/>
      <c r="X264" s="1"/>
      <c r="Y264" s="1"/>
    </row>
    <row r="265" spans="1:25" ht="12.75" x14ac:dyDescent="0.2">
      <c r="A265" s="3"/>
      <c r="X265" s="1"/>
      <c r="Y265" s="1"/>
    </row>
    <row r="266" spans="1:25" ht="12.75" x14ac:dyDescent="0.2">
      <c r="A266" s="3"/>
      <c r="X266" s="1"/>
      <c r="Y266" s="1"/>
    </row>
    <row r="267" spans="1:25" ht="12.75" x14ac:dyDescent="0.2">
      <c r="A267" s="3"/>
      <c r="X267" s="1"/>
      <c r="Y267" s="1"/>
    </row>
    <row r="268" spans="1:25" ht="12.75" x14ac:dyDescent="0.2">
      <c r="A268" s="3"/>
      <c r="X268" s="1"/>
      <c r="Y268" s="1"/>
    </row>
    <row r="269" spans="1:25" ht="12.75" x14ac:dyDescent="0.2">
      <c r="A269" s="3"/>
      <c r="X269" s="1"/>
      <c r="Y269" s="1"/>
    </row>
    <row r="270" spans="1:25" ht="12.75" x14ac:dyDescent="0.2">
      <c r="A270" s="3"/>
      <c r="X270" s="1"/>
      <c r="Y270" s="1"/>
    </row>
    <row r="271" spans="1:25" ht="12.75" x14ac:dyDescent="0.2">
      <c r="A271" s="3"/>
      <c r="X271" s="1"/>
      <c r="Y271" s="1"/>
    </row>
    <row r="272" spans="1:25" ht="12.75" x14ac:dyDescent="0.2">
      <c r="A272" s="3"/>
      <c r="X272" s="1"/>
      <c r="Y272" s="1"/>
    </row>
    <row r="273" spans="1:25" ht="12.75" x14ac:dyDescent="0.2">
      <c r="A273" s="3"/>
      <c r="X273" s="1"/>
      <c r="Y273" s="1"/>
    </row>
    <row r="274" spans="1:25" ht="12.75" x14ac:dyDescent="0.2">
      <c r="A274" s="3"/>
      <c r="X274" s="1"/>
      <c r="Y274" s="1"/>
    </row>
    <row r="275" spans="1:25" ht="12.75" x14ac:dyDescent="0.2">
      <c r="A275" s="3"/>
      <c r="X275" s="1"/>
      <c r="Y275" s="1"/>
    </row>
    <row r="276" spans="1:25" ht="12.75" x14ac:dyDescent="0.2">
      <c r="A276" s="3"/>
      <c r="X276" s="1"/>
      <c r="Y276" s="1"/>
    </row>
    <row r="277" spans="1:25" ht="12.75" x14ac:dyDescent="0.2">
      <c r="A277" s="3"/>
      <c r="X277" s="1"/>
      <c r="Y277" s="1"/>
    </row>
    <row r="278" spans="1:25" ht="12.75" x14ac:dyDescent="0.2">
      <c r="A278" s="3"/>
      <c r="X278" s="1"/>
      <c r="Y278" s="1"/>
    </row>
    <row r="279" spans="1:25" ht="12.75" x14ac:dyDescent="0.2">
      <c r="A279" s="3"/>
      <c r="X279" s="1"/>
      <c r="Y279" s="1"/>
    </row>
    <row r="280" spans="1:25" ht="12.75" x14ac:dyDescent="0.2">
      <c r="A280" s="3"/>
      <c r="X280" s="1"/>
      <c r="Y280" s="1"/>
    </row>
    <row r="281" spans="1:25" ht="12.75" x14ac:dyDescent="0.2">
      <c r="A281" s="3"/>
      <c r="X281" s="1"/>
      <c r="Y281" s="1"/>
    </row>
    <row r="282" spans="1:25" ht="12.75" x14ac:dyDescent="0.2">
      <c r="A282" s="3"/>
      <c r="X282" s="1"/>
      <c r="Y282" s="1"/>
    </row>
    <row r="283" spans="1:25" ht="12.75" x14ac:dyDescent="0.2">
      <c r="A283" s="3"/>
      <c r="X283" s="1"/>
      <c r="Y283" s="1"/>
    </row>
    <row r="284" spans="1:25" ht="12.75" x14ac:dyDescent="0.2">
      <c r="A284" s="3"/>
      <c r="X284" s="1"/>
      <c r="Y284" s="1"/>
    </row>
    <row r="285" spans="1:25" ht="12.75" x14ac:dyDescent="0.2">
      <c r="A285" s="3"/>
      <c r="X285" s="1"/>
      <c r="Y285" s="1"/>
    </row>
    <row r="286" spans="1:25" ht="12.75" x14ac:dyDescent="0.2">
      <c r="A286" s="3"/>
      <c r="X286" s="1"/>
      <c r="Y286" s="1"/>
    </row>
    <row r="287" spans="1:25" ht="12.75" x14ac:dyDescent="0.2">
      <c r="A287" s="3"/>
      <c r="X287" s="1"/>
      <c r="Y287" s="1"/>
    </row>
    <row r="288" spans="1:25" ht="12.75" x14ac:dyDescent="0.2">
      <c r="A288" s="3"/>
      <c r="X288" s="1"/>
      <c r="Y288" s="1"/>
    </row>
    <row r="289" spans="1:25" ht="12.75" x14ac:dyDescent="0.2">
      <c r="A289" s="3"/>
      <c r="X289" s="1"/>
      <c r="Y289" s="1"/>
    </row>
    <row r="290" spans="1:25" ht="12.75" x14ac:dyDescent="0.2">
      <c r="A290" s="3"/>
      <c r="X290" s="1"/>
      <c r="Y290" s="1"/>
    </row>
    <row r="291" spans="1:25" ht="12.75" x14ac:dyDescent="0.2">
      <c r="A291" s="3"/>
      <c r="X291" s="1"/>
      <c r="Y291" s="1"/>
    </row>
    <row r="292" spans="1:25" ht="12.75" x14ac:dyDescent="0.2">
      <c r="A292" s="3"/>
      <c r="X292" s="1"/>
      <c r="Y292" s="1"/>
    </row>
    <row r="293" spans="1:25" ht="12.75" x14ac:dyDescent="0.2">
      <c r="A293" s="3"/>
      <c r="X293" s="1"/>
      <c r="Y293" s="1"/>
    </row>
    <row r="294" spans="1:25" ht="12.75" x14ac:dyDescent="0.2">
      <c r="A294" s="3"/>
      <c r="X294" s="1"/>
      <c r="Y294" s="1"/>
    </row>
    <row r="295" spans="1:25" ht="12.75" x14ac:dyDescent="0.2">
      <c r="A295" s="3"/>
      <c r="X295" s="1"/>
      <c r="Y295" s="1"/>
    </row>
    <row r="296" spans="1:25" ht="12.75" x14ac:dyDescent="0.2">
      <c r="A296" s="3"/>
      <c r="X296" s="1"/>
      <c r="Y296" s="1"/>
    </row>
    <row r="297" spans="1:25" ht="12.75" x14ac:dyDescent="0.2">
      <c r="A297" s="3"/>
      <c r="X297" s="1"/>
      <c r="Y297" s="1"/>
    </row>
    <row r="298" spans="1:25" ht="12.75" x14ac:dyDescent="0.2">
      <c r="A298" s="3"/>
      <c r="X298" s="1"/>
      <c r="Y298" s="1"/>
    </row>
    <row r="299" spans="1:25" ht="12.75" x14ac:dyDescent="0.2">
      <c r="A299" s="3"/>
      <c r="X299" s="1"/>
      <c r="Y299" s="1"/>
    </row>
    <row r="300" spans="1:25" ht="12.75" x14ac:dyDescent="0.2">
      <c r="A300" s="3"/>
      <c r="X300" s="1"/>
      <c r="Y300" s="1"/>
    </row>
    <row r="301" spans="1:25" ht="12.75" x14ac:dyDescent="0.2">
      <c r="A301" s="3"/>
      <c r="X301" s="1"/>
      <c r="Y301" s="1"/>
    </row>
    <row r="302" spans="1:25" ht="12.75" x14ac:dyDescent="0.2">
      <c r="A302" s="3"/>
      <c r="X302" s="1"/>
      <c r="Y302" s="1"/>
    </row>
    <row r="303" spans="1:25" ht="12.75" x14ac:dyDescent="0.2">
      <c r="A303" s="3"/>
      <c r="X303" s="1"/>
      <c r="Y303" s="1"/>
    </row>
    <row r="304" spans="1:25" ht="12.75" x14ac:dyDescent="0.2">
      <c r="A304" s="3"/>
      <c r="X304" s="1"/>
      <c r="Y304" s="1"/>
    </row>
    <row r="305" spans="1:25" ht="12.75" x14ac:dyDescent="0.2">
      <c r="A305" s="3"/>
      <c r="X305" s="1"/>
      <c r="Y305" s="1"/>
    </row>
    <row r="306" spans="1:25" ht="12.75" x14ac:dyDescent="0.2">
      <c r="A306" s="3"/>
      <c r="X306" s="1"/>
      <c r="Y306" s="1"/>
    </row>
    <row r="307" spans="1:25" ht="12.75" x14ac:dyDescent="0.2">
      <c r="A307" s="3"/>
      <c r="X307" s="1"/>
      <c r="Y307" s="1"/>
    </row>
    <row r="308" spans="1:25" ht="12.75" x14ac:dyDescent="0.2">
      <c r="A308" s="3"/>
      <c r="X308" s="1"/>
      <c r="Y308" s="1"/>
    </row>
    <row r="309" spans="1:25" ht="12.75" x14ac:dyDescent="0.2">
      <c r="A309" s="3"/>
      <c r="X309" s="1"/>
      <c r="Y309" s="1"/>
    </row>
    <row r="310" spans="1:25" ht="12.75" x14ac:dyDescent="0.2">
      <c r="A310" s="3"/>
      <c r="X310" s="4"/>
      <c r="Y310" s="4"/>
    </row>
    <row r="311" spans="1:25" ht="12.75" x14ac:dyDescent="0.2">
      <c r="A311" s="3"/>
      <c r="X311" s="4"/>
      <c r="Y311" s="4"/>
    </row>
    <row r="312" spans="1:25" ht="12.75" x14ac:dyDescent="0.2">
      <c r="A312" s="3"/>
      <c r="X312" s="4"/>
      <c r="Y312" s="4"/>
    </row>
    <row r="313" spans="1:25" ht="12.75" x14ac:dyDescent="0.2">
      <c r="A313" s="3"/>
      <c r="X313" s="4"/>
      <c r="Y313" s="4"/>
    </row>
    <row r="314" spans="1:25" ht="12.75" x14ac:dyDescent="0.2">
      <c r="A314" s="3"/>
      <c r="X314" s="4"/>
      <c r="Y314" s="4"/>
    </row>
    <row r="315" spans="1:25" ht="12.75" x14ac:dyDescent="0.2">
      <c r="A315" s="3"/>
      <c r="X315" s="4"/>
      <c r="Y315" s="4"/>
    </row>
    <row r="316" spans="1:25" ht="12.75" x14ac:dyDescent="0.2">
      <c r="A316" s="3"/>
      <c r="X316" s="4"/>
      <c r="Y316" s="4"/>
    </row>
    <row r="317" spans="1:25" ht="12.75" x14ac:dyDescent="0.2">
      <c r="A317" s="3"/>
      <c r="X317" s="4"/>
      <c r="Y317" s="4"/>
    </row>
    <row r="318" spans="1:25" ht="12.75" x14ac:dyDescent="0.2">
      <c r="A318" s="3"/>
      <c r="X318" s="4"/>
      <c r="Y318" s="4"/>
    </row>
    <row r="319" spans="1:25" ht="12.75" x14ac:dyDescent="0.2">
      <c r="A319" s="3"/>
      <c r="X319" s="4"/>
      <c r="Y319" s="4"/>
    </row>
    <row r="320" spans="1:25" ht="12.75" x14ac:dyDescent="0.2">
      <c r="A320" s="3"/>
      <c r="X320" s="4"/>
      <c r="Y320" s="4"/>
    </row>
    <row r="321" spans="1:25" ht="12.75" x14ac:dyDescent="0.2">
      <c r="A321" s="3"/>
      <c r="X321" s="4"/>
      <c r="Y321" s="4"/>
    </row>
    <row r="322" spans="1:25" ht="12.75" x14ac:dyDescent="0.2">
      <c r="A322" s="3"/>
      <c r="X322" s="4"/>
      <c r="Y322" s="4"/>
    </row>
    <row r="323" spans="1:25" ht="12.75" x14ac:dyDescent="0.2">
      <c r="A323" s="3"/>
      <c r="X323" s="4"/>
      <c r="Y323" s="4"/>
    </row>
    <row r="324" spans="1:25" ht="12.75" x14ac:dyDescent="0.2">
      <c r="A324" s="3"/>
      <c r="X324" s="4"/>
      <c r="Y324" s="4"/>
    </row>
    <row r="325" spans="1:25" ht="12.75" x14ac:dyDescent="0.2">
      <c r="A325" s="3"/>
      <c r="X325" s="4"/>
      <c r="Y325" s="4"/>
    </row>
    <row r="326" spans="1:25" ht="12.75" x14ac:dyDescent="0.2">
      <c r="A326" s="3"/>
      <c r="X326" s="4"/>
      <c r="Y326" s="4"/>
    </row>
    <row r="327" spans="1:25" ht="12.75" x14ac:dyDescent="0.2">
      <c r="A327" s="3"/>
      <c r="X327" s="4"/>
      <c r="Y327" s="4"/>
    </row>
    <row r="328" spans="1:25" ht="12.75" x14ac:dyDescent="0.2">
      <c r="A328" s="3"/>
      <c r="X328" s="4"/>
      <c r="Y328" s="4"/>
    </row>
    <row r="329" spans="1:25" ht="12.75" x14ac:dyDescent="0.2">
      <c r="A329" s="3"/>
      <c r="X329" s="4"/>
      <c r="Y329" s="4"/>
    </row>
    <row r="330" spans="1:25" ht="12.75" x14ac:dyDescent="0.2">
      <c r="A330" s="3"/>
      <c r="X330" s="4"/>
      <c r="Y330" s="4"/>
    </row>
    <row r="331" spans="1:25" ht="12.75" x14ac:dyDescent="0.2">
      <c r="A331" s="3"/>
      <c r="X331" s="4"/>
      <c r="Y331" s="4"/>
    </row>
    <row r="332" spans="1:25" ht="12.75" x14ac:dyDescent="0.2">
      <c r="A332" s="3"/>
      <c r="X332" s="4"/>
      <c r="Y332" s="4"/>
    </row>
    <row r="333" spans="1:25" ht="12.75" x14ac:dyDescent="0.2">
      <c r="A333" s="3"/>
      <c r="X333" s="4"/>
      <c r="Y333" s="4"/>
    </row>
    <row r="334" spans="1:25" ht="12.75" x14ac:dyDescent="0.2">
      <c r="A334" s="3"/>
      <c r="X334" s="4"/>
      <c r="Y334" s="4"/>
    </row>
    <row r="335" spans="1:25" ht="12.75" x14ac:dyDescent="0.2">
      <c r="A335" s="3"/>
      <c r="X335" s="4"/>
      <c r="Y335" s="4"/>
    </row>
    <row r="336" spans="1:25" ht="12.75" x14ac:dyDescent="0.2">
      <c r="A336" s="3"/>
      <c r="X336" s="4"/>
      <c r="Y336" s="4"/>
    </row>
    <row r="337" spans="1:25" ht="12.75" x14ac:dyDescent="0.2">
      <c r="A337" s="3"/>
      <c r="X337" s="4"/>
      <c r="Y337" s="4"/>
    </row>
    <row r="338" spans="1:25" ht="12.75" x14ac:dyDescent="0.2">
      <c r="A338" s="3"/>
      <c r="X338" s="4"/>
      <c r="Y338" s="4"/>
    </row>
    <row r="339" spans="1:25" ht="12.75" x14ac:dyDescent="0.2">
      <c r="A339" s="3"/>
      <c r="X339" s="4"/>
      <c r="Y339" s="4"/>
    </row>
    <row r="340" spans="1:25" ht="12.75" x14ac:dyDescent="0.2">
      <c r="A340" s="3"/>
      <c r="X340" s="4"/>
      <c r="Y340" s="4"/>
    </row>
    <row r="341" spans="1:25" ht="12.75" x14ac:dyDescent="0.2">
      <c r="A341" s="3"/>
      <c r="X341" s="4"/>
      <c r="Y341" s="4"/>
    </row>
    <row r="342" spans="1:25" ht="12.75" x14ac:dyDescent="0.2">
      <c r="A342" s="3"/>
      <c r="X342" s="4"/>
      <c r="Y342" s="4"/>
    </row>
    <row r="343" spans="1:25" ht="12.75" x14ac:dyDescent="0.2">
      <c r="A343" s="3"/>
      <c r="X343" s="4"/>
      <c r="Y343" s="4"/>
    </row>
    <row r="344" spans="1:25" ht="12.75" x14ac:dyDescent="0.2">
      <c r="A344" s="3"/>
      <c r="X344" s="4"/>
      <c r="Y344" s="4"/>
    </row>
    <row r="345" spans="1:25" ht="12.75" x14ac:dyDescent="0.2">
      <c r="A345" s="3"/>
      <c r="X345" s="4"/>
      <c r="Y345" s="4"/>
    </row>
    <row r="346" spans="1:25" ht="12.75" x14ac:dyDescent="0.2">
      <c r="A346" s="3"/>
      <c r="X346" s="4" t="s">
        <v>42</v>
      </c>
    </row>
    <row r="347" spans="1:25" ht="12.75" x14ac:dyDescent="0.2">
      <c r="A347" s="3"/>
      <c r="X347" s="4" t="s">
        <v>33</v>
      </c>
      <c r="Y347" s="4" t="s">
        <v>475</v>
      </c>
    </row>
    <row r="348" spans="1:25" ht="12.75" x14ac:dyDescent="0.2">
      <c r="A348" s="3"/>
      <c r="X348" s="4" t="s">
        <v>52</v>
      </c>
      <c r="Y348" s="4" t="s">
        <v>476</v>
      </c>
    </row>
    <row r="349" spans="1:25" ht="12.75" x14ac:dyDescent="0.2">
      <c r="A349" s="3"/>
      <c r="X349" s="4" t="s">
        <v>40</v>
      </c>
      <c r="Y349" s="4" t="s">
        <v>477</v>
      </c>
    </row>
    <row r="350" spans="1:25" ht="12.75" x14ac:dyDescent="0.2">
      <c r="A350" s="3"/>
      <c r="X350" s="4" t="s">
        <v>34</v>
      </c>
      <c r="Y350" s="4" t="s">
        <v>478</v>
      </c>
    </row>
    <row r="351" spans="1:25" ht="12.75" x14ac:dyDescent="0.2">
      <c r="A351" s="3"/>
      <c r="X351" s="4" t="s">
        <v>26</v>
      </c>
      <c r="Y351" s="4" t="s">
        <v>479</v>
      </c>
    </row>
    <row r="352" spans="1:25" ht="12.75" x14ac:dyDescent="0.2">
      <c r="A352" s="3"/>
      <c r="X352" s="4" t="s">
        <v>480</v>
      </c>
      <c r="Y352" s="4" t="s">
        <v>481</v>
      </c>
    </row>
    <row r="353" spans="1:25" ht="12.75" x14ac:dyDescent="0.2">
      <c r="A353" s="3"/>
      <c r="X353" s="4" t="s">
        <v>44</v>
      </c>
      <c r="Y353" s="4" t="s">
        <v>482</v>
      </c>
    </row>
    <row r="354" spans="1:25" ht="12.75" x14ac:dyDescent="0.2">
      <c r="A354" s="3"/>
      <c r="R354" s="4"/>
      <c r="S354" s="4"/>
      <c r="X354" s="4" t="s">
        <v>30</v>
      </c>
      <c r="Y354" s="4" t="s">
        <v>483</v>
      </c>
    </row>
    <row r="355" spans="1:25" ht="12.75" x14ac:dyDescent="0.2">
      <c r="A355" s="3"/>
      <c r="X355" s="4" t="s">
        <v>34</v>
      </c>
      <c r="Y355" s="4" t="s">
        <v>484</v>
      </c>
    </row>
    <row r="356" spans="1:25" ht="12.75" x14ac:dyDescent="0.2">
      <c r="A356" s="3"/>
      <c r="X356" s="4" t="s">
        <v>34</v>
      </c>
      <c r="Y356" s="4" t="s">
        <v>485</v>
      </c>
    </row>
    <row r="357" spans="1:25" ht="12.75" x14ac:dyDescent="0.2">
      <c r="A357" s="3"/>
      <c r="X357" s="4" t="s">
        <v>26</v>
      </c>
      <c r="Y357" s="4" t="s">
        <v>486</v>
      </c>
    </row>
    <row r="358" spans="1:25" ht="12.75" x14ac:dyDescent="0.2">
      <c r="A358" s="3"/>
      <c r="X358" s="4" t="s">
        <v>27</v>
      </c>
      <c r="Y358" s="4" t="s">
        <v>487</v>
      </c>
    </row>
    <row r="359" spans="1:25" ht="12.75" x14ac:dyDescent="0.2">
      <c r="A359" s="3"/>
      <c r="X359" s="4" t="s">
        <v>29</v>
      </c>
      <c r="Y359" s="4" t="s">
        <v>488</v>
      </c>
    </row>
    <row r="360" spans="1:25" ht="12.75" x14ac:dyDescent="0.2">
      <c r="A360" s="3"/>
      <c r="X360" s="4" t="s">
        <v>36</v>
      </c>
      <c r="Y360" s="4" t="s">
        <v>489</v>
      </c>
    </row>
    <row r="361" spans="1:25" ht="12.75" x14ac:dyDescent="0.2">
      <c r="A361" s="3"/>
      <c r="X361" s="4" t="s">
        <v>45</v>
      </c>
      <c r="Y361" s="4" t="s">
        <v>490</v>
      </c>
    </row>
    <row r="362" spans="1:25" ht="12.75" x14ac:dyDescent="0.2">
      <c r="A362" s="3"/>
    </row>
    <row r="363" spans="1:25" ht="12.75" x14ac:dyDescent="0.2">
      <c r="A363" s="3"/>
      <c r="X363" s="4" t="s">
        <v>491</v>
      </c>
      <c r="Y363" s="4" t="s">
        <v>492</v>
      </c>
    </row>
    <row r="364" spans="1:25" ht="12.75" x14ac:dyDescent="0.2">
      <c r="A364" s="3"/>
      <c r="X364" s="4" t="s">
        <v>65</v>
      </c>
      <c r="Y364" s="4" t="s">
        <v>493</v>
      </c>
    </row>
    <row r="365" spans="1:25" ht="12.75" x14ac:dyDescent="0.2">
      <c r="A365" s="3"/>
      <c r="X365" s="4" t="s">
        <v>33</v>
      </c>
      <c r="Y365" s="4" t="s">
        <v>494</v>
      </c>
    </row>
    <row r="366" spans="1:25" ht="12.75" x14ac:dyDescent="0.2">
      <c r="A366" s="3"/>
      <c r="X366" s="4" t="s">
        <v>60</v>
      </c>
      <c r="Y366" s="4" t="s">
        <v>495</v>
      </c>
    </row>
    <row r="367" spans="1:25" ht="12.75" x14ac:dyDescent="0.2">
      <c r="A367" s="3"/>
      <c r="X367" s="4" t="s">
        <v>44</v>
      </c>
      <c r="Y367" s="4" t="s">
        <v>496</v>
      </c>
    </row>
    <row r="368" spans="1:25" ht="12.75" x14ac:dyDescent="0.2">
      <c r="A368" s="3"/>
      <c r="X368" s="4" t="s">
        <v>30</v>
      </c>
      <c r="Y368" s="4" t="s">
        <v>497</v>
      </c>
    </row>
    <row r="369" spans="1:25" ht="12.75" x14ac:dyDescent="0.2">
      <c r="A369" s="3"/>
      <c r="X369" s="4" t="s">
        <v>27</v>
      </c>
      <c r="Y369" s="4" t="s">
        <v>498</v>
      </c>
    </row>
    <row r="370" spans="1:25" ht="12.75" x14ac:dyDescent="0.2">
      <c r="A370" s="3"/>
      <c r="X370" s="4" t="s">
        <v>28</v>
      </c>
      <c r="Y370" s="4" t="s">
        <v>499</v>
      </c>
    </row>
    <row r="371" spans="1:25" ht="12.75" x14ac:dyDescent="0.2">
      <c r="A371" s="3"/>
      <c r="X371" s="4" t="s">
        <v>30</v>
      </c>
      <c r="Y371" s="4" t="s">
        <v>500</v>
      </c>
    </row>
    <row r="372" spans="1:25" ht="12.75" x14ac:dyDescent="0.2">
      <c r="A372" s="3"/>
      <c r="X372" s="4" t="s">
        <v>73</v>
      </c>
      <c r="Y372" s="4" t="s">
        <v>501</v>
      </c>
    </row>
    <row r="373" spans="1:25" ht="12.75" x14ac:dyDescent="0.2">
      <c r="A373" s="3"/>
      <c r="X373" s="4" t="s">
        <v>29</v>
      </c>
      <c r="Y373" s="4" t="s">
        <v>502</v>
      </c>
    </row>
    <row r="374" spans="1:25" ht="12.75" x14ac:dyDescent="0.2">
      <c r="A374" s="3"/>
      <c r="X374" s="4" t="s">
        <v>33</v>
      </c>
      <c r="Y374" s="4" t="s">
        <v>114</v>
      </c>
    </row>
    <row r="375" spans="1:25" ht="12.75" x14ac:dyDescent="0.2">
      <c r="A375" s="3"/>
      <c r="X375" s="4" t="s">
        <v>45</v>
      </c>
      <c r="Y375" s="4" t="s">
        <v>503</v>
      </c>
    </row>
    <row r="376" spans="1:25" ht="12.75" x14ac:dyDescent="0.2">
      <c r="A376" s="3"/>
      <c r="X376" s="4" t="s">
        <v>40</v>
      </c>
      <c r="Y376" s="4" t="s">
        <v>504</v>
      </c>
    </row>
    <row r="377" spans="1:25" ht="12.75" x14ac:dyDescent="0.2">
      <c r="A377" s="3"/>
      <c r="X377" s="4" t="s">
        <v>35</v>
      </c>
      <c r="Y377" s="4" t="s">
        <v>505</v>
      </c>
    </row>
    <row r="378" spans="1:25" ht="12.75" x14ac:dyDescent="0.2">
      <c r="A378" s="3"/>
      <c r="X378" s="4" t="s">
        <v>33</v>
      </c>
      <c r="Y378" s="4" t="s">
        <v>506</v>
      </c>
    </row>
    <row r="379" spans="1:25" ht="12.75" x14ac:dyDescent="0.2">
      <c r="A379" s="3"/>
      <c r="X379" s="4" t="s">
        <v>33</v>
      </c>
      <c r="Y379" s="4" t="s">
        <v>507</v>
      </c>
    </row>
    <row r="380" spans="1:25" ht="12.75" x14ac:dyDescent="0.2">
      <c r="A380" s="3"/>
      <c r="X380" s="4" t="s">
        <v>40</v>
      </c>
      <c r="Y380" s="4" t="s">
        <v>508</v>
      </c>
    </row>
    <row r="381" spans="1:25" ht="12.75" x14ac:dyDescent="0.2">
      <c r="A381" s="3"/>
      <c r="X381" s="4" t="s">
        <v>30</v>
      </c>
      <c r="Y381" s="4" t="s">
        <v>509</v>
      </c>
    </row>
    <row r="382" spans="1:25" ht="12.75" x14ac:dyDescent="0.2">
      <c r="A382" s="3"/>
      <c r="X382" s="4" t="s">
        <v>40</v>
      </c>
      <c r="Y382" s="4" t="s">
        <v>510</v>
      </c>
    </row>
    <row r="383" spans="1:25" ht="12.75" x14ac:dyDescent="0.2">
      <c r="A383" s="3"/>
      <c r="X383" s="4" t="s">
        <v>52</v>
      </c>
      <c r="Y383" s="4" t="s">
        <v>511</v>
      </c>
    </row>
    <row r="384" spans="1:25" ht="12.75" x14ac:dyDescent="0.2">
      <c r="A384" s="3"/>
      <c r="X384" s="4" t="s">
        <v>27</v>
      </c>
      <c r="Y384" s="4" t="s">
        <v>512</v>
      </c>
    </row>
    <row r="385" spans="1:25" ht="12.75" x14ac:dyDescent="0.2">
      <c r="A385" s="3"/>
      <c r="X385" s="4" t="s">
        <v>30</v>
      </c>
      <c r="Y385" s="4" t="s">
        <v>513</v>
      </c>
    </row>
    <row r="386" spans="1:25" ht="12.75" x14ac:dyDescent="0.2">
      <c r="A386" s="3"/>
      <c r="X386" s="4" t="s">
        <v>55</v>
      </c>
      <c r="Y386" s="4" t="s">
        <v>514</v>
      </c>
    </row>
    <row r="387" spans="1:25" ht="12.75" x14ac:dyDescent="0.2">
      <c r="A387" s="3"/>
      <c r="X387" s="4" t="s">
        <v>55</v>
      </c>
      <c r="Y387" s="4" t="s">
        <v>515</v>
      </c>
    </row>
    <row r="388" spans="1:25" ht="12.75" x14ac:dyDescent="0.2">
      <c r="A388" s="3"/>
      <c r="X388" s="4" t="s">
        <v>33</v>
      </c>
      <c r="Y388" s="4" t="s">
        <v>516</v>
      </c>
    </row>
    <row r="389" spans="1:25" ht="12.75" x14ac:dyDescent="0.2">
      <c r="A389" s="3"/>
      <c r="X389" s="4" t="s">
        <v>35</v>
      </c>
      <c r="Y389" s="4" t="s">
        <v>517</v>
      </c>
    </row>
    <row r="390" spans="1:25" ht="12.75" x14ac:dyDescent="0.2">
      <c r="A390" s="3"/>
      <c r="X390" s="4" t="s">
        <v>55</v>
      </c>
      <c r="Y390" s="4" t="s">
        <v>518</v>
      </c>
    </row>
    <row r="391" spans="1:25" ht="12.75" x14ac:dyDescent="0.2">
      <c r="A391" s="3"/>
      <c r="X391" s="4" t="s">
        <v>82</v>
      </c>
      <c r="Y391" s="4" t="s">
        <v>519</v>
      </c>
    </row>
    <row r="392" spans="1:25" ht="12.75" x14ac:dyDescent="0.2">
      <c r="A392" s="3"/>
      <c r="X392" s="4" t="s">
        <v>33</v>
      </c>
      <c r="Y392" s="4" t="s">
        <v>218</v>
      </c>
    </row>
    <row r="393" spans="1:25" ht="12.75" x14ac:dyDescent="0.2">
      <c r="A393" s="3"/>
      <c r="X393" s="4" t="s">
        <v>33</v>
      </c>
      <c r="Y393" s="4" t="s">
        <v>520</v>
      </c>
    </row>
    <row r="394" spans="1:25" ht="12.75" x14ac:dyDescent="0.2">
      <c r="A394" s="3"/>
      <c r="X394" s="4" t="s">
        <v>33</v>
      </c>
      <c r="Y394" s="4" t="s">
        <v>521</v>
      </c>
    </row>
    <row r="395" spans="1:25" ht="12.75" x14ac:dyDescent="0.2">
      <c r="A395" s="3"/>
      <c r="X395" s="4" t="s">
        <v>45</v>
      </c>
      <c r="Y395" s="4" t="s">
        <v>522</v>
      </c>
    </row>
    <row r="396" spans="1:25" ht="12.75" x14ac:dyDescent="0.2">
      <c r="A396" s="3"/>
      <c r="X396" s="4" t="s">
        <v>27</v>
      </c>
      <c r="Y396" s="4" t="s">
        <v>523</v>
      </c>
    </row>
    <row r="397" spans="1:25" ht="12.75" x14ac:dyDescent="0.2">
      <c r="A397" s="3"/>
      <c r="X397" s="4" t="s">
        <v>39</v>
      </c>
      <c r="Y397" s="4" t="s">
        <v>524</v>
      </c>
    </row>
    <row r="398" spans="1:25" ht="12.75" x14ac:dyDescent="0.2">
      <c r="A398" s="3"/>
      <c r="X398" s="4" t="s">
        <v>55</v>
      </c>
      <c r="Y398" s="4" t="s">
        <v>525</v>
      </c>
    </row>
    <row r="399" spans="1:25" ht="12.75" x14ac:dyDescent="0.2">
      <c r="A399" s="3"/>
      <c r="X399" s="4" t="s">
        <v>33</v>
      </c>
      <c r="Y399" s="4" t="s">
        <v>526</v>
      </c>
    </row>
    <row r="400" spans="1:25" ht="12.75" x14ac:dyDescent="0.2">
      <c r="A400" s="3"/>
      <c r="X400" s="4" t="s">
        <v>26</v>
      </c>
      <c r="Y400" s="4" t="s">
        <v>527</v>
      </c>
    </row>
    <row r="401" spans="1:25" ht="12.75" x14ac:dyDescent="0.2">
      <c r="A401" s="3"/>
      <c r="X401" s="4" t="s">
        <v>37</v>
      </c>
      <c r="Y401" s="4" t="s">
        <v>528</v>
      </c>
    </row>
    <row r="402" spans="1:25" ht="12.75" x14ac:dyDescent="0.2">
      <c r="A402" s="3"/>
      <c r="X402" s="4" t="s">
        <v>33</v>
      </c>
      <c r="Y402" s="4" t="s">
        <v>529</v>
      </c>
    </row>
    <row r="403" spans="1:25" ht="12.75" x14ac:dyDescent="0.2">
      <c r="A403" s="3"/>
      <c r="X403" s="4" t="s">
        <v>55</v>
      </c>
      <c r="Y403" s="4" t="s">
        <v>530</v>
      </c>
    </row>
    <row r="404" spans="1:25" ht="12.75" x14ac:dyDescent="0.2">
      <c r="A404" s="3"/>
      <c r="X404" s="4" t="s">
        <v>52</v>
      </c>
      <c r="Y404" s="4" t="s">
        <v>531</v>
      </c>
    </row>
    <row r="405" spans="1:25" ht="12.75" x14ac:dyDescent="0.2">
      <c r="A405" s="3"/>
      <c r="X405" s="4" t="s">
        <v>27</v>
      </c>
      <c r="Y405" s="4" t="s">
        <v>532</v>
      </c>
    </row>
    <row r="406" spans="1:25" ht="12.75" x14ac:dyDescent="0.2">
      <c r="A406" s="3"/>
      <c r="X406" s="4" t="s">
        <v>33</v>
      </c>
      <c r="Y406" s="4" t="s">
        <v>218</v>
      </c>
    </row>
    <row r="407" spans="1:25" ht="12.75" x14ac:dyDescent="0.2">
      <c r="A407" s="3"/>
      <c r="X407" s="4" t="s">
        <v>26</v>
      </c>
      <c r="Y407" s="4" t="s">
        <v>533</v>
      </c>
    </row>
    <row r="408" spans="1:25" ht="12.75" x14ac:dyDescent="0.2">
      <c r="A408" s="3"/>
      <c r="F408" s="4"/>
      <c r="G408" s="4"/>
      <c r="O408" s="4"/>
      <c r="P408" s="4"/>
      <c r="S408" s="4"/>
      <c r="T408" s="4"/>
      <c r="U408" s="4"/>
      <c r="X408" s="4" t="s">
        <v>50</v>
      </c>
      <c r="Y408" s="4" t="s">
        <v>534</v>
      </c>
    </row>
    <row r="409" spans="1:25" ht="12.75" x14ac:dyDescent="0.2">
      <c r="A409" s="3"/>
      <c r="X409" s="4" t="s">
        <v>37</v>
      </c>
      <c r="Y409" s="4" t="s">
        <v>535</v>
      </c>
    </row>
    <row r="410" spans="1:25" ht="12.75" x14ac:dyDescent="0.2">
      <c r="A410" s="3"/>
      <c r="X410" s="4" t="s">
        <v>55</v>
      </c>
      <c r="Y410" s="4" t="s">
        <v>536</v>
      </c>
    </row>
    <row r="411" spans="1:25" ht="12.75" x14ac:dyDescent="0.2">
      <c r="A411" s="3"/>
      <c r="X411" s="4" t="s">
        <v>33</v>
      </c>
      <c r="Y411" s="4" t="s">
        <v>175</v>
      </c>
    </row>
    <row r="412" spans="1:25" ht="12.75" x14ac:dyDescent="0.2">
      <c r="A412" s="3"/>
      <c r="X412" s="4" t="s">
        <v>40</v>
      </c>
      <c r="Y412" s="4" t="s">
        <v>537</v>
      </c>
    </row>
    <row r="413" spans="1:25" ht="12.75" x14ac:dyDescent="0.2">
      <c r="A413" s="3"/>
      <c r="D413" s="4"/>
      <c r="E413" s="4"/>
      <c r="I413" s="4"/>
      <c r="L413" s="4"/>
      <c r="M413" s="4"/>
      <c r="N413" s="4"/>
      <c r="X413" s="4" t="s">
        <v>33</v>
      </c>
      <c r="Y413" s="4" t="s">
        <v>538</v>
      </c>
    </row>
    <row r="414" spans="1:25" ht="12.75" x14ac:dyDescent="0.2">
      <c r="A414" s="3"/>
      <c r="X414" s="4" t="s">
        <v>33</v>
      </c>
      <c r="Y414" s="4" t="s">
        <v>539</v>
      </c>
    </row>
    <row r="415" spans="1:25" ht="12.75" x14ac:dyDescent="0.2">
      <c r="A415" s="3"/>
      <c r="X415" s="4" t="s">
        <v>29</v>
      </c>
      <c r="Y415" s="4" t="s">
        <v>540</v>
      </c>
    </row>
    <row r="416" spans="1:25" ht="12.75" x14ac:dyDescent="0.2">
      <c r="A416" s="3"/>
      <c r="X416" s="4" t="s">
        <v>541</v>
      </c>
      <c r="Y416" s="4" t="s">
        <v>542</v>
      </c>
    </row>
    <row r="417" spans="1:25" ht="12.75" x14ac:dyDescent="0.2">
      <c r="A417" s="3"/>
      <c r="X417" s="4" t="s">
        <v>27</v>
      </c>
      <c r="Y417" s="4" t="s">
        <v>543</v>
      </c>
    </row>
    <row r="418" spans="1:25" ht="12.75" x14ac:dyDescent="0.2">
      <c r="A418" s="3"/>
      <c r="X418" s="4" t="s">
        <v>27</v>
      </c>
      <c r="Y418" s="4" t="s">
        <v>544</v>
      </c>
    </row>
    <row r="419" spans="1:25" ht="12.75" x14ac:dyDescent="0.2">
      <c r="A419" s="3"/>
      <c r="X419" s="4" t="s">
        <v>33</v>
      </c>
      <c r="Y419" s="4" t="s">
        <v>545</v>
      </c>
    </row>
    <row r="420" spans="1:25" ht="12.75" x14ac:dyDescent="0.2">
      <c r="A420" s="3"/>
      <c r="X420" s="4" t="s">
        <v>42</v>
      </c>
      <c r="Y420" s="4" t="s">
        <v>546</v>
      </c>
    </row>
    <row r="421" spans="1:25" ht="12.75" x14ac:dyDescent="0.2">
      <c r="A421" s="3"/>
      <c r="X421" s="4" t="s">
        <v>55</v>
      </c>
      <c r="Y421" s="4" t="s">
        <v>547</v>
      </c>
    </row>
    <row r="422" spans="1:25" ht="12.75" x14ac:dyDescent="0.2">
      <c r="A422" s="3"/>
      <c r="X422" s="4" t="s">
        <v>82</v>
      </c>
      <c r="Y422" s="4" t="s">
        <v>548</v>
      </c>
    </row>
    <row r="423" spans="1:25" ht="12.75" x14ac:dyDescent="0.2">
      <c r="A423" s="3"/>
      <c r="X423" s="4" t="s">
        <v>27</v>
      </c>
      <c r="Y423" s="4" t="s">
        <v>549</v>
      </c>
    </row>
    <row r="424" spans="1:25" ht="12.75" x14ac:dyDescent="0.2">
      <c r="A424" s="3"/>
      <c r="X424" s="4" t="s">
        <v>27</v>
      </c>
    </row>
    <row r="425" spans="1:25" ht="12.75" x14ac:dyDescent="0.2">
      <c r="A425" s="3"/>
      <c r="X425" s="4" t="s">
        <v>52</v>
      </c>
      <c r="Y425" s="4" t="s">
        <v>550</v>
      </c>
    </row>
    <row r="426" spans="1:25" ht="12.75" x14ac:dyDescent="0.2">
      <c r="A426" s="3"/>
      <c r="X426" s="4" t="s">
        <v>42</v>
      </c>
      <c r="Y426" s="4" t="s">
        <v>551</v>
      </c>
    </row>
    <row r="427" spans="1:25" ht="12.75" x14ac:dyDescent="0.2">
      <c r="A427" s="3"/>
      <c r="X427" s="4" t="s">
        <v>30</v>
      </c>
      <c r="Y427" s="4" t="s">
        <v>552</v>
      </c>
    </row>
    <row r="428" spans="1:25" ht="12.75" x14ac:dyDescent="0.2">
      <c r="A428" s="3"/>
      <c r="X428" s="4" t="s">
        <v>33</v>
      </c>
      <c r="Y428" s="4" t="s">
        <v>553</v>
      </c>
    </row>
    <row r="429" spans="1:25" ht="12.75" x14ac:dyDescent="0.2">
      <c r="A429" s="3"/>
      <c r="I429" s="4"/>
      <c r="L429" s="4"/>
      <c r="M429" s="4"/>
      <c r="X429" s="4" t="s">
        <v>33</v>
      </c>
      <c r="Y429" s="4" t="s">
        <v>554</v>
      </c>
    </row>
    <row r="430" spans="1:25" ht="12.75" x14ac:dyDescent="0.2">
      <c r="A430" s="3"/>
      <c r="X430" s="4" t="s">
        <v>27</v>
      </c>
      <c r="Y430" s="4" t="s">
        <v>555</v>
      </c>
    </row>
    <row r="431" spans="1:25" ht="12.75" x14ac:dyDescent="0.2">
      <c r="A431" s="3"/>
      <c r="X431" s="4" t="s">
        <v>55</v>
      </c>
      <c r="Y431" s="4" t="s">
        <v>556</v>
      </c>
    </row>
    <row r="432" spans="1:25" ht="12.75" x14ac:dyDescent="0.2">
      <c r="A432" s="3"/>
      <c r="X432" s="4" t="s">
        <v>52</v>
      </c>
      <c r="Y432" s="4" t="s">
        <v>557</v>
      </c>
    </row>
    <row r="433" spans="1:25" ht="12.75" x14ac:dyDescent="0.2">
      <c r="A433" s="3"/>
      <c r="X433" s="4" t="s">
        <v>36</v>
      </c>
      <c r="Y433" s="4" t="s">
        <v>558</v>
      </c>
    </row>
    <row r="434" spans="1:25" ht="12.75" x14ac:dyDescent="0.2">
      <c r="A434" s="3"/>
      <c r="X434" s="4" t="s">
        <v>29</v>
      </c>
      <c r="Y434" s="4" t="s">
        <v>559</v>
      </c>
    </row>
    <row r="435" spans="1:25" ht="12.75" x14ac:dyDescent="0.2">
      <c r="A435" s="3"/>
      <c r="X435" s="4" t="s">
        <v>27</v>
      </c>
      <c r="Y435" s="4" t="s">
        <v>560</v>
      </c>
    </row>
    <row r="436" spans="1:25" ht="12.75" x14ac:dyDescent="0.2">
      <c r="A436" s="3"/>
      <c r="X436" s="4" t="s">
        <v>36</v>
      </c>
      <c r="Y436" s="4" t="s">
        <v>561</v>
      </c>
    </row>
    <row r="437" spans="1:25" ht="12.75" x14ac:dyDescent="0.2">
      <c r="A437" s="3"/>
      <c r="X437" s="4" t="s">
        <v>33</v>
      </c>
      <c r="Y437" s="4" t="s">
        <v>562</v>
      </c>
    </row>
    <row r="438" spans="1:25" ht="12.75" x14ac:dyDescent="0.2">
      <c r="A438" s="3"/>
      <c r="X438" s="4" t="s">
        <v>44</v>
      </c>
      <c r="Y438" s="4" t="s">
        <v>218</v>
      </c>
    </row>
    <row r="439" spans="1:25" ht="12.75" x14ac:dyDescent="0.2">
      <c r="A439" s="3"/>
      <c r="X439" s="4" t="s">
        <v>36</v>
      </c>
    </row>
    <row r="440" spans="1:25" ht="12.75" x14ac:dyDescent="0.2">
      <c r="A440" s="3"/>
      <c r="X440" s="4" t="s">
        <v>33</v>
      </c>
      <c r="Y440" s="4" t="s">
        <v>563</v>
      </c>
    </row>
    <row r="441" spans="1:25" ht="12.75" x14ac:dyDescent="0.2">
      <c r="A441" s="3"/>
      <c r="X441" s="4" t="s">
        <v>33</v>
      </c>
      <c r="Y441" s="4" t="s">
        <v>564</v>
      </c>
    </row>
    <row r="442" spans="1:25" ht="12.75" x14ac:dyDescent="0.2">
      <c r="A442" s="3"/>
      <c r="X442" s="4" t="s">
        <v>33</v>
      </c>
      <c r="Y442" s="4" t="s">
        <v>565</v>
      </c>
    </row>
    <row r="443" spans="1:25" ht="12.75" x14ac:dyDescent="0.2">
      <c r="A443" s="3"/>
      <c r="X443" s="4" t="s">
        <v>35</v>
      </c>
      <c r="Y443" s="4" t="s">
        <v>566</v>
      </c>
    </row>
    <row r="444" spans="1:25" ht="12.75" x14ac:dyDescent="0.2">
      <c r="A444" s="3"/>
      <c r="X444" s="4" t="s">
        <v>27</v>
      </c>
      <c r="Y444" s="4" t="s">
        <v>567</v>
      </c>
    </row>
    <row r="445" spans="1:25" ht="12.75" x14ac:dyDescent="0.2">
      <c r="A445" s="3"/>
      <c r="X445" s="4" t="s">
        <v>33</v>
      </c>
      <c r="Y445" s="4" t="s">
        <v>568</v>
      </c>
    </row>
    <row r="446" spans="1:25" ht="12.75" x14ac:dyDescent="0.2">
      <c r="A446" s="3"/>
      <c r="X446" s="4" t="s">
        <v>35</v>
      </c>
      <c r="Y446" s="4" t="s">
        <v>569</v>
      </c>
    </row>
    <row r="447" spans="1:25" ht="12.75" x14ac:dyDescent="0.2">
      <c r="A447" s="3"/>
      <c r="R447" s="4"/>
      <c r="U447" s="4"/>
      <c r="X447" s="4" t="s">
        <v>33</v>
      </c>
      <c r="Y447" s="4" t="s">
        <v>570</v>
      </c>
    </row>
    <row r="448" spans="1:25" ht="12.75" x14ac:dyDescent="0.2">
      <c r="A448" s="3"/>
      <c r="X448" s="4" t="s">
        <v>27</v>
      </c>
      <c r="Y448" s="4" t="s">
        <v>571</v>
      </c>
    </row>
    <row r="449" spans="1:25" ht="12.75" x14ac:dyDescent="0.2">
      <c r="A449" s="3"/>
      <c r="X449" s="4" t="s">
        <v>33</v>
      </c>
      <c r="Y449" s="4" t="s">
        <v>572</v>
      </c>
    </row>
    <row r="450" spans="1:25" ht="12.75" x14ac:dyDescent="0.2">
      <c r="A450" s="3"/>
      <c r="X450" s="4" t="s">
        <v>55</v>
      </c>
      <c r="Y450" s="4" t="s">
        <v>573</v>
      </c>
    </row>
    <row r="451" spans="1:25" ht="12.75" x14ac:dyDescent="0.2">
      <c r="A451" s="3"/>
      <c r="X451" s="4" t="s">
        <v>36</v>
      </c>
      <c r="Y451" s="4" t="s">
        <v>574</v>
      </c>
    </row>
    <row r="452" spans="1:25" ht="12.75" x14ac:dyDescent="0.2">
      <c r="A452" s="3"/>
      <c r="X452" s="4" t="s">
        <v>34</v>
      </c>
      <c r="Y452" s="4" t="s">
        <v>575</v>
      </c>
    </row>
    <row r="453" spans="1:25" ht="12.75" x14ac:dyDescent="0.2">
      <c r="A453" s="5"/>
      <c r="V453" s="4"/>
      <c r="W453" s="4"/>
      <c r="X453" s="4"/>
      <c r="Y453" s="4"/>
    </row>
    <row r="454" spans="1:25" ht="12.75" x14ac:dyDescent="0.2">
      <c r="A454" s="5"/>
      <c r="V454" s="4"/>
      <c r="W454" s="4"/>
      <c r="X454" s="4"/>
      <c r="Y454" s="4"/>
    </row>
    <row r="455" spans="1:25" ht="12.75" x14ac:dyDescent="0.2">
      <c r="A455" s="5"/>
      <c r="V455" s="4"/>
      <c r="W455" s="4"/>
      <c r="X455" s="4"/>
      <c r="Y455" s="4"/>
    </row>
    <row r="456" spans="1:25" ht="12.75" x14ac:dyDescent="0.2">
      <c r="A456" s="5"/>
      <c r="V456" s="4"/>
      <c r="W456" s="4"/>
      <c r="X456" s="4"/>
      <c r="Y456" s="4"/>
    </row>
    <row r="457" spans="1:25" ht="12.75" x14ac:dyDescent="0.2">
      <c r="A457" s="5"/>
      <c r="V457" s="4"/>
      <c r="W457" s="4"/>
      <c r="X457" s="4"/>
      <c r="Y457" s="4"/>
    </row>
    <row r="458" spans="1:25" ht="12.75" x14ac:dyDescent="0.2">
      <c r="A458" s="5"/>
      <c r="V458" s="4"/>
      <c r="W458" s="4"/>
      <c r="X458" s="4"/>
      <c r="Y458" s="4"/>
    </row>
    <row r="459" spans="1:25" ht="12.75" x14ac:dyDescent="0.2">
      <c r="A459" s="5"/>
      <c r="V459" s="4"/>
      <c r="W459" s="4"/>
      <c r="X459" s="4"/>
      <c r="Y459" s="4"/>
    </row>
    <row r="460" spans="1:25" ht="12.75" x14ac:dyDescent="0.2">
      <c r="A460" s="5"/>
      <c r="V460" s="4"/>
      <c r="W460" s="4"/>
      <c r="X460" s="4"/>
      <c r="Y460" s="4"/>
    </row>
    <row r="461" spans="1:25" ht="12.75" x14ac:dyDescent="0.2">
      <c r="A461" s="5"/>
      <c r="V461" s="4"/>
      <c r="W461" s="4"/>
      <c r="X461" s="4"/>
      <c r="Y461" s="4"/>
    </row>
    <row r="462" spans="1:25" ht="12.75" x14ac:dyDescent="0.2">
      <c r="A462" s="5"/>
      <c r="V462" s="4"/>
      <c r="W462" s="4"/>
      <c r="X462" s="4"/>
      <c r="Y462" s="4"/>
    </row>
    <row r="463" spans="1:25" ht="12.75" x14ac:dyDescent="0.2">
      <c r="A463" s="5"/>
      <c r="V463" s="4"/>
      <c r="W463" s="4"/>
      <c r="X463" s="4"/>
      <c r="Y463" s="4"/>
    </row>
    <row r="464" spans="1:25" ht="12.75" x14ac:dyDescent="0.2">
      <c r="A464" s="5"/>
      <c r="V464" s="4"/>
      <c r="W464" s="4"/>
      <c r="X464" s="4"/>
      <c r="Y464" s="4"/>
    </row>
  </sheetData>
  <autoFilter ref="A1:AD551" xr:uid="{00000000-0009-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99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5703125" defaultRowHeight="15.75" customHeight="1" x14ac:dyDescent="0.2"/>
  <sheetData>
    <row r="1" spans="1:29" x14ac:dyDescent="0.2">
      <c r="A1" s="9" t="s">
        <v>576</v>
      </c>
      <c r="B1" s="9">
        <v>1</v>
      </c>
      <c r="C1" s="9">
        <v>2</v>
      </c>
      <c r="D1" s="9">
        <f t="shared" ref="D1:U1" si="0">C1+1</f>
        <v>3</v>
      </c>
      <c r="E1" s="9">
        <f t="shared" si="0"/>
        <v>4</v>
      </c>
      <c r="F1" s="9">
        <f t="shared" si="0"/>
        <v>5</v>
      </c>
      <c r="G1" s="9">
        <f t="shared" si="0"/>
        <v>6</v>
      </c>
      <c r="H1" s="9">
        <f t="shared" si="0"/>
        <v>7</v>
      </c>
      <c r="I1" s="9">
        <f t="shared" si="0"/>
        <v>8</v>
      </c>
      <c r="J1" s="9">
        <f t="shared" si="0"/>
        <v>9</v>
      </c>
      <c r="K1" s="9">
        <f t="shared" si="0"/>
        <v>10</v>
      </c>
      <c r="L1" s="9">
        <f t="shared" si="0"/>
        <v>11</v>
      </c>
      <c r="M1" s="9">
        <f t="shared" si="0"/>
        <v>12</v>
      </c>
      <c r="N1" s="9">
        <f t="shared" si="0"/>
        <v>13</v>
      </c>
      <c r="O1" s="9">
        <f t="shared" si="0"/>
        <v>14</v>
      </c>
      <c r="P1" s="9">
        <f t="shared" si="0"/>
        <v>15</v>
      </c>
      <c r="Q1" s="9">
        <f t="shared" si="0"/>
        <v>16</v>
      </c>
      <c r="R1" s="9">
        <f t="shared" si="0"/>
        <v>17</v>
      </c>
      <c r="S1" s="9">
        <f t="shared" si="0"/>
        <v>18</v>
      </c>
      <c r="T1" s="9">
        <f t="shared" si="0"/>
        <v>19</v>
      </c>
      <c r="U1" s="9">
        <f t="shared" si="0"/>
        <v>20</v>
      </c>
      <c r="V1" s="9" t="s">
        <v>577</v>
      </c>
      <c r="W1" s="10" t="s">
        <v>578</v>
      </c>
      <c r="X1" s="9" t="s">
        <v>579</v>
      </c>
      <c r="Y1" s="11" t="s">
        <v>580</v>
      </c>
      <c r="Z1" s="12" t="s">
        <v>581</v>
      </c>
      <c r="AA1" s="12" t="s">
        <v>582</v>
      </c>
      <c r="AB1" s="9" t="s">
        <v>583</v>
      </c>
      <c r="AC1" s="9" t="s">
        <v>584</v>
      </c>
    </row>
    <row r="2" spans="1:29" ht="15.75" customHeight="1" x14ac:dyDescent="0.25">
      <c r="A2" s="6" t="s">
        <v>25</v>
      </c>
      <c r="B2" s="13">
        <f>COUNTIF('Réponses individuelles'!B$2:B$464,A2)</f>
        <v>168</v>
      </c>
      <c r="C2" s="13">
        <f>COUNTIF('Réponses individuelles'!C$2:C$464,$A2)</f>
        <v>33</v>
      </c>
      <c r="D2" s="13">
        <f>COUNTIF('Réponses individuelles'!D$2:D$464,$A2)</f>
        <v>1</v>
      </c>
      <c r="E2" s="13">
        <f>COUNTIF('Réponses individuelles'!E$2:E$464,$A2)</f>
        <v>1</v>
      </c>
      <c r="F2" s="14"/>
      <c r="G2" s="14"/>
      <c r="H2" s="14">
        <f>COUNTIF('Réponses individuelles'!H$2:H$464,$A2)</f>
        <v>3</v>
      </c>
      <c r="I2" s="14"/>
      <c r="J2" s="14">
        <f>COUNTIF('Réponses individuelles'!J$2:J$464,$A2)</f>
        <v>1</v>
      </c>
      <c r="K2" s="14"/>
      <c r="L2" s="14"/>
      <c r="M2" s="14"/>
      <c r="N2" s="14"/>
      <c r="O2" s="13"/>
      <c r="P2" s="14"/>
      <c r="Q2" s="14"/>
      <c r="R2" s="14"/>
      <c r="S2" s="14">
        <f>COUNTIF('Réponses individuelles'!S$2:S$464,$A2)</f>
        <v>1</v>
      </c>
      <c r="T2" s="14"/>
      <c r="U2" s="14"/>
      <c r="V2" s="13">
        <f>COUNTIF('Réponses individuelles'!B$2:U$464,A2)</f>
        <v>208</v>
      </c>
      <c r="W2" s="15">
        <f t="shared" ref="W2:W50" si="1">(V2/209)</f>
        <v>0.99521531100478466</v>
      </c>
      <c r="X2" s="16">
        <v>4079</v>
      </c>
      <c r="Y2" s="13"/>
      <c r="Z2" s="13"/>
      <c r="AA2" s="15"/>
      <c r="AB2" s="13"/>
      <c r="AC2" s="13"/>
    </row>
    <row r="3" spans="1:29" ht="15.75" customHeight="1" x14ac:dyDescent="0.25">
      <c r="A3" s="6" t="s">
        <v>26</v>
      </c>
      <c r="B3" s="13">
        <f>COUNTIF('Réponses individuelles'!B$2:B$464,A3)</f>
        <v>30</v>
      </c>
      <c r="C3" s="13">
        <f>COUNTIF('Réponses individuelles'!C$2:C$464,$A3)</f>
        <v>111</v>
      </c>
      <c r="D3" s="13">
        <f>COUNTIF('Réponses individuelles'!D$2:D$464,$A3)</f>
        <v>52</v>
      </c>
      <c r="E3" s="13">
        <f>COUNTIF('Réponses individuelles'!E$2:E$464,$A3)</f>
        <v>9</v>
      </c>
      <c r="F3" s="14">
        <f>COUNTIF('Réponses individuelles'!F$2:F$464,$A3)</f>
        <v>3</v>
      </c>
      <c r="G3" s="14">
        <f>COUNTIF('Réponses individuelles'!G$2:G$464,$A3)</f>
        <v>2</v>
      </c>
      <c r="H3" s="14"/>
      <c r="I3" s="14"/>
      <c r="J3" s="14">
        <f>COUNTIF('Réponses individuelles'!J$2:J$464,$A3)</f>
        <v>1</v>
      </c>
      <c r="K3" s="14"/>
      <c r="L3" s="14"/>
      <c r="M3" s="14"/>
      <c r="N3" s="14"/>
      <c r="O3" s="13"/>
      <c r="P3" s="14"/>
      <c r="Q3" s="14"/>
      <c r="R3" s="14"/>
      <c r="S3" s="14"/>
      <c r="T3" s="14"/>
      <c r="U3" s="14"/>
      <c r="V3" s="13">
        <f>COUNTIF('Réponses individuelles'!B$2:U$464,A3)</f>
        <v>208</v>
      </c>
      <c r="W3" s="15">
        <f t="shared" si="1"/>
        <v>0.99521531100478466</v>
      </c>
      <c r="X3" s="13">
        <v>3888</v>
      </c>
      <c r="Y3" s="13"/>
      <c r="Z3" s="13"/>
      <c r="AA3" s="15"/>
      <c r="AB3" s="13"/>
      <c r="AC3" s="13"/>
    </row>
    <row r="4" spans="1:29" ht="15.75" customHeight="1" x14ac:dyDescent="0.25">
      <c r="A4" s="6" t="s">
        <v>28</v>
      </c>
      <c r="B4" s="13">
        <f>COUNTIF('Réponses individuelles'!B$2:B$464,A4)</f>
        <v>2</v>
      </c>
      <c r="C4" s="13">
        <f>COUNTIF('Réponses individuelles'!C$2:C$464,$A4)</f>
        <v>33</v>
      </c>
      <c r="D4" s="13">
        <f>COUNTIF('Réponses individuelles'!D$2:D$464,$A4)</f>
        <v>94</v>
      </c>
      <c r="E4" s="13">
        <f>COUNTIF('Réponses individuelles'!E$2:E$464,$A4)</f>
        <v>32</v>
      </c>
      <c r="F4" s="14">
        <f>COUNTIF('Réponses individuelles'!F$2:F$464,$A4)</f>
        <v>30</v>
      </c>
      <c r="G4" s="14">
        <f>COUNTIF('Réponses individuelles'!G$2:G$464,$A4)</f>
        <v>6</v>
      </c>
      <c r="H4" s="14">
        <f>COUNTIF('Réponses individuelles'!H$2:H$464,$A4)</f>
        <v>5</v>
      </c>
      <c r="I4" s="14">
        <f>COUNTIF('Réponses individuelles'!I$2:I$464,$A4)</f>
        <v>1</v>
      </c>
      <c r="J4" s="14">
        <f>COUNTIF('Réponses individuelles'!J$2:J$464,$A4)</f>
        <v>2</v>
      </c>
      <c r="K4" s="14"/>
      <c r="L4" s="14"/>
      <c r="M4" s="14"/>
      <c r="N4" s="14"/>
      <c r="O4" s="13">
        <f>COUNTIF('Réponses individuelles'!O$2:O$464,$A4)</f>
        <v>1</v>
      </c>
      <c r="P4" s="14"/>
      <c r="Q4" s="14"/>
      <c r="R4" s="14"/>
      <c r="S4" s="14"/>
      <c r="T4" s="14"/>
      <c r="U4" s="14"/>
      <c r="V4" s="13">
        <f>COUNTIF('Réponses individuelles'!B$2:U$464,A4)</f>
        <v>206</v>
      </c>
      <c r="W4" s="15">
        <f t="shared" si="1"/>
        <v>0.9856459330143541</v>
      </c>
      <c r="X4" s="16">
        <v>3588</v>
      </c>
      <c r="Y4" s="13"/>
      <c r="Z4" s="13"/>
      <c r="AA4" s="15"/>
      <c r="AB4" s="13"/>
      <c r="AC4" s="13"/>
    </row>
    <row r="5" spans="1:29" ht="15.75" customHeight="1" x14ac:dyDescent="0.25">
      <c r="A5" s="6" t="s">
        <v>30</v>
      </c>
      <c r="B5" s="13">
        <f>COUNTIF('Réponses individuelles'!B$2:B$464,A5)</f>
        <v>5</v>
      </c>
      <c r="C5" s="13">
        <f>COUNTIF('Réponses individuelles'!C$2:C$464,$A5)</f>
        <v>10</v>
      </c>
      <c r="D5" s="13">
        <f>COUNTIF('Réponses individuelles'!D$2:D$464,$A5)</f>
        <v>22</v>
      </c>
      <c r="E5" s="13">
        <f>COUNTIF('Réponses individuelles'!E$2:E$464,$A5)</f>
        <v>49</v>
      </c>
      <c r="F5" s="14">
        <f>COUNTIF('Réponses individuelles'!F$2:F$464,$A5)</f>
        <v>60</v>
      </c>
      <c r="G5" s="14">
        <f>COUNTIF('Réponses individuelles'!G$2:G$464,$A5)</f>
        <v>35</v>
      </c>
      <c r="H5" s="14">
        <f>COUNTIF('Réponses individuelles'!H$2:H$464,$A5)</f>
        <v>9</v>
      </c>
      <c r="I5" s="14">
        <f>COUNTIF('Réponses individuelles'!I$2:I$464,$A5)</f>
        <v>9</v>
      </c>
      <c r="J5" s="14">
        <f>COUNTIF('Réponses individuelles'!J$2:J$464,$A5)</f>
        <v>5</v>
      </c>
      <c r="K5" s="14">
        <f>COUNTIF('Réponses individuelles'!K$2:K$464,$A5)</f>
        <v>2</v>
      </c>
      <c r="L5" s="14">
        <f>COUNTIF('Réponses individuelles'!L$2:L$464,$A5)</f>
        <v>1</v>
      </c>
      <c r="M5" s="14"/>
      <c r="N5" s="14">
        <f>COUNTIF('Réponses individuelles'!N$2:N$464,$A5)</f>
        <v>2</v>
      </c>
      <c r="O5" s="13"/>
      <c r="P5" s="14"/>
      <c r="Q5" s="14"/>
      <c r="R5" s="14"/>
      <c r="S5" s="14"/>
      <c r="T5" s="14"/>
      <c r="U5" s="14"/>
      <c r="V5" s="13">
        <f>COUNTIF('Réponses individuelles'!B$2:U$464,A5)</f>
        <v>209</v>
      </c>
      <c r="W5" s="15">
        <f t="shared" si="1"/>
        <v>1</v>
      </c>
      <c r="X5" s="16">
        <v>3355</v>
      </c>
      <c r="Y5" s="13"/>
      <c r="Z5" s="13"/>
      <c r="AA5" s="15"/>
      <c r="AB5" s="13"/>
      <c r="AC5" s="13"/>
    </row>
    <row r="6" spans="1:29" ht="15.75" customHeight="1" x14ac:dyDescent="0.25">
      <c r="A6" s="6" t="s">
        <v>29</v>
      </c>
      <c r="B6" s="13">
        <f>COUNTIF('Réponses individuelles'!B$2:B$464,A6)</f>
        <v>1</v>
      </c>
      <c r="C6" s="13">
        <f>COUNTIF('Réponses individuelles'!C$2:C$464,$A6)</f>
        <v>13</v>
      </c>
      <c r="D6" s="13">
        <f>COUNTIF('Réponses individuelles'!D$2:D$464,$A6)</f>
        <v>15</v>
      </c>
      <c r="E6" s="13">
        <f>COUNTIF('Réponses individuelles'!E$2:E$464,$A6)</f>
        <v>53</v>
      </c>
      <c r="F6" s="14">
        <f>COUNTIF('Réponses individuelles'!F$2:F$464,$A6)</f>
        <v>35</v>
      </c>
      <c r="G6" s="14">
        <f>COUNTIF('Réponses individuelles'!G$2:G$464,$A6)</f>
        <v>33</v>
      </c>
      <c r="H6" s="14">
        <f>COUNTIF('Réponses individuelles'!H$2:H$464,$A6)</f>
        <v>19</v>
      </c>
      <c r="I6" s="14">
        <f>COUNTIF('Réponses individuelles'!I$2:I$464,$A6)</f>
        <v>5</v>
      </c>
      <c r="J6" s="14">
        <f>COUNTIF('Réponses individuelles'!J$2:J$464,$A6)</f>
        <v>9</v>
      </c>
      <c r="K6" s="14">
        <f>COUNTIF('Réponses individuelles'!K$2:K$464,$A6)</f>
        <v>9</v>
      </c>
      <c r="L6" s="14">
        <f>COUNTIF('Réponses individuelles'!L$2:L$464,$A6)</f>
        <v>3</v>
      </c>
      <c r="M6" s="14">
        <f>COUNTIF('Réponses individuelles'!M$2:M$464,$A6)</f>
        <v>1</v>
      </c>
      <c r="N6" s="14">
        <f>COUNTIF('Réponses individuelles'!N$2:N$464,$A6)</f>
        <v>2</v>
      </c>
      <c r="O6" s="13">
        <f>COUNTIF('Réponses individuelles'!O$2:O$464,$A6)</f>
        <v>1</v>
      </c>
      <c r="P6" s="14">
        <f>COUNTIF('Réponses individuelles'!P$2:P$464,$A6)</f>
        <v>2</v>
      </c>
      <c r="Q6" s="14">
        <f>COUNTIF('Réponses individuelles'!Q$2:Q$464,$A6)</f>
        <v>1</v>
      </c>
      <c r="R6" s="14"/>
      <c r="S6" s="14"/>
      <c r="T6" s="14"/>
      <c r="U6" s="14"/>
      <c r="V6" s="13">
        <f>COUNTIF('Réponses individuelles'!B$2:U$464,A6)</f>
        <v>202</v>
      </c>
      <c r="W6" s="15">
        <f t="shared" si="1"/>
        <v>0.96650717703349287</v>
      </c>
      <c r="X6" s="16">
        <v>3110</v>
      </c>
      <c r="Y6" s="13"/>
      <c r="Z6" s="13"/>
      <c r="AA6" s="15"/>
      <c r="AB6" s="13"/>
      <c r="AC6" s="13"/>
    </row>
    <row r="7" spans="1:29" ht="15.75" customHeight="1" x14ac:dyDescent="0.25">
      <c r="A7" s="6" t="s">
        <v>35</v>
      </c>
      <c r="B7" s="13"/>
      <c r="C7" s="13"/>
      <c r="D7" s="13">
        <f>COUNTIF('Réponses individuelles'!D$2:D$464,$A7)</f>
        <v>10</v>
      </c>
      <c r="E7" s="13">
        <f>COUNTIF('Réponses individuelles'!E$2:E$464,$A7)</f>
        <v>31</v>
      </c>
      <c r="F7" s="14">
        <f>COUNTIF('Réponses individuelles'!F$2:F$464,$A7)</f>
        <v>44</v>
      </c>
      <c r="G7" s="14">
        <f>COUNTIF('Réponses individuelles'!G$2:G$464,$A7)</f>
        <v>42</v>
      </c>
      <c r="H7" s="14">
        <f>COUNTIF('Réponses individuelles'!H$2:H$464,$A7)</f>
        <v>30</v>
      </c>
      <c r="I7" s="14">
        <f>COUNTIF('Réponses individuelles'!I$2:I$464,$A7)</f>
        <v>20</v>
      </c>
      <c r="J7" s="14">
        <f>COUNTIF('Réponses individuelles'!J$2:J$464,$A7)</f>
        <v>12</v>
      </c>
      <c r="K7" s="14">
        <f>COUNTIF('Réponses individuelles'!K$2:K$464,$A7)</f>
        <v>6</v>
      </c>
      <c r="L7" s="14">
        <f>COUNTIF('Réponses individuelles'!L$2:L$464,$A7)</f>
        <v>5</v>
      </c>
      <c r="M7" s="14"/>
      <c r="N7" s="14">
        <f>COUNTIF('Réponses individuelles'!N$2:N$464,$A7)</f>
        <v>3</v>
      </c>
      <c r="O7" s="13">
        <f>COUNTIF('Réponses individuelles'!O$2:O$464,$A7)</f>
        <v>2</v>
      </c>
      <c r="P7" s="14"/>
      <c r="Q7" s="14"/>
      <c r="R7" s="14"/>
      <c r="S7" s="14">
        <f>COUNTIF('Réponses individuelles'!S$2:S$464,$A7)</f>
        <v>1</v>
      </c>
      <c r="T7" s="14">
        <f>COUNTIF('Réponses individuelles'!T$2:T$464,$A7)</f>
        <v>1</v>
      </c>
      <c r="U7" s="14"/>
      <c r="V7" s="13">
        <f>COUNTIF('Réponses individuelles'!B$2:U$464,A7)</f>
        <v>207</v>
      </c>
      <c r="W7" s="15">
        <f t="shared" si="1"/>
        <v>0.99043062200956933</v>
      </c>
      <c r="X7" s="16">
        <v>2819</v>
      </c>
      <c r="Y7" s="13"/>
      <c r="Z7" s="13"/>
      <c r="AA7" s="15"/>
      <c r="AB7" s="13"/>
      <c r="AC7" s="13"/>
    </row>
    <row r="8" spans="1:29" ht="15.75" customHeight="1" x14ac:dyDescent="0.25">
      <c r="A8" s="6" t="s">
        <v>32</v>
      </c>
      <c r="B8" s="13"/>
      <c r="C8" s="13">
        <f>COUNTIF('Réponses individuelles'!C$2:C$464,$A8)</f>
        <v>3</v>
      </c>
      <c r="D8" s="13">
        <f>COUNTIF('Réponses individuelles'!D$2:D$464,$A8)</f>
        <v>5</v>
      </c>
      <c r="E8" s="13">
        <f>COUNTIF('Réponses individuelles'!E$2:E$464,$A8)</f>
        <v>16</v>
      </c>
      <c r="F8" s="14">
        <f>COUNTIF('Réponses individuelles'!F$2:F$464,$A8)</f>
        <v>17</v>
      </c>
      <c r="G8" s="14">
        <f>COUNTIF('Réponses individuelles'!G$2:G$464,$A8)</f>
        <v>26</v>
      </c>
      <c r="H8" s="14">
        <f>COUNTIF('Réponses individuelles'!H$2:H$464,$A8)</f>
        <v>31</v>
      </c>
      <c r="I8" s="14">
        <f>COUNTIF('Réponses individuelles'!I$2:I$464,$A8)</f>
        <v>28</v>
      </c>
      <c r="J8" s="14">
        <f>COUNTIF('Réponses individuelles'!J$2:J$464,$A8)</f>
        <v>19</v>
      </c>
      <c r="K8" s="14">
        <f>COUNTIF('Réponses individuelles'!K$2:K$464,$A8)</f>
        <v>16</v>
      </c>
      <c r="L8" s="14">
        <f>COUNTIF('Réponses individuelles'!L$2:L$464,$A8)</f>
        <v>11</v>
      </c>
      <c r="M8" s="14">
        <f>COUNTIF('Réponses individuelles'!M$2:M$464,$A8)</f>
        <v>13</v>
      </c>
      <c r="N8" s="14">
        <f>COUNTIF('Réponses individuelles'!N$2:N$464,$A8)</f>
        <v>6</v>
      </c>
      <c r="O8" s="13">
        <f>COUNTIF('Réponses individuelles'!O$2:O$464,$A8)</f>
        <v>3</v>
      </c>
      <c r="P8" s="14">
        <f>COUNTIF('Réponses individuelles'!P$2:P$464,$A8)</f>
        <v>4</v>
      </c>
      <c r="Q8" s="14">
        <f>COUNTIF('Réponses individuelles'!Q$2:Q$464,$A8)</f>
        <v>3</v>
      </c>
      <c r="R8" s="14">
        <f>COUNTIF('Réponses individuelles'!R$2:R$464,$A8)</f>
        <v>2</v>
      </c>
      <c r="S8" s="14">
        <f>COUNTIF('Réponses individuelles'!S$2:S$464,$A8)</f>
        <v>2</v>
      </c>
      <c r="T8" s="14"/>
      <c r="U8" s="14"/>
      <c r="V8" s="13">
        <f>COUNTIF('Réponses individuelles'!B$2:U$464,A8)</f>
        <v>205</v>
      </c>
      <c r="W8" s="15">
        <f t="shared" si="1"/>
        <v>0.98086124401913877</v>
      </c>
      <c r="X8" s="16">
        <v>2632</v>
      </c>
      <c r="Y8" s="13"/>
      <c r="Z8" s="13"/>
      <c r="AA8" s="15"/>
      <c r="AB8" s="13"/>
      <c r="AC8" s="13"/>
    </row>
    <row r="9" spans="1:29" ht="15.75" customHeight="1" x14ac:dyDescent="0.25">
      <c r="A9" s="6" t="s">
        <v>37</v>
      </c>
      <c r="B9" s="13"/>
      <c r="C9" s="13">
        <f>COUNTIF('Réponses individuelles'!C$2:C$464,$A9)</f>
        <v>2</v>
      </c>
      <c r="D9" s="13">
        <f>COUNTIF('Réponses individuelles'!D$2:D$464,$A9)</f>
        <v>1</v>
      </c>
      <c r="E9" s="13">
        <f>COUNTIF('Réponses individuelles'!E$2:E$464,$A9)</f>
        <v>6</v>
      </c>
      <c r="F9" s="14">
        <f>COUNTIF('Réponses individuelles'!F$2:F$464,$A9)</f>
        <v>3</v>
      </c>
      <c r="G9" s="14">
        <f>COUNTIF('Réponses individuelles'!G$2:G$464,$A9)</f>
        <v>18</v>
      </c>
      <c r="H9" s="14">
        <f>COUNTIF('Réponses individuelles'!H$2:H$464,$A9)</f>
        <v>34</v>
      </c>
      <c r="I9" s="14">
        <f>COUNTIF('Réponses individuelles'!I$2:I$464,$A9)</f>
        <v>21</v>
      </c>
      <c r="J9" s="14">
        <f>COUNTIF('Réponses individuelles'!J$2:J$464,$A9)</f>
        <v>22</v>
      </c>
      <c r="K9" s="14">
        <f>COUNTIF('Réponses individuelles'!K$2:K$464,$A9)</f>
        <v>16</v>
      </c>
      <c r="L9" s="14">
        <f>COUNTIF('Réponses individuelles'!L$2:L$464,$A9)</f>
        <v>17</v>
      </c>
      <c r="M9" s="14">
        <f>COUNTIF('Réponses individuelles'!M$2:M$464,$A9)</f>
        <v>11</v>
      </c>
      <c r="N9" s="14">
        <f>COUNTIF('Réponses individuelles'!N$2:N$464,$A9)</f>
        <v>14</v>
      </c>
      <c r="O9" s="13">
        <f>COUNTIF('Réponses individuelles'!O$2:O$464,$A9)</f>
        <v>16</v>
      </c>
      <c r="P9" s="14">
        <f>COUNTIF('Réponses individuelles'!P$2:P$464,$A9)</f>
        <v>7</v>
      </c>
      <c r="Q9" s="14">
        <f>COUNTIF('Réponses individuelles'!Q$2:Q$464,$A9)</f>
        <v>4</v>
      </c>
      <c r="R9" s="14">
        <f>COUNTIF('Réponses individuelles'!R$2:R$464,$A9)</f>
        <v>2</v>
      </c>
      <c r="S9" s="14">
        <f>COUNTIF('Réponses individuelles'!S$2:S$464,$A9)</f>
        <v>4</v>
      </c>
      <c r="T9" s="14">
        <f>COUNTIF('Réponses individuelles'!T$2:T$464,$A9)</f>
        <v>1</v>
      </c>
      <c r="U9" s="14">
        <f>COUNTIF('Réponses individuelles'!U$2:U$464,$A9)</f>
        <v>1</v>
      </c>
      <c r="V9" s="13">
        <f>COUNTIF('Réponses individuelles'!B$2:U$464,A9)</f>
        <v>200</v>
      </c>
      <c r="W9" s="15">
        <f t="shared" si="1"/>
        <v>0.9569377990430622</v>
      </c>
      <c r="X9" s="16">
        <v>2243</v>
      </c>
      <c r="Y9" s="13"/>
      <c r="Z9" s="13"/>
      <c r="AA9" s="15"/>
      <c r="AB9" s="13"/>
      <c r="AC9" s="13"/>
    </row>
    <row r="10" spans="1:29" ht="15.75" customHeight="1" x14ac:dyDescent="0.25">
      <c r="A10" s="6" t="s">
        <v>36</v>
      </c>
      <c r="B10" s="13"/>
      <c r="C10" s="13">
        <f>COUNTIF('Réponses individuelles'!C$2:C$464,$A10)</f>
        <v>1</v>
      </c>
      <c r="D10" s="13">
        <f>COUNTIF('Réponses individuelles'!D$2:D$464,$A10)</f>
        <v>3</v>
      </c>
      <c r="E10" s="13"/>
      <c r="F10" s="14">
        <f>COUNTIF('Réponses individuelles'!F$2:F$464,$A10)</f>
        <v>6</v>
      </c>
      <c r="G10" s="14">
        <f>COUNTIF('Réponses individuelles'!G$2:G$464,$A10)</f>
        <v>15</v>
      </c>
      <c r="H10" s="14">
        <f>COUNTIF('Réponses individuelles'!H$2:H$464,$A10)</f>
        <v>14</v>
      </c>
      <c r="I10" s="14">
        <f>COUNTIF('Réponses individuelles'!I$2:I$464,$A10)</f>
        <v>23</v>
      </c>
      <c r="J10" s="14">
        <f>COUNTIF('Réponses individuelles'!J$2:J$464,$A10)</f>
        <v>27</v>
      </c>
      <c r="K10" s="14">
        <f>COUNTIF('Réponses individuelles'!K$2:K$464,$A10)</f>
        <v>30</v>
      </c>
      <c r="L10" s="14">
        <f>COUNTIF('Réponses individuelles'!L$2:L$464,$A10)</f>
        <v>27</v>
      </c>
      <c r="M10" s="14">
        <f>COUNTIF('Réponses individuelles'!M$2:M$464,$A10)</f>
        <v>22</v>
      </c>
      <c r="N10" s="14">
        <f>COUNTIF('Réponses individuelles'!N$2:N$464,$A10)</f>
        <v>11</v>
      </c>
      <c r="O10" s="13">
        <f>COUNTIF('Réponses individuelles'!O$2:O$464,$A10)</f>
        <v>4</v>
      </c>
      <c r="P10" s="14">
        <f>COUNTIF('Réponses individuelles'!P$2:P$464,$A10)</f>
        <v>4</v>
      </c>
      <c r="Q10" s="14">
        <f>COUNTIF('Réponses individuelles'!Q$2:Q$464,$A10)</f>
        <v>4</v>
      </c>
      <c r="R10" s="14">
        <f>COUNTIF('Réponses individuelles'!R$2:R$464,$A10)</f>
        <v>3</v>
      </c>
      <c r="S10" s="14">
        <f>COUNTIF('Réponses individuelles'!S$2:S$464,$A10)</f>
        <v>2</v>
      </c>
      <c r="T10" s="14">
        <f>COUNTIF('Réponses individuelles'!T$2:T$464,$A10)</f>
        <v>1</v>
      </c>
      <c r="U10" s="14">
        <f>COUNTIF('Réponses individuelles'!U$2:U$464,$A10)</f>
        <v>1</v>
      </c>
      <c r="V10" s="13">
        <f>COUNTIF('Réponses individuelles'!B$2:U$464,A10)</f>
        <v>198</v>
      </c>
      <c r="W10" s="15">
        <f t="shared" si="1"/>
        <v>0.94736842105263153</v>
      </c>
      <c r="X10" s="16">
        <v>2192</v>
      </c>
      <c r="Y10" s="13"/>
      <c r="Z10" s="13"/>
      <c r="AA10" s="15"/>
      <c r="AB10" s="13"/>
      <c r="AC10" s="13"/>
    </row>
    <row r="11" spans="1:29" ht="15.75" customHeight="1" x14ac:dyDescent="0.25">
      <c r="A11" s="6" t="s">
        <v>27</v>
      </c>
      <c r="B11" s="13">
        <f>COUNTIF('Réponses individuelles'!B$2:B$464,A11)</f>
        <v>1</v>
      </c>
      <c r="C11" s="13">
        <f>COUNTIF('Réponses individuelles'!C$2:C$464,$A11)</f>
        <v>1</v>
      </c>
      <c r="D11" s="13">
        <f>COUNTIF('Réponses individuelles'!D$2:D$464,$A11)</f>
        <v>3</v>
      </c>
      <c r="E11" s="13">
        <f>COUNTIF('Réponses individuelles'!E$2:E$464,$A11)</f>
        <v>5</v>
      </c>
      <c r="F11" s="14"/>
      <c r="G11" s="14">
        <f>COUNTIF('Réponses individuelles'!G$2:G$464,$A11)</f>
        <v>8</v>
      </c>
      <c r="H11" s="14">
        <f>COUNTIF('Réponses individuelles'!H$2:H$464,$A11)</f>
        <v>13</v>
      </c>
      <c r="I11" s="14">
        <f>COUNTIF('Réponses individuelles'!I$2:I$464,$A11)</f>
        <v>24</v>
      </c>
      <c r="J11" s="14">
        <f>COUNTIF('Réponses individuelles'!J$2:J$464,$A11)</f>
        <v>21</v>
      </c>
      <c r="K11" s="14">
        <f>COUNTIF('Réponses individuelles'!K$2:K$464,$A11)</f>
        <v>21</v>
      </c>
      <c r="L11" s="14">
        <f>COUNTIF('Réponses individuelles'!L$2:L$464,$A11)</f>
        <v>25</v>
      </c>
      <c r="M11" s="14">
        <f>COUNTIF('Réponses individuelles'!M$2:M$464,$A11)</f>
        <v>19</v>
      </c>
      <c r="N11" s="14">
        <f>COUNTIF('Réponses individuelles'!N$2:N$464,$A11)</f>
        <v>13</v>
      </c>
      <c r="O11" s="13">
        <f>COUNTIF('Réponses individuelles'!O$2:O$464,$A11)</f>
        <v>11</v>
      </c>
      <c r="P11" s="14">
        <f>COUNTIF('Réponses individuelles'!P$2:P$464,$A11)</f>
        <v>11</v>
      </c>
      <c r="Q11" s="14">
        <f>COUNTIF('Réponses individuelles'!Q$2:Q$464,$A11)</f>
        <v>6</v>
      </c>
      <c r="R11" s="14">
        <f>COUNTIF('Réponses individuelles'!R$2:R$464,$A11)</f>
        <v>7</v>
      </c>
      <c r="S11" s="14">
        <f>COUNTIF('Réponses individuelles'!S$2:S$464,$A11)</f>
        <v>3</v>
      </c>
      <c r="T11" s="14">
        <f>COUNTIF('Réponses individuelles'!T$2:T$464,$A11)</f>
        <v>1</v>
      </c>
      <c r="U11" s="14">
        <f>COUNTIF('Réponses individuelles'!U$2:U$464,$A11)</f>
        <v>6</v>
      </c>
      <c r="V11" s="13">
        <f>COUNTIF('Réponses individuelles'!B$2:U$464,A11)</f>
        <v>199</v>
      </c>
      <c r="W11" s="15">
        <f t="shared" si="1"/>
        <v>0.95215311004784686</v>
      </c>
      <c r="X11" s="16">
        <v>2018</v>
      </c>
      <c r="Y11" s="13"/>
      <c r="Z11" s="13"/>
      <c r="AA11" s="15"/>
      <c r="AB11" s="13"/>
      <c r="AC11" s="13"/>
    </row>
    <row r="12" spans="1:29" ht="15.75" customHeight="1" x14ac:dyDescent="0.25">
      <c r="A12" s="6" t="s">
        <v>38</v>
      </c>
      <c r="B12" s="13">
        <f>COUNTIF('Réponses individuelles'!B$2:B$464,A12)</f>
        <v>1</v>
      </c>
      <c r="C12" s="13"/>
      <c r="D12" s="13"/>
      <c r="E12" s="13">
        <f>COUNTIF('Réponses individuelles'!E$2:E$464,$A12)</f>
        <v>2</v>
      </c>
      <c r="F12" s="14">
        <f>COUNTIF('Réponses individuelles'!F$2:F$464,$A12)</f>
        <v>2</v>
      </c>
      <c r="G12" s="14">
        <f>COUNTIF('Réponses individuelles'!G$2:G$464,$A12)</f>
        <v>5</v>
      </c>
      <c r="H12" s="14">
        <f>COUNTIF('Réponses individuelles'!H$2:H$464,$A12)</f>
        <v>11</v>
      </c>
      <c r="I12" s="14">
        <f>COUNTIF('Réponses individuelles'!I$2:I$464,$A12)</f>
        <v>22</v>
      </c>
      <c r="J12" s="14">
        <f>COUNTIF('Réponses individuelles'!J$2:J$464,$A12)</f>
        <v>23</v>
      </c>
      <c r="K12" s="14">
        <f>COUNTIF('Réponses individuelles'!K$2:K$464,$A12)</f>
        <v>26</v>
      </c>
      <c r="L12" s="14">
        <f>COUNTIF('Réponses individuelles'!L$2:L$464,$A12)</f>
        <v>18</v>
      </c>
      <c r="M12" s="14">
        <f>COUNTIF('Réponses individuelles'!M$2:M$464,$A12)</f>
        <v>18</v>
      </c>
      <c r="N12" s="14">
        <f>COUNTIF('Réponses individuelles'!N$2:N$464,$A12)</f>
        <v>13</v>
      </c>
      <c r="O12" s="13">
        <f>COUNTIF('Réponses individuelles'!O$2:O$464,$A12)</f>
        <v>17</v>
      </c>
      <c r="P12" s="14">
        <f>COUNTIF('Réponses individuelles'!P$2:P$464,$A12)</f>
        <v>11</v>
      </c>
      <c r="Q12" s="14">
        <f>COUNTIF('Réponses individuelles'!Q$2:Q$464,$A12)</f>
        <v>12</v>
      </c>
      <c r="R12" s="14">
        <f>COUNTIF('Réponses individuelles'!R$2:R$464,$A12)</f>
        <v>6</v>
      </c>
      <c r="S12" s="14">
        <f>COUNTIF('Réponses individuelles'!S$2:S$464,$A12)</f>
        <v>4</v>
      </c>
      <c r="T12" s="14">
        <f>COUNTIF('Réponses individuelles'!T$2:T$464,$A12)</f>
        <v>1</v>
      </c>
      <c r="U12" s="14">
        <f>COUNTIF('Réponses individuelles'!U$2:U$464,$A12)</f>
        <v>2</v>
      </c>
      <c r="V12" s="13">
        <f>COUNTIF('Réponses individuelles'!B$2:U$464,A12)</f>
        <v>194</v>
      </c>
      <c r="W12" s="15">
        <f t="shared" si="1"/>
        <v>0.92822966507177029</v>
      </c>
      <c r="X12" s="16">
        <v>1934</v>
      </c>
      <c r="Y12" s="13"/>
      <c r="Z12" s="13"/>
      <c r="AA12" s="15"/>
      <c r="AB12" s="13"/>
      <c r="AC12" s="13"/>
    </row>
    <row r="13" spans="1:29" ht="15.75" customHeight="1" x14ac:dyDescent="0.25">
      <c r="A13" s="6" t="s">
        <v>34</v>
      </c>
      <c r="B13" s="13"/>
      <c r="C13" s="13"/>
      <c r="D13" s="13">
        <f>COUNTIF('Réponses individuelles'!D$2:D$464,$A13)</f>
        <v>1</v>
      </c>
      <c r="E13" s="13"/>
      <c r="F13" s="14">
        <f>COUNTIF('Réponses individuelles'!F$2:F$464,$A13)</f>
        <v>2</v>
      </c>
      <c r="G13" s="14">
        <f>COUNTIF('Réponses individuelles'!G$2:G$464,$A13)</f>
        <v>6</v>
      </c>
      <c r="H13" s="14">
        <f>COUNTIF('Réponses individuelles'!H$2:H$464,$A13)</f>
        <v>13</v>
      </c>
      <c r="I13" s="14">
        <f>COUNTIF('Réponses individuelles'!I$2:I$464,$A13)</f>
        <v>20</v>
      </c>
      <c r="J13" s="14">
        <f>COUNTIF('Réponses individuelles'!J$2:J$464,$A13)</f>
        <v>18</v>
      </c>
      <c r="K13" s="14">
        <f>COUNTIF('Réponses individuelles'!K$2:K$464,$A13)</f>
        <v>24</v>
      </c>
      <c r="L13" s="14">
        <f>COUNTIF('Réponses individuelles'!L$2:L$464,$A13)</f>
        <v>31</v>
      </c>
      <c r="M13" s="14">
        <f>COUNTIF('Réponses individuelles'!M$2:M$464,$A13)</f>
        <v>20</v>
      </c>
      <c r="N13" s="14">
        <f>COUNTIF('Réponses individuelles'!N$2:N$464,$A13)</f>
        <v>22</v>
      </c>
      <c r="O13" s="13">
        <f>COUNTIF('Réponses individuelles'!O$2:O$464,$A13)</f>
        <v>14</v>
      </c>
      <c r="P13" s="14">
        <f>COUNTIF('Réponses individuelles'!P$2:P$464,$A13)</f>
        <v>5</v>
      </c>
      <c r="Q13" s="14">
        <f>COUNTIF('Réponses individuelles'!Q$2:Q$464,$A13)</f>
        <v>5</v>
      </c>
      <c r="R13" s="14">
        <f>COUNTIF('Réponses individuelles'!R$2:R$464,$A13)</f>
        <v>4</v>
      </c>
      <c r="S13" s="14">
        <f>COUNTIF('Réponses individuelles'!S$2:S$464,$A13)</f>
        <v>3</v>
      </c>
      <c r="T13" s="14">
        <f>COUNTIF('Réponses individuelles'!T$2:T$464,$A13)</f>
        <v>2</v>
      </c>
      <c r="U13" s="14">
        <f>COUNTIF('Réponses individuelles'!U$2:U$464,$A13)</f>
        <v>2</v>
      </c>
      <c r="V13" s="13">
        <f>COUNTIF('Réponses individuelles'!B$2:U$464,A13)</f>
        <v>192</v>
      </c>
      <c r="W13" s="15">
        <f t="shared" si="1"/>
        <v>0.91866028708133973</v>
      </c>
      <c r="X13" s="16">
        <v>1912</v>
      </c>
      <c r="Y13" s="13"/>
      <c r="Z13" s="13"/>
      <c r="AA13" s="15"/>
      <c r="AB13" s="13"/>
      <c r="AC13" s="13"/>
    </row>
    <row r="14" spans="1:29" ht="15.75" customHeight="1" x14ac:dyDescent="0.25">
      <c r="A14" s="6" t="s">
        <v>51</v>
      </c>
      <c r="B14" s="13"/>
      <c r="C14" s="13"/>
      <c r="D14" s="13">
        <f>COUNTIF('Réponses individuelles'!D$2:D$464,$A14)</f>
        <v>1</v>
      </c>
      <c r="E14" s="13"/>
      <c r="F14" s="14"/>
      <c r="G14" s="14">
        <f>COUNTIF('Réponses individuelles'!G$2:G$464,$A14)</f>
        <v>2</v>
      </c>
      <c r="H14" s="14">
        <f>COUNTIF('Réponses individuelles'!H$2:H$464,$A14)</f>
        <v>2</v>
      </c>
      <c r="I14" s="14">
        <f>COUNTIF('Réponses individuelles'!I$2:I$464,$A14)</f>
        <v>11</v>
      </c>
      <c r="J14" s="14">
        <f>COUNTIF('Réponses individuelles'!J$2:J$464,$A14)</f>
        <v>13</v>
      </c>
      <c r="K14" s="14">
        <f>COUNTIF('Réponses individuelles'!K$2:K$464,$A14)</f>
        <v>15</v>
      </c>
      <c r="L14" s="14">
        <f>COUNTIF('Réponses individuelles'!L$2:L$464,$A14)</f>
        <v>11</v>
      </c>
      <c r="M14" s="14">
        <f>COUNTIF('Réponses individuelles'!M$2:M$464,$A14)</f>
        <v>11</v>
      </c>
      <c r="N14" s="14">
        <f>COUNTIF('Réponses individuelles'!N$2:N$464,$A14)</f>
        <v>26</v>
      </c>
      <c r="O14" s="13">
        <f>COUNTIF('Réponses individuelles'!O$2:O$464,$A14)</f>
        <v>19</v>
      </c>
      <c r="P14" s="14">
        <f>COUNTIF('Réponses individuelles'!P$2:P$464,$A14)</f>
        <v>21</v>
      </c>
      <c r="Q14" s="14">
        <f>COUNTIF('Réponses individuelles'!Q$2:Q$464,$A14)</f>
        <v>12</v>
      </c>
      <c r="R14" s="14">
        <f>COUNTIF('Réponses individuelles'!R$2:R$464,$A14)</f>
        <v>9</v>
      </c>
      <c r="S14" s="14">
        <f>COUNTIF('Réponses individuelles'!S$2:S$464,$A14)</f>
        <v>9</v>
      </c>
      <c r="T14" s="14">
        <f>COUNTIF('Réponses individuelles'!T$2:T$464,$A14)</f>
        <v>4</v>
      </c>
      <c r="U14" s="14">
        <f>COUNTIF('Réponses individuelles'!U$2:U$464,$A14)</f>
        <v>1</v>
      </c>
      <c r="V14" s="13">
        <f>COUNTIF('Réponses individuelles'!B$2:U$464,A14)</f>
        <v>167</v>
      </c>
      <c r="W14" s="15">
        <f t="shared" si="1"/>
        <v>0.79904306220095689</v>
      </c>
      <c r="X14" s="17">
        <v>1348</v>
      </c>
      <c r="Y14" s="13"/>
      <c r="Z14" s="13"/>
      <c r="AA14" s="15"/>
      <c r="AB14" s="13"/>
      <c r="AC14" s="13"/>
    </row>
    <row r="15" spans="1:29" ht="15.75" customHeight="1" x14ac:dyDescent="0.25">
      <c r="A15" s="6" t="s">
        <v>33</v>
      </c>
      <c r="B15" s="13"/>
      <c r="C15" s="13"/>
      <c r="D15" s="13"/>
      <c r="E15" s="13">
        <f>COUNTIF('Réponses individuelles'!E$2:E$464,$A15)</f>
        <v>1</v>
      </c>
      <c r="F15" s="14">
        <f>COUNTIF('Réponses individuelles'!F$2:F$464,$A15)</f>
        <v>2</v>
      </c>
      <c r="G15" s="14">
        <f>COUNTIF('Réponses individuelles'!G$2:G$464,$A15)</f>
        <v>4</v>
      </c>
      <c r="H15" s="14">
        <f>COUNTIF('Réponses individuelles'!H$2:H$464,$A15)</f>
        <v>9</v>
      </c>
      <c r="I15" s="14">
        <f>COUNTIF('Réponses individuelles'!I$2:I$464,$A15)</f>
        <v>6</v>
      </c>
      <c r="J15" s="14">
        <f>COUNTIF('Réponses individuelles'!J$2:J$464,$A15)</f>
        <v>9</v>
      </c>
      <c r="K15" s="14">
        <f>COUNTIF('Réponses individuelles'!K$2:K$464,$A15)</f>
        <v>10</v>
      </c>
      <c r="L15" s="14">
        <f>COUNTIF('Réponses individuelles'!L$2:L$464,$A15)</f>
        <v>13</v>
      </c>
      <c r="M15" s="14">
        <f>COUNTIF('Réponses individuelles'!M$2:M$464,$A15)</f>
        <v>21</v>
      </c>
      <c r="N15" s="14">
        <f>COUNTIF('Réponses individuelles'!N$2:N$464,$A15)</f>
        <v>17</v>
      </c>
      <c r="O15" s="13">
        <f>COUNTIF('Réponses individuelles'!O$2:O$464,$A15)</f>
        <v>12</v>
      </c>
      <c r="P15" s="14">
        <f>COUNTIF('Réponses individuelles'!P$2:P$464,$A15)</f>
        <v>16</v>
      </c>
      <c r="Q15" s="14">
        <f>COUNTIF('Réponses individuelles'!Q$2:Q$464,$A15)</f>
        <v>10</v>
      </c>
      <c r="R15" s="14">
        <f>COUNTIF('Réponses individuelles'!R$2:R$464,$A15)</f>
        <v>9</v>
      </c>
      <c r="S15" s="14">
        <f>COUNTIF('Réponses individuelles'!S$2:S$464,$A15)</f>
        <v>12</v>
      </c>
      <c r="T15" s="14">
        <f>COUNTIF('Réponses individuelles'!T$2:T$464,$A15)</f>
        <v>5</v>
      </c>
      <c r="U15" s="14">
        <f>COUNTIF('Réponses individuelles'!U$2:U$464,$A15)</f>
        <v>3</v>
      </c>
      <c r="V15" s="13">
        <f>COUNTIF('Réponses individuelles'!B$2:U$464,A15)</f>
        <v>159</v>
      </c>
      <c r="W15" s="15">
        <f t="shared" si="1"/>
        <v>0.76076555023923442</v>
      </c>
      <c r="X15" s="16">
        <v>1301</v>
      </c>
      <c r="Y15" s="13"/>
      <c r="Z15" s="13"/>
      <c r="AA15" s="15"/>
      <c r="AB15" s="13"/>
      <c r="AC15" s="13"/>
    </row>
    <row r="16" spans="1:29" ht="15.75" customHeight="1" x14ac:dyDescent="0.25">
      <c r="A16" s="6" t="s">
        <v>60</v>
      </c>
      <c r="B16" s="13"/>
      <c r="C16" s="13">
        <f>COUNTIF('Réponses individuelles'!C$2:C$464,$A16)</f>
        <v>1</v>
      </c>
      <c r="D16" s="13"/>
      <c r="E16" s="13">
        <f>COUNTIF('Réponses individuelles'!E$2:E$464,$A16)</f>
        <v>1</v>
      </c>
      <c r="F16" s="14">
        <f>COUNTIF('Réponses individuelles'!F$2:F$464,$A16)</f>
        <v>2</v>
      </c>
      <c r="G16" s="14">
        <f>COUNTIF('Réponses individuelles'!G$2:G$464,$A16)</f>
        <v>4</v>
      </c>
      <c r="H16" s="14">
        <f>COUNTIF('Réponses individuelles'!H$2:H$464,$A16)</f>
        <v>5</v>
      </c>
      <c r="I16" s="14">
        <f>COUNTIF('Réponses individuelles'!I$2:I$464,$A16)</f>
        <v>6</v>
      </c>
      <c r="J16" s="14">
        <f>COUNTIF('Réponses individuelles'!J$2:J$464,$A16)</f>
        <v>11</v>
      </c>
      <c r="K16" s="14">
        <f>COUNTIF('Réponses individuelles'!K$2:K$464,$A16)</f>
        <v>8</v>
      </c>
      <c r="L16" s="14">
        <f>COUNTIF('Réponses individuelles'!L$2:L$464,$A16)</f>
        <v>14</v>
      </c>
      <c r="M16" s="14">
        <f>COUNTIF('Réponses individuelles'!M$2:M$464,$A16)</f>
        <v>10</v>
      </c>
      <c r="N16" s="14">
        <f>COUNTIF('Réponses individuelles'!N$2:N$464,$A16)</f>
        <v>18</v>
      </c>
      <c r="O16" s="13">
        <f>COUNTIF('Réponses individuelles'!O$2:O$464,$A16)</f>
        <v>17</v>
      </c>
      <c r="P16" s="14">
        <f>COUNTIF('Réponses individuelles'!P$2:P$464,$A16)</f>
        <v>21</v>
      </c>
      <c r="Q16" s="14">
        <f>COUNTIF('Réponses individuelles'!Q$2:Q$464,$A16)</f>
        <v>6</v>
      </c>
      <c r="R16" s="14">
        <f>COUNTIF('Réponses individuelles'!R$2:R$464,$A16)</f>
        <v>16</v>
      </c>
      <c r="S16" s="14">
        <f>COUNTIF('Réponses individuelles'!S$2:S$464,$A16)</f>
        <v>8</v>
      </c>
      <c r="T16" s="14">
        <f>COUNTIF('Réponses individuelles'!T$2:T$464,$A16)</f>
        <v>12</v>
      </c>
      <c r="U16" s="14">
        <f>COUNTIF('Réponses individuelles'!U$2:U$464,$A16)</f>
        <v>7</v>
      </c>
      <c r="V16" s="13">
        <f>COUNTIF('Réponses individuelles'!B$2:U$464,A16)</f>
        <v>167</v>
      </c>
      <c r="W16" s="15">
        <f t="shared" si="1"/>
        <v>0.79904306220095689</v>
      </c>
      <c r="X16" s="16">
        <v>1264</v>
      </c>
      <c r="Y16" s="13"/>
      <c r="Z16" s="13"/>
      <c r="AA16" s="15"/>
      <c r="AB16" s="13"/>
      <c r="AC16" s="13"/>
    </row>
    <row r="17" spans="1:29" ht="15.75" customHeight="1" x14ac:dyDescent="0.25">
      <c r="A17" s="6" t="s">
        <v>31</v>
      </c>
      <c r="B17" s="13"/>
      <c r="C17" s="13"/>
      <c r="D17" s="13"/>
      <c r="E17" s="13"/>
      <c r="F17" s="14"/>
      <c r="G17" s="14"/>
      <c r="H17" s="14">
        <f>COUNTIF('Réponses individuelles'!H$2:H$464,$A17)</f>
        <v>2</v>
      </c>
      <c r="I17" s="14">
        <f>COUNTIF('Réponses individuelles'!I$2:I$464,$A17)</f>
        <v>1</v>
      </c>
      <c r="J17" s="14">
        <f>COUNTIF('Réponses individuelles'!J$2:J$464,$A17)</f>
        <v>2</v>
      </c>
      <c r="K17" s="14">
        <f>COUNTIF('Réponses individuelles'!K$2:K$464,$A17)</f>
        <v>3</v>
      </c>
      <c r="L17" s="14">
        <f>COUNTIF('Réponses individuelles'!L$2:L$464,$A17)</f>
        <v>4</v>
      </c>
      <c r="M17" s="14">
        <f>COUNTIF('Réponses individuelles'!M$2:M$464,$A17)</f>
        <v>13</v>
      </c>
      <c r="N17" s="14">
        <f>COUNTIF('Réponses individuelles'!N$2:N$464,$A17)</f>
        <v>12</v>
      </c>
      <c r="O17" s="13">
        <f>COUNTIF('Réponses individuelles'!O$2:O$464,$A17)</f>
        <v>23</v>
      </c>
      <c r="P17" s="14">
        <f>COUNTIF('Réponses individuelles'!P$2:P$464,$A17)</f>
        <v>15</v>
      </c>
      <c r="Q17" s="14">
        <f>COUNTIF('Réponses individuelles'!Q$2:Q$464,$A17)</f>
        <v>31</v>
      </c>
      <c r="R17" s="14">
        <f>COUNTIF('Réponses individuelles'!R$2:R$464,$A17)</f>
        <v>12</v>
      </c>
      <c r="S17" s="14">
        <f>COUNTIF('Réponses individuelles'!S$2:S$464,$A17)</f>
        <v>12</v>
      </c>
      <c r="T17" s="14">
        <f>COUNTIF('Réponses individuelles'!T$2:T$464,$A17)</f>
        <v>7</v>
      </c>
      <c r="U17" s="14">
        <f>COUNTIF('Réponses individuelles'!U$2:U$464,$A17)</f>
        <v>12</v>
      </c>
      <c r="V17" s="13">
        <f>COUNTIF('Réponses individuelles'!B$2:U$464,A17)</f>
        <v>149</v>
      </c>
      <c r="W17" s="15">
        <f t="shared" si="1"/>
        <v>0.71291866028708128</v>
      </c>
      <c r="X17" s="16">
        <v>867</v>
      </c>
      <c r="Y17" s="13"/>
      <c r="Z17" s="13"/>
      <c r="AA17" s="15"/>
      <c r="AB17" s="13"/>
      <c r="AC17" s="13"/>
    </row>
    <row r="18" spans="1:29" ht="15.75" customHeight="1" x14ac:dyDescent="0.25">
      <c r="A18" s="6" t="s">
        <v>40</v>
      </c>
      <c r="B18" s="13"/>
      <c r="C18" s="13"/>
      <c r="D18" s="13"/>
      <c r="E18" s="13"/>
      <c r="F18" s="14"/>
      <c r="G18" s="14"/>
      <c r="H18" s="14">
        <f>COUNTIF('Réponses individuelles'!H$2:H$464,$A18)</f>
        <v>2</v>
      </c>
      <c r="I18" s="14">
        <f>COUNTIF('Réponses individuelles'!I$2:I$464,$A18)</f>
        <v>3</v>
      </c>
      <c r="J18" s="14">
        <f>COUNTIF('Réponses individuelles'!J$2:J$464,$A18)</f>
        <v>4</v>
      </c>
      <c r="K18" s="14">
        <f>COUNTIF('Réponses individuelles'!K$2:K$464,$A18)</f>
        <v>5</v>
      </c>
      <c r="L18" s="14">
        <f>COUNTIF('Réponses individuelles'!L$2:L$464,$A18)</f>
        <v>8</v>
      </c>
      <c r="M18" s="14">
        <f>COUNTIF('Réponses individuelles'!M$2:M$464,$A18)</f>
        <v>13</v>
      </c>
      <c r="N18" s="14">
        <f>COUNTIF('Réponses individuelles'!N$2:N$464,$A18)</f>
        <v>10</v>
      </c>
      <c r="O18" s="13">
        <f>COUNTIF('Réponses individuelles'!O$2:O$464,$A18)</f>
        <v>11</v>
      </c>
      <c r="P18" s="14">
        <f>COUNTIF('Réponses individuelles'!P$2:P$464,$A18)</f>
        <v>5</v>
      </c>
      <c r="Q18" s="14">
        <f>COUNTIF('Réponses individuelles'!Q$2:Q$464,$A18)</f>
        <v>15</v>
      </c>
      <c r="R18" s="14">
        <f>COUNTIF('Réponses individuelles'!R$2:R$464,$A18)</f>
        <v>14</v>
      </c>
      <c r="S18" s="14">
        <f>COUNTIF('Réponses individuelles'!S$2:S$464,$A18)</f>
        <v>13</v>
      </c>
      <c r="T18" s="14">
        <f>COUNTIF('Réponses individuelles'!T$2:T$464,$A18)</f>
        <v>8</v>
      </c>
      <c r="U18" s="14">
        <f>COUNTIF('Réponses individuelles'!U$2:U$464,$A18)</f>
        <v>3</v>
      </c>
      <c r="V18" s="13">
        <f>COUNTIF('Réponses individuelles'!B$2:U$464,A18)</f>
        <v>114</v>
      </c>
      <c r="W18" s="15">
        <f t="shared" si="1"/>
        <v>0.54545454545454541</v>
      </c>
      <c r="X18" s="16">
        <v>743</v>
      </c>
      <c r="Y18" s="13"/>
      <c r="Z18" s="13"/>
      <c r="AA18" s="15"/>
      <c r="AB18" s="13"/>
      <c r="AC18" s="13"/>
    </row>
    <row r="19" spans="1:29" ht="15.75" customHeight="1" x14ac:dyDescent="0.25">
      <c r="A19" s="6" t="s">
        <v>48</v>
      </c>
      <c r="B19" s="13"/>
      <c r="C19" s="13"/>
      <c r="D19" s="13"/>
      <c r="E19" s="13"/>
      <c r="F19" s="14">
        <f>COUNTIF('Réponses individuelles'!F$2:F$464,$A19)</f>
        <v>2</v>
      </c>
      <c r="G19" s="14"/>
      <c r="H19" s="14">
        <f>COUNTIF('Réponses individuelles'!H$2:H$464,$A19)</f>
        <v>2</v>
      </c>
      <c r="I19" s="14">
        <f>COUNTIF('Réponses individuelles'!I$2:I$464,$A19)</f>
        <v>4</v>
      </c>
      <c r="J19" s="14">
        <f>COUNTIF('Réponses individuelles'!J$2:J$464,$A19)</f>
        <v>2</v>
      </c>
      <c r="K19" s="14">
        <f>COUNTIF('Réponses individuelles'!K$2:K$464,$A19)</f>
        <v>1</v>
      </c>
      <c r="L19" s="14">
        <f>COUNTIF('Réponses individuelles'!L$2:L$464,$A19)</f>
        <v>1</v>
      </c>
      <c r="M19" s="14">
        <f>COUNTIF('Réponses individuelles'!M$2:M$464,$A19)</f>
        <v>6</v>
      </c>
      <c r="N19" s="14">
        <f>COUNTIF('Réponses individuelles'!N$2:N$464,$A19)</f>
        <v>6</v>
      </c>
      <c r="O19" s="13">
        <f>COUNTIF('Réponses individuelles'!O$2:O$464,$A19)</f>
        <v>10</v>
      </c>
      <c r="P19" s="14">
        <f>COUNTIF('Réponses individuelles'!P$2:P$464,$A19)</f>
        <v>6</v>
      </c>
      <c r="Q19" s="14">
        <f>COUNTIF('Réponses individuelles'!Q$2:Q$464,$A19)</f>
        <v>8</v>
      </c>
      <c r="R19" s="14">
        <f>COUNTIF('Réponses individuelles'!R$2:R$464,$A19)</f>
        <v>14</v>
      </c>
      <c r="S19" s="14">
        <f>COUNTIF('Réponses individuelles'!S$2:S$464,$A19)</f>
        <v>13</v>
      </c>
      <c r="T19" s="14">
        <f>COUNTIF('Réponses individuelles'!T$2:T$464,$A19)</f>
        <v>12</v>
      </c>
      <c r="U19" s="14">
        <f>COUNTIF('Réponses individuelles'!U$2:U$464,$A19)</f>
        <v>33</v>
      </c>
      <c r="V19" s="13">
        <f>COUNTIF('Réponses individuelles'!B$2:U$464,A19)</f>
        <v>120</v>
      </c>
      <c r="W19" s="15">
        <f t="shared" si="1"/>
        <v>0.57416267942583732</v>
      </c>
      <c r="X19" s="16">
        <v>557</v>
      </c>
      <c r="Y19" s="13"/>
      <c r="Z19" s="13"/>
      <c r="AA19" s="15"/>
      <c r="AB19" s="13"/>
      <c r="AC19" s="13"/>
    </row>
    <row r="20" spans="1:29" ht="15.75" customHeight="1" x14ac:dyDescent="0.25">
      <c r="A20" s="6" t="s">
        <v>41</v>
      </c>
      <c r="B20" s="13"/>
      <c r="C20" s="13"/>
      <c r="D20" s="13"/>
      <c r="E20" s="13">
        <f>COUNTIF('Réponses individuelles'!E$2:E$464,$A20)</f>
        <v>1</v>
      </c>
      <c r="F20" s="14"/>
      <c r="G20" s="14"/>
      <c r="H20" s="14"/>
      <c r="I20" s="14"/>
      <c r="J20" s="14">
        <f>COUNTIF('Réponses individuelles'!J$2:J$464,$A20)</f>
        <v>2</v>
      </c>
      <c r="K20" s="14">
        <f>COUNTIF('Réponses individuelles'!K$2:K$464,$A20)</f>
        <v>3</v>
      </c>
      <c r="L20" s="14">
        <f>COUNTIF('Réponses individuelles'!L$2:L$464,$A20)</f>
        <v>5</v>
      </c>
      <c r="M20" s="14">
        <f>COUNTIF('Réponses individuelles'!M$2:M$464,$A20)</f>
        <v>3</v>
      </c>
      <c r="N20" s="14">
        <f>COUNTIF('Réponses individuelles'!N$2:N$464,$A20)</f>
        <v>5</v>
      </c>
      <c r="O20" s="13">
        <f>COUNTIF('Réponses individuelles'!O$2:O$464,$A20)</f>
        <v>5</v>
      </c>
      <c r="P20" s="14">
        <f>COUNTIF('Réponses individuelles'!P$2:P$464,$A20)</f>
        <v>15</v>
      </c>
      <c r="Q20" s="14">
        <f>COUNTIF('Réponses individuelles'!Q$2:Q$464,$A20)</f>
        <v>13</v>
      </c>
      <c r="R20" s="14">
        <f>COUNTIF('Réponses individuelles'!R$2:R$464,$A20)</f>
        <v>17</v>
      </c>
      <c r="S20" s="14">
        <f>COUNTIF('Réponses individuelles'!S$2:S$464,$A20)</f>
        <v>15</v>
      </c>
      <c r="T20" s="14">
        <f>COUNTIF('Réponses individuelles'!T$2:T$464,$A20)</f>
        <v>20</v>
      </c>
      <c r="U20" s="14">
        <f>COUNTIF('Réponses individuelles'!U$2:U$464,$A20)</f>
        <v>16</v>
      </c>
      <c r="V20" s="13">
        <f>COUNTIF('Réponses individuelles'!B$2:U$464,A20)</f>
        <v>120</v>
      </c>
      <c r="W20" s="15">
        <f t="shared" si="1"/>
        <v>0.57416267942583732</v>
      </c>
      <c r="X20" s="16">
        <v>550</v>
      </c>
      <c r="Y20" s="13"/>
      <c r="Z20" s="13"/>
      <c r="AA20" s="15"/>
      <c r="AB20" s="13"/>
      <c r="AC20" s="13"/>
    </row>
    <row r="21" spans="1:29" ht="15.75" customHeight="1" x14ac:dyDescent="0.25">
      <c r="A21" s="6" t="s">
        <v>43</v>
      </c>
      <c r="B21" s="13"/>
      <c r="C21" s="13"/>
      <c r="D21" s="13"/>
      <c r="E21" s="13">
        <f>COUNTIF('Réponses individuelles'!E$2:E$464,$A21)</f>
        <v>1</v>
      </c>
      <c r="F21" s="14"/>
      <c r="G21" s="14">
        <f>COUNTIF('Réponses individuelles'!G$2:G$464,$A21)</f>
        <v>1</v>
      </c>
      <c r="H21" s="14">
        <f>COUNTIF('Réponses individuelles'!H$2:H$464,$A21)</f>
        <v>1</v>
      </c>
      <c r="I21" s="14">
        <f>COUNTIF('Réponses individuelles'!I$2:I$464,$A21)</f>
        <v>3</v>
      </c>
      <c r="J21" s="14">
        <f>COUNTIF('Réponses individuelles'!J$2:J$464,$A21)</f>
        <v>1</v>
      </c>
      <c r="K21" s="14">
        <f>COUNTIF('Réponses individuelles'!K$2:K$464,$A21)</f>
        <v>3</v>
      </c>
      <c r="L21" s="14">
        <f>COUNTIF('Réponses individuelles'!L$2:L$464,$A21)</f>
        <v>2</v>
      </c>
      <c r="M21" s="14">
        <f>COUNTIF('Réponses individuelles'!M$2:M$464,$A21)</f>
        <v>1</v>
      </c>
      <c r="N21" s="14">
        <f>COUNTIF('Réponses individuelles'!N$2:N$464,$A21)</f>
        <v>4</v>
      </c>
      <c r="O21" s="13">
        <f>COUNTIF('Réponses individuelles'!O$2:O$464,$A21)</f>
        <v>9</v>
      </c>
      <c r="P21" s="14">
        <f>COUNTIF('Réponses individuelles'!P$2:P$464,$A21)</f>
        <v>9</v>
      </c>
      <c r="Q21" s="14">
        <f>COUNTIF('Réponses individuelles'!Q$2:Q$464,$A21)</f>
        <v>9</v>
      </c>
      <c r="R21" s="14">
        <f>COUNTIF('Réponses individuelles'!R$2:R$464,$A21)</f>
        <v>12</v>
      </c>
      <c r="S21" s="14">
        <f>COUNTIF('Réponses individuelles'!S$2:S$464,$A21)</f>
        <v>17</v>
      </c>
      <c r="T21" s="14">
        <f>COUNTIF('Réponses individuelles'!T$2:T$464,$A21)</f>
        <v>22</v>
      </c>
      <c r="U21" s="14">
        <f>COUNTIF('Réponses individuelles'!U$2:U$464,$A21)</f>
        <v>10</v>
      </c>
      <c r="V21" s="13">
        <f>COUNTIF('Réponses individuelles'!B$2:U$464,A21)</f>
        <v>105</v>
      </c>
      <c r="W21" s="15">
        <f t="shared" si="1"/>
        <v>0.50239234449760761</v>
      </c>
      <c r="X21" s="16">
        <v>506</v>
      </c>
      <c r="Y21" s="13"/>
      <c r="Z21" s="13"/>
      <c r="AA21" s="15"/>
      <c r="AB21" s="13"/>
      <c r="AC21" s="13"/>
    </row>
    <row r="22" spans="1:29" ht="15.75" customHeight="1" x14ac:dyDescent="0.25">
      <c r="A22" s="6" t="s">
        <v>50</v>
      </c>
      <c r="B22" s="13"/>
      <c r="C22" s="13"/>
      <c r="D22" s="13"/>
      <c r="E22" s="13"/>
      <c r="F22" s="14"/>
      <c r="G22" s="14"/>
      <c r="H22" s="14"/>
      <c r="I22" s="14"/>
      <c r="J22" s="14">
        <f>COUNTIF('Réponses individuelles'!J$2:J$464,$A22)</f>
        <v>1</v>
      </c>
      <c r="K22" s="14">
        <f>COUNTIF('Réponses individuelles'!K$2:K$464,$A22)</f>
        <v>2</v>
      </c>
      <c r="L22" s="14">
        <f>COUNTIF('Réponses individuelles'!L$2:L$464,$A22)</f>
        <v>2</v>
      </c>
      <c r="M22" s="14">
        <f>COUNTIF('Réponses individuelles'!M$2:M$464,$A22)</f>
        <v>4</v>
      </c>
      <c r="N22" s="14">
        <f>COUNTIF('Réponses individuelles'!N$2:N$464,$A22)</f>
        <v>9</v>
      </c>
      <c r="O22" s="13">
        <f>COUNTIF('Réponses individuelles'!O$2:O$464,$A22)</f>
        <v>7</v>
      </c>
      <c r="P22" s="14">
        <f>COUNTIF('Réponses individuelles'!P$2:P$464,$A22)</f>
        <v>16</v>
      </c>
      <c r="Q22" s="14">
        <f>COUNTIF('Réponses individuelles'!Q$2:Q$464,$A22)</f>
        <v>6</v>
      </c>
      <c r="R22" s="14">
        <f>COUNTIF('Réponses individuelles'!R$2:R$464,$A22)</f>
        <v>8</v>
      </c>
      <c r="S22" s="14">
        <f>COUNTIF('Réponses individuelles'!S$2:S$464,$A22)</f>
        <v>14</v>
      </c>
      <c r="T22" s="14">
        <f>COUNTIF('Réponses individuelles'!T$2:T$464,$A22)</f>
        <v>13</v>
      </c>
      <c r="U22" s="14">
        <f>COUNTIF('Réponses individuelles'!U$2:U$464,$A22)</f>
        <v>10</v>
      </c>
      <c r="V22" s="13">
        <f>COUNTIF('Réponses individuelles'!B$2:U$464,A22)</f>
        <v>92</v>
      </c>
      <c r="W22" s="15">
        <f t="shared" si="1"/>
        <v>0.44019138755980863</v>
      </c>
      <c r="X22" s="16">
        <v>447</v>
      </c>
      <c r="Y22" s="13"/>
      <c r="Z22" s="13"/>
      <c r="AA22" s="15"/>
      <c r="AB22" s="13"/>
      <c r="AC22" s="13"/>
    </row>
    <row r="23" spans="1:29" ht="15" x14ac:dyDescent="0.25">
      <c r="A23" s="6" t="s">
        <v>42</v>
      </c>
      <c r="B23" s="13"/>
      <c r="C23" s="13"/>
      <c r="D23" s="13"/>
      <c r="E23" s="13"/>
      <c r="F23" s="14"/>
      <c r="G23" s="14"/>
      <c r="H23" s="14">
        <f>COUNTIF('Réponses individuelles'!H$2:H$464,$A23)</f>
        <v>1</v>
      </c>
      <c r="I23" s="14">
        <f>COUNTIF('Réponses individuelles'!I$2:I$464,$A23)</f>
        <v>1</v>
      </c>
      <c r="J23" s="14">
        <f>COUNTIF('Réponses individuelles'!J$2:J$464,$A23)</f>
        <v>1</v>
      </c>
      <c r="K23" s="14"/>
      <c r="L23" s="14"/>
      <c r="M23" s="14">
        <f>COUNTIF('Réponses individuelles'!M$2:M$464,$A23)</f>
        <v>8</v>
      </c>
      <c r="N23" s="14">
        <f>COUNTIF('Réponses individuelles'!N$2:N$464,$A23)</f>
        <v>5</v>
      </c>
      <c r="O23" s="13">
        <f>COUNTIF('Réponses individuelles'!O$2:O$464,$A23)</f>
        <v>4</v>
      </c>
      <c r="P23" s="14">
        <f>COUNTIF('Réponses individuelles'!P$2:P$464,$A23)</f>
        <v>4</v>
      </c>
      <c r="Q23" s="14">
        <f>COUNTIF('Réponses individuelles'!Q$2:Q$464,$A23)</f>
        <v>10</v>
      </c>
      <c r="R23" s="14">
        <f>COUNTIF('Réponses individuelles'!R$2:R$464,$A23)</f>
        <v>16</v>
      </c>
      <c r="S23" s="14">
        <f>COUNTIF('Réponses individuelles'!S$2:S$464,$A23)</f>
        <v>10</v>
      </c>
      <c r="T23" s="14">
        <f>COUNTIF('Réponses individuelles'!T$2:T$464,$A23)</f>
        <v>10</v>
      </c>
      <c r="U23" s="14">
        <f>COUNTIF('Réponses individuelles'!U$2:U$464,$A23)</f>
        <v>11</v>
      </c>
      <c r="V23" s="13">
        <f>COUNTIF('Réponses individuelles'!B$2:U$464,A23)</f>
        <v>81</v>
      </c>
      <c r="W23" s="15">
        <f t="shared" si="1"/>
        <v>0.38755980861244022</v>
      </c>
      <c r="X23" s="16">
        <v>378</v>
      </c>
      <c r="Y23" s="13"/>
      <c r="Z23" s="13"/>
      <c r="AA23" s="15"/>
      <c r="AB23" s="13"/>
      <c r="AC23" s="13"/>
    </row>
    <row r="24" spans="1:29" ht="15" x14ac:dyDescent="0.25">
      <c r="A24" s="6" t="s">
        <v>44</v>
      </c>
      <c r="B24" s="13"/>
      <c r="C24" s="13"/>
      <c r="D24" s="13"/>
      <c r="E24" s="13"/>
      <c r="F24" s="14"/>
      <c r="G24" s="14"/>
      <c r="H24" s="14">
        <f>COUNTIF('Réponses individuelles'!H$2:H$464,$A24)</f>
        <v>1</v>
      </c>
      <c r="I24" s="14"/>
      <c r="J24" s="14"/>
      <c r="K24" s="14">
        <f>COUNTIF('Réponses individuelles'!K$2:K$464,$A24)</f>
        <v>2</v>
      </c>
      <c r="L24" s="14">
        <f>COUNTIF('Réponses individuelles'!L$2:L$464,$A24)</f>
        <v>1</v>
      </c>
      <c r="M24" s="14">
        <f>COUNTIF('Réponses individuelles'!M$2:M$464,$A24)</f>
        <v>4</v>
      </c>
      <c r="N24" s="14">
        <f>COUNTIF('Réponses individuelles'!N$2:N$464,$A24)</f>
        <v>1</v>
      </c>
      <c r="O24" s="13">
        <f>COUNTIF('Réponses individuelles'!O$2:O$464,$A24)</f>
        <v>3</v>
      </c>
      <c r="P24" s="14">
        <f>COUNTIF('Réponses individuelles'!P$2:P$464,$A24)</f>
        <v>3</v>
      </c>
      <c r="Q24" s="14">
        <f>COUNTIF('Réponses individuelles'!Q$2:Q$464,$A24)</f>
        <v>11</v>
      </c>
      <c r="R24" s="14">
        <f>COUNTIF('Réponses individuelles'!R$2:R$464,$A24)</f>
        <v>11</v>
      </c>
      <c r="S24" s="14">
        <f>COUNTIF('Réponses individuelles'!S$2:S$464,$A24)</f>
        <v>11</v>
      </c>
      <c r="T24" s="14">
        <f>COUNTIF('Réponses individuelles'!T$2:T$464,$A24)</f>
        <v>18</v>
      </c>
      <c r="U24" s="14">
        <f>COUNTIF('Réponses individuelles'!U$2:U$464,$A24)</f>
        <v>11</v>
      </c>
      <c r="V24" s="13">
        <f>COUNTIF('Réponses individuelles'!B$2:U$464,A24)</f>
        <v>77</v>
      </c>
      <c r="W24" s="15">
        <f t="shared" si="1"/>
        <v>0.36842105263157893</v>
      </c>
      <c r="X24" s="16">
        <v>308</v>
      </c>
      <c r="Y24" s="13"/>
      <c r="Z24" s="13"/>
      <c r="AA24" s="15"/>
      <c r="AB24" s="13"/>
      <c r="AC24" s="13"/>
    </row>
    <row r="25" spans="1:29" ht="15" x14ac:dyDescent="0.25">
      <c r="A25" s="6" t="s">
        <v>55</v>
      </c>
      <c r="B25" s="13"/>
      <c r="C25" s="13"/>
      <c r="D25" s="13"/>
      <c r="E25" s="13"/>
      <c r="F25" s="14"/>
      <c r="G25" s="14"/>
      <c r="H25" s="14">
        <f>COUNTIF('Réponses individuelles'!H$2:H$464,$A25)</f>
        <v>1</v>
      </c>
      <c r="I25" s="14"/>
      <c r="J25" s="14">
        <f>COUNTIF('Réponses individuelles'!J$2:J$464,$A25)</f>
        <v>1</v>
      </c>
      <c r="K25" s="14">
        <f>COUNTIF('Réponses individuelles'!K$2:K$464,$A25)</f>
        <v>4</v>
      </c>
      <c r="L25" s="14">
        <f>COUNTIF('Réponses individuelles'!L$2:L$464,$A25)</f>
        <v>3</v>
      </c>
      <c r="M25" s="14">
        <f>COUNTIF('Réponses individuelles'!M$2:M$464,$A25)</f>
        <v>2</v>
      </c>
      <c r="N25" s="14">
        <f>COUNTIF('Réponses individuelles'!N$2:N$464,$A25)</f>
        <v>1</v>
      </c>
      <c r="O25" s="13">
        <f>COUNTIF('Réponses individuelles'!O$2:O$464,$A25)</f>
        <v>3</v>
      </c>
      <c r="P25" s="14">
        <f>COUNTIF('Réponses individuelles'!P$2:P$464,$A25)</f>
        <v>4</v>
      </c>
      <c r="Q25" s="14">
        <f>COUNTIF('Réponses individuelles'!Q$2:Q$464,$A25)</f>
        <v>9</v>
      </c>
      <c r="R25" s="14">
        <f>COUNTIF('Réponses individuelles'!R$2:R$464,$A25)</f>
        <v>6</v>
      </c>
      <c r="S25" s="14">
        <f>COUNTIF('Réponses individuelles'!S$2:S$464,$A25)</f>
        <v>7</v>
      </c>
      <c r="T25" s="14">
        <f>COUNTIF('Réponses individuelles'!T$2:T$464,$A25)</f>
        <v>8</v>
      </c>
      <c r="U25" s="14">
        <f>COUNTIF('Réponses individuelles'!U$2:U$464,$A25)</f>
        <v>8</v>
      </c>
      <c r="V25" s="13">
        <f>COUNTIF('Réponses individuelles'!B$2:U$464,A25)</f>
        <v>57</v>
      </c>
      <c r="W25" s="15">
        <f t="shared" si="1"/>
        <v>0.27272727272727271</v>
      </c>
      <c r="X25" s="16">
        <v>285</v>
      </c>
      <c r="Y25" s="13"/>
      <c r="Z25" s="13"/>
      <c r="AA25" s="15"/>
      <c r="AB25" s="13"/>
      <c r="AC25" s="13"/>
    </row>
    <row r="26" spans="1:29" ht="15" x14ac:dyDescent="0.25">
      <c r="A26" s="6" t="s">
        <v>45</v>
      </c>
      <c r="B26" s="13"/>
      <c r="C26" s="13"/>
      <c r="D26" s="13"/>
      <c r="E26" s="13"/>
      <c r="F26" s="14"/>
      <c r="G26" s="14"/>
      <c r="H26" s="14"/>
      <c r="I26" s="14"/>
      <c r="J26" s="14"/>
      <c r="K26" s="14">
        <f>COUNTIF('Réponses individuelles'!K$2:K$464,$A26)</f>
        <v>1</v>
      </c>
      <c r="L26" s="14">
        <f>COUNTIF('Réponses individuelles'!L$2:L$464,$A26)</f>
        <v>1</v>
      </c>
      <c r="M26" s="14">
        <f>COUNTIF('Réponses individuelles'!M$2:M$464,$A26)</f>
        <v>2</v>
      </c>
      <c r="N26" s="14">
        <f>COUNTIF('Réponses individuelles'!N$2:N$464,$A26)</f>
        <v>4</v>
      </c>
      <c r="O26" s="13">
        <f>COUNTIF('Réponses individuelles'!O$2:O$464,$A26)</f>
        <v>3</v>
      </c>
      <c r="P26" s="14">
        <f>COUNTIF('Réponses individuelles'!P$2:P$464,$A26)</f>
        <v>9</v>
      </c>
      <c r="Q26" s="14">
        <f>COUNTIF('Réponses individuelles'!Q$2:Q$464,$A26)</f>
        <v>9</v>
      </c>
      <c r="R26" s="14">
        <f>COUNTIF('Réponses individuelles'!R$2:R$464,$A26)</f>
        <v>7</v>
      </c>
      <c r="S26" s="14">
        <f>COUNTIF('Réponses individuelles'!S$2:S$464,$A26)</f>
        <v>6</v>
      </c>
      <c r="T26" s="14">
        <f>COUNTIF('Réponses individuelles'!T$2:T$464,$A26)</f>
        <v>12</v>
      </c>
      <c r="U26" s="14">
        <f>COUNTIF('Réponses individuelles'!U$2:U$464,$A26)</f>
        <v>3</v>
      </c>
      <c r="V26" s="13">
        <f>COUNTIF('Réponses individuelles'!B$2:U$464,A26)</f>
        <v>57</v>
      </c>
      <c r="W26" s="15">
        <f t="shared" si="1"/>
        <v>0.27272727272727271</v>
      </c>
      <c r="X26" s="16">
        <v>264</v>
      </c>
      <c r="Y26" s="13"/>
      <c r="Z26" s="13"/>
      <c r="AA26" s="15"/>
      <c r="AB26" s="13"/>
      <c r="AC26" s="13"/>
    </row>
    <row r="27" spans="1:29" ht="15" x14ac:dyDescent="0.25">
      <c r="A27" s="6" t="s">
        <v>65</v>
      </c>
      <c r="B27" s="13"/>
      <c r="C27" s="13"/>
      <c r="D27" s="13"/>
      <c r="E27" s="13"/>
      <c r="F27" s="14"/>
      <c r="G27" s="14"/>
      <c r="H27" s="14"/>
      <c r="I27" s="14"/>
      <c r="J27" s="14"/>
      <c r="K27" s="14">
        <f>COUNTIF('Réponses individuelles'!K$2:K$464,$A27)</f>
        <v>1</v>
      </c>
      <c r="L27" s="14"/>
      <c r="M27" s="14">
        <f>COUNTIF('Réponses individuelles'!M$2:M$464,$A27)</f>
        <v>2</v>
      </c>
      <c r="N27" s="14">
        <f>COUNTIF('Réponses individuelles'!N$2:N$464,$A27)</f>
        <v>2</v>
      </c>
      <c r="O27" s="13">
        <f>COUNTIF('Réponses individuelles'!O$2:O$464,$A27)</f>
        <v>4</v>
      </c>
      <c r="P27" s="14">
        <f>COUNTIF('Réponses individuelles'!P$2:P$464,$A27)</f>
        <v>6</v>
      </c>
      <c r="Q27" s="14">
        <f>COUNTIF('Réponses individuelles'!Q$2:Q$464,$A27)</f>
        <v>4</v>
      </c>
      <c r="R27" s="14">
        <f>COUNTIF('Réponses individuelles'!R$2:R$464,$A27)</f>
        <v>6</v>
      </c>
      <c r="S27" s="14">
        <f>COUNTIF('Réponses individuelles'!S$2:S$464,$A27)</f>
        <v>7</v>
      </c>
      <c r="T27" s="14">
        <f>COUNTIF('Réponses individuelles'!T$2:T$464,$A27)</f>
        <v>4</v>
      </c>
      <c r="U27" s="14">
        <f>COUNTIF('Réponses individuelles'!U$2:U$464,$A27)</f>
        <v>5</v>
      </c>
      <c r="V27" s="13">
        <f>COUNTIF('Réponses individuelles'!B$2:U$464,A27)</f>
        <v>41</v>
      </c>
      <c r="W27" s="15">
        <f t="shared" si="1"/>
        <v>0.19617224880382775</v>
      </c>
      <c r="X27" s="16">
        <v>187</v>
      </c>
      <c r="Y27" s="13"/>
      <c r="Z27" s="13"/>
      <c r="AA27" s="15"/>
      <c r="AB27" s="13"/>
      <c r="AC27" s="13"/>
    </row>
    <row r="28" spans="1:29" ht="15" x14ac:dyDescent="0.25">
      <c r="A28" s="6" t="s">
        <v>143</v>
      </c>
      <c r="B28" s="13"/>
      <c r="C28" s="13"/>
      <c r="D28" s="13"/>
      <c r="E28" s="13"/>
      <c r="F28" s="14"/>
      <c r="G28" s="14"/>
      <c r="H28" s="14"/>
      <c r="I28" s="14"/>
      <c r="J28" s="14">
        <f>COUNTIF('Réponses individuelles'!J$2:J$464,$A28)</f>
        <v>1</v>
      </c>
      <c r="K28" s="14"/>
      <c r="L28" s="14"/>
      <c r="M28" s="14"/>
      <c r="N28" s="14"/>
      <c r="O28" s="13"/>
      <c r="P28" s="14"/>
      <c r="Q28" s="14">
        <f>COUNTIF('Réponses individuelles'!Q$2:Q$464,$A28)</f>
        <v>1</v>
      </c>
      <c r="R28" s="14"/>
      <c r="S28" s="14">
        <f>COUNTIF('Réponses individuelles'!S$2:S$464,$A28)</f>
        <v>1</v>
      </c>
      <c r="T28" s="14"/>
      <c r="U28" s="14">
        <f>COUNTIF('Réponses individuelles'!U$2:U$464,$A28)</f>
        <v>2</v>
      </c>
      <c r="V28" s="13">
        <f>COUNTIF('Réponses individuelles'!B$2:U$464,A28)</f>
        <v>5</v>
      </c>
      <c r="W28" s="15">
        <f t="shared" si="1"/>
        <v>2.3923444976076555E-2</v>
      </c>
      <c r="X28" s="16">
        <v>118</v>
      </c>
      <c r="Y28" s="13"/>
      <c r="Z28" s="13"/>
      <c r="AA28" s="15"/>
      <c r="AB28" s="13"/>
      <c r="AC28" s="13"/>
    </row>
    <row r="29" spans="1:29" ht="15" x14ac:dyDescent="0.25">
      <c r="A29" s="6" t="s">
        <v>58</v>
      </c>
      <c r="B29" s="13"/>
      <c r="C29" s="13"/>
      <c r="D29" s="13"/>
      <c r="E29" s="13"/>
      <c r="F29" s="14"/>
      <c r="G29" s="14"/>
      <c r="H29" s="14"/>
      <c r="I29" s="14"/>
      <c r="J29" s="14"/>
      <c r="K29" s="14"/>
      <c r="L29" s="14"/>
      <c r="M29" s="14">
        <f>COUNTIF('Réponses individuelles'!M$2:M$464,$A29)</f>
        <v>2</v>
      </c>
      <c r="N29" s="14"/>
      <c r="O29" s="13"/>
      <c r="P29" s="14">
        <f>COUNTIF('Réponses individuelles'!P$2:P$464,$A29)</f>
        <v>3</v>
      </c>
      <c r="Q29" s="14">
        <f>COUNTIF('Réponses individuelles'!Q$2:Q$464,$A29)</f>
        <v>5</v>
      </c>
      <c r="R29" s="14">
        <f>COUNTIF('Réponses individuelles'!R$2:R$464,$A29)</f>
        <v>2</v>
      </c>
      <c r="S29" s="14">
        <f>COUNTIF('Réponses individuelles'!S$2:S$464,$A29)</f>
        <v>6</v>
      </c>
      <c r="T29" s="14">
        <f>COUNTIF('Réponses individuelles'!T$2:T$464,$A29)</f>
        <v>6</v>
      </c>
      <c r="U29" s="14">
        <f>COUNTIF('Réponses individuelles'!U$2:U$464,$A29)</f>
        <v>12</v>
      </c>
      <c r="V29" s="13">
        <f>COUNTIF('Réponses individuelles'!B$2:U$464,A29)</f>
        <v>36</v>
      </c>
      <c r="W29" s="15">
        <f t="shared" si="1"/>
        <v>0.17224880382775121</v>
      </c>
      <c r="X29" s="16">
        <v>111</v>
      </c>
      <c r="Y29" s="13"/>
      <c r="Z29" s="13"/>
      <c r="AA29" s="15"/>
      <c r="AB29" s="13"/>
      <c r="AC29" s="13"/>
    </row>
    <row r="30" spans="1:29" ht="15" x14ac:dyDescent="0.25">
      <c r="A30" s="6" t="s">
        <v>49</v>
      </c>
      <c r="B30" s="13"/>
      <c r="C30" s="13"/>
      <c r="D30" s="13"/>
      <c r="E30" s="13"/>
      <c r="F30" s="14"/>
      <c r="G30" s="14"/>
      <c r="H30" s="14"/>
      <c r="I30" s="14"/>
      <c r="J30" s="14"/>
      <c r="K30" s="14"/>
      <c r="L30" s="14"/>
      <c r="M30" s="14"/>
      <c r="N30" s="14">
        <f>COUNTIF('Réponses individuelles'!N$2:N$464,$A30)</f>
        <v>1</v>
      </c>
      <c r="O30" s="13">
        <f>COUNTIF('Réponses individuelles'!O$2:O$464,$A30)</f>
        <v>2</v>
      </c>
      <c r="P30" s="14">
        <f>COUNTIF('Réponses individuelles'!P$2:P$464,$A30)</f>
        <v>3</v>
      </c>
      <c r="Q30" s="14">
        <f>COUNTIF('Réponses individuelles'!Q$2:Q$464,$A30)</f>
        <v>3</v>
      </c>
      <c r="R30" s="14">
        <f>COUNTIF('Réponses individuelles'!R$2:R$464,$A30)</f>
        <v>2</v>
      </c>
      <c r="S30" s="14">
        <f>COUNTIF('Réponses individuelles'!S$2:S$464,$A30)</f>
        <v>6</v>
      </c>
      <c r="T30" s="14">
        <f>COUNTIF('Réponses individuelles'!T$2:T$464,$A30)</f>
        <v>5</v>
      </c>
      <c r="U30" s="14">
        <f>COUNTIF('Réponses individuelles'!U$2:U$464,$A30)</f>
        <v>4</v>
      </c>
      <c r="V30" s="13">
        <f>COUNTIF('Réponses individuelles'!B$2:U$464,A30)</f>
        <v>26</v>
      </c>
      <c r="W30" s="15">
        <f t="shared" si="1"/>
        <v>0.12440191387559808</v>
      </c>
      <c r="X30" s="16">
        <v>95</v>
      </c>
      <c r="Y30" s="13"/>
      <c r="Z30" s="13"/>
      <c r="AA30" s="15"/>
      <c r="AB30" s="13"/>
      <c r="AC30" s="13"/>
    </row>
    <row r="31" spans="1:29" ht="15" x14ac:dyDescent="0.25">
      <c r="A31" s="6" t="s">
        <v>73</v>
      </c>
      <c r="B31" s="13"/>
      <c r="C31" s="13"/>
      <c r="D31" s="13"/>
      <c r="E31" s="13"/>
      <c r="F31" s="14"/>
      <c r="G31" s="14"/>
      <c r="H31" s="14"/>
      <c r="I31" s="14"/>
      <c r="J31" s="14"/>
      <c r="K31" s="14"/>
      <c r="L31" s="14">
        <f>COUNTIF('Réponses individuelles'!L$2:L$464,$A31)</f>
        <v>1</v>
      </c>
      <c r="M31" s="14"/>
      <c r="N31" s="14"/>
      <c r="O31" s="13">
        <f>COUNTIF('Réponses individuelles'!O$2:O$464,$A31)</f>
        <v>2</v>
      </c>
      <c r="P31" s="14">
        <f>COUNTIF('Réponses individuelles'!P$2:P$464,$A31)</f>
        <v>2</v>
      </c>
      <c r="Q31" s="14">
        <f>COUNTIF('Réponses individuelles'!Q$2:Q$464,$A31)</f>
        <v>3</v>
      </c>
      <c r="R31" s="14">
        <f>COUNTIF('Réponses individuelles'!R$2:R$464,$A31)</f>
        <v>2</v>
      </c>
      <c r="S31" s="14">
        <f>COUNTIF('Réponses individuelles'!S$2:S$464,$A31)</f>
        <v>3</v>
      </c>
      <c r="T31" s="14">
        <f>COUNTIF('Réponses individuelles'!T$2:T$464,$A31)</f>
        <v>6</v>
      </c>
      <c r="U31" s="14">
        <f>COUNTIF('Réponses individuelles'!U$2:U$464,$A31)</f>
        <v>7</v>
      </c>
      <c r="V31" s="13">
        <f>COUNTIF('Réponses individuelles'!B$2:U$464,A31)</f>
        <v>26</v>
      </c>
      <c r="W31" s="15">
        <f t="shared" si="1"/>
        <v>0.12440191387559808</v>
      </c>
      <c r="X31" s="16">
        <v>87</v>
      </c>
      <c r="Y31" s="13"/>
      <c r="Z31" s="13"/>
      <c r="AA31" s="15"/>
      <c r="AB31" s="13"/>
      <c r="AC31" s="13"/>
    </row>
    <row r="32" spans="1:29" ht="15" x14ac:dyDescent="0.25">
      <c r="A32" s="6" t="s">
        <v>39</v>
      </c>
      <c r="B32" s="13"/>
      <c r="C32" s="13"/>
      <c r="D32" s="13"/>
      <c r="E32" s="13"/>
      <c r="F32" s="14"/>
      <c r="G32" s="14"/>
      <c r="H32" s="14"/>
      <c r="I32" s="14"/>
      <c r="J32" s="14"/>
      <c r="K32" s="14"/>
      <c r="L32" s="14"/>
      <c r="M32" s="14"/>
      <c r="N32" s="14"/>
      <c r="O32" s="13">
        <f>COUNTIF('Réponses individuelles'!O$2:O$464,$A32)</f>
        <v>2</v>
      </c>
      <c r="P32" s="14">
        <f>COUNTIF('Réponses individuelles'!P$2:P$464,$A32)</f>
        <v>2</v>
      </c>
      <c r="Q32" s="14">
        <f>COUNTIF('Réponses individuelles'!Q$2:Q$464,$A32)</f>
        <v>1</v>
      </c>
      <c r="R32" s="14">
        <f>COUNTIF('Réponses individuelles'!R$2:R$464,$A32)</f>
        <v>4</v>
      </c>
      <c r="S32" s="14">
        <f>COUNTIF('Réponses individuelles'!S$2:S$464,$A32)</f>
        <v>5</v>
      </c>
      <c r="T32" s="14">
        <f>COUNTIF('Réponses individuelles'!T$2:T$464,$A32)</f>
        <v>8</v>
      </c>
      <c r="U32" s="14">
        <f>COUNTIF('Réponses individuelles'!U$2:U$464,$A32)</f>
        <v>5</v>
      </c>
      <c r="V32" s="13">
        <f>COUNTIF('Réponses individuelles'!B$2:U$464,A32)</f>
        <v>27</v>
      </c>
      <c r="W32" s="15">
        <f t="shared" si="1"/>
        <v>0.12918660287081341</v>
      </c>
      <c r="X32" s="16">
        <v>83</v>
      </c>
      <c r="Y32" s="13"/>
      <c r="Z32" s="13"/>
      <c r="AA32" s="15"/>
      <c r="AB32" s="13"/>
      <c r="AC32" s="13"/>
    </row>
    <row r="33" spans="1:29" ht="15" x14ac:dyDescent="0.25">
      <c r="A33" s="6" t="s">
        <v>69</v>
      </c>
      <c r="B33" s="13"/>
      <c r="C33" s="13"/>
      <c r="D33" s="13"/>
      <c r="E33" s="13"/>
      <c r="F33" s="14"/>
      <c r="G33" s="14"/>
      <c r="H33" s="14"/>
      <c r="I33" s="14"/>
      <c r="J33" s="14"/>
      <c r="K33" s="14"/>
      <c r="L33" s="14">
        <f>COUNTIF('Réponses individuelles'!L$2:L$464,$A33)</f>
        <v>1</v>
      </c>
      <c r="M33" s="14"/>
      <c r="N33" s="14"/>
      <c r="O33" s="13"/>
      <c r="P33" s="14"/>
      <c r="Q33" s="14">
        <f>COUNTIF('Réponses individuelles'!Q$2:Q$464,$A33)</f>
        <v>1</v>
      </c>
      <c r="R33" s="14">
        <f>COUNTIF('Réponses individuelles'!R$2:R$464,$A33)</f>
        <v>7</v>
      </c>
      <c r="S33" s="14">
        <f>COUNTIF('Réponses individuelles'!S$2:S$464,$A33)</f>
        <v>2</v>
      </c>
      <c r="T33" s="14">
        <f>COUNTIF('Réponses individuelles'!T$2:T$464,$A33)</f>
        <v>4</v>
      </c>
      <c r="U33" s="14">
        <f>COUNTIF('Réponses individuelles'!U$2:U$464,$A33)</f>
        <v>9</v>
      </c>
      <c r="V33" s="13">
        <f>COUNTIF('Réponses individuelles'!B$2:U$464,A33)</f>
        <v>24</v>
      </c>
      <c r="W33" s="15">
        <f t="shared" si="1"/>
        <v>0.11483253588516747</v>
      </c>
      <c r="X33" s="16">
        <v>72</v>
      </c>
      <c r="Y33" s="13"/>
      <c r="Z33" s="13"/>
      <c r="AA33" s="15"/>
      <c r="AB33" s="13"/>
      <c r="AC33" s="13"/>
    </row>
    <row r="34" spans="1:29" ht="15" x14ac:dyDescent="0.25">
      <c r="A34" s="6" t="s">
        <v>82</v>
      </c>
      <c r="B34" s="13"/>
      <c r="C34" s="13"/>
      <c r="D34" s="13"/>
      <c r="E34" s="13"/>
      <c r="F34" s="14"/>
      <c r="G34" s="14"/>
      <c r="H34" s="14"/>
      <c r="I34" s="14"/>
      <c r="J34" s="14"/>
      <c r="K34" s="14"/>
      <c r="L34" s="14"/>
      <c r="M34" s="14">
        <f>COUNTIF('Réponses individuelles'!M$2:M$464,$A34)</f>
        <v>1</v>
      </c>
      <c r="N34" s="14">
        <f>COUNTIF('Réponses individuelles'!N$2:N$464,$A34)</f>
        <v>1</v>
      </c>
      <c r="O34" s="13">
        <f>COUNTIF('Réponses individuelles'!O$2:O$464,$A34)</f>
        <v>1</v>
      </c>
      <c r="P34" s="14">
        <f>COUNTIF('Réponses individuelles'!P$2:P$464,$A34)</f>
        <v>1</v>
      </c>
      <c r="Q34" s="14">
        <f>COUNTIF('Réponses individuelles'!Q$2:Q$464,$A34)</f>
        <v>1</v>
      </c>
      <c r="R34" s="14">
        <f>COUNTIF('Réponses individuelles'!R$2:R$464,$A34)</f>
        <v>4</v>
      </c>
      <c r="S34" s="14">
        <f>COUNTIF('Réponses individuelles'!S$2:S$464,$A34)</f>
        <v>3</v>
      </c>
      <c r="T34" s="14">
        <f>COUNTIF('Réponses individuelles'!T$2:T$464,$A34)</f>
        <v>2</v>
      </c>
      <c r="U34" s="14">
        <f>COUNTIF('Réponses individuelles'!U$2:U$464,$A34)</f>
        <v>4</v>
      </c>
      <c r="V34" s="13">
        <f>COUNTIF('Réponses individuelles'!B$2:U$464,A34)</f>
        <v>18</v>
      </c>
      <c r="W34" s="15">
        <f t="shared" si="1"/>
        <v>8.6124401913875603E-2</v>
      </c>
      <c r="X34" s="16">
        <v>68</v>
      </c>
      <c r="Y34" s="13"/>
      <c r="Z34" s="13"/>
      <c r="AA34" s="15"/>
      <c r="AB34" s="13"/>
      <c r="AC34" s="13"/>
    </row>
    <row r="35" spans="1:29" ht="15" x14ac:dyDescent="0.25">
      <c r="A35" s="6" t="s">
        <v>168</v>
      </c>
      <c r="B35" s="13"/>
      <c r="C35" s="13"/>
      <c r="D35" s="13"/>
      <c r="E35" s="13"/>
      <c r="F35" s="14"/>
      <c r="G35" s="14"/>
      <c r="H35" s="14"/>
      <c r="I35" s="14"/>
      <c r="J35" s="14"/>
      <c r="K35" s="14"/>
      <c r="L35" s="14"/>
      <c r="M35" s="14">
        <f>COUNTIF('Réponses individuelles'!M$2:M$464,$A35)</f>
        <v>1</v>
      </c>
      <c r="N35" s="14"/>
      <c r="O35" s="13">
        <f>COUNTIF('Réponses individuelles'!O$2:O$464,$A35)</f>
        <v>1</v>
      </c>
      <c r="P35" s="14">
        <f>COUNTIF('Réponses individuelles'!P$2:P$464,$A35)</f>
        <v>2</v>
      </c>
      <c r="Q35" s="14">
        <f>COUNTIF('Réponses individuelles'!Q$2:Q$464,$A35)</f>
        <v>1</v>
      </c>
      <c r="R35" s="14">
        <f>COUNTIF('Réponses individuelles'!R$2:R$464,$A35)</f>
        <v>1</v>
      </c>
      <c r="S35" s="14">
        <f>COUNTIF('Réponses individuelles'!S$2:S$464,$A35)</f>
        <v>3</v>
      </c>
      <c r="T35" s="14">
        <f>COUNTIF('Réponses individuelles'!T$2:T$464,$A35)</f>
        <v>3</v>
      </c>
      <c r="U35" s="14">
        <f>COUNTIF('Réponses individuelles'!U$2:U$464,$A35)</f>
        <v>5</v>
      </c>
      <c r="V35" s="13">
        <f>COUNTIF('Réponses individuelles'!B$2:U$464,A35)</f>
        <v>17</v>
      </c>
      <c r="W35" s="15">
        <f t="shared" si="1"/>
        <v>8.1339712918660281E-2</v>
      </c>
      <c r="X35" s="16">
        <v>57</v>
      </c>
      <c r="Y35" s="13"/>
      <c r="Z35" s="13"/>
      <c r="AA35" s="15"/>
      <c r="AB35" s="13"/>
      <c r="AC35" s="13"/>
    </row>
    <row r="36" spans="1:29" ht="15" x14ac:dyDescent="0.25">
      <c r="A36" s="6" t="s">
        <v>52</v>
      </c>
      <c r="B36" s="13"/>
      <c r="C36" s="13"/>
      <c r="D36" s="13"/>
      <c r="E36" s="13"/>
      <c r="F36" s="14"/>
      <c r="G36" s="14"/>
      <c r="H36" s="14"/>
      <c r="I36" s="14"/>
      <c r="J36" s="14"/>
      <c r="K36" s="14"/>
      <c r="L36" s="14">
        <f>COUNTIF('Réponses individuelles'!L$2:L$464,$A36)</f>
        <v>1</v>
      </c>
      <c r="M36" s="14"/>
      <c r="N36" s="14"/>
      <c r="O36" s="13"/>
      <c r="P36" s="14">
        <f>COUNTIF('Réponses individuelles'!P$2:P$464,$A36)</f>
        <v>1</v>
      </c>
      <c r="Q36" s="14">
        <f>COUNTIF('Réponses individuelles'!Q$2:Q$464,$A36)</f>
        <v>3</v>
      </c>
      <c r="R36" s="14"/>
      <c r="S36" s="14">
        <f>COUNTIF('Réponses individuelles'!S$2:S$464,$A36)</f>
        <v>2</v>
      </c>
      <c r="T36" s="14">
        <f>COUNTIF('Réponses individuelles'!T$2:T$464,$A36)</f>
        <v>2</v>
      </c>
      <c r="U36" s="14">
        <f>COUNTIF('Réponses individuelles'!U$2:U$464,$A36)</f>
        <v>3</v>
      </c>
      <c r="V36" s="13">
        <f>COUNTIF('Réponses individuelles'!B$2:U$464,A36)</f>
        <v>12</v>
      </c>
      <c r="W36" s="15">
        <f t="shared" si="1"/>
        <v>5.7416267942583733E-2</v>
      </c>
      <c r="X36" s="16">
        <v>44</v>
      </c>
      <c r="Y36" s="13"/>
      <c r="Z36" s="13"/>
      <c r="AA36" s="15"/>
      <c r="AB36" s="13"/>
      <c r="AC36" s="13"/>
    </row>
    <row r="37" spans="1:29" ht="15" x14ac:dyDescent="0.25">
      <c r="A37" s="6" t="s">
        <v>151</v>
      </c>
      <c r="B37" s="13"/>
      <c r="C37" s="13"/>
      <c r="D37" s="13"/>
      <c r="E37" s="13"/>
      <c r="F37" s="14"/>
      <c r="G37" s="14">
        <f>COUNTIF('Réponses individuelles'!G$2:G$464,$A37)</f>
        <v>1</v>
      </c>
      <c r="H37" s="14"/>
      <c r="I37" s="14"/>
      <c r="J37" s="14"/>
      <c r="K37" s="14"/>
      <c r="L37" s="14">
        <f>COUNTIF('Réponses individuelles'!L$2:L$464,$A37)</f>
        <v>1</v>
      </c>
      <c r="M37" s="14"/>
      <c r="N37" s="14"/>
      <c r="O37" s="13">
        <f>COUNTIF('Réponses individuelles'!O$2:O$464,$A37)</f>
        <v>1</v>
      </c>
      <c r="P37" s="14"/>
      <c r="Q37" s="14"/>
      <c r="R37" s="14"/>
      <c r="S37" s="14">
        <f>COUNTIF('Réponses individuelles'!S$2:S$464,$A37)</f>
        <v>1</v>
      </c>
      <c r="T37" s="14"/>
      <c r="U37" s="14"/>
      <c r="V37" s="13">
        <f>COUNTIF('Réponses individuelles'!B$2:U$464,A37)</f>
        <v>4</v>
      </c>
      <c r="W37" s="15">
        <f t="shared" si="1"/>
        <v>1.9138755980861243E-2</v>
      </c>
      <c r="X37" s="16">
        <v>35</v>
      </c>
      <c r="Y37" s="13"/>
      <c r="Z37" s="13"/>
      <c r="AA37" s="15"/>
      <c r="AB37" s="13"/>
      <c r="AC37" s="13"/>
    </row>
    <row r="38" spans="1:29" ht="15" x14ac:dyDescent="0.25">
      <c r="A38" s="6" t="s">
        <v>59</v>
      </c>
      <c r="B38" s="13"/>
      <c r="C38" s="13"/>
      <c r="D38" s="13"/>
      <c r="E38" s="13"/>
      <c r="F38" s="14"/>
      <c r="G38" s="14"/>
      <c r="H38" s="14"/>
      <c r="I38" s="14"/>
      <c r="J38" s="14"/>
      <c r="K38" s="14"/>
      <c r="L38" s="14"/>
      <c r="M38" s="14"/>
      <c r="N38" s="14"/>
      <c r="O38" s="13"/>
      <c r="P38" s="14"/>
      <c r="Q38" s="14">
        <f>COUNTIF('Réponses individuelles'!Q$2:Q$464,$A38)</f>
        <v>1</v>
      </c>
      <c r="R38" s="14">
        <f>COUNTIF('Réponses individuelles'!R$2:R$464,$A38)</f>
        <v>2</v>
      </c>
      <c r="S38" s="14"/>
      <c r="T38" s="14">
        <f>COUNTIF('Réponses individuelles'!T$2:T$464,$A38)</f>
        <v>2</v>
      </c>
      <c r="U38" s="14">
        <f>COUNTIF('Réponses individuelles'!U$2:U$464,$A38)</f>
        <v>1</v>
      </c>
      <c r="V38" s="13">
        <f>COUNTIF('Réponses individuelles'!B$2:U$464,A38)</f>
        <v>6</v>
      </c>
      <c r="W38" s="15">
        <f t="shared" si="1"/>
        <v>2.8708133971291867E-2</v>
      </c>
      <c r="X38" s="16">
        <v>18</v>
      </c>
      <c r="Y38" s="13"/>
      <c r="Z38" s="13"/>
      <c r="AA38" s="15"/>
      <c r="AB38" s="13"/>
      <c r="AC38" s="13"/>
    </row>
    <row r="39" spans="1:29" ht="15" x14ac:dyDescent="0.25">
      <c r="A39" s="6" t="s">
        <v>96</v>
      </c>
      <c r="B39" s="13"/>
      <c r="C39" s="13"/>
      <c r="D39" s="13"/>
      <c r="E39" s="13"/>
      <c r="F39" s="14"/>
      <c r="G39" s="14"/>
      <c r="H39" s="14"/>
      <c r="I39" s="14"/>
      <c r="J39" s="14"/>
      <c r="K39" s="14"/>
      <c r="L39" s="14">
        <f>COUNTIF('Réponses individuelles'!L$2:L$464,$A39)</f>
        <v>1</v>
      </c>
      <c r="M39" s="14"/>
      <c r="N39" s="14"/>
      <c r="O39" s="13"/>
      <c r="P39" s="14"/>
      <c r="Q39" s="14"/>
      <c r="R39" s="14"/>
      <c r="S39" s="14">
        <f>COUNTIF('Réponses individuelles'!S$2:S$464,$A39)</f>
        <v>1</v>
      </c>
      <c r="T39" s="14"/>
      <c r="U39" s="14">
        <f>COUNTIF('Réponses individuelles'!U$2:U$464,$A39)</f>
        <v>1</v>
      </c>
      <c r="V39" s="13">
        <f>COUNTIF('Réponses individuelles'!B$2:U$464,A39)</f>
        <v>3</v>
      </c>
      <c r="W39" s="15">
        <f t="shared" si="1"/>
        <v>1.4354066985645933E-2</v>
      </c>
      <c r="X39" s="16">
        <v>14</v>
      </c>
      <c r="Y39" s="13"/>
      <c r="Z39" s="13"/>
      <c r="AA39" s="15"/>
      <c r="AB39" s="13"/>
      <c r="AC39" s="13"/>
    </row>
    <row r="40" spans="1:29" ht="15" x14ac:dyDescent="0.25">
      <c r="A40" s="6" t="s">
        <v>68</v>
      </c>
      <c r="B40" s="13"/>
      <c r="C40" s="13"/>
      <c r="D40" s="13"/>
      <c r="E40" s="13"/>
      <c r="F40" s="14"/>
      <c r="G40" s="14"/>
      <c r="H40" s="14"/>
      <c r="I40" s="14"/>
      <c r="J40" s="14"/>
      <c r="K40" s="14"/>
      <c r="L40" s="14"/>
      <c r="M40" s="14"/>
      <c r="N40" s="14"/>
      <c r="O40" s="13"/>
      <c r="P40" s="14"/>
      <c r="Q40" s="14"/>
      <c r="R40" s="14">
        <f>COUNTIF('Réponses individuelles'!R$2:R$464,$A40)</f>
        <v>2</v>
      </c>
      <c r="S40" s="14"/>
      <c r="T40" s="14">
        <f>COUNTIF('Réponses individuelles'!T$2:T$464,$A40)</f>
        <v>1</v>
      </c>
      <c r="U40" s="14">
        <f>COUNTIF('Réponses individuelles'!U$2:U$464,$A40)</f>
        <v>2</v>
      </c>
      <c r="V40" s="13">
        <f>COUNTIF('Réponses individuelles'!B$2:U$464,A40)</f>
        <v>5</v>
      </c>
      <c r="W40" s="15">
        <f t="shared" si="1"/>
        <v>2.3923444976076555E-2</v>
      </c>
      <c r="X40" s="16">
        <v>12</v>
      </c>
      <c r="Y40" s="13"/>
      <c r="Z40" s="13"/>
      <c r="AA40" s="15"/>
      <c r="AB40" s="13"/>
      <c r="AC40" s="13"/>
    </row>
    <row r="41" spans="1:29" ht="15" x14ac:dyDescent="0.25">
      <c r="A41" s="6" t="s">
        <v>286</v>
      </c>
      <c r="B41" s="13"/>
      <c r="C41" s="13"/>
      <c r="D41" s="13"/>
      <c r="E41" s="13"/>
      <c r="F41" s="14"/>
      <c r="G41" s="14"/>
      <c r="H41" s="14"/>
      <c r="I41" s="14"/>
      <c r="J41" s="14"/>
      <c r="K41" s="14"/>
      <c r="L41" s="14"/>
      <c r="M41" s="14"/>
      <c r="N41" s="14"/>
      <c r="O41" s="13"/>
      <c r="P41" s="14"/>
      <c r="Q41" s="14"/>
      <c r="R41" s="14"/>
      <c r="S41" s="14"/>
      <c r="T41" s="14">
        <f>COUNTIF('Réponses individuelles'!T$2:T$464,$A41)</f>
        <v>1</v>
      </c>
      <c r="U41" s="14"/>
      <c r="V41" s="13">
        <f>COUNTIF('Réponses individuelles'!B$2:U$464,A41)</f>
        <v>1</v>
      </c>
      <c r="W41" s="15">
        <f t="shared" si="1"/>
        <v>4.7846889952153108E-3</v>
      </c>
      <c r="X41" s="16">
        <v>9</v>
      </c>
      <c r="Y41" s="13"/>
      <c r="Z41" s="13"/>
      <c r="AA41" s="15"/>
      <c r="AB41" s="13"/>
      <c r="AC41" s="13"/>
    </row>
    <row r="42" spans="1:29" ht="15" x14ac:dyDescent="0.25">
      <c r="A42" s="6" t="s">
        <v>251</v>
      </c>
      <c r="B42" s="13"/>
      <c r="C42" s="13"/>
      <c r="D42" s="13"/>
      <c r="E42" s="13"/>
      <c r="F42" s="14"/>
      <c r="G42" s="14"/>
      <c r="H42" s="14"/>
      <c r="I42" s="14"/>
      <c r="J42" s="14"/>
      <c r="K42" s="14"/>
      <c r="L42" s="14"/>
      <c r="M42" s="14"/>
      <c r="N42" s="14"/>
      <c r="O42" s="13"/>
      <c r="P42" s="14"/>
      <c r="Q42" s="14"/>
      <c r="R42" s="14">
        <f>COUNTIF('Réponses individuelles'!R$2:R$464,$A42)</f>
        <v>1</v>
      </c>
      <c r="S42" s="14"/>
      <c r="T42" s="14">
        <f>COUNTIF('Réponses individuelles'!T$2:T$464,$A42)</f>
        <v>2</v>
      </c>
      <c r="U42" s="14"/>
      <c r="V42" s="13">
        <f>COUNTIF('Réponses individuelles'!B$2:U$464,A42)</f>
        <v>3</v>
      </c>
      <c r="W42" s="15">
        <f t="shared" si="1"/>
        <v>1.4354066985645933E-2</v>
      </c>
      <c r="X42" s="16">
        <v>8</v>
      </c>
      <c r="Y42" s="13"/>
      <c r="Z42" s="13"/>
      <c r="AA42" s="15"/>
      <c r="AB42" s="13"/>
      <c r="AC42" s="13"/>
    </row>
    <row r="43" spans="1:29" ht="15" x14ac:dyDescent="0.25">
      <c r="A43" s="6" t="s">
        <v>195</v>
      </c>
      <c r="B43" s="13"/>
      <c r="C43" s="13"/>
      <c r="D43" s="13"/>
      <c r="E43" s="13"/>
      <c r="F43" s="14"/>
      <c r="G43" s="14"/>
      <c r="H43" s="14"/>
      <c r="I43" s="14"/>
      <c r="J43" s="14"/>
      <c r="K43" s="14"/>
      <c r="L43" s="14"/>
      <c r="M43" s="14"/>
      <c r="N43" s="14"/>
      <c r="O43" s="13"/>
      <c r="P43" s="14"/>
      <c r="Q43" s="14"/>
      <c r="R43" s="14"/>
      <c r="S43" s="14"/>
      <c r="T43" s="14">
        <f>COUNTIF('Réponses individuelles'!T$2:T$464,$A43)</f>
        <v>2</v>
      </c>
      <c r="U43" s="14">
        <f>COUNTIF('Réponses individuelles'!U$2:U$464,$A43)</f>
        <v>1</v>
      </c>
      <c r="V43" s="13">
        <f>COUNTIF('Réponses individuelles'!B$2:U$464,A43)</f>
        <v>3</v>
      </c>
      <c r="W43" s="15">
        <f t="shared" si="1"/>
        <v>1.4354066985645933E-2</v>
      </c>
      <c r="X43" s="16">
        <v>5</v>
      </c>
      <c r="Y43" s="13"/>
      <c r="Z43" s="13"/>
      <c r="AA43" s="15"/>
      <c r="AB43" s="13"/>
      <c r="AC43" s="13"/>
    </row>
    <row r="44" spans="1:29" ht="15" x14ac:dyDescent="0.25">
      <c r="A44" s="6" t="s">
        <v>192</v>
      </c>
      <c r="B44" s="13"/>
      <c r="C44" s="13"/>
      <c r="D44" s="13"/>
      <c r="E44" s="13"/>
      <c r="F44" s="14"/>
      <c r="G44" s="14"/>
      <c r="H44" s="14"/>
      <c r="I44" s="14"/>
      <c r="J44" s="14"/>
      <c r="K44" s="14"/>
      <c r="L44" s="14"/>
      <c r="M44" s="14"/>
      <c r="N44" s="14"/>
      <c r="O44" s="13"/>
      <c r="P44" s="14"/>
      <c r="Q44" s="14"/>
      <c r="R44" s="14"/>
      <c r="S44" s="14">
        <f>COUNTIF('Réponses individuelles'!S$2:S$464,$A44)</f>
        <v>1</v>
      </c>
      <c r="T44" s="14"/>
      <c r="U44" s="14">
        <f>COUNTIF('Réponses individuelles'!U$2:U$464,$A44)</f>
        <v>1</v>
      </c>
      <c r="V44" s="13">
        <f>COUNTIF('Réponses individuelles'!B$2:U$464,A44)</f>
        <v>2</v>
      </c>
      <c r="W44" s="15">
        <f t="shared" si="1"/>
        <v>9.5693779904306216E-3</v>
      </c>
      <c r="X44" s="16">
        <v>4</v>
      </c>
      <c r="Y44" s="13"/>
      <c r="Z44" s="13"/>
      <c r="AA44" s="15"/>
      <c r="AB44" s="13"/>
      <c r="AC44" s="13"/>
    </row>
    <row r="45" spans="1:29" ht="15" x14ac:dyDescent="0.25">
      <c r="A45" s="6" t="s">
        <v>152</v>
      </c>
      <c r="B45" s="13"/>
      <c r="C45" s="13"/>
      <c r="D45" s="13"/>
      <c r="E45" s="13"/>
      <c r="F45" s="14"/>
      <c r="G45" s="14"/>
      <c r="H45" s="14"/>
      <c r="I45" s="14"/>
      <c r="J45" s="14"/>
      <c r="K45" s="14"/>
      <c r="L45" s="14"/>
      <c r="M45" s="14"/>
      <c r="N45" s="14"/>
      <c r="O45" s="13"/>
      <c r="P45" s="14"/>
      <c r="Q45" s="14"/>
      <c r="R45" s="14"/>
      <c r="S45" s="14"/>
      <c r="T45" s="14">
        <f>COUNTIF('Réponses individuelles'!T$2:T$464,$A45)</f>
        <v>1</v>
      </c>
      <c r="U45" s="14">
        <v>2</v>
      </c>
      <c r="V45" s="13">
        <f>COUNTIF('Réponses individuelles'!B$2:U$464,A45)</f>
        <v>2</v>
      </c>
      <c r="W45" s="15">
        <f t="shared" si="1"/>
        <v>9.5693779904306216E-3</v>
      </c>
      <c r="X45" s="16">
        <v>4</v>
      </c>
      <c r="Y45" s="13"/>
      <c r="Z45" s="13"/>
      <c r="AA45" s="15"/>
      <c r="AB45" s="13"/>
      <c r="AC45" s="13"/>
    </row>
    <row r="46" spans="1:29" ht="15" x14ac:dyDescent="0.25">
      <c r="A46" s="6" t="s">
        <v>142</v>
      </c>
      <c r="B46" s="13"/>
      <c r="C46" s="13"/>
      <c r="D46" s="13"/>
      <c r="E46" s="13"/>
      <c r="F46" s="14"/>
      <c r="G46" s="14"/>
      <c r="H46" s="14"/>
      <c r="I46" s="14"/>
      <c r="J46" s="14"/>
      <c r="K46" s="14"/>
      <c r="L46" s="14"/>
      <c r="M46" s="14"/>
      <c r="N46" s="14"/>
      <c r="O46" s="13"/>
      <c r="P46" s="14"/>
      <c r="Q46" s="14"/>
      <c r="R46" s="14"/>
      <c r="S46" s="14"/>
      <c r="T46" s="14">
        <f>COUNTIF('Réponses individuelles'!T$2:T$464,$A46)</f>
        <v>1</v>
      </c>
      <c r="U46" s="14"/>
      <c r="V46" s="13">
        <f>COUNTIF('Réponses individuelles'!B$2:U$464,A46)</f>
        <v>1</v>
      </c>
      <c r="W46" s="15">
        <f t="shared" si="1"/>
        <v>4.7846889952153108E-3</v>
      </c>
      <c r="X46" s="16">
        <v>2</v>
      </c>
      <c r="Y46" s="13"/>
      <c r="Z46" s="13"/>
      <c r="AA46" s="15"/>
      <c r="AB46" s="13"/>
      <c r="AC46" s="13"/>
    </row>
    <row r="47" spans="1:29" ht="15" x14ac:dyDescent="0.25">
      <c r="A47" s="6" t="s">
        <v>131</v>
      </c>
      <c r="B47" s="13"/>
      <c r="C47" s="13"/>
      <c r="D47" s="13"/>
      <c r="E47" s="13"/>
      <c r="F47" s="14"/>
      <c r="G47" s="14"/>
      <c r="H47" s="14"/>
      <c r="I47" s="14"/>
      <c r="J47" s="14"/>
      <c r="K47" s="14"/>
      <c r="L47" s="14"/>
      <c r="M47" s="14"/>
      <c r="N47" s="14"/>
      <c r="O47" s="13"/>
      <c r="P47" s="14"/>
      <c r="Q47" s="14"/>
      <c r="R47" s="14"/>
      <c r="S47" s="14"/>
      <c r="T47" s="14"/>
      <c r="U47" s="14">
        <f>COUNTIF('Réponses individuelles'!U$2:U$464,$A47)</f>
        <v>1</v>
      </c>
      <c r="V47" s="13">
        <f>COUNTIF('Réponses individuelles'!B$2:U$464,A47)</f>
        <v>1</v>
      </c>
      <c r="W47" s="15">
        <f t="shared" si="1"/>
        <v>4.7846889952153108E-3</v>
      </c>
      <c r="X47" s="16">
        <v>1</v>
      </c>
      <c r="Y47" s="13"/>
      <c r="Z47" s="13"/>
      <c r="AA47" s="15"/>
      <c r="AB47" s="13"/>
      <c r="AC47" s="13"/>
    </row>
    <row r="48" spans="1:29" ht="15" x14ac:dyDescent="0.25">
      <c r="A48" s="6" t="s">
        <v>453</v>
      </c>
      <c r="B48" s="13"/>
      <c r="C48" s="13"/>
      <c r="D48" s="13"/>
      <c r="E48" s="13"/>
      <c r="F48" s="14"/>
      <c r="G48" s="14"/>
      <c r="H48" s="14"/>
      <c r="I48" s="14"/>
      <c r="J48" s="14"/>
      <c r="K48" s="14"/>
      <c r="L48" s="14"/>
      <c r="M48" s="14"/>
      <c r="N48" s="14"/>
      <c r="O48" s="13"/>
      <c r="P48" s="14"/>
      <c r="Q48" s="14"/>
      <c r="R48" s="14"/>
      <c r="S48" s="14"/>
      <c r="T48" s="14"/>
      <c r="U48" s="14">
        <f>COUNTIF('Réponses individuelles'!U$2:U$464,$A48)</f>
        <v>1</v>
      </c>
      <c r="V48" s="13">
        <f>COUNTIF('Réponses individuelles'!B$2:U$464,A48)</f>
        <v>1</v>
      </c>
      <c r="W48" s="15">
        <f t="shared" si="1"/>
        <v>4.7846889952153108E-3</v>
      </c>
      <c r="X48" s="16">
        <v>1</v>
      </c>
      <c r="Y48" s="13"/>
      <c r="Z48" s="13"/>
      <c r="AA48" s="15"/>
      <c r="AB48" s="13"/>
      <c r="AC48" s="13"/>
    </row>
    <row r="49" spans="1:29" ht="15" x14ac:dyDescent="0.25">
      <c r="A49" s="6" t="s">
        <v>463</v>
      </c>
      <c r="B49" s="13"/>
      <c r="C49" s="13"/>
      <c r="D49" s="13"/>
      <c r="E49" s="13"/>
      <c r="F49" s="14"/>
      <c r="G49" s="14"/>
      <c r="H49" s="14"/>
      <c r="I49" s="14"/>
      <c r="J49" s="14"/>
      <c r="K49" s="14"/>
      <c r="L49" s="14"/>
      <c r="M49" s="14"/>
      <c r="N49" s="14"/>
      <c r="O49" s="13"/>
      <c r="P49" s="14"/>
      <c r="Q49" s="14"/>
      <c r="R49" s="14"/>
      <c r="S49" s="14"/>
      <c r="T49" s="14"/>
      <c r="U49" s="14">
        <f>COUNTIF('Réponses individuelles'!U$2:U$464,$A49)</f>
        <v>1</v>
      </c>
      <c r="V49" s="13">
        <f>COUNTIF('Réponses individuelles'!B$2:U$464,A49)</f>
        <v>1</v>
      </c>
      <c r="W49" s="15">
        <f t="shared" si="1"/>
        <v>4.7846889952153108E-3</v>
      </c>
      <c r="X49" s="16">
        <v>1</v>
      </c>
      <c r="Y49" s="13"/>
      <c r="Z49" s="13"/>
      <c r="AA49" s="15"/>
      <c r="AB49" s="13"/>
      <c r="AC49" s="13"/>
    </row>
    <row r="50" spans="1:29" ht="15" x14ac:dyDescent="0.25">
      <c r="A50" s="6" t="s">
        <v>133</v>
      </c>
      <c r="B50" s="13"/>
      <c r="C50" s="13"/>
      <c r="D50" s="13"/>
      <c r="E50" s="13"/>
      <c r="F50" s="14"/>
      <c r="G50" s="14"/>
      <c r="H50" s="14"/>
      <c r="I50" s="14"/>
      <c r="J50" s="14"/>
      <c r="K50" s="14"/>
      <c r="L50" s="14"/>
      <c r="M50" s="14"/>
      <c r="N50" s="14"/>
      <c r="O50" s="13"/>
      <c r="P50" s="14"/>
      <c r="Q50" s="14"/>
      <c r="R50" s="14"/>
      <c r="S50" s="14"/>
      <c r="T50" s="14"/>
      <c r="U50" s="14">
        <f>COUNTIF('Réponses individuelles'!U$2:U$464,$A50)</f>
        <v>1</v>
      </c>
      <c r="V50" s="13">
        <f>COUNTIF('Réponses individuelles'!B$2:U$464,A50)</f>
        <v>1</v>
      </c>
      <c r="W50" s="15">
        <f t="shared" si="1"/>
        <v>4.7846889952153108E-3</v>
      </c>
      <c r="X50" s="16">
        <v>1</v>
      </c>
      <c r="Y50" s="13"/>
      <c r="Z50" s="13"/>
      <c r="AA50" s="15"/>
      <c r="AB50" s="13"/>
      <c r="AC50" s="13"/>
    </row>
    <row r="51" spans="1:29" ht="12.75" x14ac:dyDescent="0.2">
      <c r="F51" s="7"/>
      <c r="V51" s="7"/>
      <c r="W51" s="8"/>
      <c r="X51" s="7"/>
      <c r="Z51" s="7"/>
      <c r="AA51" s="7"/>
      <c r="AB51" s="7"/>
      <c r="AC51" s="7"/>
    </row>
    <row r="52" spans="1:29" ht="12.75" x14ac:dyDescent="0.2">
      <c r="F52" s="7"/>
      <c r="V52" s="7"/>
      <c r="W52" s="8"/>
      <c r="X52" s="7"/>
      <c r="Z52" s="7"/>
      <c r="AA52" s="7"/>
      <c r="AB52" s="7"/>
      <c r="AC52" s="7"/>
    </row>
    <row r="53" spans="1:29" ht="12.75" x14ac:dyDescent="0.2">
      <c r="F53" s="7"/>
      <c r="V53" s="7"/>
      <c r="W53" s="8"/>
      <c r="X53" s="7"/>
      <c r="Z53" s="7"/>
      <c r="AA53" s="7"/>
      <c r="AB53" s="7"/>
      <c r="AC53" s="7"/>
    </row>
    <row r="54" spans="1:29" ht="12.75" x14ac:dyDescent="0.2">
      <c r="F54" s="7"/>
      <c r="V54" s="7"/>
      <c r="W54" s="8"/>
      <c r="X54" s="7"/>
      <c r="Z54" s="7"/>
      <c r="AA54" s="7"/>
      <c r="AB54" s="7"/>
      <c r="AC54" s="7"/>
    </row>
    <row r="55" spans="1:29" ht="12.75" x14ac:dyDescent="0.2">
      <c r="F55" s="7"/>
      <c r="V55" s="7"/>
      <c r="W55" s="8"/>
      <c r="X55" s="7"/>
      <c r="Z55" s="7"/>
      <c r="AA55" s="7"/>
      <c r="AB55" s="7"/>
      <c r="AC55" s="7"/>
    </row>
    <row r="56" spans="1:29" ht="12.75" x14ac:dyDescent="0.2">
      <c r="F56" s="7"/>
      <c r="V56" s="7"/>
      <c r="W56" s="8"/>
      <c r="X56" s="7"/>
      <c r="Z56" s="7"/>
      <c r="AA56" s="7"/>
      <c r="AB56" s="7"/>
      <c r="AC56" s="7"/>
    </row>
    <row r="57" spans="1:29" ht="12.75" x14ac:dyDescent="0.2">
      <c r="F57" s="7"/>
      <c r="V57" s="7"/>
      <c r="W57" s="8"/>
      <c r="X57" s="7"/>
      <c r="Z57" s="7"/>
      <c r="AA57" s="7"/>
      <c r="AB57" s="7"/>
      <c r="AC57" s="7"/>
    </row>
    <row r="58" spans="1:29" ht="12.75" x14ac:dyDescent="0.2">
      <c r="F58" s="7"/>
      <c r="V58" s="7"/>
      <c r="W58" s="8"/>
      <c r="X58" s="7"/>
      <c r="Z58" s="7"/>
      <c r="AA58" s="7"/>
      <c r="AB58" s="7"/>
      <c r="AC58" s="7"/>
    </row>
    <row r="59" spans="1:29" ht="12.75" x14ac:dyDescent="0.2">
      <c r="F59" s="7"/>
      <c r="V59" s="7"/>
      <c r="W59" s="8"/>
      <c r="X59" s="7"/>
      <c r="Z59" s="7"/>
      <c r="AA59" s="7"/>
      <c r="AB59" s="7"/>
      <c r="AC59" s="7"/>
    </row>
    <row r="60" spans="1:29" ht="12.75" x14ac:dyDescent="0.2">
      <c r="F60" s="7"/>
      <c r="V60" s="7"/>
      <c r="W60" s="8"/>
      <c r="X60" s="7"/>
      <c r="Z60" s="7"/>
      <c r="AA60" s="7"/>
      <c r="AB60" s="7"/>
      <c r="AC60" s="7"/>
    </row>
    <row r="61" spans="1:29" ht="12.75" x14ac:dyDescent="0.2">
      <c r="F61" s="7"/>
      <c r="V61" s="7"/>
      <c r="W61" s="8"/>
      <c r="X61" s="7"/>
      <c r="Z61" s="7"/>
      <c r="AA61" s="7"/>
      <c r="AB61" s="7"/>
      <c r="AC61" s="7"/>
    </row>
    <row r="62" spans="1:29" ht="12.75" x14ac:dyDescent="0.2">
      <c r="F62" s="7"/>
      <c r="V62" s="7"/>
      <c r="W62" s="8"/>
      <c r="X62" s="7"/>
      <c r="Z62" s="7"/>
      <c r="AA62" s="7"/>
      <c r="AB62" s="7"/>
      <c r="AC62" s="7"/>
    </row>
    <row r="63" spans="1:29" ht="12.75" x14ac:dyDescent="0.2">
      <c r="F63" s="7"/>
      <c r="V63" s="7"/>
      <c r="W63" s="8"/>
      <c r="X63" s="7"/>
      <c r="Z63" s="7"/>
      <c r="AA63" s="7"/>
      <c r="AB63" s="7"/>
      <c r="AC63" s="7"/>
    </row>
    <row r="64" spans="1:29" ht="12.75" x14ac:dyDescent="0.2">
      <c r="F64" s="7"/>
      <c r="V64" s="7"/>
      <c r="W64" s="8"/>
      <c r="X64" s="7"/>
      <c r="Z64" s="7"/>
      <c r="AA64" s="7"/>
      <c r="AB64" s="7"/>
      <c r="AC64" s="7"/>
    </row>
    <row r="65" spans="6:29" ht="12.75" x14ac:dyDescent="0.2">
      <c r="F65" s="7"/>
      <c r="V65" s="7"/>
      <c r="W65" s="8"/>
      <c r="X65" s="7"/>
      <c r="Z65" s="7"/>
      <c r="AA65" s="7"/>
      <c r="AB65" s="7"/>
      <c r="AC65" s="7"/>
    </row>
    <row r="66" spans="6:29" ht="12.75" x14ac:dyDescent="0.2">
      <c r="F66" s="7"/>
      <c r="V66" s="7"/>
      <c r="W66" s="8"/>
      <c r="X66" s="7"/>
      <c r="Z66" s="7"/>
      <c r="AA66" s="7"/>
      <c r="AB66" s="7"/>
      <c r="AC66" s="7"/>
    </row>
    <row r="67" spans="6:29" ht="12.75" x14ac:dyDescent="0.2">
      <c r="F67" s="7"/>
      <c r="V67" s="7"/>
      <c r="W67" s="8"/>
      <c r="X67" s="7"/>
      <c r="Z67" s="7"/>
      <c r="AA67" s="7"/>
      <c r="AB67" s="7"/>
      <c r="AC67" s="7"/>
    </row>
    <row r="68" spans="6:29" ht="12.75" x14ac:dyDescent="0.2">
      <c r="F68" s="7"/>
      <c r="V68" s="7"/>
      <c r="W68" s="8"/>
      <c r="X68" s="7"/>
      <c r="Z68" s="7"/>
      <c r="AA68" s="7"/>
      <c r="AB68" s="7"/>
      <c r="AC68" s="7"/>
    </row>
    <row r="69" spans="6:29" ht="12.75" x14ac:dyDescent="0.2">
      <c r="F69" s="7"/>
      <c r="V69" s="7"/>
      <c r="W69" s="8"/>
      <c r="X69" s="7"/>
      <c r="Z69" s="7"/>
      <c r="AA69" s="7"/>
      <c r="AB69" s="7"/>
      <c r="AC69" s="7"/>
    </row>
    <row r="70" spans="6:29" ht="12.75" x14ac:dyDescent="0.2">
      <c r="F70" s="7"/>
      <c r="V70" s="7"/>
      <c r="W70" s="8"/>
      <c r="X70" s="7"/>
      <c r="Z70" s="7"/>
      <c r="AA70" s="7"/>
      <c r="AB70" s="7"/>
      <c r="AC70" s="7"/>
    </row>
    <row r="71" spans="6:29" ht="12.75" x14ac:dyDescent="0.2">
      <c r="F71" s="7"/>
      <c r="V71" s="7"/>
      <c r="W71" s="8"/>
      <c r="X71" s="7"/>
      <c r="Z71" s="7"/>
      <c r="AA71" s="7"/>
      <c r="AB71" s="7"/>
      <c r="AC71" s="7"/>
    </row>
    <row r="72" spans="6:29" ht="12.75" x14ac:dyDescent="0.2">
      <c r="F72" s="7"/>
      <c r="V72" s="7"/>
      <c r="W72" s="8"/>
      <c r="X72" s="7"/>
      <c r="Z72" s="7"/>
      <c r="AA72" s="7"/>
      <c r="AB72" s="7"/>
      <c r="AC72" s="7"/>
    </row>
    <row r="73" spans="6:29" ht="12.75" x14ac:dyDescent="0.2">
      <c r="F73" s="7"/>
      <c r="V73" s="7"/>
      <c r="W73" s="8"/>
      <c r="X73" s="7"/>
      <c r="Z73" s="7"/>
      <c r="AA73" s="7"/>
      <c r="AB73" s="7"/>
      <c r="AC73" s="7"/>
    </row>
    <row r="74" spans="6:29" ht="12.75" x14ac:dyDescent="0.2">
      <c r="F74" s="7"/>
      <c r="V74" s="7"/>
      <c r="W74" s="8"/>
      <c r="X74" s="7"/>
      <c r="Z74" s="7"/>
      <c r="AA74" s="7"/>
      <c r="AB74" s="7"/>
      <c r="AC74" s="7"/>
    </row>
    <row r="75" spans="6:29" ht="12.75" x14ac:dyDescent="0.2">
      <c r="F75" s="7"/>
      <c r="V75" s="7"/>
      <c r="W75" s="8"/>
      <c r="X75" s="7"/>
      <c r="Z75" s="7"/>
      <c r="AA75" s="7"/>
      <c r="AB75" s="7"/>
      <c r="AC75" s="7"/>
    </row>
    <row r="76" spans="6:29" ht="12.75" x14ac:dyDescent="0.2">
      <c r="F76" s="7"/>
      <c r="V76" s="7"/>
      <c r="W76" s="8"/>
      <c r="X76" s="7"/>
      <c r="Z76" s="7"/>
      <c r="AA76" s="7"/>
      <c r="AB76" s="7"/>
      <c r="AC76" s="7"/>
    </row>
    <row r="77" spans="6:29" ht="12.75" x14ac:dyDescent="0.2">
      <c r="F77" s="7"/>
      <c r="V77" s="7"/>
      <c r="W77" s="8"/>
      <c r="X77" s="7"/>
      <c r="Z77" s="7"/>
      <c r="AA77" s="7"/>
      <c r="AB77" s="7"/>
      <c r="AC77" s="7"/>
    </row>
    <row r="78" spans="6:29" ht="12.75" x14ac:dyDescent="0.2">
      <c r="F78" s="7"/>
      <c r="V78" s="7"/>
      <c r="W78" s="8"/>
      <c r="X78" s="7"/>
      <c r="Z78" s="7"/>
      <c r="AA78" s="7"/>
      <c r="AB78" s="7"/>
      <c r="AC78" s="7"/>
    </row>
    <row r="79" spans="6:29" ht="12.75" x14ac:dyDescent="0.2">
      <c r="F79" s="7"/>
      <c r="V79" s="7"/>
      <c r="W79" s="8"/>
      <c r="X79" s="7"/>
      <c r="Z79" s="7"/>
      <c r="AA79" s="7"/>
      <c r="AB79" s="7"/>
      <c r="AC79" s="7"/>
    </row>
    <row r="80" spans="6:29" ht="12.75" x14ac:dyDescent="0.2">
      <c r="F80" s="7"/>
      <c r="V80" s="7"/>
      <c r="W80" s="8"/>
      <c r="X80" s="7"/>
      <c r="Z80" s="7"/>
      <c r="AA80" s="7"/>
      <c r="AB80" s="7"/>
      <c r="AC80" s="7"/>
    </row>
    <row r="81" spans="6:29" ht="12.75" x14ac:dyDescent="0.2">
      <c r="F81" s="7"/>
      <c r="V81" s="7"/>
      <c r="W81" s="8"/>
      <c r="X81" s="7"/>
      <c r="Z81" s="7"/>
      <c r="AA81" s="7"/>
      <c r="AB81" s="7"/>
      <c r="AC81" s="7"/>
    </row>
    <row r="82" spans="6:29" ht="12.75" x14ac:dyDescent="0.2">
      <c r="F82" s="7"/>
      <c r="V82" s="7"/>
      <c r="W82" s="8"/>
      <c r="X82" s="7"/>
      <c r="Z82" s="7"/>
      <c r="AA82" s="7"/>
      <c r="AB82" s="7"/>
      <c r="AC82" s="7"/>
    </row>
    <row r="83" spans="6:29" ht="12.75" x14ac:dyDescent="0.2">
      <c r="F83" s="7"/>
      <c r="V83" s="7"/>
      <c r="W83" s="8"/>
      <c r="X83" s="7"/>
      <c r="Z83" s="7"/>
      <c r="AA83" s="7"/>
      <c r="AB83" s="7"/>
      <c r="AC83" s="7"/>
    </row>
    <row r="84" spans="6:29" ht="12.75" x14ac:dyDescent="0.2">
      <c r="F84" s="7"/>
      <c r="V84" s="7"/>
      <c r="W84" s="8"/>
      <c r="X84" s="7"/>
      <c r="Z84" s="7"/>
      <c r="AA84" s="7"/>
      <c r="AB84" s="7"/>
      <c r="AC84" s="7"/>
    </row>
    <row r="85" spans="6:29" ht="12.75" x14ac:dyDescent="0.2">
      <c r="F85" s="7"/>
      <c r="V85" s="7"/>
      <c r="W85" s="8"/>
      <c r="X85" s="7"/>
      <c r="Z85" s="7"/>
      <c r="AA85" s="7"/>
      <c r="AB85" s="7"/>
      <c r="AC85" s="7"/>
    </row>
    <row r="86" spans="6:29" ht="12.75" x14ac:dyDescent="0.2">
      <c r="F86" s="7"/>
      <c r="V86" s="7"/>
      <c r="W86" s="8"/>
      <c r="X86" s="7"/>
      <c r="Z86" s="7"/>
      <c r="AA86" s="7"/>
      <c r="AB86" s="7"/>
      <c r="AC86" s="7"/>
    </row>
    <row r="87" spans="6:29" ht="12.75" x14ac:dyDescent="0.2">
      <c r="F87" s="7"/>
      <c r="V87" s="7"/>
      <c r="W87" s="8"/>
      <c r="X87" s="7"/>
      <c r="Z87" s="7"/>
      <c r="AA87" s="7"/>
      <c r="AB87" s="7"/>
      <c r="AC87" s="7"/>
    </row>
    <row r="88" spans="6:29" ht="12.75" x14ac:dyDescent="0.2">
      <c r="F88" s="7"/>
      <c r="V88" s="7"/>
      <c r="W88" s="8"/>
      <c r="X88" s="7"/>
      <c r="Z88" s="7"/>
      <c r="AA88" s="7"/>
      <c r="AB88" s="7"/>
      <c r="AC88" s="7"/>
    </row>
    <row r="89" spans="6:29" ht="12.75" x14ac:dyDescent="0.2">
      <c r="F89" s="7"/>
      <c r="V89" s="7"/>
      <c r="W89" s="8"/>
      <c r="X89" s="7"/>
      <c r="Z89" s="7"/>
      <c r="AA89" s="7"/>
      <c r="AB89" s="7"/>
      <c r="AC89" s="7"/>
    </row>
    <row r="90" spans="6:29" ht="12.75" x14ac:dyDescent="0.2">
      <c r="F90" s="7"/>
      <c r="V90" s="7"/>
      <c r="W90" s="8"/>
      <c r="X90" s="7"/>
      <c r="Z90" s="7"/>
      <c r="AA90" s="7"/>
      <c r="AB90" s="7"/>
      <c r="AC90" s="7"/>
    </row>
    <row r="91" spans="6:29" ht="12.75" x14ac:dyDescent="0.2">
      <c r="F91" s="7"/>
      <c r="V91" s="7"/>
      <c r="W91" s="8"/>
      <c r="X91" s="7"/>
      <c r="Z91" s="7"/>
      <c r="AA91" s="7"/>
      <c r="AB91" s="7"/>
      <c r="AC91" s="7"/>
    </row>
    <row r="92" spans="6:29" ht="12.75" x14ac:dyDescent="0.2">
      <c r="F92" s="7"/>
      <c r="V92" s="7"/>
      <c r="W92" s="8"/>
      <c r="X92" s="7"/>
      <c r="Z92" s="7"/>
      <c r="AA92" s="7"/>
      <c r="AB92" s="7"/>
      <c r="AC92" s="7"/>
    </row>
    <row r="93" spans="6:29" ht="12.75" x14ac:dyDescent="0.2">
      <c r="F93" s="7"/>
      <c r="V93" s="7"/>
      <c r="W93" s="8"/>
      <c r="X93" s="7"/>
      <c r="Z93" s="7"/>
      <c r="AA93" s="7"/>
      <c r="AB93" s="7"/>
      <c r="AC93" s="7"/>
    </row>
    <row r="94" spans="6:29" ht="12.75" x14ac:dyDescent="0.2">
      <c r="F94" s="7"/>
      <c r="V94" s="7"/>
      <c r="W94" s="8"/>
      <c r="X94" s="7"/>
      <c r="Z94" s="7"/>
      <c r="AA94" s="7"/>
      <c r="AB94" s="7"/>
      <c r="AC94" s="7"/>
    </row>
    <row r="95" spans="6:29" ht="12.75" x14ac:dyDescent="0.2">
      <c r="F95" s="7"/>
      <c r="V95" s="7"/>
      <c r="W95" s="8"/>
      <c r="X95" s="7"/>
      <c r="Z95" s="7"/>
      <c r="AA95" s="7"/>
      <c r="AB95" s="7"/>
      <c r="AC95" s="7"/>
    </row>
    <row r="96" spans="6:29" ht="12.75" x14ac:dyDescent="0.2">
      <c r="F96" s="7"/>
      <c r="V96" s="7"/>
      <c r="W96" s="8"/>
      <c r="X96" s="7"/>
      <c r="Z96" s="7"/>
      <c r="AA96" s="7"/>
      <c r="AB96" s="7"/>
      <c r="AC96" s="7"/>
    </row>
    <row r="97" spans="6:29" ht="12.75" x14ac:dyDescent="0.2">
      <c r="F97" s="7"/>
      <c r="V97" s="7"/>
      <c r="W97" s="8"/>
      <c r="X97" s="7"/>
      <c r="Z97" s="7"/>
      <c r="AA97" s="7"/>
      <c r="AB97" s="7"/>
      <c r="AC97" s="7"/>
    </row>
    <row r="98" spans="6:29" ht="12.75" x14ac:dyDescent="0.2">
      <c r="F98" s="7"/>
      <c r="V98" s="7"/>
      <c r="W98" s="8"/>
      <c r="X98" s="7"/>
      <c r="Z98" s="7"/>
      <c r="AA98" s="7"/>
      <c r="AB98" s="7"/>
      <c r="AC98" s="7"/>
    </row>
    <row r="99" spans="6:29" ht="12.75" x14ac:dyDescent="0.2">
      <c r="F99" s="7"/>
      <c r="V99" s="7"/>
      <c r="W99" s="8"/>
      <c r="X99" s="7"/>
      <c r="Z99" s="7"/>
      <c r="AA99" s="7"/>
      <c r="AB99" s="7"/>
      <c r="AC99" s="7"/>
    </row>
    <row r="100" spans="6:29" ht="12.75" x14ac:dyDescent="0.2">
      <c r="F100" s="7"/>
      <c r="V100" s="7"/>
      <c r="W100" s="8"/>
      <c r="X100" s="7"/>
      <c r="Z100" s="7"/>
      <c r="AA100" s="7"/>
      <c r="AB100" s="7"/>
      <c r="AC100" s="7"/>
    </row>
    <row r="101" spans="6:29" ht="12.75" x14ac:dyDescent="0.2">
      <c r="F101" s="7"/>
      <c r="V101" s="7"/>
      <c r="W101" s="8"/>
      <c r="X101" s="7"/>
      <c r="Z101" s="7"/>
      <c r="AA101" s="7"/>
      <c r="AB101" s="7"/>
      <c r="AC101" s="7"/>
    </row>
    <row r="102" spans="6:29" ht="12.75" x14ac:dyDescent="0.2">
      <c r="F102" s="7"/>
      <c r="V102" s="7"/>
      <c r="W102" s="8"/>
      <c r="X102" s="7"/>
      <c r="Z102" s="7"/>
      <c r="AA102" s="7"/>
      <c r="AB102" s="7"/>
      <c r="AC102" s="7"/>
    </row>
    <row r="103" spans="6:29" ht="12.75" x14ac:dyDescent="0.2">
      <c r="F103" s="7"/>
      <c r="V103" s="7"/>
      <c r="W103" s="8"/>
      <c r="X103" s="7"/>
      <c r="Z103" s="7"/>
      <c r="AA103" s="7"/>
      <c r="AB103" s="7"/>
      <c r="AC103" s="7"/>
    </row>
    <row r="104" spans="6:29" ht="12.75" x14ac:dyDescent="0.2">
      <c r="F104" s="7"/>
      <c r="V104" s="7"/>
      <c r="W104" s="8"/>
      <c r="X104" s="7"/>
      <c r="Z104" s="7"/>
      <c r="AA104" s="7"/>
      <c r="AB104" s="7"/>
      <c r="AC104" s="7"/>
    </row>
    <row r="105" spans="6:29" ht="12.75" x14ac:dyDescent="0.2">
      <c r="F105" s="7"/>
      <c r="V105" s="7"/>
      <c r="W105" s="8"/>
      <c r="X105" s="7"/>
      <c r="Z105" s="7"/>
      <c r="AA105" s="7"/>
      <c r="AB105" s="7"/>
      <c r="AC105" s="7"/>
    </row>
    <row r="106" spans="6:29" ht="12.75" x14ac:dyDescent="0.2">
      <c r="F106" s="7"/>
      <c r="V106" s="7"/>
      <c r="W106" s="8"/>
      <c r="X106" s="7"/>
      <c r="Z106" s="7"/>
      <c r="AA106" s="7"/>
      <c r="AB106" s="7"/>
      <c r="AC106" s="7"/>
    </row>
    <row r="107" spans="6:29" ht="12.75" x14ac:dyDescent="0.2">
      <c r="F107" s="7"/>
      <c r="V107" s="7"/>
      <c r="W107" s="8"/>
      <c r="X107" s="7"/>
      <c r="Z107" s="7"/>
      <c r="AA107" s="7"/>
      <c r="AB107" s="7"/>
      <c r="AC107" s="7"/>
    </row>
    <row r="108" spans="6:29" ht="12.75" x14ac:dyDescent="0.2">
      <c r="F108" s="7"/>
      <c r="V108" s="7"/>
      <c r="W108" s="8"/>
      <c r="X108" s="7"/>
      <c r="Z108" s="7"/>
      <c r="AA108" s="7"/>
      <c r="AB108" s="7"/>
      <c r="AC108" s="7"/>
    </row>
    <row r="109" spans="6:29" ht="12.75" x14ac:dyDescent="0.2">
      <c r="F109" s="7"/>
      <c r="V109" s="7"/>
      <c r="W109" s="8"/>
      <c r="X109" s="7"/>
      <c r="Z109" s="7"/>
      <c r="AA109" s="7"/>
      <c r="AB109" s="7"/>
      <c r="AC109" s="7"/>
    </row>
    <row r="110" spans="6:29" ht="12.75" x14ac:dyDescent="0.2">
      <c r="F110" s="7"/>
      <c r="V110" s="7"/>
      <c r="W110" s="8"/>
      <c r="X110" s="7"/>
      <c r="Z110" s="7"/>
      <c r="AA110" s="7"/>
      <c r="AB110" s="7"/>
      <c r="AC110" s="7"/>
    </row>
    <row r="111" spans="6:29" ht="12.75" x14ac:dyDescent="0.2">
      <c r="F111" s="7"/>
      <c r="V111" s="7"/>
      <c r="W111" s="8"/>
      <c r="X111" s="7"/>
      <c r="Z111" s="7"/>
      <c r="AA111" s="7"/>
      <c r="AB111" s="7"/>
      <c r="AC111" s="7"/>
    </row>
    <row r="112" spans="6:29" ht="12.75" x14ac:dyDescent="0.2">
      <c r="F112" s="7"/>
      <c r="V112" s="7"/>
      <c r="W112" s="8"/>
      <c r="X112" s="7"/>
      <c r="Z112" s="7"/>
      <c r="AA112" s="7"/>
      <c r="AB112" s="7"/>
      <c r="AC112" s="7"/>
    </row>
    <row r="113" spans="6:29" ht="12.75" x14ac:dyDescent="0.2">
      <c r="F113" s="7"/>
      <c r="V113" s="7"/>
      <c r="W113" s="8"/>
      <c r="X113" s="7"/>
      <c r="Z113" s="7"/>
      <c r="AA113" s="7"/>
      <c r="AB113" s="7"/>
      <c r="AC113" s="7"/>
    </row>
    <row r="114" spans="6:29" ht="12.75" x14ac:dyDescent="0.2">
      <c r="F114" s="7"/>
      <c r="V114" s="7"/>
      <c r="W114" s="8"/>
      <c r="X114" s="7"/>
      <c r="Z114" s="7"/>
      <c r="AA114" s="7"/>
      <c r="AB114" s="7"/>
      <c r="AC114" s="7"/>
    </row>
    <row r="115" spans="6:29" ht="12.75" x14ac:dyDescent="0.2">
      <c r="F115" s="7"/>
      <c r="V115" s="7"/>
      <c r="W115" s="8"/>
      <c r="X115" s="7"/>
      <c r="Z115" s="7"/>
      <c r="AA115" s="7"/>
      <c r="AB115" s="7"/>
      <c r="AC115" s="7"/>
    </row>
    <row r="116" spans="6:29" ht="12.75" x14ac:dyDescent="0.2">
      <c r="F116" s="7"/>
      <c r="V116" s="7"/>
      <c r="W116" s="8"/>
      <c r="X116" s="7"/>
      <c r="Z116" s="7"/>
      <c r="AA116" s="7"/>
      <c r="AB116" s="7"/>
      <c r="AC116" s="7"/>
    </row>
    <row r="117" spans="6:29" ht="12.75" x14ac:dyDescent="0.2">
      <c r="F117" s="7"/>
      <c r="V117" s="7"/>
      <c r="W117" s="8"/>
      <c r="X117" s="7"/>
      <c r="Z117" s="7"/>
      <c r="AA117" s="7"/>
      <c r="AB117" s="7"/>
      <c r="AC117" s="7"/>
    </row>
    <row r="118" spans="6:29" ht="12.75" x14ac:dyDescent="0.2">
      <c r="F118" s="7"/>
      <c r="V118" s="7"/>
      <c r="W118" s="8"/>
      <c r="X118" s="7"/>
      <c r="Z118" s="7"/>
      <c r="AA118" s="7"/>
      <c r="AB118" s="7"/>
      <c r="AC118" s="7"/>
    </row>
    <row r="119" spans="6:29" ht="12.75" x14ac:dyDescent="0.2">
      <c r="F119" s="7"/>
      <c r="V119" s="7"/>
      <c r="W119" s="8"/>
      <c r="X119" s="7"/>
      <c r="Z119" s="7"/>
      <c r="AA119" s="7"/>
      <c r="AB119" s="7"/>
      <c r="AC119" s="7"/>
    </row>
    <row r="120" spans="6:29" ht="12.75" x14ac:dyDescent="0.2">
      <c r="F120" s="7"/>
      <c r="V120" s="7"/>
      <c r="W120" s="8"/>
      <c r="X120" s="7"/>
      <c r="Z120" s="7"/>
      <c r="AA120" s="7"/>
      <c r="AB120" s="7"/>
      <c r="AC120" s="7"/>
    </row>
    <row r="121" spans="6:29" ht="12.75" x14ac:dyDescent="0.2">
      <c r="F121" s="7"/>
      <c r="V121" s="7"/>
      <c r="W121" s="8"/>
      <c r="X121" s="7"/>
      <c r="Z121" s="7"/>
      <c r="AA121" s="7"/>
      <c r="AB121" s="7"/>
      <c r="AC121" s="7"/>
    </row>
    <row r="122" spans="6:29" ht="12.75" x14ac:dyDescent="0.2">
      <c r="F122" s="7"/>
      <c r="V122" s="7"/>
      <c r="W122" s="8"/>
      <c r="X122" s="7"/>
      <c r="Z122" s="7"/>
      <c r="AA122" s="7"/>
      <c r="AB122" s="7"/>
      <c r="AC122" s="7"/>
    </row>
    <row r="123" spans="6:29" ht="12.75" x14ac:dyDescent="0.2">
      <c r="F123" s="7"/>
      <c r="V123" s="7"/>
      <c r="W123" s="8"/>
      <c r="X123" s="7"/>
      <c r="Z123" s="7"/>
      <c r="AA123" s="7"/>
      <c r="AB123" s="7"/>
      <c r="AC123" s="7"/>
    </row>
    <row r="124" spans="6:29" ht="12.75" x14ac:dyDescent="0.2">
      <c r="F124" s="7"/>
      <c r="V124" s="7"/>
      <c r="W124" s="8"/>
      <c r="X124" s="7"/>
      <c r="Z124" s="7"/>
      <c r="AA124" s="7"/>
      <c r="AB124" s="7"/>
      <c r="AC124" s="7"/>
    </row>
    <row r="125" spans="6:29" ht="12.75" x14ac:dyDescent="0.2">
      <c r="F125" s="7"/>
      <c r="V125" s="7"/>
      <c r="W125" s="8"/>
      <c r="X125" s="7"/>
      <c r="Z125" s="7"/>
      <c r="AA125" s="7"/>
      <c r="AB125" s="7"/>
      <c r="AC125" s="7"/>
    </row>
    <row r="126" spans="6:29" ht="12.75" x14ac:dyDescent="0.2">
      <c r="F126" s="7"/>
      <c r="V126" s="7"/>
      <c r="W126" s="8"/>
      <c r="X126" s="7"/>
      <c r="Z126" s="7"/>
      <c r="AA126" s="7"/>
      <c r="AB126" s="7"/>
      <c r="AC126" s="7"/>
    </row>
    <row r="127" spans="6:29" ht="12.75" x14ac:dyDescent="0.2">
      <c r="F127" s="7"/>
      <c r="V127" s="7"/>
      <c r="W127" s="8"/>
      <c r="X127" s="7"/>
      <c r="Z127" s="7"/>
      <c r="AA127" s="7"/>
      <c r="AB127" s="7"/>
      <c r="AC127" s="7"/>
    </row>
    <row r="128" spans="6:29" ht="12.75" x14ac:dyDescent="0.2">
      <c r="F128" s="7"/>
      <c r="V128" s="7"/>
      <c r="W128" s="8"/>
      <c r="X128" s="7"/>
      <c r="Z128" s="7"/>
      <c r="AA128" s="7"/>
      <c r="AB128" s="7"/>
      <c r="AC128" s="7"/>
    </row>
    <row r="129" spans="6:29" ht="12.75" x14ac:dyDescent="0.2">
      <c r="F129" s="7"/>
      <c r="V129" s="7"/>
      <c r="W129" s="8"/>
      <c r="X129" s="7"/>
      <c r="Z129" s="7"/>
      <c r="AA129" s="7"/>
      <c r="AB129" s="7"/>
      <c r="AC129" s="7"/>
    </row>
    <row r="130" spans="6:29" ht="12.75" x14ac:dyDescent="0.2">
      <c r="F130" s="7"/>
      <c r="V130" s="7"/>
      <c r="W130" s="8"/>
      <c r="X130" s="7"/>
      <c r="Z130" s="7"/>
      <c r="AA130" s="7"/>
      <c r="AB130" s="7"/>
      <c r="AC130" s="7"/>
    </row>
    <row r="131" spans="6:29" ht="12.75" x14ac:dyDescent="0.2">
      <c r="F131" s="7"/>
      <c r="V131" s="7"/>
      <c r="W131" s="8"/>
      <c r="X131" s="7"/>
      <c r="Z131" s="7"/>
      <c r="AA131" s="7"/>
      <c r="AB131" s="7"/>
      <c r="AC131" s="7"/>
    </row>
    <row r="132" spans="6:29" ht="12.75" x14ac:dyDescent="0.2">
      <c r="F132" s="7"/>
      <c r="V132" s="7"/>
      <c r="W132" s="8"/>
      <c r="X132" s="7"/>
      <c r="Z132" s="7"/>
      <c r="AA132" s="7"/>
      <c r="AB132" s="7"/>
      <c r="AC132" s="7"/>
    </row>
    <row r="133" spans="6:29" ht="12.75" x14ac:dyDescent="0.2">
      <c r="F133" s="7"/>
      <c r="V133" s="7"/>
      <c r="W133" s="8"/>
      <c r="X133" s="7"/>
      <c r="Z133" s="7"/>
      <c r="AA133" s="7"/>
      <c r="AB133" s="7"/>
      <c r="AC133" s="7"/>
    </row>
    <row r="134" spans="6:29" ht="12.75" x14ac:dyDescent="0.2">
      <c r="F134" s="7"/>
      <c r="V134" s="7"/>
      <c r="W134" s="8"/>
      <c r="X134" s="7"/>
      <c r="Z134" s="7"/>
      <c r="AA134" s="7"/>
      <c r="AB134" s="7"/>
      <c r="AC134" s="7"/>
    </row>
    <row r="135" spans="6:29" ht="12.75" x14ac:dyDescent="0.2">
      <c r="F135" s="7"/>
      <c r="V135" s="7"/>
      <c r="W135" s="8"/>
      <c r="X135" s="7"/>
      <c r="Z135" s="7"/>
      <c r="AA135" s="7"/>
      <c r="AB135" s="7"/>
      <c r="AC135" s="7"/>
    </row>
    <row r="136" spans="6:29" ht="12.75" x14ac:dyDescent="0.2">
      <c r="F136" s="7"/>
      <c r="V136" s="7"/>
      <c r="W136" s="8"/>
      <c r="X136" s="7"/>
      <c r="Z136" s="7"/>
      <c r="AA136" s="7"/>
      <c r="AB136" s="7"/>
      <c r="AC136" s="7"/>
    </row>
    <row r="137" spans="6:29" ht="12.75" x14ac:dyDescent="0.2">
      <c r="F137" s="7"/>
      <c r="V137" s="7"/>
      <c r="W137" s="8"/>
      <c r="X137" s="7"/>
      <c r="Z137" s="7"/>
      <c r="AA137" s="7"/>
      <c r="AB137" s="7"/>
      <c r="AC137" s="7"/>
    </row>
    <row r="138" spans="6:29" ht="12.75" x14ac:dyDescent="0.2">
      <c r="F138" s="7"/>
      <c r="V138" s="7"/>
      <c r="W138" s="8"/>
      <c r="X138" s="7"/>
      <c r="Z138" s="7"/>
      <c r="AA138" s="7"/>
      <c r="AB138" s="7"/>
      <c r="AC138" s="7"/>
    </row>
    <row r="139" spans="6:29" ht="12.75" x14ac:dyDescent="0.2">
      <c r="F139" s="7"/>
      <c r="V139" s="7"/>
      <c r="W139" s="8"/>
      <c r="X139" s="7"/>
      <c r="Z139" s="7"/>
      <c r="AA139" s="7"/>
      <c r="AB139" s="7"/>
      <c r="AC139" s="7"/>
    </row>
    <row r="140" spans="6:29" ht="12.75" x14ac:dyDescent="0.2">
      <c r="F140" s="7"/>
      <c r="V140" s="7"/>
      <c r="W140" s="8"/>
      <c r="X140" s="7"/>
      <c r="Z140" s="7"/>
      <c r="AA140" s="7"/>
      <c r="AB140" s="7"/>
      <c r="AC140" s="7"/>
    </row>
    <row r="141" spans="6:29" ht="12.75" x14ac:dyDescent="0.2">
      <c r="F141" s="7"/>
      <c r="V141" s="7"/>
      <c r="W141" s="8"/>
      <c r="X141" s="7"/>
      <c r="Z141" s="7"/>
      <c r="AA141" s="7"/>
      <c r="AB141" s="7"/>
      <c r="AC141" s="7"/>
    </row>
    <row r="142" spans="6:29" ht="12.75" x14ac:dyDescent="0.2">
      <c r="F142" s="7"/>
      <c r="V142" s="7"/>
      <c r="W142" s="8"/>
      <c r="X142" s="7"/>
      <c r="Z142" s="7"/>
      <c r="AA142" s="7"/>
      <c r="AB142" s="7"/>
      <c r="AC142" s="7"/>
    </row>
    <row r="143" spans="6:29" ht="12.75" x14ac:dyDescent="0.2">
      <c r="F143" s="7"/>
      <c r="V143" s="7"/>
      <c r="W143" s="8"/>
      <c r="X143" s="7"/>
      <c r="Z143" s="7"/>
      <c r="AA143" s="7"/>
      <c r="AB143" s="7"/>
      <c r="AC143" s="7"/>
    </row>
    <row r="144" spans="6:29" ht="12.75" x14ac:dyDescent="0.2">
      <c r="F144" s="7"/>
      <c r="V144" s="7"/>
      <c r="W144" s="8"/>
      <c r="X144" s="7"/>
      <c r="Z144" s="7"/>
      <c r="AA144" s="7"/>
      <c r="AB144" s="7"/>
      <c r="AC144" s="7"/>
    </row>
    <row r="145" spans="6:29" ht="12.75" x14ac:dyDescent="0.2">
      <c r="F145" s="7"/>
      <c r="V145" s="7"/>
      <c r="W145" s="8"/>
      <c r="X145" s="7"/>
      <c r="Z145" s="7"/>
      <c r="AA145" s="7"/>
      <c r="AB145" s="7"/>
      <c r="AC145" s="7"/>
    </row>
    <row r="146" spans="6:29" ht="12.75" x14ac:dyDescent="0.2">
      <c r="F146" s="7"/>
      <c r="V146" s="7"/>
      <c r="W146" s="8"/>
      <c r="X146" s="7"/>
      <c r="Z146" s="7"/>
      <c r="AA146" s="7"/>
      <c r="AB146" s="7"/>
      <c r="AC146" s="7"/>
    </row>
    <row r="147" spans="6:29" ht="12.75" x14ac:dyDescent="0.2">
      <c r="F147" s="7"/>
      <c r="V147" s="7"/>
      <c r="W147" s="8"/>
      <c r="X147" s="7"/>
      <c r="Z147" s="7"/>
      <c r="AA147" s="7"/>
      <c r="AB147" s="7"/>
      <c r="AC147" s="7"/>
    </row>
    <row r="148" spans="6:29" ht="12.75" x14ac:dyDescent="0.2">
      <c r="F148" s="7"/>
      <c r="V148" s="7"/>
      <c r="W148" s="8"/>
      <c r="X148" s="7"/>
      <c r="Z148" s="7"/>
      <c r="AA148" s="7"/>
      <c r="AB148" s="7"/>
      <c r="AC148" s="7"/>
    </row>
    <row r="149" spans="6:29" ht="12.75" x14ac:dyDescent="0.2">
      <c r="F149" s="7"/>
      <c r="V149" s="7"/>
      <c r="W149" s="8"/>
      <c r="X149" s="7"/>
      <c r="Z149" s="7"/>
      <c r="AA149" s="7"/>
      <c r="AB149" s="7"/>
      <c r="AC149" s="7"/>
    </row>
    <row r="150" spans="6:29" ht="12.75" x14ac:dyDescent="0.2">
      <c r="F150" s="7"/>
      <c r="V150" s="7"/>
      <c r="W150" s="8"/>
      <c r="X150" s="7"/>
      <c r="Z150" s="7"/>
      <c r="AA150" s="7"/>
      <c r="AB150" s="7"/>
      <c r="AC150" s="7"/>
    </row>
    <row r="151" spans="6:29" ht="12.75" x14ac:dyDescent="0.2">
      <c r="F151" s="7"/>
      <c r="V151" s="7"/>
      <c r="W151" s="8"/>
      <c r="X151" s="7"/>
      <c r="Z151" s="7"/>
      <c r="AA151" s="7"/>
      <c r="AB151" s="7"/>
      <c r="AC151" s="7"/>
    </row>
    <row r="152" spans="6:29" ht="12.75" x14ac:dyDescent="0.2">
      <c r="F152" s="7"/>
      <c r="V152" s="7"/>
      <c r="W152" s="8"/>
      <c r="X152" s="7"/>
      <c r="Z152" s="7"/>
      <c r="AA152" s="7"/>
      <c r="AB152" s="7"/>
      <c r="AC152" s="7"/>
    </row>
    <row r="153" spans="6:29" ht="12.75" x14ac:dyDescent="0.2">
      <c r="F153" s="7"/>
      <c r="V153" s="7"/>
      <c r="W153" s="8"/>
      <c r="X153" s="7"/>
      <c r="Z153" s="7"/>
      <c r="AA153" s="7"/>
      <c r="AB153" s="7"/>
      <c r="AC153" s="7"/>
    </row>
    <row r="154" spans="6:29" ht="12.75" x14ac:dyDescent="0.2">
      <c r="F154" s="7"/>
      <c r="V154" s="7"/>
      <c r="W154" s="8"/>
      <c r="X154" s="7"/>
      <c r="Z154" s="7"/>
      <c r="AA154" s="7"/>
      <c r="AB154" s="7"/>
      <c r="AC154" s="7"/>
    </row>
    <row r="155" spans="6:29" ht="12.75" x14ac:dyDescent="0.2">
      <c r="F155" s="7"/>
      <c r="V155" s="7"/>
      <c r="W155" s="8"/>
      <c r="X155" s="7"/>
      <c r="Z155" s="7"/>
      <c r="AA155" s="7"/>
      <c r="AB155" s="7"/>
      <c r="AC155" s="7"/>
    </row>
    <row r="156" spans="6:29" ht="12.75" x14ac:dyDescent="0.2">
      <c r="F156" s="7"/>
      <c r="V156" s="7"/>
      <c r="W156" s="8"/>
      <c r="X156" s="7"/>
      <c r="Z156" s="7"/>
      <c r="AA156" s="7"/>
      <c r="AB156" s="7"/>
      <c r="AC156" s="7"/>
    </row>
    <row r="157" spans="6:29" ht="12.75" x14ac:dyDescent="0.2">
      <c r="F157" s="7"/>
      <c r="V157" s="7"/>
      <c r="W157" s="8"/>
      <c r="X157" s="7"/>
      <c r="Z157" s="7"/>
      <c r="AA157" s="7"/>
      <c r="AB157" s="7"/>
      <c r="AC157" s="7"/>
    </row>
    <row r="158" spans="6:29" ht="12.75" x14ac:dyDescent="0.2">
      <c r="F158" s="7"/>
      <c r="V158" s="7"/>
      <c r="W158" s="8"/>
      <c r="X158" s="7"/>
      <c r="Z158" s="7"/>
      <c r="AA158" s="7"/>
      <c r="AB158" s="7"/>
      <c r="AC158" s="7"/>
    </row>
    <row r="159" spans="6:29" ht="12.75" x14ac:dyDescent="0.2">
      <c r="F159" s="7"/>
      <c r="V159" s="7"/>
      <c r="W159" s="8"/>
      <c r="X159" s="7"/>
      <c r="Z159" s="7"/>
      <c r="AA159" s="7"/>
      <c r="AB159" s="7"/>
      <c r="AC159" s="7"/>
    </row>
    <row r="160" spans="6:29" ht="12.75" x14ac:dyDescent="0.2">
      <c r="F160" s="7"/>
      <c r="V160" s="7"/>
      <c r="W160" s="8"/>
      <c r="X160" s="7"/>
      <c r="Z160" s="7"/>
      <c r="AA160" s="7"/>
      <c r="AB160" s="7"/>
      <c r="AC160" s="7"/>
    </row>
    <row r="161" spans="6:29" ht="12.75" x14ac:dyDescent="0.2">
      <c r="F161" s="7"/>
      <c r="V161" s="7"/>
      <c r="W161" s="8"/>
      <c r="X161" s="7"/>
      <c r="Z161" s="7"/>
      <c r="AA161" s="7"/>
      <c r="AB161" s="7"/>
      <c r="AC161" s="7"/>
    </row>
    <row r="162" spans="6:29" ht="12.75" x14ac:dyDescent="0.2">
      <c r="F162" s="7"/>
      <c r="V162" s="7"/>
      <c r="W162" s="8"/>
      <c r="X162" s="7"/>
      <c r="Z162" s="7"/>
      <c r="AA162" s="7"/>
      <c r="AB162" s="7"/>
      <c r="AC162" s="7"/>
    </row>
    <row r="163" spans="6:29" ht="12.75" x14ac:dyDescent="0.2">
      <c r="F163" s="7"/>
      <c r="V163" s="7"/>
      <c r="W163" s="8"/>
      <c r="X163" s="7"/>
      <c r="Z163" s="7"/>
      <c r="AA163" s="7"/>
      <c r="AB163" s="7"/>
      <c r="AC163" s="7"/>
    </row>
    <row r="164" spans="6:29" ht="12.75" x14ac:dyDescent="0.2">
      <c r="F164" s="7"/>
      <c r="V164" s="7"/>
      <c r="W164" s="8"/>
      <c r="X164" s="7"/>
      <c r="Z164" s="7"/>
      <c r="AA164" s="7"/>
      <c r="AB164" s="7"/>
      <c r="AC164" s="7"/>
    </row>
    <row r="165" spans="6:29" ht="12.75" x14ac:dyDescent="0.2">
      <c r="F165" s="7"/>
      <c r="V165" s="7"/>
      <c r="W165" s="8"/>
      <c r="X165" s="7"/>
      <c r="Z165" s="7"/>
      <c r="AA165" s="7"/>
      <c r="AB165" s="7"/>
      <c r="AC165" s="7"/>
    </row>
    <row r="166" spans="6:29" ht="12.75" x14ac:dyDescent="0.2">
      <c r="F166" s="7"/>
      <c r="V166" s="7"/>
      <c r="W166" s="8"/>
      <c r="X166" s="7"/>
      <c r="Z166" s="7"/>
      <c r="AA166" s="7"/>
      <c r="AB166" s="7"/>
      <c r="AC166" s="7"/>
    </row>
    <row r="167" spans="6:29" ht="12.75" x14ac:dyDescent="0.2">
      <c r="F167" s="7"/>
      <c r="V167" s="7"/>
      <c r="W167" s="8"/>
      <c r="X167" s="7"/>
      <c r="Z167" s="7"/>
      <c r="AA167" s="7"/>
      <c r="AB167" s="7"/>
      <c r="AC167" s="7"/>
    </row>
    <row r="168" spans="6:29" ht="12.75" x14ac:dyDescent="0.2">
      <c r="F168" s="7"/>
      <c r="V168" s="7"/>
      <c r="W168" s="8"/>
      <c r="X168" s="7"/>
      <c r="Z168" s="7"/>
      <c r="AA168" s="7"/>
      <c r="AB168" s="7"/>
      <c r="AC168" s="7"/>
    </row>
    <row r="169" spans="6:29" ht="12.75" x14ac:dyDescent="0.2">
      <c r="F169" s="7"/>
      <c r="V169" s="7"/>
      <c r="W169" s="8"/>
      <c r="X169" s="7"/>
      <c r="Z169" s="7"/>
      <c r="AA169" s="7"/>
      <c r="AB169" s="7"/>
      <c r="AC169" s="7"/>
    </row>
    <row r="170" spans="6:29" ht="12.75" x14ac:dyDescent="0.2">
      <c r="F170" s="7"/>
      <c r="V170" s="7"/>
      <c r="W170" s="8"/>
      <c r="X170" s="7"/>
      <c r="Z170" s="7"/>
      <c r="AA170" s="7"/>
      <c r="AB170" s="7"/>
      <c r="AC170" s="7"/>
    </row>
    <row r="171" spans="6:29" ht="12.75" x14ac:dyDescent="0.2">
      <c r="F171" s="7"/>
      <c r="V171" s="7"/>
      <c r="W171" s="8"/>
      <c r="X171" s="7"/>
      <c r="Z171" s="7"/>
      <c r="AA171" s="7"/>
      <c r="AB171" s="7"/>
      <c r="AC171" s="7"/>
    </row>
    <row r="172" spans="6:29" ht="12.75" x14ac:dyDescent="0.2">
      <c r="F172" s="7"/>
      <c r="V172" s="7"/>
      <c r="W172" s="8"/>
      <c r="X172" s="7"/>
      <c r="Z172" s="7"/>
      <c r="AA172" s="7"/>
      <c r="AB172" s="7"/>
      <c r="AC172" s="7"/>
    </row>
    <row r="173" spans="6:29" ht="12.75" x14ac:dyDescent="0.2">
      <c r="F173" s="7"/>
      <c r="V173" s="7"/>
      <c r="W173" s="8"/>
      <c r="X173" s="7"/>
      <c r="Z173" s="7"/>
      <c r="AA173" s="7"/>
      <c r="AB173" s="7"/>
      <c r="AC173" s="7"/>
    </row>
    <row r="174" spans="6:29" ht="12.75" x14ac:dyDescent="0.2">
      <c r="F174" s="7"/>
      <c r="V174" s="7"/>
      <c r="W174" s="8"/>
      <c r="X174" s="7"/>
      <c r="Z174" s="7"/>
      <c r="AA174" s="7"/>
      <c r="AB174" s="7"/>
      <c r="AC174" s="7"/>
    </row>
    <row r="175" spans="6:29" ht="12.75" x14ac:dyDescent="0.2">
      <c r="F175" s="7"/>
      <c r="V175" s="7"/>
      <c r="W175" s="8"/>
      <c r="X175" s="7"/>
      <c r="Z175" s="7"/>
      <c r="AA175" s="7"/>
      <c r="AB175" s="7"/>
      <c r="AC175" s="7"/>
    </row>
    <row r="176" spans="6:29" ht="12.75" x14ac:dyDescent="0.2">
      <c r="F176" s="7"/>
      <c r="V176" s="7"/>
      <c r="W176" s="8"/>
      <c r="X176" s="7"/>
      <c r="Z176" s="7"/>
      <c r="AA176" s="7"/>
      <c r="AB176" s="7"/>
      <c r="AC176" s="7"/>
    </row>
    <row r="177" spans="6:29" ht="12.75" x14ac:dyDescent="0.2">
      <c r="F177" s="7"/>
      <c r="V177" s="7"/>
      <c r="W177" s="8"/>
      <c r="X177" s="7"/>
      <c r="Z177" s="7"/>
      <c r="AA177" s="7"/>
      <c r="AB177" s="7"/>
      <c r="AC177" s="7"/>
    </row>
    <row r="178" spans="6:29" ht="12.75" x14ac:dyDescent="0.2">
      <c r="F178" s="7"/>
      <c r="V178" s="7"/>
      <c r="W178" s="8"/>
      <c r="X178" s="7"/>
      <c r="Z178" s="7"/>
      <c r="AA178" s="7"/>
      <c r="AB178" s="7"/>
      <c r="AC178" s="7"/>
    </row>
    <row r="179" spans="6:29" ht="12.75" x14ac:dyDescent="0.2">
      <c r="F179" s="7"/>
      <c r="V179" s="7"/>
      <c r="W179" s="8"/>
      <c r="X179" s="7"/>
      <c r="Z179" s="7"/>
      <c r="AA179" s="7"/>
      <c r="AB179" s="7"/>
      <c r="AC179" s="7"/>
    </row>
    <row r="180" spans="6:29" ht="12.75" x14ac:dyDescent="0.2">
      <c r="F180" s="7"/>
      <c r="V180" s="7"/>
      <c r="W180" s="8"/>
      <c r="X180" s="7"/>
      <c r="Z180" s="7"/>
      <c r="AA180" s="7"/>
      <c r="AB180" s="7"/>
      <c r="AC180" s="7"/>
    </row>
    <row r="181" spans="6:29" ht="12.75" x14ac:dyDescent="0.2">
      <c r="F181" s="7"/>
      <c r="V181" s="7"/>
      <c r="W181" s="8"/>
      <c r="X181" s="7"/>
      <c r="Z181" s="7"/>
      <c r="AA181" s="7"/>
      <c r="AB181" s="7"/>
      <c r="AC181" s="7"/>
    </row>
    <row r="182" spans="6:29" ht="12.75" x14ac:dyDescent="0.2">
      <c r="F182" s="7"/>
      <c r="V182" s="7"/>
      <c r="W182" s="8"/>
      <c r="X182" s="7"/>
      <c r="Z182" s="7"/>
      <c r="AA182" s="7"/>
      <c r="AB182" s="7"/>
      <c r="AC182" s="7"/>
    </row>
    <row r="183" spans="6:29" ht="12.75" x14ac:dyDescent="0.2">
      <c r="F183" s="7"/>
      <c r="V183" s="7"/>
      <c r="W183" s="8"/>
      <c r="X183" s="7"/>
      <c r="Z183" s="7"/>
      <c r="AA183" s="7"/>
      <c r="AB183" s="7"/>
      <c r="AC183" s="7"/>
    </row>
    <row r="184" spans="6:29" ht="12.75" x14ac:dyDescent="0.2">
      <c r="F184" s="7"/>
      <c r="V184" s="7"/>
      <c r="W184" s="8"/>
      <c r="X184" s="7"/>
      <c r="Z184" s="7"/>
      <c r="AA184" s="7"/>
      <c r="AB184" s="7"/>
      <c r="AC184" s="7"/>
    </row>
    <row r="185" spans="6:29" ht="12.75" x14ac:dyDescent="0.2">
      <c r="F185" s="7"/>
      <c r="V185" s="7"/>
      <c r="W185" s="8"/>
      <c r="X185" s="7"/>
      <c r="Z185" s="7"/>
      <c r="AA185" s="7"/>
      <c r="AB185" s="7"/>
      <c r="AC185" s="7"/>
    </row>
    <row r="186" spans="6:29" ht="12.75" x14ac:dyDescent="0.2">
      <c r="F186" s="7"/>
      <c r="V186" s="7"/>
      <c r="W186" s="8"/>
      <c r="X186" s="7"/>
      <c r="Z186" s="7"/>
      <c r="AA186" s="7"/>
      <c r="AB186" s="7"/>
      <c r="AC186" s="7"/>
    </row>
    <row r="187" spans="6:29" ht="12.75" x14ac:dyDescent="0.2">
      <c r="F187" s="7"/>
      <c r="V187" s="7"/>
      <c r="W187" s="8"/>
      <c r="X187" s="7"/>
      <c r="Z187" s="7"/>
      <c r="AA187" s="7"/>
      <c r="AB187" s="7"/>
      <c r="AC187" s="7"/>
    </row>
    <row r="188" spans="6:29" ht="12.75" x14ac:dyDescent="0.2">
      <c r="F188" s="7"/>
      <c r="V188" s="7"/>
      <c r="W188" s="8"/>
      <c r="X188" s="7"/>
      <c r="Z188" s="7"/>
      <c r="AA188" s="7"/>
      <c r="AB188" s="7"/>
      <c r="AC188" s="7"/>
    </row>
    <row r="189" spans="6:29" ht="12.75" x14ac:dyDescent="0.2">
      <c r="F189" s="7"/>
      <c r="V189" s="7"/>
      <c r="W189" s="8"/>
      <c r="X189" s="7"/>
      <c r="Z189" s="7"/>
      <c r="AA189" s="7"/>
      <c r="AB189" s="7"/>
      <c r="AC189" s="7"/>
    </row>
    <row r="190" spans="6:29" ht="12.75" x14ac:dyDescent="0.2">
      <c r="F190" s="7"/>
      <c r="V190" s="7"/>
      <c r="W190" s="8"/>
      <c r="X190" s="7"/>
      <c r="Z190" s="7"/>
      <c r="AA190" s="7"/>
      <c r="AB190" s="7"/>
      <c r="AC190" s="7"/>
    </row>
    <row r="191" spans="6:29" ht="12.75" x14ac:dyDescent="0.2">
      <c r="F191" s="7"/>
      <c r="V191" s="7"/>
      <c r="W191" s="8"/>
      <c r="X191" s="7"/>
      <c r="Z191" s="7"/>
      <c r="AA191" s="7"/>
      <c r="AB191" s="7"/>
      <c r="AC191" s="7"/>
    </row>
    <row r="192" spans="6:29" ht="12.75" x14ac:dyDescent="0.2">
      <c r="F192" s="7"/>
      <c r="V192" s="7"/>
      <c r="W192" s="8"/>
      <c r="X192" s="7"/>
      <c r="Z192" s="7"/>
      <c r="AA192" s="7"/>
      <c r="AB192" s="7"/>
      <c r="AC192" s="7"/>
    </row>
    <row r="193" spans="6:29" ht="12.75" x14ac:dyDescent="0.2">
      <c r="F193" s="7"/>
      <c r="V193" s="7"/>
      <c r="W193" s="8"/>
      <c r="X193" s="7"/>
      <c r="Z193" s="7"/>
      <c r="AA193" s="7"/>
      <c r="AB193" s="7"/>
      <c r="AC193" s="7"/>
    </row>
    <row r="194" spans="6:29" ht="12.75" x14ac:dyDescent="0.2">
      <c r="F194" s="7"/>
      <c r="V194" s="7"/>
      <c r="W194" s="8"/>
      <c r="X194" s="7"/>
      <c r="Z194" s="7"/>
      <c r="AA194" s="7"/>
      <c r="AB194" s="7"/>
      <c r="AC194" s="7"/>
    </row>
    <row r="195" spans="6:29" ht="12.75" x14ac:dyDescent="0.2">
      <c r="F195" s="7"/>
      <c r="V195" s="7"/>
      <c r="W195" s="8"/>
      <c r="X195" s="7"/>
      <c r="Z195" s="7"/>
      <c r="AA195" s="7"/>
      <c r="AB195" s="7"/>
      <c r="AC195" s="7"/>
    </row>
    <row r="196" spans="6:29" ht="12.75" x14ac:dyDescent="0.2">
      <c r="F196" s="7"/>
      <c r="V196" s="7"/>
      <c r="W196" s="8"/>
      <c r="X196" s="7"/>
      <c r="Z196" s="7"/>
      <c r="AA196" s="7"/>
      <c r="AB196" s="7"/>
      <c r="AC196" s="7"/>
    </row>
    <row r="197" spans="6:29" ht="12.75" x14ac:dyDescent="0.2">
      <c r="F197" s="7"/>
      <c r="V197" s="7"/>
      <c r="W197" s="8"/>
      <c r="X197" s="7"/>
      <c r="Z197" s="7"/>
      <c r="AA197" s="7"/>
      <c r="AB197" s="7"/>
      <c r="AC197" s="7"/>
    </row>
    <row r="198" spans="6:29" ht="12.75" x14ac:dyDescent="0.2">
      <c r="F198" s="7"/>
      <c r="V198" s="7"/>
      <c r="W198" s="8"/>
      <c r="X198" s="7"/>
      <c r="Z198" s="7"/>
      <c r="AA198" s="7"/>
      <c r="AB198" s="7"/>
      <c r="AC198" s="7"/>
    </row>
    <row r="199" spans="6:29" ht="12.75" x14ac:dyDescent="0.2">
      <c r="F199" s="7"/>
      <c r="V199" s="7"/>
      <c r="W199" s="8"/>
      <c r="X199" s="7"/>
      <c r="Z199" s="7"/>
      <c r="AA199" s="7"/>
      <c r="AB199" s="7"/>
      <c r="AC199" s="7"/>
    </row>
    <row r="200" spans="6:29" ht="12.75" x14ac:dyDescent="0.2">
      <c r="F200" s="7"/>
      <c r="V200" s="7"/>
      <c r="W200" s="8"/>
      <c r="X200" s="7"/>
      <c r="Z200" s="7"/>
      <c r="AA200" s="7"/>
      <c r="AB200" s="7"/>
      <c r="AC200" s="7"/>
    </row>
    <row r="201" spans="6:29" ht="12.75" x14ac:dyDescent="0.2">
      <c r="F201" s="7"/>
      <c r="V201" s="7"/>
      <c r="W201" s="8"/>
      <c r="X201" s="7"/>
      <c r="Z201" s="7"/>
      <c r="AA201" s="7"/>
      <c r="AB201" s="7"/>
      <c r="AC201" s="7"/>
    </row>
    <row r="202" spans="6:29" ht="12.75" x14ac:dyDescent="0.2">
      <c r="F202" s="7"/>
      <c r="V202" s="7"/>
      <c r="W202" s="8"/>
      <c r="X202" s="7"/>
      <c r="Z202" s="7"/>
      <c r="AA202" s="7"/>
      <c r="AB202" s="7"/>
      <c r="AC202" s="7"/>
    </row>
    <row r="203" spans="6:29" ht="12.75" x14ac:dyDescent="0.2">
      <c r="F203" s="7"/>
      <c r="V203" s="7"/>
      <c r="W203" s="8"/>
      <c r="X203" s="7"/>
      <c r="Z203" s="7"/>
      <c r="AA203" s="7"/>
      <c r="AB203" s="7"/>
      <c r="AC203" s="7"/>
    </row>
    <row r="204" spans="6:29" ht="12.75" x14ac:dyDescent="0.2">
      <c r="F204" s="7"/>
      <c r="V204" s="7"/>
      <c r="W204" s="8"/>
      <c r="X204" s="7"/>
      <c r="Z204" s="7"/>
      <c r="AA204" s="7"/>
      <c r="AB204" s="7"/>
      <c r="AC204" s="7"/>
    </row>
    <row r="205" spans="6:29" ht="12.75" x14ac:dyDescent="0.2">
      <c r="F205" s="7"/>
      <c r="V205" s="7"/>
      <c r="W205" s="8"/>
      <c r="X205" s="7"/>
      <c r="Z205" s="7"/>
      <c r="AA205" s="7"/>
      <c r="AB205" s="7"/>
      <c r="AC205" s="7"/>
    </row>
    <row r="206" spans="6:29" ht="12.75" x14ac:dyDescent="0.2">
      <c r="F206" s="7"/>
      <c r="V206" s="7"/>
      <c r="W206" s="8"/>
      <c r="X206" s="7"/>
      <c r="Z206" s="7"/>
      <c r="AA206" s="7"/>
      <c r="AB206" s="7"/>
      <c r="AC206" s="7"/>
    </row>
    <row r="207" spans="6:29" ht="12.75" x14ac:dyDescent="0.2">
      <c r="F207" s="7"/>
      <c r="V207" s="7"/>
      <c r="W207" s="8"/>
      <c r="X207" s="7"/>
      <c r="Z207" s="7"/>
      <c r="AA207" s="7"/>
      <c r="AB207" s="7"/>
      <c r="AC207" s="7"/>
    </row>
    <row r="208" spans="6:29" ht="12.75" x14ac:dyDescent="0.2">
      <c r="F208" s="7"/>
      <c r="V208" s="7"/>
      <c r="W208" s="8"/>
      <c r="X208" s="7"/>
      <c r="Z208" s="7"/>
      <c r="AA208" s="7"/>
      <c r="AB208" s="7"/>
      <c r="AC208" s="7"/>
    </row>
    <row r="209" spans="6:29" ht="12.75" x14ac:dyDescent="0.2">
      <c r="F209" s="7"/>
      <c r="V209" s="7"/>
      <c r="W209" s="8"/>
      <c r="X209" s="7"/>
      <c r="Z209" s="7"/>
      <c r="AA209" s="7"/>
      <c r="AB209" s="7"/>
      <c r="AC209" s="7"/>
    </row>
    <row r="210" spans="6:29" ht="12.75" x14ac:dyDescent="0.2">
      <c r="F210" s="7"/>
      <c r="V210" s="7"/>
      <c r="W210" s="8"/>
      <c r="X210" s="7"/>
      <c r="Z210" s="7"/>
      <c r="AA210" s="7"/>
      <c r="AB210" s="7"/>
      <c r="AC210" s="7"/>
    </row>
    <row r="211" spans="6:29" ht="12.75" x14ac:dyDescent="0.2">
      <c r="F211" s="7"/>
      <c r="V211" s="7"/>
      <c r="W211" s="8"/>
      <c r="X211" s="7"/>
      <c r="Z211" s="7"/>
      <c r="AA211" s="7"/>
      <c r="AB211" s="7"/>
      <c r="AC211" s="7"/>
    </row>
    <row r="212" spans="6:29" ht="12.75" x14ac:dyDescent="0.2">
      <c r="F212" s="7"/>
      <c r="V212" s="7"/>
      <c r="W212" s="8"/>
      <c r="X212" s="7"/>
      <c r="Z212" s="7"/>
      <c r="AA212" s="7"/>
      <c r="AB212" s="7"/>
      <c r="AC212" s="7"/>
    </row>
    <row r="213" spans="6:29" ht="12.75" x14ac:dyDescent="0.2">
      <c r="F213" s="7"/>
      <c r="V213" s="7"/>
      <c r="W213" s="8"/>
      <c r="X213" s="7"/>
      <c r="Z213" s="7"/>
      <c r="AA213" s="7"/>
      <c r="AB213" s="7"/>
      <c r="AC213" s="7"/>
    </row>
    <row r="214" spans="6:29" ht="12.75" x14ac:dyDescent="0.2">
      <c r="F214" s="7"/>
      <c r="V214" s="7"/>
      <c r="W214" s="8"/>
      <c r="X214" s="7"/>
      <c r="Z214" s="7"/>
      <c r="AA214" s="7"/>
      <c r="AB214" s="7"/>
      <c r="AC214" s="7"/>
    </row>
    <row r="215" spans="6:29" ht="12.75" x14ac:dyDescent="0.2">
      <c r="F215" s="7"/>
      <c r="V215" s="7"/>
      <c r="W215" s="8"/>
      <c r="X215" s="7"/>
      <c r="Z215" s="7"/>
      <c r="AA215" s="7"/>
      <c r="AB215" s="7"/>
      <c r="AC215" s="7"/>
    </row>
    <row r="216" spans="6:29" ht="12.75" x14ac:dyDescent="0.2">
      <c r="F216" s="7"/>
      <c r="V216" s="7"/>
      <c r="W216" s="8"/>
      <c r="X216" s="7"/>
      <c r="Z216" s="7"/>
      <c r="AA216" s="7"/>
      <c r="AB216" s="7"/>
      <c r="AC216" s="7"/>
    </row>
    <row r="217" spans="6:29" ht="12.75" x14ac:dyDescent="0.2">
      <c r="F217" s="7"/>
      <c r="V217" s="7"/>
      <c r="W217" s="8"/>
      <c r="X217" s="7"/>
      <c r="Z217" s="7"/>
      <c r="AA217" s="7"/>
      <c r="AB217" s="7"/>
      <c r="AC217" s="7"/>
    </row>
    <row r="218" spans="6:29" ht="12.75" x14ac:dyDescent="0.2">
      <c r="F218" s="7"/>
      <c r="V218" s="7"/>
      <c r="W218" s="8"/>
      <c r="X218" s="7"/>
      <c r="Z218" s="7"/>
      <c r="AA218" s="7"/>
      <c r="AB218" s="7"/>
      <c r="AC218" s="7"/>
    </row>
    <row r="219" spans="6:29" ht="12.75" x14ac:dyDescent="0.2">
      <c r="F219" s="7"/>
      <c r="V219" s="7"/>
      <c r="W219" s="8"/>
      <c r="X219" s="7"/>
      <c r="Z219" s="7"/>
      <c r="AA219" s="7"/>
      <c r="AB219" s="7"/>
      <c r="AC219" s="7"/>
    </row>
    <row r="220" spans="6:29" ht="12.75" x14ac:dyDescent="0.2">
      <c r="F220" s="7"/>
      <c r="V220" s="7"/>
      <c r="W220" s="8"/>
      <c r="X220" s="7"/>
      <c r="Z220" s="7"/>
      <c r="AA220" s="7"/>
      <c r="AB220" s="7"/>
      <c r="AC220" s="7"/>
    </row>
    <row r="221" spans="6:29" ht="12.75" x14ac:dyDescent="0.2">
      <c r="F221" s="7"/>
      <c r="V221" s="7"/>
      <c r="W221" s="8"/>
      <c r="X221" s="7"/>
      <c r="Z221" s="7"/>
      <c r="AA221" s="7"/>
      <c r="AB221" s="7"/>
      <c r="AC221" s="7"/>
    </row>
    <row r="222" spans="6:29" ht="12.75" x14ac:dyDescent="0.2">
      <c r="F222" s="7"/>
      <c r="V222" s="7"/>
      <c r="W222" s="8"/>
      <c r="X222" s="7"/>
      <c r="Z222" s="7"/>
      <c r="AA222" s="7"/>
      <c r="AB222" s="7"/>
      <c r="AC222" s="7"/>
    </row>
    <row r="223" spans="6:29" ht="12.75" x14ac:dyDescent="0.2">
      <c r="F223" s="7"/>
      <c r="V223" s="7"/>
      <c r="W223" s="8"/>
      <c r="X223" s="7"/>
      <c r="Z223" s="7"/>
      <c r="AA223" s="7"/>
      <c r="AB223" s="7"/>
      <c r="AC223" s="7"/>
    </row>
    <row r="224" spans="6:29" ht="12.75" x14ac:dyDescent="0.2">
      <c r="F224" s="7"/>
      <c r="V224" s="7"/>
      <c r="W224" s="8"/>
      <c r="X224" s="7"/>
      <c r="Z224" s="7"/>
      <c r="AA224" s="7"/>
      <c r="AB224" s="7"/>
      <c r="AC224" s="7"/>
    </row>
    <row r="225" spans="6:29" ht="12.75" x14ac:dyDescent="0.2">
      <c r="F225" s="7"/>
      <c r="V225" s="7"/>
      <c r="W225" s="8"/>
      <c r="X225" s="7"/>
      <c r="Z225" s="7"/>
      <c r="AA225" s="7"/>
      <c r="AB225" s="7"/>
      <c r="AC225" s="7"/>
    </row>
    <row r="226" spans="6:29" ht="12.75" x14ac:dyDescent="0.2">
      <c r="F226" s="7"/>
      <c r="V226" s="7"/>
      <c r="W226" s="8"/>
      <c r="X226" s="7"/>
      <c r="Z226" s="7"/>
      <c r="AA226" s="7"/>
      <c r="AB226" s="7"/>
      <c r="AC226" s="7"/>
    </row>
    <row r="227" spans="6:29" ht="12.75" x14ac:dyDescent="0.2">
      <c r="F227" s="7"/>
      <c r="V227" s="7"/>
      <c r="W227" s="8"/>
      <c r="X227" s="7"/>
      <c r="Z227" s="7"/>
      <c r="AA227" s="7"/>
      <c r="AB227" s="7"/>
      <c r="AC227" s="7"/>
    </row>
    <row r="228" spans="6:29" ht="12.75" x14ac:dyDescent="0.2">
      <c r="F228" s="7"/>
      <c r="V228" s="7"/>
      <c r="W228" s="8"/>
      <c r="X228" s="7"/>
      <c r="Z228" s="7"/>
      <c r="AA228" s="7"/>
      <c r="AB228" s="7"/>
      <c r="AC228" s="7"/>
    </row>
    <row r="229" spans="6:29" ht="12.75" x14ac:dyDescent="0.2">
      <c r="F229" s="7"/>
      <c r="V229" s="7"/>
      <c r="W229" s="8"/>
      <c r="X229" s="7"/>
      <c r="Z229" s="7"/>
      <c r="AA229" s="7"/>
      <c r="AB229" s="7"/>
      <c r="AC229" s="7"/>
    </row>
    <row r="230" spans="6:29" ht="12.75" x14ac:dyDescent="0.2">
      <c r="F230" s="7"/>
      <c r="V230" s="7"/>
      <c r="W230" s="8"/>
      <c r="X230" s="7"/>
      <c r="Z230" s="7"/>
      <c r="AA230" s="7"/>
      <c r="AB230" s="7"/>
      <c r="AC230" s="7"/>
    </row>
    <row r="231" spans="6:29" ht="12.75" x14ac:dyDescent="0.2">
      <c r="F231" s="7"/>
      <c r="V231" s="7"/>
      <c r="W231" s="8"/>
      <c r="X231" s="7"/>
      <c r="Z231" s="7"/>
      <c r="AA231" s="7"/>
      <c r="AB231" s="7"/>
      <c r="AC231" s="7"/>
    </row>
    <row r="232" spans="6:29" ht="12.75" x14ac:dyDescent="0.2">
      <c r="F232" s="7"/>
      <c r="V232" s="7"/>
      <c r="W232" s="8"/>
      <c r="X232" s="7"/>
      <c r="Z232" s="7"/>
      <c r="AA232" s="7"/>
      <c r="AB232" s="7"/>
      <c r="AC232" s="7"/>
    </row>
    <row r="233" spans="6:29" ht="12.75" x14ac:dyDescent="0.2">
      <c r="F233" s="7"/>
      <c r="V233" s="7"/>
      <c r="W233" s="8"/>
      <c r="X233" s="7"/>
      <c r="Z233" s="7"/>
      <c r="AA233" s="7"/>
      <c r="AB233" s="7"/>
      <c r="AC233" s="7"/>
    </row>
    <row r="234" spans="6:29" ht="12.75" x14ac:dyDescent="0.2">
      <c r="F234" s="7"/>
      <c r="V234" s="7"/>
      <c r="W234" s="8"/>
      <c r="X234" s="7"/>
      <c r="Z234" s="7"/>
      <c r="AA234" s="7"/>
      <c r="AB234" s="7"/>
      <c r="AC234" s="7"/>
    </row>
    <row r="235" spans="6:29" ht="12.75" x14ac:dyDescent="0.2">
      <c r="F235" s="7"/>
      <c r="V235" s="7"/>
      <c r="W235" s="8"/>
      <c r="X235" s="7"/>
      <c r="Z235" s="7"/>
      <c r="AA235" s="7"/>
      <c r="AB235" s="7"/>
      <c r="AC235" s="7"/>
    </row>
    <row r="236" spans="6:29" ht="12.75" x14ac:dyDescent="0.2">
      <c r="F236" s="7"/>
      <c r="V236" s="7"/>
      <c r="W236" s="8"/>
      <c r="X236" s="7"/>
      <c r="Z236" s="7"/>
      <c r="AA236" s="7"/>
      <c r="AB236" s="7"/>
      <c r="AC236" s="7"/>
    </row>
    <row r="237" spans="6:29" ht="12.75" x14ac:dyDescent="0.2">
      <c r="F237" s="7"/>
      <c r="V237" s="7"/>
      <c r="W237" s="8"/>
      <c r="X237" s="7"/>
      <c r="Z237" s="7"/>
      <c r="AA237" s="7"/>
      <c r="AB237" s="7"/>
      <c r="AC237" s="7"/>
    </row>
    <row r="238" spans="6:29" ht="12.75" x14ac:dyDescent="0.2">
      <c r="F238" s="7"/>
      <c r="V238" s="7"/>
      <c r="W238" s="8"/>
      <c r="X238" s="7"/>
      <c r="Z238" s="7"/>
      <c r="AA238" s="7"/>
      <c r="AB238" s="7"/>
      <c r="AC238" s="7"/>
    </row>
    <row r="239" spans="6:29" ht="12.75" x14ac:dyDescent="0.2">
      <c r="F239" s="7"/>
      <c r="V239" s="7"/>
      <c r="W239" s="8"/>
      <c r="X239" s="7"/>
      <c r="Z239" s="7"/>
      <c r="AA239" s="7"/>
      <c r="AB239" s="7"/>
      <c r="AC239" s="7"/>
    </row>
    <row r="240" spans="6:29" ht="12.75" x14ac:dyDescent="0.2">
      <c r="F240" s="7"/>
      <c r="V240" s="7"/>
      <c r="W240" s="8"/>
      <c r="X240" s="7"/>
      <c r="Z240" s="7"/>
      <c r="AA240" s="7"/>
      <c r="AB240" s="7"/>
      <c r="AC240" s="7"/>
    </row>
    <row r="241" spans="6:29" ht="12.75" x14ac:dyDescent="0.2">
      <c r="F241" s="7"/>
      <c r="V241" s="7"/>
      <c r="W241" s="8"/>
      <c r="X241" s="7"/>
      <c r="Z241" s="7"/>
      <c r="AA241" s="7"/>
      <c r="AB241" s="7"/>
      <c r="AC241" s="7"/>
    </row>
    <row r="242" spans="6:29" ht="12.75" x14ac:dyDescent="0.2">
      <c r="F242" s="7"/>
      <c r="V242" s="7"/>
      <c r="W242" s="8"/>
      <c r="X242" s="7"/>
      <c r="Z242" s="7"/>
      <c r="AA242" s="7"/>
      <c r="AB242" s="7"/>
      <c r="AC242" s="7"/>
    </row>
    <row r="243" spans="6:29" ht="12.75" x14ac:dyDescent="0.2">
      <c r="F243" s="7"/>
      <c r="V243" s="7"/>
      <c r="W243" s="8"/>
      <c r="X243" s="7"/>
      <c r="Z243" s="7"/>
      <c r="AA243" s="7"/>
      <c r="AB243" s="7"/>
      <c r="AC243" s="7"/>
    </row>
    <row r="244" spans="6:29" ht="12.75" x14ac:dyDescent="0.2">
      <c r="F244" s="7"/>
      <c r="V244" s="7"/>
      <c r="W244" s="8"/>
      <c r="X244" s="7"/>
      <c r="Z244" s="7"/>
      <c r="AA244" s="7"/>
      <c r="AB244" s="7"/>
      <c r="AC244" s="7"/>
    </row>
    <row r="245" spans="6:29" ht="12.75" x14ac:dyDescent="0.2">
      <c r="F245" s="7"/>
      <c r="V245" s="7"/>
      <c r="W245" s="8"/>
      <c r="X245" s="7"/>
      <c r="Z245" s="7"/>
      <c r="AA245" s="7"/>
      <c r="AB245" s="7"/>
      <c r="AC245" s="7"/>
    </row>
    <row r="246" spans="6:29" ht="12.75" x14ac:dyDescent="0.2">
      <c r="F246" s="7"/>
      <c r="V246" s="7"/>
      <c r="W246" s="8"/>
      <c r="X246" s="7"/>
      <c r="Z246" s="7"/>
      <c r="AA246" s="7"/>
      <c r="AB246" s="7"/>
      <c r="AC246" s="7"/>
    </row>
    <row r="247" spans="6:29" ht="12.75" x14ac:dyDescent="0.2">
      <c r="F247" s="7"/>
      <c r="V247" s="7"/>
      <c r="W247" s="8"/>
      <c r="X247" s="7"/>
      <c r="Z247" s="7"/>
      <c r="AA247" s="7"/>
      <c r="AB247" s="7"/>
      <c r="AC247" s="7"/>
    </row>
    <row r="248" spans="6:29" ht="12.75" x14ac:dyDescent="0.2">
      <c r="F248" s="7"/>
      <c r="V248" s="7"/>
      <c r="W248" s="8"/>
      <c r="X248" s="7"/>
      <c r="Z248" s="7"/>
      <c r="AA248" s="7"/>
      <c r="AB248" s="7"/>
      <c r="AC248" s="7"/>
    </row>
    <row r="249" spans="6:29" ht="12.75" x14ac:dyDescent="0.2">
      <c r="F249" s="7"/>
      <c r="V249" s="7"/>
      <c r="W249" s="8"/>
      <c r="X249" s="7"/>
      <c r="Z249" s="7"/>
      <c r="AA249" s="7"/>
      <c r="AB249" s="7"/>
      <c r="AC249" s="7"/>
    </row>
    <row r="250" spans="6:29" ht="12.75" x14ac:dyDescent="0.2">
      <c r="F250" s="7"/>
      <c r="V250" s="7"/>
      <c r="W250" s="8"/>
      <c r="X250" s="7"/>
      <c r="Z250" s="7"/>
      <c r="AA250" s="7"/>
      <c r="AB250" s="7"/>
      <c r="AC250" s="7"/>
    </row>
    <row r="251" spans="6:29" ht="12.75" x14ac:dyDescent="0.2">
      <c r="F251" s="7"/>
      <c r="V251" s="7"/>
      <c r="W251" s="8"/>
      <c r="X251" s="7"/>
      <c r="Z251" s="7"/>
      <c r="AA251" s="7"/>
      <c r="AB251" s="7"/>
      <c r="AC251" s="7"/>
    </row>
    <row r="252" spans="6:29" ht="12.75" x14ac:dyDescent="0.2">
      <c r="F252" s="7"/>
      <c r="V252" s="7"/>
      <c r="W252" s="8"/>
      <c r="X252" s="7"/>
      <c r="Z252" s="7"/>
      <c r="AA252" s="7"/>
      <c r="AB252" s="7"/>
      <c r="AC252" s="7"/>
    </row>
    <row r="253" spans="6:29" ht="12.75" x14ac:dyDescent="0.2">
      <c r="F253" s="7"/>
      <c r="V253" s="7"/>
      <c r="W253" s="8"/>
      <c r="X253" s="7"/>
      <c r="Z253" s="7"/>
      <c r="AA253" s="7"/>
      <c r="AB253" s="7"/>
      <c r="AC253" s="7"/>
    </row>
    <row r="254" spans="6:29" ht="12.75" x14ac:dyDescent="0.2">
      <c r="F254" s="7"/>
      <c r="V254" s="7"/>
      <c r="W254" s="8"/>
      <c r="X254" s="7"/>
      <c r="Z254" s="7"/>
      <c r="AA254" s="7"/>
      <c r="AB254" s="7"/>
      <c r="AC254" s="7"/>
    </row>
    <row r="255" spans="6:29" ht="12.75" x14ac:dyDescent="0.2">
      <c r="F255" s="7"/>
      <c r="V255" s="7"/>
      <c r="W255" s="8"/>
      <c r="X255" s="7"/>
      <c r="Z255" s="7"/>
      <c r="AA255" s="7"/>
      <c r="AB255" s="7"/>
      <c r="AC255" s="7"/>
    </row>
    <row r="256" spans="6:29" ht="12.75" x14ac:dyDescent="0.2">
      <c r="F256" s="7"/>
      <c r="V256" s="7"/>
      <c r="W256" s="8"/>
      <c r="X256" s="7"/>
      <c r="Z256" s="7"/>
      <c r="AA256" s="7"/>
      <c r="AB256" s="7"/>
      <c r="AC256" s="7"/>
    </row>
    <row r="257" spans="6:29" ht="12.75" x14ac:dyDescent="0.2">
      <c r="F257" s="7"/>
      <c r="V257" s="7"/>
      <c r="W257" s="8"/>
      <c r="X257" s="7"/>
      <c r="Z257" s="7"/>
      <c r="AA257" s="7"/>
      <c r="AB257" s="7"/>
      <c r="AC257" s="7"/>
    </row>
    <row r="258" spans="6:29" ht="12.75" x14ac:dyDescent="0.2">
      <c r="F258" s="7"/>
      <c r="V258" s="7"/>
      <c r="W258" s="8"/>
      <c r="X258" s="7"/>
      <c r="Z258" s="7"/>
      <c r="AA258" s="7"/>
      <c r="AB258" s="7"/>
      <c r="AC258" s="7"/>
    </row>
    <row r="259" spans="6:29" ht="12.75" x14ac:dyDescent="0.2">
      <c r="F259" s="7"/>
      <c r="V259" s="7"/>
      <c r="W259" s="8"/>
      <c r="X259" s="7"/>
      <c r="Z259" s="7"/>
      <c r="AA259" s="7"/>
      <c r="AB259" s="7"/>
      <c r="AC259" s="7"/>
    </row>
    <row r="260" spans="6:29" ht="12.75" x14ac:dyDescent="0.2">
      <c r="F260" s="7"/>
      <c r="V260" s="7"/>
      <c r="W260" s="8"/>
      <c r="X260" s="7"/>
      <c r="Z260" s="7"/>
      <c r="AA260" s="7"/>
      <c r="AB260" s="7"/>
      <c r="AC260" s="7"/>
    </row>
    <row r="261" spans="6:29" ht="12.75" x14ac:dyDescent="0.2">
      <c r="F261" s="7"/>
      <c r="V261" s="7"/>
      <c r="W261" s="8"/>
      <c r="X261" s="7"/>
      <c r="Z261" s="7"/>
      <c r="AA261" s="7"/>
      <c r="AB261" s="7"/>
      <c r="AC261" s="7"/>
    </row>
    <row r="262" spans="6:29" ht="12.75" x14ac:dyDescent="0.2">
      <c r="F262" s="7"/>
      <c r="V262" s="7"/>
      <c r="W262" s="8"/>
      <c r="X262" s="7"/>
      <c r="Z262" s="7"/>
      <c r="AA262" s="7"/>
      <c r="AB262" s="7"/>
      <c r="AC262" s="7"/>
    </row>
    <row r="263" spans="6:29" ht="12.75" x14ac:dyDescent="0.2">
      <c r="F263" s="7"/>
      <c r="V263" s="7"/>
      <c r="W263" s="8"/>
      <c r="X263" s="7"/>
      <c r="Z263" s="7"/>
      <c r="AA263" s="7"/>
      <c r="AB263" s="7"/>
      <c r="AC263" s="7"/>
    </row>
    <row r="264" spans="6:29" ht="12.75" x14ac:dyDescent="0.2">
      <c r="F264" s="7"/>
      <c r="V264" s="7"/>
      <c r="W264" s="8"/>
      <c r="X264" s="7"/>
      <c r="Z264" s="7"/>
      <c r="AA264" s="7"/>
      <c r="AB264" s="7"/>
      <c r="AC264" s="7"/>
    </row>
    <row r="265" spans="6:29" ht="12.75" x14ac:dyDescent="0.2">
      <c r="F265" s="7"/>
      <c r="V265" s="7"/>
      <c r="W265" s="8"/>
      <c r="X265" s="7"/>
      <c r="Z265" s="7"/>
      <c r="AA265" s="7"/>
      <c r="AB265" s="7"/>
      <c r="AC265" s="7"/>
    </row>
    <row r="266" spans="6:29" ht="12.75" x14ac:dyDescent="0.2">
      <c r="F266" s="7"/>
      <c r="V266" s="7"/>
      <c r="W266" s="8"/>
      <c r="X266" s="7"/>
      <c r="Z266" s="7"/>
      <c r="AA266" s="7"/>
      <c r="AB266" s="7"/>
      <c r="AC266" s="7"/>
    </row>
    <row r="267" spans="6:29" ht="12.75" x14ac:dyDescent="0.2">
      <c r="F267" s="7"/>
      <c r="V267" s="7"/>
      <c r="W267" s="8"/>
      <c r="X267" s="7"/>
      <c r="Z267" s="7"/>
      <c r="AA267" s="7"/>
      <c r="AB267" s="7"/>
      <c r="AC267" s="7"/>
    </row>
    <row r="268" spans="6:29" ht="12.75" x14ac:dyDescent="0.2">
      <c r="F268" s="7"/>
      <c r="V268" s="7"/>
      <c r="W268" s="8"/>
      <c r="X268" s="7"/>
      <c r="Z268" s="7"/>
      <c r="AA268" s="7"/>
      <c r="AB268" s="7"/>
      <c r="AC268" s="7"/>
    </row>
    <row r="269" spans="6:29" ht="12.75" x14ac:dyDescent="0.2">
      <c r="F269" s="7"/>
      <c r="V269" s="7"/>
      <c r="W269" s="8"/>
      <c r="X269" s="7"/>
      <c r="Z269" s="7"/>
      <c r="AA269" s="7"/>
      <c r="AB269" s="7"/>
      <c r="AC269" s="7"/>
    </row>
    <row r="270" spans="6:29" ht="12.75" x14ac:dyDescent="0.2">
      <c r="F270" s="7"/>
      <c r="V270" s="7"/>
      <c r="W270" s="8"/>
      <c r="X270" s="7"/>
      <c r="Z270" s="7"/>
      <c r="AA270" s="7"/>
      <c r="AB270" s="7"/>
      <c r="AC270" s="7"/>
    </row>
    <row r="271" spans="6:29" ht="12.75" x14ac:dyDescent="0.2">
      <c r="F271" s="7"/>
      <c r="V271" s="7"/>
      <c r="W271" s="8"/>
      <c r="X271" s="7"/>
      <c r="Z271" s="7"/>
      <c r="AA271" s="7"/>
      <c r="AB271" s="7"/>
      <c r="AC271" s="7"/>
    </row>
    <row r="272" spans="6:29" ht="12.75" x14ac:dyDescent="0.2">
      <c r="F272" s="7"/>
      <c r="V272" s="7"/>
      <c r="W272" s="8"/>
      <c r="X272" s="7"/>
      <c r="Z272" s="7"/>
      <c r="AA272" s="7"/>
      <c r="AB272" s="7"/>
      <c r="AC272" s="7"/>
    </row>
    <row r="273" spans="6:29" ht="12.75" x14ac:dyDescent="0.2">
      <c r="F273" s="7"/>
      <c r="V273" s="7"/>
      <c r="W273" s="8"/>
      <c r="X273" s="7"/>
      <c r="Z273" s="7"/>
      <c r="AA273" s="7"/>
      <c r="AB273" s="7"/>
      <c r="AC273" s="7"/>
    </row>
    <row r="274" spans="6:29" ht="12.75" x14ac:dyDescent="0.2">
      <c r="F274" s="7"/>
      <c r="V274" s="7"/>
      <c r="W274" s="8"/>
      <c r="X274" s="7"/>
      <c r="Z274" s="7"/>
      <c r="AA274" s="7"/>
      <c r="AB274" s="7"/>
      <c r="AC274" s="7"/>
    </row>
    <row r="275" spans="6:29" ht="12.75" x14ac:dyDescent="0.2">
      <c r="F275" s="7"/>
      <c r="V275" s="7"/>
      <c r="W275" s="8"/>
      <c r="X275" s="7"/>
      <c r="Z275" s="7"/>
      <c r="AA275" s="7"/>
      <c r="AB275" s="7"/>
      <c r="AC275" s="7"/>
    </row>
    <row r="276" spans="6:29" ht="12.75" x14ac:dyDescent="0.2">
      <c r="F276" s="7"/>
      <c r="V276" s="7"/>
      <c r="W276" s="8"/>
      <c r="X276" s="7"/>
      <c r="Z276" s="7"/>
      <c r="AA276" s="7"/>
      <c r="AB276" s="7"/>
      <c r="AC276" s="7"/>
    </row>
    <row r="277" spans="6:29" ht="12.75" x14ac:dyDescent="0.2">
      <c r="F277" s="7"/>
      <c r="V277" s="7"/>
      <c r="W277" s="8"/>
      <c r="X277" s="7"/>
      <c r="Z277" s="7"/>
      <c r="AA277" s="7"/>
      <c r="AB277" s="7"/>
      <c r="AC277" s="7"/>
    </row>
    <row r="278" spans="6:29" ht="12.75" x14ac:dyDescent="0.2">
      <c r="F278" s="7"/>
      <c r="V278" s="7"/>
      <c r="W278" s="8"/>
      <c r="X278" s="7"/>
      <c r="Z278" s="7"/>
      <c r="AA278" s="7"/>
      <c r="AB278" s="7"/>
      <c r="AC278" s="7"/>
    </row>
    <row r="279" spans="6:29" ht="12.75" x14ac:dyDescent="0.2">
      <c r="F279" s="7"/>
      <c r="V279" s="7"/>
      <c r="W279" s="8"/>
      <c r="X279" s="7"/>
      <c r="Z279" s="7"/>
      <c r="AA279" s="7"/>
      <c r="AB279" s="7"/>
      <c r="AC279" s="7"/>
    </row>
    <row r="280" spans="6:29" ht="12.75" x14ac:dyDescent="0.2">
      <c r="F280" s="7"/>
      <c r="V280" s="7"/>
      <c r="W280" s="8"/>
      <c r="X280" s="7"/>
      <c r="Z280" s="7"/>
      <c r="AA280" s="7"/>
      <c r="AB280" s="7"/>
      <c r="AC280" s="7"/>
    </row>
    <row r="281" spans="6:29" ht="12.75" x14ac:dyDescent="0.2">
      <c r="F281" s="7"/>
      <c r="V281" s="7"/>
      <c r="W281" s="8"/>
      <c r="X281" s="7"/>
      <c r="Z281" s="7"/>
      <c r="AA281" s="7"/>
      <c r="AB281" s="7"/>
      <c r="AC281" s="7"/>
    </row>
    <row r="282" spans="6:29" ht="12.75" x14ac:dyDescent="0.2">
      <c r="F282" s="7"/>
      <c r="V282" s="7"/>
      <c r="W282" s="8"/>
      <c r="X282" s="7"/>
      <c r="Z282" s="7"/>
      <c r="AA282" s="7"/>
      <c r="AB282" s="7"/>
      <c r="AC282" s="7"/>
    </row>
    <row r="283" spans="6:29" ht="12.75" x14ac:dyDescent="0.2">
      <c r="F283" s="7"/>
      <c r="V283" s="7"/>
      <c r="W283" s="8"/>
      <c r="X283" s="7"/>
      <c r="Z283" s="7"/>
      <c r="AA283" s="7"/>
      <c r="AB283" s="7"/>
      <c r="AC283" s="7"/>
    </row>
    <row r="284" spans="6:29" ht="12.75" x14ac:dyDescent="0.2">
      <c r="F284" s="7"/>
      <c r="V284" s="7"/>
      <c r="W284" s="8"/>
      <c r="X284" s="7"/>
      <c r="Z284" s="7"/>
      <c r="AA284" s="7"/>
      <c r="AB284" s="7"/>
      <c r="AC284" s="7"/>
    </row>
    <row r="285" spans="6:29" ht="12.75" x14ac:dyDescent="0.2">
      <c r="F285" s="7"/>
      <c r="V285" s="7"/>
      <c r="W285" s="8"/>
      <c r="X285" s="7"/>
      <c r="Z285" s="7"/>
      <c r="AA285" s="7"/>
      <c r="AB285" s="7"/>
      <c r="AC285" s="7"/>
    </row>
    <row r="286" spans="6:29" ht="12.75" x14ac:dyDescent="0.2">
      <c r="F286" s="7"/>
      <c r="V286" s="7"/>
      <c r="W286" s="8"/>
      <c r="X286" s="7"/>
      <c r="Z286" s="7"/>
      <c r="AA286" s="7"/>
      <c r="AB286" s="7"/>
      <c r="AC286" s="7"/>
    </row>
    <row r="287" spans="6:29" ht="12.75" x14ac:dyDescent="0.2">
      <c r="F287" s="7"/>
      <c r="V287" s="7"/>
      <c r="W287" s="8"/>
      <c r="X287" s="7"/>
      <c r="Z287" s="7"/>
      <c r="AA287" s="7"/>
      <c r="AB287" s="7"/>
      <c r="AC287" s="7"/>
    </row>
    <row r="288" spans="6:29" ht="12.75" x14ac:dyDescent="0.2">
      <c r="F288" s="7"/>
      <c r="V288" s="7"/>
      <c r="W288" s="8"/>
      <c r="X288" s="7"/>
      <c r="Z288" s="7"/>
      <c r="AA288" s="7"/>
      <c r="AB288" s="7"/>
      <c r="AC288" s="7"/>
    </row>
    <row r="289" spans="6:29" ht="12.75" x14ac:dyDescent="0.2">
      <c r="F289" s="7"/>
      <c r="V289" s="7"/>
      <c r="W289" s="8"/>
      <c r="X289" s="7"/>
      <c r="Z289" s="7"/>
      <c r="AA289" s="7"/>
      <c r="AB289" s="7"/>
      <c r="AC289" s="7"/>
    </row>
    <row r="290" spans="6:29" ht="12.75" x14ac:dyDescent="0.2">
      <c r="F290" s="7"/>
      <c r="V290" s="7"/>
      <c r="W290" s="8"/>
      <c r="X290" s="7"/>
      <c r="Z290" s="7"/>
      <c r="AA290" s="7"/>
      <c r="AB290" s="7"/>
      <c r="AC290" s="7"/>
    </row>
    <row r="291" spans="6:29" ht="12.75" x14ac:dyDescent="0.2">
      <c r="F291" s="7"/>
      <c r="V291" s="7"/>
      <c r="W291" s="8"/>
      <c r="X291" s="7"/>
      <c r="Z291" s="7"/>
      <c r="AA291" s="7"/>
      <c r="AB291" s="7"/>
      <c r="AC291" s="7"/>
    </row>
    <row r="292" spans="6:29" ht="12.75" x14ac:dyDescent="0.2">
      <c r="F292" s="7"/>
      <c r="V292" s="7"/>
      <c r="W292" s="8"/>
      <c r="X292" s="7"/>
      <c r="Z292" s="7"/>
      <c r="AA292" s="7"/>
      <c r="AB292" s="7"/>
      <c r="AC292" s="7"/>
    </row>
    <row r="293" spans="6:29" ht="12.75" x14ac:dyDescent="0.2">
      <c r="F293" s="7"/>
      <c r="V293" s="7"/>
      <c r="W293" s="8"/>
      <c r="X293" s="7"/>
      <c r="Z293" s="7"/>
      <c r="AA293" s="7"/>
      <c r="AB293" s="7"/>
      <c r="AC293" s="7"/>
    </row>
    <row r="294" spans="6:29" ht="12.75" x14ac:dyDescent="0.2">
      <c r="F294" s="7"/>
      <c r="V294" s="7"/>
      <c r="W294" s="8"/>
      <c r="X294" s="7"/>
      <c r="Z294" s="7"/>
      <c r="AA294" s="7"/>
      <c r="AB294" s="7"/>
      <c r="AC294" s="7"/>
    </row>
    <row r="295" spans="6:29" ht="12.75" x14ac:dyDescent="0.2">
      <c r="F295" s="7"/>
      <c r="V295" s="7"/>
      <c r="W295" s="8"/>
      <c r="X295" s="7"/>
      <c r="Z295" s="7"/>
      <c r="AA295" s="7"/>
      <c r="AB295" s="7"/>
      <c r="AC295" s="7"/>
    </row>
    <row r="296" spans="6:29" ht="12.75" x14ac:dyDescent="0.2">
      <c r="F296" s="7"/>
      <c r="V296" s="7"/>
      <c r="W296" s="8"/>
      <c r="X296" s="7"/>
      <c r="Z296" s="7"/>
      <c r="AA296" s="7"/>
      <c r="AB296" s="7"/>
      <c r="AC296" s="7"/>
    </row>
    <row r="297" spans="6:29" ht="12.75" x14ac:dyDescent="0.2">
      <c r="F297" s="7"/>
      <c r="V297" s="7"/>
      <c r="W297" s="8"/>
      <c r="X297" s="7"/>
      <c r="Z297" s="7"/>
      <c r="AA297" s="7"/>
      <c r="AB297" s="7"/>
      <c r="AC297" s="7"/>
    </row>
    <row r="298" spans="6:29" ht="12.75" x14ac:dyDescent="0.2">
      <c r="F298" s="7"/>
      <c r="V298" s="7"/>
      <c r="W298" s="8"/>
      <c r="X298" s="7"/>
      <c r="Z298" s="7"/>
      <c r="AA298" s="7"/>
      <c r="AB298" s="7"/>
      <c r="AC298" s="7"/>
    </row>
    <row r="299" spans="6:29" ht="12.75" x14ac:dyDescent="0.2">
      <c r="F299" s="7"/>
      <c r="V299" s="7"/>
      <c r="W299" s="8"/>
      <c r="X299" s="7"/>
      <c r="Z299" s="7"/>
      <c r="AA299" s="7"/>
      <c r="AB299" s="7"/>
      <c r="AC299" s="7"/>
    </row>
    <row r="300" spans="6:29" ht="12.75" x14ac:dyDescent="0.2">
      <c r="F300" s="7"/>
      <c r="V300" s="7"/>
      <c r="W300" s="8"/>
      <c r="X300" s="7"/>
      <c r="Z300" s="7"/>
      <c r="AA300" s="7"/>
      <c r="AB300" s="7"/>
      <c r="AC300" s="7"/>
    </row>
    <row r="301" spans="6:29" ht="12.75" x14ac:dyDescent="0.2">
      <c r="F301" s="7"/>
      <c r="V301" s="7"/>
      <c r="W301" s="8"/>
      <c r="X301" s="7"/>
      <c r="Z301" s="7"/>
      <c r="AA301" s="7"/>
      <c r="AB301" s="7"/>
      <c r="AC301" s="7"/>
    </row>
    <row r="302" spans="6:29" ht="12.75" x14ac:dyDescent="0.2">
      <c r="F302" s="7"/>
      <c r="V302" s="7"/>
      <c r="W302" s="8"/>
      <c r="X302" s="7"/>
      <c r="Z302" s="7"/>
      <c r="AA302" s="7"/>
      <c r="AB302" s="7"/>
      <c r="AC302" s="7"/>
    </row>
    <row r="303" spans="6:29" ht="12.75" x14ac:dyDescent="0.2">
      <c r="F303" s="7"/>
      <c r="V303" s="7"/>
      <c r="W303" s="8"/>
      <c r="X303" s="7"/>
      <c r="Z303" s="7"/>
      <c r="AA303" s="7"/>
      <c r="AB303" s="7"/>
      <c r="AC303" s="7"/>
    </row>
    <row r="304" spans="6:29" ht="12.75" x14ac:dyDescent="0.2">
      <c r="F304" s="7"/>
      <c r="V304" s="7"/>
      <c r="W304" s="8"/>
      <c r="X304" s="7"/>
      <c r="Z304" s="7"/>
      <c r="AA304" s="7"/>
      <c r="AB304" s="7"/>
      <c r="AC304" s="7"/>
    </row>
    <row r="305" spans="6:29" ht="12.75" x14ac:dyDescent="0.2">
      <c r="F305" s="7"/>
      <c r="V305" s="7"/>
      <c r="W305" s="8"/>
      <c r="X305" s="7"/>
      <c r="Z305" s="7"/>
      <c r="AA305" s="7"/>
      <c r="AB305" s="7"/>
      <c r="AC305" s="7"/>
    </row>
    <row r="306" spans="6:29" ht="12.75" x14ac:dyDescent="0.2">
      <c r="F306" s="7"/>
      <c r="V306" s="7"/>
      <c r="W306" s="8"/>
      <c r="X306" s="7"/>
      <c r="Z306" s="7"/>
      <c r="AA306" s="7"/>
      <c r="AB306" s="7"/>
      <c r="AC306" s="7"/>
    </row>
    <row r="307" spans="6:29" ht="12.75" x14ac:dyDescent="0.2">
      <c r="F307" s="7"/>
      <c r="V307" s="7"/>
      <c r="W307" s="8"/>
      <c r="X307" s="7"/>
      <c r="Z307" s="7"/>
      <c r="AA307" s="7"/>
      <c r="AB307" s="7"/>
      <c r="AC307" s="7"/>
    </row>
    <row r="308" spans="6:29" ht="12.75" x14ac:dyDescent="0.2">
      <c r="F308" s="7"/>
      <c r="V308" s="7"/>
      <c r="W308" s="8"/>
      <c r="X308" s="7"/>
      <c r="Z308" s="7"/>
      <c r="AA308" s="7"/>
      <c r="AB308" s="7"/>
      <c r="AC308" s="7"/>
    </row>
    <row r="309" spans="6:29" ht="12.75" x14ac:dyDescent="0.2">
      <c r="F309" s="7"/>
      <c r="V309" s="7"/>
      <c r="W309" s="8"/>
      <c r="X309" s="7"/>
      <c r="Z309" s="7"/>
      <c r="AA309" s="7"/>
      <c r="AB309" s="7"/>
      <c r="AC309" s="7"/>
    </row>
    <row r="310" spans="6:29" ht="12.75" x14ac:dyDescent="0.2">
      <c r="F310" s="7"/>
      <c r="V310" s="7"/>
      <c r="W310" s="8"/>
      <c r="X310" s="7"/>
      <c r="Z310" s="7"/>
      <c r="AA310" s="7"/>
      <c r="AB310" s="7"/>
      <c r="AC310" s="7"/>
    </row>
    <row r="311" spans="6:29" ht="12.75" x14ac:dyDescent="0.2">
      <c r="F311" s="7"/>
      <c r="V311" s="7"/>
      <c r="W311" s="8"/>
      <c r="X311" s="7"/>
      <c r="Z311" s="7"/>
      <c r="AA311" s="7"/>
      <c r="AB311" s="7"/>
      <c r="AC311" s="7"/>
    </row>
    <row r="312" spans="6:29" ht="12.75" x14ac:dyDescent="0.2">
      <c r="F312" s="7"/>
      <c r="V312" s="7"/>
      <c r="W312" s="8"/>
      <c r="X312" s="7"/>
      <c r="Z312" s="7"/>
      <c r="AA312" s="7"/>
      <c r="AB312" s="7"/>
      <c r="AC312" s="7"/>
    </row>
    <row r="313" spans="6:29" ht="12.75" x14ac:dyDescent="0.2">
      <c r="F313" s="7"/>
      <c r="V313" s="7"/>
      <c r="W313" s="8"/>
      <c r="X313" s="7"/>
      <c r="Z313" s="7"/>
      <c r="AA313" s="7"/>
      <c r="AB313" s="7"/>
      <c r="AC313" s="7"/>
    </row>
    <row r="314" spans="6:29" ht="12.75" x14ac:dyDescent="0.2">
      <c r="F314" s="7"/>
      <c r="V314" s="7"/>
      <c r="W314" s="8"/>
      <c r="X314" s="7"/>
      <c r="Z314" s="7"/>
      <c r="AA314" s="7"/>
      <c r="AB314" s="7"/>
      <c r="AC314" s="7"/>
    </row>
    <row r="315" spans="6:29" ht="12.75" x14ac:dyDescent="0.2">
      <c r="F315" s="7"/>
      <c r="V315" s="7"/>
      <c r="W315" s="8"/>
      <c r="X315" s="7"/>
      <c r="Z315" s="7"/>
      <c r="AA315" s="7"/>
      <c r="AB315" s="7"/>
      <c r="AC315" s="7"/>
    </row>
    <row r="316" spans="6:29" ht="12.75" x14ac:dyDescent="0.2">
      <c r="F316" s="7"/>
      <c r="V316" s="7"/>
      <c r="W316" s="8"/>
      <c r="X316" s="7"/>
      <c r="Z316" s="7"/>
      <c r="AA316" s="7"/>
      <c r="AB316" s="7"/>
      <c r="AC316" s="7"/>
    </row>
    <row r="317" spans="6:29" ht="12.75" x14ac:dyDescent="0.2">
      <c r="F317" s="7"/>
      <c r="V317" s="7"/>
      <c r="W317" s="8"/>
      <c r="X317" s="7"/>
      <c r="Z317" s="7"/>
      <c r="AA317" s="7"/>
      <c r="AB317" s="7"/>
      <c r="AC317" s="7"/>
    </row>
    <row r="318" spans="6:29" ht="12.75" x14ac:dyDescent="0.2">
      <c r="F318" s="7"/>
      <c r="V318" s="7"/>
      <c r="W318" s="8"/>
      <c r="X318" s="7"/>
      <c r="Z318" s="7"/>
      <c r="AA318" s="7"/>
      <c r="AB318" s="7"/>
      <c r="AC318" s="7"/>
    </row>
    <row r="319" spans="6:29" ht="12.75" x14ac:dyDescent="0.2">
      <c r="F319" s="7"/>
      <c r="V319" s="7"/>
      <c r="W319" s="8"/>
      <c r="X319" s="7"/>
      <c r="Z319" s="7"/>
      <c r="AA319" s="7"/>
      <c r="AB319" s="7"/>
      <c r="AC319" s="7"/>
    </row>
    <row r="320" spans="6:29" ht="12.75" x14ac:dyDescent="0.2">
      <c r="F320" s="7"/>
      <c r="V320" s="7"/>
      <c r="W320" s="8"/>
      <c r="X320" s="7"/>
      <c r="Z320" s="7"/>
      <c r="AA320" s="7"/>
      <c r="AB320" s="7"/>
      <c r="AC320" s="7"/>
    </row>
    <row r="321" spans="6:29" ht="12.75" x14ac:dyDescent="0.2">
      <c r="F321" s="7"/>
      <c r="V321" s="7"/>
      <c r="W321" s="8"/>
      <c r="X321" s="7"/>
      <c r="Z321" s="7"/>
      <c r="AA321" s="7"/>
      <c r="AB321" s="7"/>
      <c r="AC321" s="7"/>
    </row>
    <row r="322" spans="6:29" ht="12.75" x14ac:dyDescent="0.2">
      <c r="F322" s="7"/>
      <c r="V322" s="7"/>
      <c r="W322" s="8"/>
      <c r="X322" s="7"/>
      <c r="Z322" s="7"/>
      <c r="AA322" s="7"/>
      <c r="AB322" s="7"/>
      <c r="AC322" s="7"/>
    </row>
    <row r="323" spans="6:29" ht="12.75" x14ac:dyDescent="0.2">
      <c r="F323" s="7"/>
      <c r="V323" s="7"/>
      <c r="W323" s="8"/>
      <c r="X323" s="7"/>
      <c r="Z323" s="7"/>
      <c r="AA323" s="7"/>
      <c r="AB323" s="7"/>
      <c r="AC323" s="7"/>
    </row>
    <row r="324" spans="6:29" ht="12.75" x14ac:dyDescent="0.2">
      <c r="F324" s="7"/>
      <c r="V324" s="7"/>
      <c r="W324" s="8"/>
      <c r="X324" s="7"/>
      <c r="Z324" s="7"/>
      <c r="AA324" s="7"/>
      <c r="AB324" s="7"/>
      <c r="AC324" s="7"/>
    </row>
    <row r="325" spans="6:29" ht="12.75" x14ac:dyDescent="0.2">
      <c r="F325" s="7"/>
      <c r="V325" s="7"/>
      <c r="W325" s="8"/>
      <c r="X325" s="7"/>
      <c r="Z325" s="7"/>
      <c r="AA325" s="7"/>
      <c r="AB325" s="7"/>
      <c r="AC325" s="7"/>
    </row>
    <row r="326" spans="6:29" ht="12.75" x14ac:dyDescent="0.2">
      <c r="F326" s="7"/>
      <c r="V326" s="7"/>
      <c r="W326" s="8"/>
      <c r="X326" s="7"/>
      <c r="Z326" s="7"/>
      <c r="AA326" s="7"/>
      <c r="AB326" s="7"/>
      <c r="AC326" s="7"/>
    </row>
    <row r="327" spans="6:29" ht="12.75" x14ac:dyDescent="0.2">
      <c r="F327" s="7"/>
      <c r="V327" s="7"/>
      <c r="W327" s="8"/>
      <c r="X327" s="7"/>
      <c r="Z327" s="7"/>
      <c r="AA327" s="7"/>
      <c r="AB327" s="7"/>
      <c r="AC327" s="7"/>
    </row>
    <row r="328" spans="6:29" ht="12.75" x14ac:dyDescent="0.2">
      <c r="F328" s="7"/>
      <c r="V328" s="7"/>
      <c r="W328" s="8"/>
      <c r="X328" s="7"/>
      <c r="Z328" s="7"/>
      <c r="AA328" s="7"/>
      <c r="AB328" s="7"/>
      <c r="AC328" s="7"/>
    </row>
    <row r="329" spans="6:29" ht="12.75" x14ac:dyDescent="0.2">
      <c r="F329" s="7"/>
      <c r="V329" s="7"/>
      <c r="W329" s="8"/>
      <c r="X329" s="7"/>
      <c r="Z329" s="7"/>
      <c r="AA329" s="7"/>
      <c r="AB329" s="7"/>
      <c r="AC329" s="7"/>
    </row>
    <row r="330" spans="6:29" ht="12.75" x14ac:dyDescent="0.2">
      <c r="F330" s="7"/>
      <c r="V330" s="7"/>
      <c r="W330" s="8"/>
      <c r="X330" s="7"/>
      <c r="Z330" s="7"/>
      <c r="AA330" s="7"/>
      <c r="AB330" s="7"/>
      <c r="AC330" s="7"/>
    </row>
    <row r="331" spans="6:29" ht="12.75" x14ac:dyDescent="0.2">
      <c r="F331" s="7"/>
      <c r="V331" s="7"/>
      <c r="W331" s="8"/>
      <c r="X331" s="7"/>
      <c r="Z331" s="7"/>
      <c r="AA331" s="7"/>
      <c r="AB331" s="7"/>
      <c r="AC331" s="7"/>
    </row>
    <row r="332" spans="6:29" ht="12.75" x14ac:dyDescent="0.2">
      <c r="F332" s="7"/>
      <c r="V332" s="7"/>
      <c r="W332" s="8"/>
      <c r="X332" s="7"/>
      <c r="Z332" s="7"/>
      <c r="AA332" s="7"/>
      <c r="AB332" s="7"/>
      <c r="AC332" s="7"/>
    </row>
    <row r="333" spans="6:29" ht="12.75" x14ac:dyDescent="0.2">
      <c r="F333" s="7"/>
      <c r="V333" s="7"/>
      <c r="W333" s="8"/>
      <c r="X333" s="7"/>
      <c r="Z333" s="7"/>
      <c r="AA333" s="7"/>
      <c r="AB333" s="7"/>
      <c r="AC333" s="7"/>
    </row>
    <row r="334" spans="6:29" ht="12.75" x14ac:dyDescent="0.2">
      <c r="F334" s="7"/>
      <c r="V334" s="7"/>
      <c r="W334" s="8"/>
      <c r="X334" s="7"/>
      <c r="Z334" s="7"/>
      <c r="AA334" s="7"/>
      <c r="AB334" s="7"/>
      <c r="AC334" s="7"/>
    </row>
    <row r="335" spans="6:29" ht="12.75" x14ac:dyDescent="0.2">
      <c r="F335" s="7"/>
      <c r="V335" s="7"/>
      <c r="W335" s="8"/>
      <c r="X335" s="7"/>
      <c r="Z335" s="7"/>
      <c r="AA335" s="7"/>
      <c r="AB335" s="7"/>
      <c r="AC335" s="7"/>
    </row>
    <row r="336" spans="6:29" ht="12.75" x14ac:dyDescent="0.2">
      <c r="F336" s="7"/>
      <c r="V336" s="7"/>
      <c r="W336" s="8"/>
      <c r="X336" s="7"/>
      <c r="Z336" s="7"/>
      <c r="AA336" s="7"/>
      <c r="AB336" s="7"/>
      <c r="AC336" s="7"/>
    </row>
    <row r="337" spans="6:29" ht="12.75" x14ac:dyDescent="0.2">
      <c r="F337" s="7"/>
      <c r="V337" s="7"/>
      <c r="W337" s="8"/>
      <c r="X337" s="7"/>
      <c r="Z337" s="7"/>
      <c r="AA337" s="7"/>
      <c r="AB337" s="7"/>
      <c r="AC337" s="7"/>
    </row>
    <row r="338" spans="6:29" ht="12.75" x14ac:dyDescent="0.2">
      <c r="F338" s="7"/>
      <c r="V338" s="7"/>
      <c r="W338" s="8"/>
      <c r="X338" s="7"/>
      <c r="Z338" s="7"/>
      <c r="AA338" s="7"/>
      <c r="AB338" s="7"/>
      <c r="AC338" s="7"/>
    </row>
    <row r="339" spans="6:29" ht="12.75" x14ac:dyDescent="0.2">
      <c r="F339" s="7"/>
      <c r="V339" s="7"/>
      <c r="W339" s="8"/>
      <c r="X339" s="7"/>
      <c r="Z339" s="7"/>
      <c r="AA339" s="7"/>
      <c r="AB339" s="7"/>
      <c r="AC339" s="7"/>
    </row>
    <row r="340" spans="6:29" ht="12.75" x14ac:dyDescent="0.2">
      <c r="F340" s="7"/>
      <c r="V340" s="7"/>
      <c r="W340" s="8"/>
      <c r="X340" s="7"/>
      <c r="Z340" s="7"/>
      <c r="AA340" s="7"/>
      <c r="AB340" s="7"/>
      <c r="AC340" s="7"/>
    </row>
    <row r="341" spans="6:29" ht="12.75" x14ac:dyDescent="0.2">
      <c r="F341" s="7"/>
      <c r="V341" s="7"/>
      <c r="W341" s="8"/>
      <c r="X341" s="7"/>
      <c r="Z341" s="7"/>
      <c r="AA341" s="7"/>
      <c r="AB341" s="7"/>
      <c r="AC341" s="7"/>
    </row>
    <row r="342" spans="6:29" ht="12.75" x14ac:dyDescent="0.2">
      <c r="F342" s="7"/>
      <c r="V342" s="7"/>
      <c r="W342" s="8"/>
      <c r="X342" s="7"/>
      <c r="Z342" s="7"/>
      <c r="AA342" s="7"/>
      <c r="AB342" s="7"/>
      <c r="AC342" s="7"/>
    </row>
    <row r="343" spans="6:29" ht="12.75" x14ac:dyDescent="0.2">
      <c r="F343" s="7"/>
      <c r="V343" s="7"/>
      <c r="W343" s="8"/>
      <c r="X343" s="7"/>
      <c r="Z343" s="7"/>
      <c r="AA343" s="7"/>
      <c r="AB343" s="7"/>
      <c r="AC343" s="7"/>
    </row>
    <row r="344" spans="6:29" ht="12.75" x14ac:dyDescent="0.2">
      <c r="F344" s="7"/>
      <c r="V344" s="7"/>
      <c r="W344" s="8"/>
      <c r="X344" s="7"/>
      <c r="Z344" s="7"/>
      <c r="AA344" s="7"/>
      <c r="AB344" s="7"/>
      <c r="AC344" s="7"/>
    </row>
    <row r="345" spans="6:29" ht="12.75" x14ac:dyDescent="0.2">
      <c r="F345" s="7"/>
      <c r="V345" s="7"/>
      <c r="W345" s="8"/>
      <c r="X345" s="7"/>
      <c r="Z345" s="7"/>
      <c r="AA345" s="7"/>
      <c r="AB345" s="7"/>
      <c r="AC345" s="7"/>
    </row>
    <row r="346" spans="6:29" ht="12.75" x14ac:dyDescent="0.2">
      <c r="F346" s="7"/>
      <c r="V346" s="7"/>
      <c r="W346" s="8"/>
      <c r="X346" s="7"/>
      <c r="Z346" s="7"/>
      <c r="AA346" s="7"/>
      <c r="AB346" s="7"/>
      <c r="AC346" s="7"/>
    </row>
    <row r="347" spans="6:29" ht="12.75" x14ac:dyDescent="0.2">
      <c r="F347" s="7"/>
      <c r="V347" s="7"/>
      <c r="W347" s="8"/>
      <c r="X347" s="7"/>
      <c r="Z347" s="7"/>
      <c r="AA347" s="7"/>
      <c r="AB347" s="7"/>
      <c r="AC347" s="7"/>
    </row>
    <row r="348" spans="6:29" ht="12.75" x14ac:dyDescent="0.2">
      <c r="F348" s="7"/>
      <c r="V348" s="7"/>
      <c r="W348" s="8"/>
      <c r="X348" s="7"/>
      <c r="Z348" s="7"/>
      <c r="AA348" s="7"/>
      <c r="AB348" s="7"/>
      <c r="AC348" s="7"/>
    </row>
    <row r="349" spans="6:29" ht="12.75" x14ac:dyDescent="0.2">
      <c r="F349" s="7"/>
      <c r="V349" s="7"/>
      <c r="W349" s="8"/>
      <c r="X349" s="7"/>
      <c r="Z349" s="7"/>
      <c r="AA349" s="7"/>
      <c r="AB349" s="7"/>
      <c r="AC349" s="7"/>
    </row>
    <row r="350" spans="6:29" ht="12.75" x14ac:dyDescent="0.2">
      <c r="F350" s="7"/>
      <c r="V350" s="7"/>
      <c r="W350" s="8"/>
      <c r="X350" s="7"/>
      <c r="Z350" s="7"/>
      <c r="AA350" s="7"/>
      <c r="AB350" s="7"/>
      <c r="AC350" s="7"/>
    </row>
    <row r="351" spans="6:29" ht="12.75" x14ac:dyDescent="0.2">
      <c r="F351" s="7"/>
      <c r="V351" s="7"/>
      <c r="W351" s="8"/>
      <c r="X351" s="7"/>
      <c r="Z351" s="7"/>
      <c r="AA351" s="7"/>
      <c r="AB351" s="7"/>
      <c r="AC351" s="7"/>
    </row>
    <row r="352" spans="6:29" ht="12.75" x14ac:dyDescent="0.2">
      <c r="F352" s="7"/>
      <c r="V352" s="7"/>
      <c r="W352" s="8"/>
      <c r="X352" s="7"/>
      <c r="Z352" s="7"/>
      <c r="AA352" s="7"/>
      <c r="AB352" s="7"/>
      <c r="AC352" s="7"/>
    </row>
    <row r="353" spans="6:29" ht="12.75" x14ac:dyDescent="0.2">
      <c r="F353" s="7"/>
      <c r="V353" s="7"/>
      <c r="W353" s="8"/>
      <c r="X353" s="7"/>
      <c r="Z353" s="7"/>
      <c r="AA353" s="7"/>
      <c r="AB353" s="7"/>
      <c r="AC353" s="7"/>
    </row>
    <row r="354" spans="6:29" ht="12.75" x14ac:dyDescent="0.2">
      <c r="F354" s="7"/>
      <c r="V354" s="7"/>
      <c r="W354" s="8"/>
      <c r="X354" s="7"/>
      <c r="Z354" s="7"/>
      <c r="AA354" s="7"/>
      <c r="AB354" s="7"/>
      <c r="AC354" s="7"/>
    </row>
    <row r="355" spans="6:29" ht="12.75" x14ac:dyDescent="0.2">
      <c r="F355" s="7"/>
      <c r="V355" s="7"/>
      <c r="W355" s="8"/>
      <c r="X355" s="7"/>
      <c r="Z355" s="7"/>
      <c r="AA355" s="7"/>
      <c r="AB355" s="7"/>
      <c r="AC355" s="7"/>
    </row>
    <row r="356" spans="6:29" ht="12.75" x14ac:dyDescent="0.2">
      <c r="F356" s="7"/>
      <c r="V356" s="7"/>
      <c r="W356" s="8"/>
      <c r="X356" s="7"/>
      <c r="Z356" s="7"/>
      <c r="AA356" s="7"/>
      <c r="AB356" s="7"/>
      <c r="AC356" s="7"/>
    </row>
    <row r="357" spans="6:29" ht="12.75" x14ac:dyDescent="0.2">
      <c r="F357" s="7"/>
      <c r="V357" s="7"/>
      <c r="W357" s="8"/>
      <c r="X357" s="7"/>
      <c r="Z357" s="7"/>
      <c r="AA357" s="7"/>
      <c r="AB357" s="7"/>
      <c r="AC357" s="7"/>
    </row>
    <row r="358" spans="6:29" ht="12.75" x14ac:dyDescent="0.2">
      <c r="F358" s="7"/>
      <c r="V358" s="7"/>
      <c r="W358" s="8"/>
      <c r="X358" s="7"/>
      <c r="Z358" s="7"/>
      <c r="AA358" s="7"/>
      <c r="AB358" s="7"/>
      <c r="AC358" s="7"/>
    </row>
    <row r="359" spans="6:29" ht="12.75" x14ac:dyDescent="0.2">
      <c r="F359" s="7"/>
      <c r="V359" s="7"/>
      <c r="W359" s="8"/>
      <c r="X359" s="7"/>
      <c r="Z359" s="7"/>
      <c r="AA359" s="7"/>
      <c r="AB359" s="7"/>
      <c r="AC359" s="7"/>
    </row>
    <row r="360" spans="6:29" ht="12.75" x14ac:dyDescent="0.2">
      <c r="F360" s="7"/>
      <c r="V360" s="7"/>
      <c r="W360" s="8"/>
      <c r="X360" s="7"/>
      <c r="Z360" s="7"/>
      <c r="AA360" s="7"/>
      <c r="AB360" s="7"/>
      <c r="AC360" s="7"/>
    </row>
    <row r="361" spans="6:29" ht="12.75" x14ac:dyDescent="0.2">
      <c r="F361" s="7"/>
      <c r="V361" s="7"/>
      <c r="W361" s="8"/>
      <c r="X361" s="7"/>
      <c r="Z361" s="7"/>
      <c r="AA361" s="7"/>
      <c r="AB361" s="7"/>
      <c r="AC361" s="7"/>
    </row>
    <row r="362" spans="6:29" ht="12.75" x14ac:dyDescent="0.2">
      <c r="F362" s="7"/>
      <c r="V362" s="7"/>
      <c r="W362" s="8"/>
      <c r="X362" s="7"/>
      <c r="Z362" s="7"/>
      <c r="AA362" s="7"/>
      <c r="AB362" s="7"/>
      <c r="AC362" s="7"/>
    </row>
    <row r="363" spans="6:29" ht="12.75" x14ac:dyDescent="0.2">
      <c r="F363" s="7"/>
      <c r="V363" s="7"/>
      <c r="W363" s="8"/>
      <c r="X363" s="7"/>
      <c r="Z363" s="7"/>
      <c r="AA363" s="7"/>
      <c r="AB363" s="7"/>
      <c r="AC363" s="7"/>
    </row>
    <row r="364" spans="6:29" ht="12.75" x14ac:dyDescent="0.2">
      <c r="F364" s="7"/>
      <c r="V364" s="7"/>
      <c r="W364" s="8"/>
      <c r="X364" s="7"/>
      <c r="Z364" s="7"/>
      <c r="AA364" s="7"/>
      <c r="AB364" s="7"/>
      <c r="AC364" s="7"/>
    </row>
    <row r="365" spans="6:29" ht="12.75" x14ac:dyDescent="0.2">
      <c r="F365" s="7"/>
      <c r="V365" s="7"/>
      <c r="W365" s="8"/>
      <c r="X365" s="7"/>
      <c r="Z365" s="7"/>
      <c r="AA365" s="7"/>
      <c r="AB365" s="7"/>
      <c r="AC365" s="7"/>
    </row>
    <row r="366" spans="6:29" ht="12.75" x14ac:dyDescent="0.2">
      <c r="F366" s="7"/>
      <c r="V366" s="7"/>
      <c r="W366" s="8"/>
      <c r="X366" s="7"/>
      <c r="Z366" s="7"/>
      <c r="AA366" s="7"/>
      <c r="AB366" s="7"/>
      <c r="AC366" s="7"/>
    </row>
    <row r="367" spans="6:29" ht="12.75" x14ac:dyDescent="0.2">
      <c r="F367" s="7"/>
      <c r="V367" s="7"/>
      <c r="W367" s="8"/>
      <c r="X367" s="7"/>
      <c r="Z367" s="7"/>
      <c r="AA367" s="7"/>
      <c r="AB367" s="7"/>
      <c r="AC367" s="7"/>
    </row>
    <row r="368" spans="6:29" ht="12.75" x14ac:dyDescent="0.2">
      <c r="F368" s="7"/>
      <c r="V368" s="7"/>
      <c r="W368" s="8"/>
      <c r="X368" s="7"/>
      <c r="Z368" s="7"/>
      <c r="AA368" s="7"/>
      <c r="AB368" s="7"/>
      <c r="AC368" s="7"/>
    </row>
    <row r="369" spans="6:29" ht="12.75" x14ac:dyDescent="0.2">
      <c r="F369" s="7"/>
      <c r="V369" s="7"/>
      <c r="W369" s="8"/>
      <c r="X369" s="7"/>
      <c r="Z369" s="7"/>
      <c r="AA369" s="7"/>
      <c r="AB369" s="7"/>
      <c r="AC369" s="7"/>
    </row>
    <row r="370" spans="6:29" ht="12.75" x14ac:dyDescent="0.2">
      <c r="F370" s="7"/>
      <c r="V370" s="7"/>
      <c r="W370" s="8"/>
      <c r="X370" s="7"/>
      <c r="Z370" s="7"/>
      <c r="AA370" s="7"/>
      <c r="AB370" s="7"/>
      <c r="AC370" s="7"/>
    </row>
    <row r="371" spans="6:29" ht="12.75" x14ac:dyDescent="0.2">
      <c r="F371" s="7"/>
      <c r="V371" s="7"/>
      <c r="W371" s="8"/>
      <c r="X371" s="7"/>
      <c r="Z371" s="7"/>
      <c r="AA371" s="7"/>
      <c r="AB371" s="7"/>
      <c r="AC371" s="7"/>
    </row>
    <row r="372" spans="6:29" ht="12.75" x14ac:dyDescent="0.2">
      <c r="F372" s="7"/>
      <c r="V372" s="7"/>
      <c r="W372" s="8"/>
      <c r="X372" s="7"/>
      <c r="Z372" s="7"/>
      <c r="AA372" s="7"/>
      <c r="AB372" s="7"/>
      <c r="AC372" s="7"/>
    </row>
    <row r="373" spans="6:29" ht="12.75" x14ac:dyDescent="0.2">
      <c r="F373" s="7"/>
      <c r="V373" s="7"/>
      <c r="W373" s="8"/>
      <c r="X373" s="7"/>
      <c r="Z373" s="7"/>
      <c r="AA373" s="7"/>
      <c r="AB373" s="7"/>
      <c r="AC373" s="7"/>
    </row>
    <row r="374" spans="6:29" ht="12.75" x14ac:dyDescent="0.2">
      <c r="F374" s="7"/>
      <c r="V374" s="7"/>
      <c r="W374" s="8"/>
      <c r="X374" s="7"/>
      <c r="Z374" s="7"/>
      <c r="AA374" s="7"/>
      <c r="AB374" s="7"/>
      <c r="AC374" s="7"/>
    </row>
    <row r="375" spans="6:29" ht="12.75" x14ac:dyDescent="0.2">
      <c r="F375" s="7"/>
      <c r="V375" s="7"/>
      <c r="W375" s="8"/>
      <c r="X375" s="7"/>
      <c r="Z375" s="7"/>
      <c r="AA375" s="7"/>
      <c r="AB375" s="7"/>
      <c r="AC375" s="7"/>
    </row>
    <row r="376" spans="6:29" ht="12.75" x14ac:dyDescent="0.2">
      <c r="F376" s="7"/>
      <c r="V376" s="7"/>
      <c r="W376" s="8"/>
      <c r="X376" s="7"/>
      <c r="Z376" s="7"/>
      <c r="AA376" s="7"/>
      <c r="AB376" s="7"/>
      <c r="AC376" s="7"/>
    </row>
    <row r="377" spans="6:29" ht="12.75" x14ac:dyDescent="0.2">
      <c r="F377" s="7"/>
      <c r="V377" s="7"/>
      <c r="W377" s="8"/>
      <c r="X377" s="7"/>
      <c r="Z377" s="7"/>
      <c r="AA377" s="7"/>
      <c r="AB377" s="7"/>
      <c r="AC377" s="7"/>
    </row>
    <row r="378" spans="6:29" ht="12.75" x14ac:dyDescent="0.2">
      <c r="F378" s="7"/>
      <c r="V378" s="7"/>
      <c r="W378" s="8"/>
      <c r="X378" s="7"/>
      <c r="Z378" s="7"/>
      <c r="AA378" s="7"/>
      <c r="AB378" s="7"/>
      <c r="AC378" s="7"/>
    </row>
    <row r="379" spans="6:29" ht="12.75" x14ac:dyDescent="0.2">
      <c r="F379" s="7"/>
      <c r="V379" s="7"/>
      <c r="W379" s="8"/>
      <c r="X379" s="7"/>
      <c r="Z379" s="7"/>
      <c r="AA379" s="7"/>
      <c r="AB379" s="7"/>
      <c r="AC379" s="7"/>
    </row>
    <row r="380" spans="6:29" ht="12.75" x14ac:dyDescent="0.2">
      <c r="F380" s="7"/>
      <c r="V380" s="7"/>
      <c r="W380" s="8"/>
      <c r="X380" s="7"/>
      <c r="Z380" s="7"/>
      <c r="AA380" s="7"/>
      <c r="AB380" s="7"/>
      <c r="AC380" s="7"/>
    </row>
    <row r="381" spans="6:29" ht="12.75" x14ac:dyDescent="0.2">
      <c r="F381" s="7"/>
      <c r="V381" s="7"/>
      <c r="W381" s="8"/>
      <c r="X381" s="7"/>
      <c r="Z381" s="7"/>
      <c r="AA381" s="7"/>
      <c r="AB381" s="7"/>
      <c r="AC381" s="7"/>
    </row>
    <row r="382" spans="6:29" ht="12.75" x14ac:dyDescent="0.2">
      <c r="F382" s="7"/>
      <c r="V382" s="7"/>
      <c r="W382" s="8"/>
      <c r="X382" s="7"/>
      <c r="Z382" s="7"/>
      <c r="AA382" s="7"/>
      <c r="AB382" s="7"/>
      <c r="AC382" s="7"/>
    </row>
    <row r="383" spans="6:29" ht="12.75" x14ac:dyDescent="0.2">
      <c r="F383" s="7"/>
      <c r="V383" s="7"/>
      <c r="W383" s="8"/>
      <c r="X383" s="7"/>
      <c r="Z383" s="7"/>
      <c r="AA383" s="7"/>
      <c r="AB383" s="7"/>
      <c r="AC383" s="7"/>
    </row>
    <row r="384" spans="6:29" ht="12.75" x14ac:dyDescent="0.2">
      <c r="F384" s="7"/>
      <c r="V384" s="7"/>
      <c r="W384" s="8"/>
      <c r="X384" s="7"/>
      <c r="Z384" s="7"/>
      <c r="AA384" s="7"/>
      <c r="AB384" s="7"/>
      <c r="AC384" s="7"/>
    </row>
    <row r="385" spans="6:29" ht="12.75" x14ac:dyDescent="0.2">
      <c r="F385" s="7"/>
      <c r="V385" s="7"/>
      <c r="W385" s="8"/>
      <c r="X385" s="7"/>
      <c r="Z385" s="7"/>
      <c r="AA385" s="7"/>
      <c r="AB385" s="7"/>
      <c r="AC385" s="7"/>
    </row>
    <row r="386" spans="6:29" ht="12.75" x14ac:dyDescent="0.2">
      <c r="F386" s="7"/>
      <c r="V386" s="7"/>
      <c r="W386" s="8"/>
      <c r="X386" s="7"/>
      <c r="Z386" s="7"/>
      <c r="AA386" s="7"/>
      <c r="AB386" s="7"/>
      <c r="AC386" s="7"/>
    </row>
    <row r="387" spans="6:29" ht="12.75" x14ac:dyDescent="0.2">
      <c r="F387" s="7"/>
      <c r="V387" s="7"/>
      <c r="W387" s="8"/>
      <c r="X387" s="7"/>
      <c r="Z387" s="7"/>
      <c r="AA387" s="7"/>
      <c r="AB387" s="7"/>
      <c r="AC387" s="7"/>
    </row>
    <row r="388" spans="6:29" ht="12.75" x14ac:dyDescent="0.2">
      <c r="F388" s="7"/>
      <c r="V388" s="7"/>
      <c r="W388" s="8"/>
      <c r="X388" s="7"/>
      <c r="Z388" s="7"/>
      <c r="AA388" s="7"/>
      <c r="AB388" s="7"/>
      <c r="AC388" s="7"/>
    </row>
    <row r="389" spans="6:29" ht="12.75" x14ac:dyDescent="0.2">
      <c r="F389" s="7"/>
      <c r="V389" s="7"/>
      <c r="W389" s="8"/>
      <c r="X389" s="7"/>
      <c r="Z389" s="7"/>
      <c r="AA389" s="7"/>
      <c r="AB389" s="7"/>
      <c r="AC389" s="7"/>
    </row>
    <row r="390" spans="6:29" ht="12.75" x14ac:dyDescent="0.2">
      <c r="F390" s="7"/>
      <c r="V390" s="7"/>
      <c r="W390" s="8"/>
      <c r="X390" s="7"/>
      <c r="Z390" s="7"/>
      <c r="AA390" s="7"/>
      <c r="AB390" s="7"/>
      <c r="AC390" s="7"/>
    </row>
    <row r="391" spans="6:29" ht="12.75" x14ac:dyDescent="0.2">
      <c r="F391" s="7"/>
      <c r="V391" s="7"/>
      <c r="W391" s="8"/>
      <c r="X391" s="7"/>
      <c r="Z391" s="7"/>
      <c r="AA391" s="7"/>
      <c r="AB391" s="7"/>
      <c r="AC391" s="7"/>
    </row>
    <row r="392" spans="6:29" ht="12.75" x14ac:dyDescent="0.2">
      <c r="F392" s="7"/>
      <c r="V392" s="7"/>
      <c r="W392" s="8"/>
      <c r="X392" s="7"/>
      <c r="Z392" s="7"/>
      <c r="AA392" s="7"/>
      <c r="AB392" s="7"/>
      <c r="AC392" s="7"/>
    </row>
    <row r="393" spans="6:29" ht="12.75" x14ac:dyDescent="0.2">
      <c r="F393" s="7"/>
      <c r="V393" s="7"/>
      <c r="W393" s="8"/>
      <c r="X393" s="7"/>
      <c r="Z393" s="7"/>
      <c r="AA393" s="7"/>
      <c r="AB393" s="7"/>
      <c r="AC393" s="7"/>
    </row>
    <row r="394" spans="6:29" ht="12.75" x14ac:dyDescent="0.2">
      <c r="F394" s="7"/>
      <c r="V394" s="7"/>
      <c r="W394" s="8"/>
      <c r="X394" s="7"/>
      <c r="Z394" s="7"/>
      <c r="AA394" s="7"/>
      <c r="AB394" s="7"/>
      <c r="AC394" s="7"/>
    </row>
    <row r="395" spans="6:29" ht="12.75" x14ac:dyDescent="0.2">
      <c r="F395" s="7"/>
      <c r="V395" s="7"/>
      <c r="W395" s="8"/>
      <c r="X395" s="7"/>
      <c r="Z395" s="7"/>
      <c r="AA395" s="7"/>
      <c r="AB395" s="7"/>
      <c r="AC395" s="7"/>
    </row>
    <row r="396" spans="6:29" ht="12.75" x14ac:dyDescent="0.2">
      <c r="F396" s="7"/>
      <c r="V396" s="7"/>
      <c r="W396" s="8"/>
      <c r="X396" s="7"/>
      <c r="Z396" s="7"/>
      <c r="AA396" s="7"/>
      <c r="AB396" s="7"/>
      <c r="AC396" s="7"/>
    </row>
    <row r="397" spans="6:29" ht="12.75" x14ac:dyDescent="0.2">
      <c r="F397" s="7"/>
      <c r="V397" s="7"/>
      <c r="W397" s="8"/>
      <c r="X397" s="7"/>
      <c r="Z397" s="7"/>
      <c r="AA397" s="7"/>
      <c r="AB397" s="7"/>
      <c r="AC397" s="7"/>
    </row>
    <row r="398" spans="6:29" ht="12.75" x14ac:dyDescent="0.2">
      <c r="F398" s="7"/>
      <c r="V398" s="7"/>
      <c r="W398" s="8"/>
      <c r="X398" s="7"/>
      <c r="Z398" s="7"/>
      <c r="AA398" s="7"/>
      <c r="AB398" s="7"/>
      <c r="AC398" s="7"/>
    </row>
    <row r="399" spans="6:29" ht="12.75" x14ac:dyDescent="0.2">
      <c r="F399" s="7"/>
      <c r="V399" s="7"/>
      <c r="W399" s="8"/>
      <c r="X399" s="7"/>
      <c r="Z399" s="7"/>
      <c r="AA399" s="7"/>
      <c r="AB399" s="7"/>
      <c r="AC399" s="7"/>
    </row>
    <row r="400" spans="6:29" ht="12.75" x14ac:dyDescent="0.2">
      <c r="F400" s="7"/>
      <c r="V400" s="7"/>
      <c r="W400" s="8"/>
      <c r="X400" s="7"/>
      <c r="Z400" s="7"/>
      <c r="AA400" s="7"/>
      <c r="AB400" s="7"/>
      <c r="AC400" s="7"/>
    </row>
    <row r="401" spans="6:29" ht="12.75" x14ac:dyDescent="0.2">
      <c r="F401" s="7"/>
      <c r="V401" s="7"/>
      <c r="W401" s="8"/>
      <c r="X401" s="7"/>
      <c r="Z401" s="7"/>
      <c r="AA401" s="7"/>
      <c r="AB401" s="7"/>
      <c r="AC401" s="7"/>
    </row>
    <row r="402" spans="6:29" ht="12.75" x14ac:dyDescent="0.2">
      <c r="F402" s="7"/>
      <c r="V402" s="7"/>
      <c r="W402" s="8"/>
      <c r="X402" s="7"/>
      <c r="Z402" s="7"/>
      <c r="AA402" s="7"/>
      <c r="AB402" s="7"/>
      <c r="AC402" s="7"/>
    </row>
    <row r="403" spans="6:29" ht="12.75" x14ac:dyDescent="0.2">
      <c r="F403" s="7"/>
      <c r="V403" s="7"/>
      <c r="W403" s="8"/>
      <c r="X403" s="7"/>
      <c r="Z403" s="7"/>
      <c r="AA403" s="7"/>
      <c r="AB403" s="7"/>
      <c r="AC403" s="7"/>
    </row>
    <row r="404" spans="6:29" ht="12.75" x14ac:dyDescent="0.2">
      <c r="F404" s="7"/>
      <c r="V404" s="7"/>
      <c r="W404" s="8"/>
      <c r="X404" s="7"/>
      <c r="Z404" s="7"/>
      <c r="AA404" s="7"/>
      <c r="AB404" s="7"/>
      <c r="AC404" s="7"/>
    </row>
    <row r="405" spans="6:29" ht="12.75" x14ac:dyDescent="0.2">
      <c r="F405" s="7"/>
      <c r="V405" s="7"/>
      <c r="W405" s="8"/>
      <c r="X405" s="7"/>
      <c r="Z405" s="7"/>
      <c r="AA405" s="7"/>
      <c r="AB405" s="7"/>
      <c r="AC405" s="7"/>
    </row>
    <row r="406" spans="6:29" ht="12.75" x14ac:dyDescent="0.2">
      <c r="F406" s="7"/>
      <c r="V406" s="7"/>
      <c r="W406" s="8"/>
      <c r="X406" s="7"/>
      <c r="Z406" s="7"/>
      <c r="AA406" s="7"/>
      <c r="AB406" s="7"/>
      <c r="AC406" s="7"/>
    </row>
    <row r="407" spans="6:29" ht="12.75" x14ac:dyDescent="0.2">
      <c r="F407" s="7"/>
      <c r="V407" s="7"/>
      <c r="W407" s="8"/>
      <c r="X407" s="7"/>
      <c r="Z407" s="7"/>
      <c r="AA407" s="7"/>
      <c r="AB407" s="7"/>
      <c r="AC407" s="7"/>
    </row>
    <row r="408" spans="6:29" ht="12.75" x14ac:dyDescent="0.2">
      <c r="F408" s="7"/>
      <c r="V408" s="7"/>
      <c r="W408" s="8"/>
      <c r="X408" s="7"/>
      <c r="Z408" s="7"/>
      <c r="AA408" s="7"/>
      <c r="AB408" s="7"/>
      <c r="AC408" s="7"/>
    </row>
    <row r="409" spans="6:29" ht="12.75" x14ac:dyDescent="0.2">
      <c r="F409" s="7"/>
      <c r="V409" s="7"/>
      <c r="W409" s="8"/>
      <c r="X409" s="7"/>
      <c r="Z409" s="7"/>
      <c r="AA409" s="7"/>
      <c r="AB409" s="7"/>
      <c r="AC409" s="7"/>
    </row>
    <row r="410" spans="6:29" ht="12.75" x14ac:dyDescent="0.2">
      <c r="F410" s="7"/>
      <c r="V410" s="7"/>
      <c r="W410" s="8"/>
      <c r="X410" s="7"/>
      <c r="Z410" s="7"/>
      <c r="AA410" s="7"/>
      <c r="AB410" s="7"/>
      <c r="AC410" s="7"/>
    </row>
    <row r="411" spans="6:29" ht="12.75" x14ac:dyDescent="0.2">
      <c r="F411" s="7"/>
      <c r="V411" s="7"/>
      <c r="W411" s="8"/>
      <c r="X411" s="7"/>
      <c r="Z411" s="7"/>
      <c r="AA411" s="7"/>
      <c r="AB411" s="7"/>
      <c r="AC411" s="7"/>
    </row>
    <row r="412" spans="6:29" ht="12.75" x14ac:dyDescent="0.2">
      <c r="F412" s="7"/>
      <c r="V412" s="7"/>
      <c r="W412" s="8"/>
      <c r="X412" s="7"/>
      <c r="Z412" s="7"/>
      <c r="AA412" s="7"/>
      <c r="AB412" s="7"/>
      <c r="AC412" s="7"/>
    </row>
    <row r="413" spans="6:29" ht="12.75" x14ac:dyDescent="0.2">
      <c r="F413" s="7"/>
      <c r="V413" s="7"/>
      <c r="W413" s="8"/>
      <c r="X413" s="7"/>
      <c r="Z413" s="7"/>
      <c r="AA413" s="7"/>
      <c r="AB413" s="7"/>
      <c r="AC413" s="7"/>
    </row>
    <row r="414" spans="6:29" ht="12.75" x14ac:dyDescent="0.2">
      <c r="F414" s="7"/>
      <c r="V414" s="7"/>
      <c r="W414" s="8"/>
      <c r="X414" s="7"/>
      <c r="Z414" s="7"/>
      <c r="AA414" s="7"/>
      <c r="AB414" s="7"/>
      <c r="AC414" s="7"/>
    </row>
    <row r="415" spans="6:29" ht="12.75" x14ac:dyDescent="0.2">
      <c r="F415" s="7"/>
      <c r="V415" s="7"/>
      <c r="W415" s="8"/>
      <c r="X415" s="7"/>
      <c r="Z415" s="7"/>
      <c r="AA415" s="7"/>
      <c r="AB415" s="7"/>
      <c r="AC415" s="7"/>
    </row>
    <row r="416" spans="6:29" ht="12.75" x14ac:dyDescent="0.2">
      <c r="F416" s="7"/>
      <c r="V416" s="7"/>
      <c r="W416" s="8"/>
      <c r="X416" s="7"/>
      <c r="Z416" s="7"/>
      <c r="AA416" s="7"/>
      <c r="AB416" s="7"/>
      <c r="AC416" s="7"/>
    </row>
    <row r="417" spans="6:29" ht="12.75" x14ac:dyDescent="0.2">
      <c r="F417" s="7"/>
      <c r="V417" s="7"/>
      <c r="W417" s="8"/>
      <c r="X417" s="7"/>
      <c r="Z417" s="7"/>
      <c r="AA417" s="7"/>
      <c r="AB417" s="7"/>
      <c r="AC417" s="7"/>
    </row>
    <row r="418" spans="6:29" ht="12.75" x14ac:dyDescent="0.2">
      <c r="F418" s="7"/>
      <c r="V418" s="7"/>
      <c r="W418" s="8"/>
      <c r="X418" s="7"/>
      <c r="Z418" s="7"/>
      <c r="AA418" s="7"/>
      <c r="AB418" s="7"/>
      <c r="AC418" s="7"/>
    </row>
    <row r="419" spans="6:29" ht="12.75" x14ac:dyDescent="0.2">
      <c r="F419" s="7"/>
      <c r="V419" s="7"/>
      <c r="W419" s="8"/>
      <c r="X419" s="7"/>
      <c r="Z419" s="7"/>
      <c r="AA419" s="7"/>
      <c r="AB419" s="7"/>
      <c r="AC419" s="7"/>
    </row>
    <row r="420" spans="6:29" ht="12.75" x14ac:dyDescent="0.2">
      <c r="F420" s="7"/>
      <c r="V420" s="7"/>
      <c r="W420" s="8"/>
      <c r="X420" s="7"/>
      <c r="Z420" s="7"/>
      <c r="AA420" s="7"/>
      <c r="AB420" s="7"/>
      <c r="AC420" s="7"/>
    </row>
    <row r="421" spans="6:29" ht="12.75" x14ac:dyDescent="0.2">
      <c r="F421" s="7"/>
      <c r="V421" s="7"/>
      <c r="W421" s="8"/>
      <c r="X421" s="7"/>
      <c r="Z421" s="7"/>
      <c r="AA421" s="7"/>
      <c r="AB421" s="7"/>
      <c r="AC421" s="7"/>
    </row>
    <row r="422" spans="6:29" ht="12.75" x14ac:dyDescent="0.2">
      <c r="F422" s="7"/>
      <c r="V422" s="7"/>
      <c r="W422" s="8"/>
      <c r="X422" s="7"/>
      <c r="Z422" s="7"/>
      <c r="AA422" s="7"/>
      <c r="AB422" s="7"/>
      <c r="AC422" s="7"/>
    </row>
    <row r="423" spans="6:29" ht="12.75" x14ac:dyDescent="0.2">
      <c r="F423" s="7"/>
      <c r="V423" s="7"/>
      <c r="W423" s="8"/>
      <c r="X423" s="7"/>
      <c r="Z423" s="7"/>
      <c r="AA423" s="7"/>
      <c r="AB423" s="7"/>
      <c r="AC423" s="7"/>
    </row>
    <row r="424" spans="6:29" ht="12.75" x14ac:dyDescent="0.2">
      <c r="F424" s="7"/>
      <c r="V424" s="7"/>
      <c r="W424" s="8"/>
      <c r="X424" s="7"/>
      <c r="Z424" s="7"/>
      <c r="AA424" s="7"/>
      <c r="AB424" s="7"/>
      <c r="AC424" s="7"/>
    </row>
    <row r="425" spans="6:29" ht="12.75" x14ac:dyDescent="0.2">
      <c r="F425" s="7"/>
      <c r="V425" s="7"/>
      <c r="W425" s="8"/>
      <c r="X425" s="7"/>
      <c r="Z425" s="7"/>
      <c r="AA425" s="7"/>
      <c r="AB425" s="7"/>
      <c r="AC425" s="7"/>
    </row>
    <row r="426" spans="6:29" ht="12.75" x14ac:dyDescent="0.2">
      <c r="F426" s="7"/>
      <c r="V426" s="7"/>
      <c r="W426" s="8"/>
      <c r="X426" s="7"/>
      <c r="Z426" s="7"/>
      <c r="AA426" s="7"/>
      <c r="AB426" s="7"/>
      <c r="AC426" s="7"/>
    </row>
    <row r="427" spans="6:29" ht="12.75" x14ac:dyDescent="0.2">
      <c r="F427" s="7"/>
      <c r="V427" s="7"/>
      <c r="W427" s="8"/>
      <c r="X427" s="7"/>
      <c r="Z427" s="7"/>
      <c r="AA427" s="7"/>
      <c r="AB427" s="7"/>
      <c r="AC427" s="7"/>
    </row>
    <row r="428" spans="6:29" ht="12.75" x14ac:dyDescent="0.2">
      <c r="F428" s="7"/>
      <c r="V428" s="7"/>
      <c r="W428" s="8"/>
      <c r="X428" s="7"/>
      <c r="Z428" s="7"/>
      <c r="AA428" s="7"/>
      <c r="AB428" s="7"/>
      <c r="AC428" s="7"/>
    </row>
    <row r="429" spans="6:29" ht="12.75" x14ac:dyDescent="0.2">
      <c r="F429" s="7"/>
      <c r="V429" s="7"/>
      <c r="W429" s="8"/>
      <c r="X429" s="7"/>
      <c r="Z429" s="7"/>
      <c r="AA429" s="7"/>
      <c r="AB429" s="7"/>
      <c r="AC429" s="7"/>
    </row>
    <row r="430" spans="6:29" ht="12.75" x14ac:dyDescent="0.2">
      <c r="F430" s="7"/>
      <c r="V430" s="7"/>
      <c r="W430" s="8"/>
      <c r="X430" s="7"/>
      <c r="Z430" s="7"/>
      <c r="AA430" s="7"/>
      <c r="AB430" s="7"/>
      <c r="AC430" s="7"/>
    </row>
    <row r="431" spans="6:29" ht="12.75" x14ac:dyDescent="0.2">
      <c r="F431" s="7"/>
      <c r="V431" s="7"/>
      <c r="W431" s="8"/>
      <c r="X431" s="7"/>
      <c r="Z431" s="7"/>
      <c r="AA431" s="7"/>
      <c r="AB431" s="7"/>
      <c r="AC431" s="7"/>
    </row>
    <row r="432" spans="6:29" ht="12.75" x14ac:dyDescent="0.2">
      <c r="F432" s="7"/>
      <c r="V432" s="7"/>
      <c r="W432" s="8"/>
      <c r="X432" s="7"/>
      <c r="Z432" s="7"/>
      <c r="AA432" s="7"/>
      <c r="AB432" s="7"/>
      <c r="AC432" s="7"/>
    </row>
    <row r="433" spans="6:29" ht="12.75" x14ac:dyDescent="0.2">
      <c r="F433" s="7"/>
      <c r="V433" s="7"/>
      <c r="W433" s="8"/>
      <c r="X433" s="7"/>
      <c r="Z433" s="7"/>
      <c r="AA433" s="7"/>
      <c r="AB433" s="7"/>
      <c r="AC433" s="7"/>
    </row>
    <row r="434" spans="6:29" ht="12.75" x14ac:dyDescent="0.2">
      <c r="F434" s="7"/>
      <c r="V434" s="7"/>
      <c r="W434" s="8"/>
      <c r="X434" s="7"/>
      <c r="Z434" s="7"/>
      <c r="AA434" s="7"/>
      <c r="AB434" s="7"/>
      <c r="AC434" s="7"/>
    </row>
    <row r="435" spans="6:29" ht="12.75" x14ac:dyDescent="0.2">
      <c r="F435" s="7"/>
      <c r="V435" s="7"/>
      <c r="W435" s="8"/>
      <c r="X435" s="7"/>
      <c r="Z435" s="7"/>
      <c r="AA435" s="7"/>
      <c r="AB435" s="7"/>
      <c r="AC435" s="7"/>
    </row>
    <row r="436" spans="6:29" ht="12.75" x14ac:dyDescent="0.2">
      <c r="F436" s="7"/>
      <c r="V436" s="7"/>
      <c r="W436" s="8"/>
      <c r="X436" s="7"/>
      <c r="Z436" s="7"/>
      <c r="AA436" s="7"/>
      <c r="AB436" s="7"/>
      <c r="AC436" s="7"/>
    </row>
    <row r="437" spans="6:29" ht="12.75" x14ac:dyDescent="0.2">
      <c r="F437" s="7"/>
      <c r="V437" s="7"/>
      <c r="W437" s="8"/>
      <c r="X437" s="7"/>
      <c r="Z437" s="7"/>
      <c r="AA437" s="7"/>
      <c r="AB437" s="7"/>
      <c r="AC437" s="7"/>
    </row>
    <row r="438" spans="6:29" ht="12.75" x14ac:dyDescent="0.2">
      <c r="F438" s="7"/>
      <c r="V438" s="7"/>
      <c r="W438" s="8"/>
      <c r="X438" s="7"/>
      <c r="Z438" s="7"/>
      <c r="AA438" s="7"/>
      <c r="AB438" s="7"/>
      <c r="AC438" s="7"/>
    </row>
    <row r="439" spans="6:29" ht="12.75" x14ac:dyDescent="0.2">
      <c r="F439" s="7"/>
      <c r="V439" s="7"/>
      <c r="W439" s="8"/>
      <c r="X439" s="7"/>
      <c r="Z439" s="7"/>
      <c r="AA439" s="7"/>
      <c r="AB439" s="7"/>
      <c r="AC439" s="7"/>
    </row>
    <row r="440" spans="6:29" ht="12.75" x14ac:dyDescent="0.2">
      <c r="F440" s="7"/>
      <c r="V440" s="7"/>
      <c r="W440" s="8"/>
      <c r="X440" s="7"/>
      <c r="Z440" s="7"/>
      <c r="AA440" s="7"/>
      <c r="AB440" s="7"/>
      <c r="AC440" s="7"/>
    </row>
    <row r="441" spans="6:29" ht="12.75" x14ac:dyDescent="0.2">
      <c r="F441" s="7"/>
      <c r="V441" s="7"/>
      <c r="W441" s="8"/>
      <c r="X441" s="7"/>
      <c r="Z441" s="7"/>
      <c r="AA441" s="7"/>
      <c r="AB441" s="7"/>
      <c r="AC441" s="7"/>
    </row>
    <row r="442" spans="6:29" ht="12.75" x14ac:dyDescent="0.2">
      <c r="F442" s="7"/>
      <c r="V442" s="7"/>
      <c r="W442" s="8"/>
      <c r="X442" s="7"/>
      <c r="Z442" s="7"/>
      <c r="AA442" s="7"/>
      <c r="AB442" s="7"/>
      <c r="AC442" s="7"/>
    </row>
    <row r="443" spans="6:29" ht="12.75" x14ac:dyDescent="0.2">
      <c r="F443" s="7"/>
      <c r="V443" s="7"/>
      <c r="W443" s="8"/>
      <c r="X443" s="7"/>
      <c r="Z443" s="7"/>
      <c r="AA443" s="7"/>
      <c r="AB443" s="7"/>
      <c r="AC443" s="7"/>
    </row>
    <row r="444" spans="6:29" ht="12.75" x14ac:dyDescent="0.2">
      <c r="F444" s="7"/>
      <c r="V444" s="7"/>
      <c r="W444" s="8"/>
      <c r="X444" s="7"/>
      <c r="Z444" s="7"/>
      <c r="AA444" s="7"/>
      <c r="AB444" s="7"/>
      <c r="AC444" s="7"/>
    </row>
    <row r="445" spans="6:29" ht="12.75" x14ac:dyDescent="0.2">
      <c r="F445" s="7"/>
      <c r="V445" s="7"/>
      <c r="W445" s="8"/>
      <c r="X445" s="7"/>
      <c r="Z445" s="7"/>
      <c r="AA445" s="7"/>
      <c r="AB445" s="7"/>
      <c r="AC445" s="7"/>
    </row>
    <row r="446" spans="6:29" ht="12.75" x14ac:dyDescent="0.2">
      <c r="F446" s="7"/>
      <c r="V446" s="7"/>
      <c r="W446" s="8"/>
      <c r="X446" s="7"/>
      <c r="Z446" s="7"/>
      <c r="AA446" s="7"/>
      <c r="AB446" s="7"/>
      <c r="AC446" s="7"/>
    </row>
    <row r="447" spans="6:29" ht="12.75" x14ac:dyDescent="0.2">
      <c r="F447" s="7"/>
      <c r="V447" s="7"/>
      <c r="W447" s="8"/>
      <c r="X447" s="7"/>
      <c r="Z447" s="7"/>
      <c r="AA447" s="7"/>
      <c r="AB447" s="7"/>
      <c r="AC447" s="7"/>
    </row>
    <row r="448" spans="6:29" ht="12.75" x14ac:dyDescent="0.2">
      <c r="F448" s="7"/>
      <c r="V448" s="7"/>
      <c r="W448" s="8"/>
      <c r="X448" s="7"/>
      <c r="Z448" s="7"/>
      <c r="AA448" s="7"/>
      <c r="AB448" s="7"/>
      <c r="AC448" s="7"/>
    </row>
    <row r="449" spans="6:29" ht="12.75" x14ac:dyDescent="0.2">
      <c r="F449" s="7"/>
      <c r="V449" s="7"/>
      <c r="W449" s="8"/>
      <c r="X449" s="7"/>
      <c r="Z449" s="7"/>
      <c r="AA449" s="7"/>
      <c r="AB449" s="7"/>
      <c r="AC449" s="7"/>
    </row>
    <row r="450" spans="6:29" ht="12.75" x14ac:dyDescent="0.2">
      <c r="F450" s="7"/>
      <c r="V450" s="7"/>
      <c r="W450" s="8"/>
      <c r="X450" s="7"/>
      <c r="Z450" s="7"/>
      <c r="AA450" s="7"/>
      <c r="AB450" s="7"/>
      <c r="AC450" s="7"/>
    </row>
    <row r="451" spans="6:29" ht="12.75" x14ac:dyDescent="0.2">
      <c r="F451" s="7"/>
      <c r="V451" s="7"/>
      <c r="W451" s="8"/>
      <c r="X451" s="7"/>
      <c r="Z451" s="7"/>
      <c r="AA451" s="7"/>
      <c r="AB451" s="7"/>
      <c r="AC451" s="7"/>
    </row>
    <row r="452" spans="6:29" ht="12.75" x14ac:dyDescent="0.2">
      <c r="F452" s="7"/>
      <c r="V452" s="7"/>
      <c r="W452" s="8"/>
      <c r="X452" s="7"/>
      <c r="Z452" s="7"/>
      <c r="AA452" s="7"/>
      <c r="AB452" s="7"/>
      <c r="AC452" s="7"/>
    </row>
    <row r="453" spans="6:29" ht="12.75" x14ac:dyDescent="0.2">
      <c r="F453" s="7"/>
      <c r="V453" s="7"/>
      <c r="W453" s="8"/>
      <c r="X453" s="7"/>
      <c r="Z453" s="7"/>
      <c r="AA453" s="7"/>
      <c r="AB453" s="7"/>
      <c r="AC453" s="7"/>
    </row>
    <row r="454" spans="6:29" ht="12.75" x14ac:dyDescent="0.2">
      <c r="F454" s="7"/>
      <c r="V454" s="7"/>
      <c r="W454" s="8"/>
      <c r="X454" s="7"/>
      <c r="Z454" s="7"/>
      <c r="AA454" s="7"/>
      <c r="AB454" s="7"/>
      <c r="AC454" s="7"/>
    </row>
    <row r="455" spans="6:29" ht="12.75" x14ac:dyDescent="0.2">
      <c r="F455" s="7"/>
      <c r="V455" s="7"/>
      <c r="W455" s="8"/>
      <c r="X455" s="7"/>
      <c r="Z455" s="7"/>
      <c r="AA455" s="7"/>
      <c r="AB455" s="7"/>
      <c r="AC455" s="7"/>
    </row>
    <row r="456" spans="6:29" ht="12.75" x14ac:dyDescent="0.2">
      <c r="F456" s="7"/>
      <c r="V456" s="7"/>
      <c r="W456" s="8"/>
      <c r="X456" s="7"/>
      <c r="Z456" s="7"/>
      <c r="AA456" s="7"/>
      <c r="AB456" s="7"/>
      <c r="AC456" s="7"/>
    </row>
    <row r="457" spans="6:29" ht="12.75" x14ac:dyDescent="0.2">
      <c r="F457" s="7"/>
      <c r="V457" s="7"/>
      <c r="W457" s="8"/>
      <c r="X457" s="7"/>
      <c r="Z457" s="7"/>
      <c r="AA457" s="7"/>
      <c r="AB457" s="7"/>
      <c r="AC457" s="7"/>
    </row>
    <row r="458" spans="6:29" ht="12.75" x14ac:dyDescent="0.2">
      <c r="F458" s="7"/>
      <c r="V458" s="7"/>
      <c r="W458" s="8"/>
      <c r="X458" s="7"/>
      <c r="Z458" s="7"/>
      <c r="AA458" s="7"/>
      <c r="AB458" s="7"/>
      <c r="AC458" s="7"/>
    </row>
    <row r="459" spans="6:29" ht="12.75" x14ac:dyDescent="0.2">
      <c r="F459" s="7"/>
      <c r="V459" s="7"/>
      <c r="W459" s="8"/>
      <c r="X459" s="7"/>
      <c r="Z459" s="7"/>
      <c r="AA459" s="7"/>
      <c r="AB459" s="7"/>
      <c r="AC459" s="7"/>
    </row>
    <row r="460" spans="6:29" ht="12.75" x14ac:dyDescent="0.2">
      <c r="F460" s="7"/>
      <c r="V460" s="7"/>
      <c r="W460" s="8"/>
      <c r="X460" s="7"/>
      <c r="Z460" s="7"/>
      <c r="AA460" s="7"/>
      <c r="AB460" s="7"/>
      <c r="AC460" s="7"/>
    </row>
    <row r="461" spans="6:29" ht="12.75" x14ac:dyDescent="0.2">
      <c r="F461" s="7"/>
      <c r="V461" s="7"/>
      <c r="W461" s="8"/>
      <c r="X461" s="7"/>
      <c r="Z461" s="7"/>
      <c r="AA461" s="7"/>
      <c r="AB461" s="7"/>
      <c r="AC461" s="7"/>
    </row>
    <row r="462" spans="6:29" ht="12.75" x14ac:dyDescent="0.2">
      <c r="F462" s="7"/>
      <c r="V462" s="7"/>
      <c r="W462" s="8"/>
      <c r="X462" s="7"/>
      <c r="Z462" s="7"/>
      <c r="AA462" s="7"/>
      <c r="AB462" s="7"/>
      <c r="AC462" s="7"/>
    </row>
    <row r="463" spans="6:29" ht="12.75" x14ac:dyDescent="0.2">
      <c r="F463" s="7"/>
      <c r="V463" s="7"/>
      <c r="W463" s="8"/>
      <c r="X463" s="7"/>
      <c r="Z463" s="7"/>
      <c r="AA463" s="7"/>
      <c r="AB463" s="7"/>
      <c r="AC463" s="7"/>
    </row>
    <row r="464" spans="6:29" ht="12.75" x14ac:dyDescent="0.2">
      <c r="F464" s="7"/>
      <c r="V464" s="7"/>
      <c r="W464" s="8"/>
      <c r="X464" s="7"/>
      <c r="Z464" s="7"/>
      <c r="AA464" s="7"/>
      <c r="AB464" s="7"/>
      <c r="AC464" s="7"/>
    </row>
    <row r="465" spans="6:29" ht="12.75" x14ac:dyDescent="0.2">
      <c r="F465" s="7"/>
      <c r="V465" s="7"/>
      <c r="W465" s="8"/>
      <c r="X465" s="7"/>
      <c r="Z465" s="7"/>
      <c r="AA465" s="7"/>
      <c r="AB465" s="7"/>
      <c r="AC465" s="7"/>
    </row>
    <row r="466" spans="6:29" ht="12.75" x14ac:dyDescent="0.2">
      <c r="F466" s="7"/>
      <c r="V466" s="7"/>
      <c r="W466" s="8"/>
      <c r="X466" s="7"/>
      <c r="Z466" s="7"/>
      <c r="AA466" s="7"/>
      <c r="AB466" s="7"/>
      <c r="AC466" s="7"/>
    </row>
    <row r="467" spans="6:29" ht="12.75" x14ac:dyDescent="0.2">
      <c r="F467" s="7"/>
      <c r="V467" s="7"/>
      <c r="W467" s="8"/>
      <c r="X467" s="7"/>
      <c r="Z467" s="7"/>
      <c r="AA467" s="7"/>
      <c r="AB467" s="7"/>
      <c r="AC467" s="7"/>
    </row>
    <row r="468" spans="6:29" ht="12.75" x14ac:dyDescent="0.2">
      <c r="F468" s="7"/>
      <c r="V468" s="7"/>
      <c r="W468" s="8"/>
      <c r="X468" s="7"/>
      <c r="Z468" s="7"/>
      <c r="AA468" s="7"/>
      <c r="AB468" s="7"/>
      <c r="AC468" s="7"/>
    </row>
    <row r="469" spans="6:29" ht="12.75" x14ac:dyDescent="0.2">
      <c r="F469" s="7"/>
      <c r="V469" s="7"/>
      <c r="W469" s="8"/>
      <c r="X469" s="7"/>
      <c r="Z469" s="7"/>
      <c r="AA469" s="7"/>
      <c r="AB469" s="7"/>
      <c r="AC469" s="7"/>
    </row>
    <row r="470" spans="6:29" ht="12.75" x14ac:dyDescent="0.2">
      <c r="F470" s="7"/>
      <c r="V470" s="7"/>
      <c r="W470" s="8"/>
      <c r="X470" s="7"/>
      <c r="Z470" s="7"/>
      <c r="AA470" s="7"/>
      <c r="AB470" s="7"/>
      <c r="AC470" s="7"/>
    </row>
    <row r="471" spans="6:29" ht="12.75" x14ac:dyDescent="0.2">
      <c r="F471" s="7"/>
      <c r="V471" s="7"/>
      <c r="W471" s="8"/>
      <c r="X471" s="7"/>
      <c r="Z471" s="7"/>
      <c r="AA471" s="7"/>
      <c r="AB471" s="7"/>
      <c r="AC471" s="7"/>
    </row>
    <row r="472" spans="6:29" ht="12.75" x14ac:dyDescent="0.2">
      <c r="F472" s="7"/>
      <c r="V472" s="7"/>
      <c r="W472" s="8"/>
      <c r="X472" s="7"/>
      <c r="Z472" s="7"/>
      <c r="AA472" s="7"/>
      <c r="AB472" s="7"/>
      <c r="AC472" s="7"/>
    </row>
    <row r="473" spans="6:29" ht="12.75" x14ac:dyDescent="0.2">
      <c r="F473" s="7"/>
      <c r="V473" s="7"/>
      <c r="W473" s="8"/>
      <c r="X473" s="7"/>
      <c r="Z473" s="7"/>
      <c r="AA473" s="7"/>
      <c r="AB473" s="7"/>
      <c r="AC473" s="7"/>
    </row>
    <row r="474" spans="6:29" ht="12.75" x14ac:dyDescent="0.2">
      <c r="F474" s="7"/>
      <c r="V474" s="7"/>
      <c r="W474" s="8"/>
      <c r="X474" s="7"/>
      <c r="Z474" s="7"/>
      <c r="AA474" s="7"/>
      <c r="AB474" s="7"/>
      <c r="AC474" s="7"/>
    </row>
    <row r="475" spans="6:29" ht="12.75" x14ac:dyDescent="0.2">
      <c r="F475" s="7"/>
      <c r="V475" s="7"/>
      <c r="W475" s="8"/>
      <c r="X475" s="7"/>
      <c r="Z475" s="7"/>
      <c r="AA475" s="7"/>
      <c r="AB475" s="7"/>
      <c r="AC475" s="7"/>
    </row>
    <row r="476" spans="6:29" ht="12.75" x14ac:dyDescent="0.2">
      <c r="F476" s="7"/>
      <c r="V476" s="7"/>
      <c r="W476" s="8"/>
      <c r="X476" s="7"/>
      <c r="Z476" s="7"/>
      <c r="AA476" s="7"/>
      <c r="AB476" s="7"/>
      <c r="AC476" s="7"/>
    </row>
    <row r="477" spans="6:29" ht="12.75" x14ac:dyDescent="0.2">
      <c r="F477" s="7"/>
      <c r="V477" s="7"/>
      <c r="W477" s="8"/>
      <c r="X477" s="7"/>
      <c r="Z477" s="7"/>
      <c r="AA477" s="7"/>
      <c r="AB477" s="7"/>
      <c r="AC477" s="7"/>
    </row>
    <row r="478" spans="6:29" ht="12.75" x14ac:dyDescent="0.2">
      <c r="F478" s="7"/>
      <c r="V478" s="7"/>
      <c r="W478" s="8"/>
      <c r="X478" s="7"/>
      <c r="Z478" s="7"/>
      <c r="AA478" s="7"/>
      <c r="AB478" s="7"/>
      <c r="AC478" s="7"/>
    </row>
    <row r="479" spans="6:29" ht="12.75" x14ac:dyDescent="0.2">
      <c r="F479" s="7"/>
      <c r="V479" s="7"/>
      <c r="W479" s="8"/>
      <c r="X479" s="7"/>
      <c r="Z479" s="7"/>
      <c r="AA479" s="7"/>
      <c r="AB479" s="7"/>
      <c r="AC479" s="7"/>
    </row>
    <row r="480" spans="6:29" ht="12.75" x14ac:dyDescent="0.2">
      <c r="F480" s="7"/>
      <c r="V480" s="7"/>
      <c r="W480" s="8"/>
      <c r="X480" s="7"/>
      <c r="Z480" s="7"/>
      <c r="AA480" s="7"/>
      <c r="AB480" s="7"/>
      <c r="AC480" s="7"/>
    </row>
    <row r="481" spans="6:29" ht="12.75" x14ac:dyDescent="0.2">
      <c r="F481" s="7"/>
      <c r="V481" s="7"/>
      <c r="W481" s="8"/>
      <c r="X481" s="7"/>
      <c r="Z481" s="7"/>
      <c r="AA481" s="7"/>
      <c r="AB481" s="7"/>
      <c r="AC481" s="7"/>
    </row>
    <row r="482" spans="6:29" ht="12.75" x14ac:dyDescent="0.2">
      <c r="F482" s="7"/>
      <c r="V482" s="7"/>
      <c r="W482" s="8"/>
      <c r="X482" s="7"/>
      <c r="Z482" s="7"/>
      <c r="AA482" s="7"/>
      <c r="AB482" s="7"/>
      <c r="AC482" s="7"/>
    </row>
    <row r="483" spans="6:29" ht="12.75" x14ac:dyDescent="0.2">
      <c r="F483" s="7"/>
      <c r="V483" s="7"/>
      <c r="W483" s="8"/>
      <c r="X483" s="7"/>
      <c r="Z483" s="7"/>
      <c r="AA483" s="7"/>
      <c r="AB483" s="7"/>
      <c r="AC483" s="7"/>
    </row>
    <row r="484" spans="6:29" ht="12.75" x14ac:dyDescent="0.2">
      <c r="F484" s="7"/>
      <c r="V484" s="7"/>
      <c r="W484" s="8"/>
      <c r="X484" s="7"/>
      <c r="Z484" s="7"/>
      <c r="AA484" s="7"/>
      <c r="AB484" s="7"/>
      <c r="AC484" s="7"/>
    </row>
    <row r="485" spans="6:29" ht="12.75" x14ac:dyDescent="0.2">
      <c r="F485" s="7"/>
      <c r="V485" s="7"/>
      <c r="W485" s="8"/>
      <c r="X485" s="7"/>
      <c r="Z485" s="7"/>
      <c r="AA485" s="7"/>
      <c r="AB485" s="7"/>
      <c r="AC485" s="7"/>
    </row>
    <row r="486" spans="6:29" ht="12.75" x14ac:dyDescent="0.2">
      <c r="F486" s="7"/>
      <c r="V486" s="7"/>
      <c r="W486" s="8"/>
      <c r="X486" s="7"/>
      <c r="Z486" s="7"/>
      <c r="AA486" s="7"/>
      <c r="AB486" s="7"/>
      <c r="AC486" s="7"/>
    </row>
    <row r="487" spans="6:29" ht="12.75" x14ac:dyDescent="0.2">
      <c r="F487" s="7"/>
      <c r="V487" s="7"/>
      <c r="W487" s="8"/>
      <c r="X487" s="7"/>
      <c r="Z487" s="7"/>
      <c r="AA487" s="7"/>
      <c r="AB487" s="7"/>
      <c r="AC487" s="7"/>
    </row>
    <row r="488" spans="6:29" ht="12.75" x14ac:dyDescent="0.2">
      <c r="F488" s="7"/>
      <c r="V488" s="7"/>
      <c r="W488" s="8"/>
      <c r="X488" s="7"/>
      <c r="Z488" s="7"/>
      <c r="AA488" s="7"/>
      <c r="AB488" s="7"/>
      <c r="AC488" s="7"/>
    </row>
    <row r="489" spans="6:29" ht="12.75" x14ac:dyDescent="0.2">
      <c r="F489" s="7"/>
      <c r="V489" s="7"/>
      <c r="W489" s="8"/>
      <c r="X489" s="7"/>
      <c r="Z489" s="7"/>
      <c r="AA489" s="7"/>
      <c r="AB489" s="7"/>
      <c r="AC489" s="7"/>
    </row>
    <row r="490" spans="6:29" ht="12.75" x14ac:dyDescent="0.2">
      <c r="F490" s="7"/>
      <c r="V490" s="7"/>
      <c r="W490" s="8"/>
      <c r="X490" s="7"/>
      <c r="Z490" s="7"/>
      <c r="AA490" s="7"/>
      <c r="AB490" s="7"/>
      <c r="AC490" s="7"/>
    </row>
    <row r="491" spans="6:29" ht="12.75" x14ac:dyDescent="0.2">
      <c r="F491" s="7"/>
      <c r="V491" s="7"/>
      <c r="W491" s="8"/>
      <c r="X491" s="7"/>
      <c r="Z491" s="7"/>
      <c r="AA491" s="7"/>
      <c r="AB491" s="7"/>
      <c r="AC491" s="7"/>
    </row>
    <row r="492" spans="6:29" ht="12.75" x14ac:dyDescent="0.2">
      <c r="F492" s="7"/>
      <c r="V492" s="7"/>
      <c r="W492" s="8"/>
      <c r="X492" s="7"/>
      <c r="Z492" s="7"/>
      <c r="AA492" s="7"/>
      <c r="AB492" s="7"/>
      <c r="AC492" s="7"/>
    </row>
    <row r="493" spans="6:29" ht="12.75" x14ac:dyDescent="0.2">
      <c r="F493" s="7"/>
      <c r="V493" s="7"/>
      <c r="W493" s="8"/>
      <c r="X493" s="7"/>
      <c r="Z493" s="7"/>
      <c r="AA493" s="7"/>
      <c r="AB493" s="7"/>
      <c r="AC493" s="7"/>
    </row>
    <row r="494" spans="6:29" ht="12.75" x14ac:dyDescent="0.2">
      <c r="F494" s="7"/>
      <c r="V494" s="7"/>
      <c r="W494" s="8"/>
      <c r="X494" s="7"/>
      <c r="Z494" s="7"/>
      <c r="AA494" s="7"/>
      <c r="AB494" s="7"/>
      <c r="AC494" s="7"/>
    </row>
    <row r="495" spans="6:29" ht="12.75" x14ac:dyDescent="0.2">
      <c r="F495" s="7"/>
      <c r="V495" s="7"/>
      <c r="W495" s="8"/>
      <c r="X495" s="7"/>
      <c r="Z495" s="7"/>
      <c r="AA495" s="7"/>
      <c r="AB495" s="7"/>
      <c r="AC495" s="7"/>
    </row>
    <row r="496" spans="6:29" ht="12.75" x14ac:dyDescent="0.2">
      <c r="F496" s="7"/>
      <c r="V496" s="7"/>
      <c r="W496" s="8"/>
      <c r="X496" s="7"/>
      <c r="Z496" s="7"/>
      <c r="AA496" s="7"/>
      <c r="AB496" s="7"/>
      <c r="AC496" s="7"/>
    </row>
    <row r="497" spans="6:29" ht="12.75" x14ac:dyDescent="0.2">
      <c r="F497" s="7"/>
      <c r="V497" s="7"/>
      <c r="W497" s="8"/>
      <c r="X497" s="7"/>
      <c r="Z497" s="7"/>
      <c r="AA497" s="7"/>
      <c r="AB497" s="7"/>
      <c r="AC497" s="7"/>
    </row>
    <row r="498" spans="6:29" ht="12.75" x14ac:dyDescent="0.2">
      <c r="F498" s="7"/>
      <c r="V498" s="7"/>
      <c r="W498" s="8"/>
      <c r="X498" s="7"/>
      <c r="Z498" s="7"/>
      <c r="AA498" s="7"/>
      <c r="AB498" s="7"/>
      <c r="AC498" s="7"/>
    </row>
    <row r="499" spans="6:29" ht="12.75" x14ac:dyDescent="0.2">
      <c r="F499" s="7"/>
      <c r="V499" s="7"/>
      <c r="W499" s="8"/>
      <c r="X499" s="7"/>
      <c r="Z499" s="7"/>
      <c r="AA499" s="7"/>
      <c r="AB499" s="7"/>
      <c r="AC499" s="7"/>
    </row>
    <row r="500" spans="6:29" ht="12.75" x14ac:dyDescent="0.2">
      <c r="F500" s="7"/>
      <c r="V500" s="7"/>
      <c r="W500" s="8"/>
      <c r="X500" s="7"/>
      <c r="Z500" s="7"/>
      <c r="AA500" s="7"/>
      <c r="AB500" s="7"/>
      <c r="AC500" s="7"/>
    </row>
    <row r="501" spans="6:29" ht="12.75" x14ac:dyDescent="0.2">
      <c r="F501" s="7"/>
      <c r="V501" s="7"/>
      <c r="W501" s="8"/>
      <c r="X501" s="7"/>
      <c r="Z501" s="7"/>
      <c r="AA501" s="7"/>
      <c r="AB501" s="7"/>
      <c r="AC501" s="7"/>
    </row>
    <row r="502" spans="6:29" ht="12.75" x14ac:dyDescent="0.2">
      <c r="F502" s="7"/>
      <c r="V502" s="7"/>
      <c r="W502" s="8"/>
      <c r="X502" s="7"/>
      <c r="Z502" s="7"/>
      <c r="AA502" s="7"/>
      <c r="AB502" s="7"/>
      <c r="AC502" s="7"/>
    </row>
    <row r="503" spans="6:29" ht="12.75" x14ac:dyDescent="0.2">
      <c r="F503" s="7"/>
      <c r="V503" s="7"/>
      <c r="W503" s="8"/>
      <c r="X503" s="7"/>
      <c r="Z503" s="7"/>
      <c r="AA503" s="7"/>
      <c r="AB503" s="7"/>
      <c r="AC503" s="7"/>
    </row>
    <row r="504" spans="6:29" ht="12.75" x14ac:dyDescent="0.2">
      <c r="F504" s="7"/>
      <c r="V504" s="7"/>
      <c r="W504" s="8"/>
      <c r="X504" s="7"/>
      <c r="Z504" s="7"/>
      <c r="AA504" s="7"/>
      <c r="AB504" s="7"/>
      <c r="AC504" s="7"/>
    </row>
    <row r="505" spans="6:29" ht="12.75" x14ac:dyDescent="0.2">
      <c r="F505" s="7"/>
      <c r="V505" s="7"/>
      <c r="W505" s="8"/>
      <c r="X505" s="7"/>
      <c r="Z505" s="7"/>
      <c r="AA505" s="7"/>
      <c r="AB505" s="7"/>
      <c r="AC505" s="7"/>
    </row>
    <row r="506" spans="6:29" ht="12.75" x14ac:dyDescent="0.2">
      <c r="F506" s="7"/>
      <c r="V506" s="7"/>
      <c r="W506" s="8"/>
      <c r="X506" s="7"/>
      <c r="Z506" s="7"/>
      <c r="AA506" s="7"/>
      <c r="AB506" s="7"/>
      <c r="AC506" s="7"/>
    </row>
    <row r="507" spans="6:29" ht="12.75" x14ac:dyDescent="0.2">
      <c r="F507" s="7"/>
      <c r="V507" s="7"/>
      <c r="W507" s="8"/>
      <c r="X507" s="7"/>
      <c r="Z507" s="7"/>
      <c r="AA507" s="7"/>
      <c r="AB507" s="7"/>
      <c r="AC507" s="7"/>
    </row>
    <row r="508" spans="6:29" ht="12.75" x14ac:dyDescent="0.2">
      <c r="F508" s="7"/>
      <c r="V508" s="7"/>
      <c r="W508" s="8"/>
      <c r="X508" s="7"/>
      <c r="Z508" s="7"/>
      <c r="AA508" s="7"/>
      <c r="AB508" s="7"/>
      <c r="AC508" s="7"/>
    </row>
    <row r="509" spans="6:29" ht="12.75" x14ac:dyDescent="0.2">
      <c r="F509" s="7"/>
      <c r="V509" s="7"/>
      <c r="W509" s="8"/>
      <c r="X509" s="7"/>
      <c r="Z509" s="7"/>
      <c r="AA509" s="7"/>
      <c r="AB509" s="7"/>
      <c r="AC509" s="7"/>
    </row>
    <row r="510" spans="6:29" ht="12.75" x14ac:dyDescent="0.2">
      <c r="F510" s="7"/>
      <c r="V510" s="7"/>
      <c r="W510" s="8"/>
      <c r="X510" s="7"/>
      <c r="Z510" s="7"/>
      <c r="AA510" s="7"/>
      <c r="AB510" s="7"/>
      <c r="AC510" s="7"/>
    </row>
    <row r="511" spans="6:29" ht="12.75" x14ac:dyDescent="0.2">
      <c r="F511" s="7"/>
      <c r="V511" s="7"/>
      <c r="W511" s="8"/>
      <c r="X511" s="7"/>
      <c r="Z511" s="7"/>
      <c r="AA511" s="7"/>
      <c r="AB511" s="7"/>
      <c r="AC511" s="7"/>
    </row>
    <row r="512" spans="6:29" ht="12.75" x14ac:dyDescent="0.2">
      <c r="F512" s="7"/>
      <c r="V512" s="7"/>
      <c r="W512" s="8"/>
      <c r="X512" s="7"/>
      <c r="Z512" s="7"/>
      <c r="AA512" s="7"/>
      <c r="AB512" s="7"/>
      <c r="AC512" s="7"/>
    </row>
    <row r="513" spans="6:29" ht="12.75" x14ac:dyDescent="0.2">
      <c r="F513" s="7"/>
      <c r="V513" s="7"/>
      <c r="W513" s="8"/>
      <c r="X513" s="7"/>
      <c r="Z513" s="7"/>
      <c r="AA513" s="7"/>
      <c r="AB513" s="7"/>
      <c r="AC513" s="7"/>
    </row>
    <row r="514" spans="6:29" ht="12.75" x14ac:dyDescent="0.2">
      <c r="F514" s="7"/>
      <c r="V514" s="7"/>
      <c r="W514" s="8"/>
      <c r="X514" s="7"/>
      <c r="Z514" s="7"/>
      <c r="AA514" s="7"/>
      <c r="AB514" s="7"/>
      <c r="AC514" s="7"/>
    </row>
    <row r="515" spans="6:29" ht="12.75" x14ac:dyDescent="0.2">
      <c r="F515" s="7"/>
      <c r="V515" s="7"/>
      <c r="W515" s="8"/>
      <c r="X515" s="7"/>
      <c r="Z515" s="7"/>
      <c r="AA515" s="7"/>
      <c r="AB515" s="7"/>
      <c r="AC515" s="7"/>
    </row>
    <row r="516" spans="6:29" ht="12.75" x14ac:dyDescent="0.2">
      <c r="F516" s="7"/>
      <c r="V516" s="7"/>
      <c r="W516" s="8"/>
      <c r="X516" s="7"/>
      <c r="Z516" s="7"/>
      <c r="AA516" s="7"/>
      <c r="AB516" s="7"/>
      <c r="AC516" s="7"/>
    </row>
    <row r="517" spans="6:29" ht="12.75" x14ac:dyDescent="0.2">
      <c r="F517" s="7"/>
      <c r="V517" s="7"/>
      <c r="W517" s="8"/>
      <c r="X517" s="7"/>
      <c r="Z517" s="7"/>
      <c r="AA517" s="7"/>
      <c r="AB517" s="7"/>
      <c r="AC517" s="7"/>
    </row>
    <row r="518" spans="6:29" ht="12.75" x14ac:dyDescent="0.2">
      <c r="F518" s="7"/>
      <c r="V518" s="7"/>
      <c r="W518" s="8"/>
      <c r="X518" s="7"/>
      <c r="Z518" s="7"/>
      <c r="AA518" s="7"/>
      <c r="AB518" s="7"/>
      <c r="AC518" s="7"/>
    </row>
    <row r="519" spans="6:29" ht="12.75" x14ac:dyDescent="0.2">
      <c r="F519" s="7"/>
      <c r="V519" s="7"/>
      <c r="W519" s="8"/>
      <c r="X519" s="7"/>
      <c r="Z519" s="7"/>
      <c r="AA519" s="7"/>
      <c r="AB519" s="7"/>
      <c r="AC519" s="7"/>
    </row>
    <row r="520" spans="6:29" ht="12.75" x14ac:dyDescent="0.2">
      <c r="F520" s="7"/>
      <c r="V520" s="7"/>
      <c r="W520" s="8"/>
      <c r="X520" s="7"/>
      <c r="Z520" s="7"/>
      <c r="AA520" s="7"/>
      <c r="AB520" s="7"/>
      <c r="AC520" s="7"/>
    </row>
    <row r="521" spans="6:29" ht="12.75" x14ac:dyDescent="0.2">
      <c r="F521" s="7"/>
      <c r="V521" s="7"/>
      <c r="W521" s="8"/>
      <c r="X521" s="7"/>
      <c r="Z521" s="7"/>
      <c r="AA521" s="7"/>
      <c r="AB521" s="7"/>
      <c r="AC521" s="7"/>
    </row>
    <row r="522" spans="6:29" ht="12.75" x14ac:dyDescent="0.2">
      <c r="F522" s="7"/>
      <c r="V522" s="7"/>
      <c r="W522" s="8"/>
      <c r="X522" s="7"/>
      <c r="Z522" s="7"/>
      <c r="AA522" s="7"/>
      <c r="AB522" s="7"/>
      <c r="AC522" s="7"/>
    </row>
    <row r="523" spans="6:29" ht="12.75" x14ac:dyDescent="0.2">
      <c r="F523" s="7"/>
      <c r="V523" s="7"/>
      <c r="W523" s="8"/>
      <c r="X523" s="7"/>
      <c r="Z523" s="7"/>
      <c r="AA523" s="7"/>
      <c r="AB523" s="7"/>
      <c r="AC523" s="7"/>
    </row>
    <row r="524" spans="6:29" ht="12.75" x14ac:dyDescent="0.2">
      <c r="F524" s="7"/>
      <c r="V524" s="7"/>
      <c r="W524" s="8"/>
      <c r="X524" s="7"/>
      <c r="Z524" s="7"/>
      <c r="AA524" s="7"/>
      <c r="AB524" s="7"/>
      <c r="AC524" s="7"/>
    </row>
    <row r="525" spans="6:29" ht="12.75" x14ac:dyDescent="0.2">
      <c r="F525" s="7"/>
      <c r="V525" s="7"/>
      <c r="W525" s="8"/>
      <c r="X525" s="7"/>
      <c r="Z525" s="7"/>
      <c r="AA525" s="7"/>
      <c r="AB525" s="7"/>
      <c r="AC525" s="7"/>
    </row>
    <row r="526" spans="6:29" ht="12.75" x14ac:dyDescent="0.2">
      <c r="F526" s="7"/>
      <c r="V526" s="7"/>
      <c r="W526" s="8"/>
      <c r="X526" s="7"/>
      <c r="Z526" s="7"/>
      <c r="AA526" s="7"/>
      <c r="AB526" s="7"/>
      <c r="AC526" s="7"/>
    </row>
    <row r="527" spans="6:29" ht="12.75" x14ac:dyDescent="0.2">
      <c r="F527" s="7"/>
      <c r="V527" s="7"/>
      <c r="W527" s="8"/>
      <c r="X527" s="7"/>
      <c r="Z527" s="7"/>
      <c r="AA527" s="7"/>
      <c r="AB527" s="7"/>
      <c r="AC527" s="7"/>
    </row>
    <row r="528" spans="6:29" ht="12.75" x14ac:dyDescent="0.2">
      <c r="F528" s="7"/>
      <c r="V528" s="7"/>
      <c r="W528" s="8"/>
      <c r="X528" s="7"/>
      <c r="Z528" s="7"/>
      <c r="AA528" s="7"/>
      <c r="AB528" s="7"/>
      <c r="AC528" s="7"/>
    </row>
    <row r="529" spans="6:29" ht="12.75" x14ac:dyDescent="0.2">
      <c r="F529" s="7"/>
      <c r="V529" s="7"/>
      <c r="W529" s="8"/>
      <c r="X529" s="7"/>
      <c r="Z529" s="7"/>
      <c r="AA529" s="7"/>
      <c r="AB529" s="7"/>
      <c r="AC529" s="7"/>
    </row>
    <row r="530" spans="6:29" ht="12.75" x14ac:dyDescent="0.2">
      <c r="F530" s="7"/>
      <c r="V530" s="7"/>
      <c r="W530" s="8"/>
      <c r="X530" s="7"/>
      <c r="Z530" s="7"/>
      <c r="AA530" s="7"/>
      <c r="AB530" s="7"/>
      <c r="AC530" s="7"/>
    </row>
    <row r="531" spans="6:29" ht="12.75" x14ac:dyDescent="0.2">
      <c r="F531" s="7"/>
      <c r="V531" s="7"/>
      <c r="W531" s="8"/>
      <c r="X531" s="7"/>
      <c r="Z531" s="7"/>
      <c r="AA531" s="7"/>
      <c r="AB531" s="7"/>
      <c r="AC531" s="7"/>
    </row>
    <row r="532" spans="6:29" ht="12.75" x14ac:dyDescent="0.2">
      <c r="F532" s="7"/>
      <c r="V532" s="7"/>
      <c r="W532" s="8"/>
      <c r="X532" s="7"/>
      <c r="Z532" s="7"/>
      <c r="AA532" s="7"/>
      <c r="AB532" s="7"/>
      <c r="AC532" s="7"/>
    </row>
    <row r="533" spans="6:29" ht="12.75" x14ac:dyDescent="0.2">
      <c r="F533" s="7"/>
      <c r="V533" s="7"/>
      <c r="W533" s="8"/>
      <c r="X533" s="7"/>
      <c r="Z533" s="7"/>
      <c r="AA533" s="7"/>
      <c r="AB533" s="7"/>
      <c r="AC533" s="7"/>
    </row>
    <row r="534" spans="6:29" ht="12.75" x14ac:dyDescent="0.2">
      <c r="F534" s="7"/>
      <c r="V534" s="7"/>
      <c r="W534" s="8"/>
      <c r="X534" s="7"/>
      <c r="Z534" s="7"/>
      <c r="AA534" s="7"/>
      <c r="AB534" s="7"/>
      <c r="AC534" s="7"/>
    </row>
    <row r="535" spans="6:29" ht="12.75" x14ac:dyDescent="0.2">
      <c r="F535" s="7"/>
      <c r="V535" s="7"/>
      <c r="W535" s="8"/>
      <c r="X535" s="7"/>
      <c r="Z535" s="7"/>
      <c r="AA535" s="7"/>
      <c r="AB535" s="7"/>
      <c r="AC535" s="7"/>
    </row>
    <row r="536" spans="6:29" ht="12.75" x14ac:dyDescent="0.2">
      <c r="F536" s="7"/>
      <c r="V536" s="7"/>
      <c r="W536" s="8"/>
      <c r="X536" s="7"/>
      <c r="Z536" s="7"/>
      <c r="AA536" s="7"/>
      <c r="AB536" s="7"/>
      <c r="AC536" s="7"/>
    </row>
    <row r="537" spans="6:29" ht="12.75" x14ac:dyDescent="0.2">
      <c r="F537" s="7"/>
      <c r="V537" s="7"/>
      <c r="W537" s="8"/>
      <c r="X537" s="7"/>
      <c r="Z537" s="7"/>
      <c r="AA537" s="7"/>
      <c r="AB537" s="7"/>
      <c r="AC537" s="7"/>
    </row>
    <row r="538" spans="6:29" ht="12.75" x14ac:dyDescent="0.2">
      <c r="F538" s="7"/>
      <c r="V538" s="7"/>
      <c r="W538" s="8"/>
      <c r="X538" s="7"/>
      <c r="Z538" s="7"/>
      <c r="AA538" s="7"/>
      <c r="AB538" s="7"/>
      <c r="AC538" s="7"/>
    </row>
    <row r="539" spans="6:29" ht="12.75" x14ac:dyDescent="0.2">
      <c r="F539" s="7"/>
      <c r="V539" s="7"/>
      <c r="W539" s="8"/>
      <c r="X539" s="7"/>
      <c r="Z539" s="7"/>
      <c r="AA539" s="7"/>
      <c r="AB539" s="7"/>
      <c r="AC539" s="7"/>
    </row>
    <row r="540" spans="6:29" ht="12.75" x14ac:dyDescent="0.2">
      <c r="F540" s="7"/>
      <c r="V540" s="7"/>
      <c r="W540" s="8"/>
      <c r="X540" s="7"/>
      <c r="Z540" s="7"/>
      <c r="AA540" s="7"/>
      <c r="AB540" s="7"/>
      <c r="AC540" s="7"/>
    </row>
    <row r="541" spans="6:29" ht="12.75" x14ac:dyDescent="0.2">
      <c r="F541" s="7"/>
      <c r="V541" s="7"/>
      <c r="W541" s="8"/>
      <c r="X541" s="7"/>
      <c r="Z541" s="7"/>
      <c r="AA541" s="7"/>
      <c r="AB541" s="7"/>
      <c r="AC541" s="7"/>
    </row>
    <row r="542" spans="6:29" ht="12.75" x14ac:dyDescent="0.2">
      <c r="F542" s="7"/>
      <c r="V542" s="7"/>
      <c r="W542" s="8"/>
      <c r="X542" s="7"/>
      <c r="Z542" s="7"/>
      <c r="AA542" s="7"/>
      <c r="AB542" s="7"/>
      <c r="AC542" s="7"/>
    </row>
    <row r="543" spans="6:29" ht="12.75" x14ac:dyDescent="0.2">
      <c r="F543" s="7"/>
      <c r="V543" s="7"/>
      <c r="W543" s="8"/>
      <c r="X543" s="7"/>
      <c r="Z543" s="7"/>
      <c r="AA543" s="7"/>
      <c r="AB543" s="7"/>
      <c r="AC543" s="7"/>
    </row>
    <row r="544" spans="6:29" ht="12.75" x14ac:dyDescent="0.2">
      <c r="F544" s="7"/>
      <c r="V544" s="7"/>
      <c r="W544" s="8"/>
      <c r="X544" s="7"/>
      <c r="Z544" s="7"/>
      <c r="AA544" s="7"/>
      <c r="AB544" s="7"/>
      <c r="AC544" s="7"/>
    </row>
    <row r="545" spans="6:29" ht="12.75" x14ac:dyDescent="0.2">
      <c r="F545" s="7"/>
      <c r="V545" s="7"/>
      <c r="W545" s="8"/>
      <c r="X545" s="7"/>
      <c r="Z545" s="7"/>
      <c r="AA545" s="7"/>
      <c r="AB545" s="7"/>
      <c r="AC545" s="7"/>
    </row>
    <row r="546" spans="6:29" ht="12.75" x14ac:dyDescent="0.2">
      <c r="F546" s="7"/>
      <c r="V546" s="7"/>
      <c r="W546" s="8"/>
      <c r="X546" s="7"/>
      <c r="Z546" s="7"/>
      <c r="AA546" s="7"/>
      <c r="AB546" s="7"/>
      <c r="AC546" s="7"/>
    </row>
    <row r="547" spans="6:29" ht="12.75" x14ac:dyDescent="0.2">
      <c r="F547" s="7"/>
      <c r="V547" s="7"/>
      <c r="W547" s="8"/>
      <c r="X547" s="7"/>
      <c r="Z547" s="7"/>
      <c r="AA547" s="7"/>
      <c r="AB547" s="7"/>
      <c r="AC547" s="7"/>
    </row>
    <row r="548" spans="6:29" ht="12.75" x14ac:dyDescent="0.2">
      <c r="F548" s="7"/>
      <c r="V548" s="7"/>
      <c r="W548" s="8"/>
      <c r="X548" s="7"/>
      <c r="Z548" s="7"/>
      <c r="AA548" s="7"/>
      <c r="AB548" s="7"/>
      <c r="AC548" s="7"/>
    </row>
    <row r="549" spans="6:29" ht="12.75" x14ac:dyDescent="0.2">
      <c r="F549" s="7"/>
      <c r="V549" s="7"/>
      <c r="W549" s="8"/>
      <c r="X549" s="7"/>
      <c r="Z549" s="7"/>
      <c r="AA549" s="7"/>
      <c r="AB549" s="7"/>
      <c r="AC549" s="7"/>
    </row>
    <row r="550" spans="6:29" ht="12.75" x14ac:dyDescent="0.2">
      <c r="F550" s="7"/>
      <c r="V550" s="7"/>
      <c r="W550" s="8"/>
      <c r="X550" s="7"/>
      <c r="Z550" s="7"/>
      <c r="AA550" s="7"/>
      <c r="AB550" s="7"/>
      <c r="AC550" s="7"/>
    </row>
    <row r="551" spans="6:29" ht="12.75" x14ac:dyDescent="0.2">
      <c r="F551" s="7"/>
      <c r="V551" s="7"/>
      <c r="W551" s="8"/>
      <c r="X551" s="7"/>
      <c r="Z551" s="7"/>
      <c r="AA551" s="7"/>
      <c r="AB551" s="7"/>
      <c r="AC551" s="7"/>
    </row>
    <row r="552" spans="6:29" ht="12.75" x14ac:dyDescent="0.2">
      <c r="F552" s="7"/>
      <c r="V552" s="7"/>
      <c r="W552" s="8"/>
      <c r="X552" s="7"/>
      <c r="Z552" s="7"/>
      <c r="AA552" s="7"/>
      <c r="AB552" s="7"/>
      <c r="AC552" s="7"/>
    </row>
    <row r="553" spans="6:29" ht="12.75" x14ac:dyDescent="0.2">
      <c r="F553" s="7"/>
      <c r="V553" s="7"/>
      <c r="W553" s="8"/>
      <c r="X553" s="7"/>
      <c r="Z553" s="7"/>
      <c r="AA553" s="7"/>
      <c r="AB553" s="7"/>
      <c r="AC553" s="7"/>
    </row>
    <row r="554" spans="6:29" ht="12.75" x14ac:dyDescent="0.2">
      <c r="F554" s="7"/>
      <c r="V554" s="7"/>
      <c r="W554" s="8"/>
      <c r="X554" s="7"/>
      <c r="Z554" s="7"/>
      <c r="AA554" s="7"/>
      <c r="AB554" s="7"/>
      <c r="AC554" s="7"/>
    </row>
    <row r="555" spans="6:29" ht="12.75" x14ac:dyDescent="0.2">
      <c r="F555" s="7"/>
      <c r="V555" s="7"/>
      <c r="W555" s="8"/>
      <c r="X555" s="7"/>
      <c r="Z555" s="7"/>
      <c r="AA555" s="7"/>
      <c r="AB555" s="7"/>
      <c r="AC555" s="7"/>
    </row>
    <row r="556" spans="6:29" ht="12.75" x14ac:dyDescent="0.2">
      <c r="F556" s="7"/>
      <c r="V556" s="7"/>
      <c r="W556" s="8"/>
      <c r="X556" s="7"/>
      <c r="Z556" s="7"/>
      <c r="AA556" s="7"/>
      <c r="AB556" s="7"/>
      <c r="AC556" s="7"/>
    </row>
    <row r="557" spans="6:29" ht="12.75" x14ac:dyDescent="0.2">
      <c r="F557" s="7"/>
      <c r="V557" s="7"/>
      <c r="W557" s="8"/>
      <c r="X557" s="7"/>
      <c r="Z557" s="7"/>
      <c r="AA557" s="7"/>
      <c r="AB557" s="7"/>
      <c r="AC557" s="7"/>
    </row>
    <row r="558" spans="6:29" ht="12.75" x14ac:dyDescent="0.2">
      <c r="F558" s="7"/>
      <c r="V558" s="7"/>
      <c r="W558" s="8"/>
      <c r="X558" s="7"/>
      <c r="Z558" s="7"/>
      <c r="AA558" s="7"/>
      <c r="AB558" s="7"/>
      <c r="AC558" s="7"/>
    </row>
    <row r="559" spans="6:29" ht="12.75" x14ac:dyDescent="0.2">
      <c r="F559" s="7"/>
      <c r="V559" s="7"/>
      <c r="W559" s="8"/>
      <c r="X559" s="7"/>
      <c r="Z559" s="7"/>
      <c r="AA559" s="7"/>
      <c r="AB559" s="7"/>
      <c r="AC559" s="7"/>
    </row>
    <row r="560" spans="6:29" ht="12.75" x14ac:dyDescent="0.2">
      <c r="F560" s="7"/>
      <c r="V560" s="7"/>
      <c r="W560" s="8"/>
      <c r="X560" s="7"/>
      <c r="Z560" s="7"/>
      <c r="AA560" s="7"/>
      <c r="AB560" s="7"/>
      <c r="AC560" s="7"/>
    </row>
    <row r="561" spans="6:29" ht="12.75" x14ac:dyDescent="0.2">
      <c r="F561" s="7"/>
      <c r="V561" s="7"/>
      <c r="W561" s="8"/>
      <c r="X561" s="7"/>
      <c r="Z561" s="7"/>
      <c r="AA561" s="7"/>
      <c r="AB561" s="7"/>
      <c r="AC561" s="7"/>
    </row>
    <row r="562" spans="6:29" ht="12.75" x14ac:dyDescent="0.2">
      <c r="F562" s="7"/>
      <c r="V562" s="7"/>
      <c r="W562" s="8"/>
      <c r="X562" s="7"/>
      <c r="Z562" s="7"/>
      <c r="AA562" s="7"/>
      <c r="AB562" s="7"/>
      <c r="AC562" s="7"/>
    </row>
    <row r="563" spans="6:29" ht="12.75" x14ac:dyDescent="0.2">
      <c r="F563" s="7"/>
      <c r="V563" s="7"/>
      <c r="W563" s="8"/>
      <c r="X563" s="7"/>
      <c r="Z563" s="7"/>
      <c r="AA563" s="7"/>
      <c r="AB563" s="7"/>
      <c r="AC563" s="7"/>
    </row>
    <row r="564" spans="6:29" ht="12.75" x14ac:dyDescent="0.2">
      <c r="F564" s="7"/>
      <c r="V564" s="7"/>
      <c r="W564" s="8"/>
      <c r="X564" s="7"/>
      <c r="Z564" s="7"/>
      <c r="AA564" s="7"/>
      <c r="AB564" s="7"/>
      <c r="AC564" s="7"/>
    </row>
    <row r="565" spans="6:29" ht="12.75" x14ac:dyDescent="0.2">
      <c r="F565" s="7"/>
      <c r="V565" s="7"/>
      <c r="W565" s="8"/>
      <c r="X565" s="7"/>
      <c r="Z565" s="7"/>
      <c r="AA565" s="7"/>
      <c r="AB565" s="7"/>
      <c r="AC565" s="7"/>
    </row>
    <row r="566" spans="6:29" ht="12.75" x14ac:dyDescent="0.2">
      <c r="F566" s="7"/>
      <c r="V566" s="7"/>
      <c r="W566" s="8"/>
      <c r="X566" s="7"/>
      <c r="Z566" s="7"/>
      <c r="AA566" s="7"/>
      <c r="AB566" s="7"/>
      <c r="AC566" s="7"/>
    </row>
    <row r="567" spans="6:29" ht="12.75" x14ac:dyDescent="0.2">
      <c r="F567" s="7"/>
      <c r="V567" s="7"/>
      <c r="W567" s="8"/>
      <c r="X567" s="7"/>
      <c r="Z567" s="7"/>
      <c r="AA567" s="7"/>
      <c r="AB567" s="7"/>
      <c r="AC567" s="7"/>
    </row>
    <row r="568" spans="6:29" ht="12.75" x14ac:dyDescent="0.2">
      <c r="F568" s="7"/>
      <c r="V568" s="7"/>
      <c r="W568" s="8"/>
      <c r="X568" s="7"/>
      <c r="Z568" s="7"/>
      <c r="AA568" s="7"/>
      <c r="AB568" s="7"/>
      <c r="AC568" s="7"/>
    </row>
    <row r="569" spans="6:29" ht="12.75" x14ac:dyDescent="0.2">
      <c r="F569" s="7"/>
      <c r="V569" s="7"/>
      <c r="W569" s="8"/>
      <c r="X569" s="7"/>
      <c r="Z569" s="7"/>
      <c r="AA569" s="7"/>
      <c r="AB569" s="7"/>
      <c r="AC569" s="7"/>
    </row>
    <row r="570" spans="6:29" ht="12.75" x14ac:dyDescent="0.2">
      <c r="F570" s="7"/>
      <c r="V570" s="7"/>
      <c r="W570" s="8"/>
      <c r="X570" s="7"/>
      <c r="Z570" s="7"/>
      <c r="AA570" s="7"/>
      <c r="AB570" s="7"/>
      <c r="AC570" s="7"/>
    </row>
    <row r="571" spans="6:29" ht="12.75" x14ac:dyDescent="0.2">
      <c r="F571" s="7"/>
      <c r="V571" s="7"/>
      <c r="W571" s="8"/>
      <c r="X571" s="7"/>
      <c r="Z571" s="7"/>
      <c r="AA571" s="7"/>
      <c r="AB571" s="7"/>
      <c r="AC571" s="7"/>
    </row>
    <row r="572" spans="6:29" ht="12.75" x14ac:dyDescent="0.2">
      <c r="F572" s="7"/>
      <c r="V572" s="7"/>
      <c r="W572" s="8"/>
      <c r="X572" s="7"/>
      <c r="Z572" s="7"/>
      <c r="AA572" s="7"/>
      <c r="AB572" s="7"/>
      <c r="AC572" s="7"/>
    </row>
    <row r="573" spans="6:29" ht="12.75" x14ac:dyDescent="0.2">
      <c r="F573" s="7"/>
      <c r="V573" s="7"/>
      <c r="W573" s="8"/>
      <c r="X573" s="7"/>
      <c r="Z573" s="7"/>
      <c r="AA573" s="7"/>
      <c r="AB573" s="7"/>
      <c r="AC573" s="7"/>
    </row>
    <row r="574" spans="6:29" ht="12.75" x14ac:dyDescent="0.2">
      <c r="F574" s="7"/>
      <c r="V574" s="7"/>
      <c r="W574" s="8"/>
      <c r="X574" s="7"/>
      <c r="Z574" s="7"/>
      <c r="AA574" s="7"/>
      <c r="AB574" s="7"/>
      <c r="AC574" s="7"/>
    </row>
    <row r="575" spans="6:29" ht="12.75" x14ac:dyDescent="0.2">
      <c r="F575" s="7"/>
      <c r="V575" s="7"/>
      <c r="W575" s="8"/>
      <c r="X575" s="7"/>
      <c r="Z575" s="7"/>
      <c r="AA575" s="7"/>
      <c r="AB575" s="7"/>
      <c r="AC575" s="7"/>
    </row>
    <row r="576" spans="6:29" ht="12.75" x14ac:dyDescent="0.2">
      <c r="F576" s="7"/>
      <c r="V576" s="7"/>
      <c r="W576" s="8"/>
      <c r="X576" s="7"/>
      <c r="Z576" s="7"/>
      <c r="AA576" s="7"/>
      <c r="AB576" s="7"/>
      <c r="AC576" s="7"/>
    </row>
    <row r="577" spans="6:29" ht="12.75" x14ac:dyDescent="0.2">
      <c r="F577" s="7"/>
      <c r="V577" s="7"/>
      <c r="W577" s="8"/>
      <c r="X577" s="7"/>
      <c r="Z577" s="7"/>
      <c r="AA577" s="7"/>
      <c r="AB577" s="7"/>
      <c r="AC577" s="7"/>
    </row>
    <row r="578" spans="6:29" ht="12.75" x14ac:dyDescent="0.2">
      <c r="F578" s="7"/>
      <c r="V578" s="7"/>
      <c r="W578" s="8"/>
      <c r="X578" s="7"/>
      <c r="Z578" s="7"/>
      <c r="AA578" s="7"/>
      <c r="AB578" s="7"/>
      <c r="AC578" s="7"/>
    </row>
    <row r="579" spans="6:29" ht="12.75" x14ac:dyDescent="0.2">
      <c r="F579" s="7"/>
      <c r="V579" s="7"/>
      <c r="W579" s="8"/>
      <c r="X579" s="7"/>
      <c r="Z579" s="7"/>
      <c r="AA579" s="7"/>
      <c r="AB579" s="7"/>
      <c r="AC579" s="7"/>
    </row>
    <row r="580" spans="6:29" ht="12.75" x14ac:dyDescent="0.2">
      <c r="F580" s="7"/>
      <c r="V580" s="7"/>
      <c r="W580" s="8"/>
      <c r="X580" s="7"/>
      <c r="Z580" s="7"/>
      <c r="AA580" s="7"/>
      <c r="AB580" s="7"/>
      <c r="AC580" s="7"/>
    </row>
    <row r="581" spans="6:29" ht="12.75" x14ac:dyDescent="0.2">
      <c r="F581" s="7"/>
      <c r="V581" s="7"/>
      <c r="W581" s="8"/>
      <c r="X581" s="7"/>
      <c r="Z581" s="7"/>
      <c r="AA581" s="7"/>
      <c r="AB581" s="7"/>
      <c r="AC581" s="7"/>
    </row>
    <row r="582" spans="6:29" ht="12.75" x14ac:dyDescent="0.2">
      <c r="F582" s="7"/>
      <c r="V582" s="7"/>
      <c r="W582" s="8"/>
      <c r="X582" s="7"/>
      <c r="Z582" s="7"/>
      <c r="AA582" s="7"/>
      <c r="AB582" s="7"/>
      <c r="AC582" s="7"/>
    </row>
    <row r="583" spans="6:29" ht="12.75" x14ac:dyDescent="0.2">
      <c r="F583" s="7"/>
      <c r="V583" s="7"/>
      <c r="W583" s="8"/>
      <c r="X583" s="7"/>
      <c r="Z583" s="7"/>
      <c r="AA583" s="7"/>
      <c r="AB583" s="7"/>
      <c r="AC583" s="7"/>
    </row>
    <row r="584" spans="6:29" ht="12.75" x14ac:dyDescent="0.2">
      <c r="F584" s="7"/>
      <c r="V584" s="7"/>
      <c r="W584" s="8"/>
      <c r="X584" s="7"/>
      <c r="Z584" s="7"/>
      <c r="AA584" s="7"/>
      <c r="AB584" s="7"/>
      <c r="AC584" s="7"/>
    </row>
    <row r="585" spans="6:29" ht="12.75" x14ac:dyDescent="0.2">
      <c r="F585" s="7"/>
      <c r="V585" s="7"/>
      <c r="W585" s="8"/>
      <c r="X585" s="7"/>
      <c r="Z585" s="7"/>
      <c r="AA585" s="7"/>
      <c r="AB585" s="7"/>
      <c r="AC585" s="7"/>
    </row>
    <row r="586" spans="6:29" ht="12.75" x14ac:dyDescent="0.2">
      <c r="F586" s="7"/>
      <c r="V586" s="7"/>
      <c r="W586" s="8"/>
      <c r="X586" s="7"/>
      <c r="Z586" s="7"/>
      <c r="AA586" s="7"/>
      <c r="AB586" s="7"/>
      <c r="AC586" s="7"/>
    </row>
    <row r="587" spans="6:29" ht="12.75" x14ac:dyDescent="0.2">
      <c r="F587" s="7"/>
      <c r="V587" s="7"/>
      <c r="W587" s="8"/>
      <c r="X587" s="7"/>
      <c r="Z587" s="7"/>
      <c r="AA587" s="7"/>
      <c r="AB587" s="7"/>
      <c r="AC587" s="7"/>
    </row>
    <row r="588" spans="6:29" ht="12.75" x14ac:dyDescent="0.2">
      <c r="F588" s="7"/>
      <c r="V588" s="7"/>
      <c r="W588" s="8"/>
      <c r="X588" s="7"/>
      <c r="Z588" s="7"/>
      <c r="AA588" s="7"/>
      <c r="AB588" s="7"/>
      <c r="AC588" s="7"/>
    </row>
    <row r="589" spans="6:29" ht="12.75" x14ac:dyDescent="0.2">
      <c r="F589" s="7"/>
      <c r="V589" s="7"/>
      <c r="W589" s="8"/>
      <c r="X589" s="7"/>
      <c r="Z589" s="7"/>
      <c r="AA589" s="7"/>
      <c r="AB589" s="7"/>
      <c r="AC589" s="7"/>
    </row>
    <row r="590" spans="6:29" ht="12.75" x14ac:dyDescent="0.2">
      <c r="F590" s="7"/>
      <c r="V590" s="7"/>
      <c r="W590" s="8"/>
      <c r="X590" s="7"/>
      <c r="Z590" s="7"/>
      <c r="AA590" s="7"/>
      <c r="AB590" s="7"/>
      <c r="AC590" s="7"/>
    </row>
    <row r="591" spans="6:29" ht="12.75" x14ac:dyDescent="0.2">
      <c r="F591" s="7"/>
      <c r="V591" s="7"/>
      <c r="W591" s="8"/>
      <c r="X591" s="7"/>
      <c r="Z591" s="7"/>
      <c r="AA591" s="7"/>
      <c r="AB591" s="7"/>
      <c r="AC591" s="7"/>
    </row>
    <row r="592" spans="6:29" ht="12.75" x14ac:dyDescent="0.2">
      <c r="F592" s="7"/>
      <c r="V592" s="7"/>
      <c r="W592" s="8"/>
      <c r="X592" s="7"/>
      <c r="Z592" s="7"/>
      <c r="AA592" s="7"/>
      <c r="AB592" s="7"/>
      <c r="AC592" s="7"/>
    </row>
    <row r="593" spans="6:29" ht="12.75" x14ac:dyDescent="0.2">
      <c r="F593" s="7"/>
      <c r="V593" s="7"/>
      <c r="W593" s="8"/>
      <c r="X593" s="7"/>
      <c r="Z593" s="7"/>
      <c r="AA593" s="7"/>
      <c r="AB593" s="7"/>
      <c r="AC593" s="7"/>
    </row>
    <row r="594" spans="6:29" ht="12.75" x14ac:dyDescent="0.2">
      <c r="F594" s="7"/>
      <c r="V594" s="7"/>
      <c r="W594" s="8"/>
      <c r="X594" s="7"/>
      <c r="Z594" s="7"/>
      <c r="AA594" s="7"/>
      <c r="AB594" s="7"/>
      <c r="AC594" s="7"/>
    </row>
    <row r="595" spans="6:29" ht="12.75" x14ac:dyDescent="0.2">
      <c r="F595" s="7"/>
      <c r="V595" s="7"/>
      <c r="W595" s="8"/>
      <c r="X595" s="7"/>
      <c r="Z595" s="7"/>
      <c r="AA595" s="7"/>
      <c r="AB595" s="7"/>
      <c r="AC595" s="7"/>
    </row>
    <row r="596" spans="6:29" ht="12.75" x14ac:dyDescent="0.2">
      <c r="F596" s="7"/>
      <c r="V596" s="7"/>
      <c r="W596" s="8"/>
      <c r="X596" s="7"/>
      <c r="Z596" s="7"/>
      <c r="AA596" s="7"/>
      <c r="AB596" s="7"/>
      <c r="AC596" s="7"/>
    </row>
    <row r="597" spans="6:29" ht="12.75" x14ac:dyDescent="0.2">
      <c r="F597" s="7"/>
      <c r="V597" s="7"/>
      <c r="W597" s="8"/>
      <c r="X597" s="7"/>
      <c r="Z597" s="7"/>
      <c r="AA597" s="7"/>
      <c r="AB597" s="7"/>
      <c r="AC597" s="7"/>
    </row>
    <row r="598" spans="6:29" ht="12.75" x14ac:dyDescent="0.2">
      <c r="F598" s="7"/>
      <c r="V598" s="7"/>
      <c r="W598" s="8"/>
      <c r="X598" s="7"/>
      <c r="Z598" s="7"/>
      <c r="AA598" s="7"/>
      <c r="AB598" s="7"/>
      <c r="AC598" s="7"/>
    </row>
    <row r="599" spans="6:29" ht="12.75" x14ac:dyDescent="0.2">
      <c r="F599" s="7"/>
      <c r="V599" s="7"/>
      <c r="W599" s="8"/>
      <c r="X599" s="7"/>
      <c r="Z599" s="7"/>
      <c r="AA599" s="7"/>
      <c r="AB599" s="7"/>
      <c r="AC599" s="7"/>
    </row>
    <row r="600" spans="6:29" ht="12.75" x14ac:dyDescent="0.2">
      <c r="F600" s="7"/>
      <c r="V600" s="7"/>
      <c r="W600" s="8"/>
      <c r="X600" s="7"/>
      <c r="Z600" s="7"/>
      <c r="AA600" s="7"/>
      <c r="AB600" s="7"/>
      <c r="AC600" s="7"/>
    </row>
    <row r="601" spans="6:29" ht="12.75" x14ac:dyDescent="0.2">
      <c r="F601" s="7"/>
      <c r="V601" s="7"/>
      <c r="W601" s="8"/>
      <c r="X601" s="7"/>
      <c r="Z601" s="7"/>
      <c r="AA601" s="7"/>
      <c r="AB601" s="7"/>
      <c r="AC601" s="7"/>
    </row>
    <row r="602" spans="6:29" ht="12.75" x14ac:dyDescent="0.2">
      <c r="F602" s="7"/>
      <c r="V602" s="7"/>
      <c r="W602" s="8"/>
      <c r="X602" s="7"/>
      <c r="Z602" s="7"/>
      <c r="AA602" s="7"/>
      <c r="AB602" s="7"/>
      <c r="AC602" s="7"/>
    </row>
    <row r="603" spans="6:29" ht="12.75" x14ac:dyDescent="0.2">
      <c r="F603" s="7"/>
      <c r="V603" s="7"/>
      <c r="W603" s="8"/>
      <c r="X603" s="7"/>
      <c r="Z603" s="7"/>
      <c r="AA603" s="7"/>
      <c r="AB603" s="7"/>
      <c r="AC603" s="7"/>
    </row>
    <row r="604" spans="6:29" ht="12.75" x14ac:dyDescent="0.2">
      <c r="F604" s="7"/>
      <c r="V604" s="7"/>
      <c r="W604" s="8"/>
      <c r="X604" s="7"/>
      <c r="Z604" s="7"/>
      <c r="AA604" s="7"/>
      <c r="AB604" s="7"/>
      <c r="AC604" s="7"/>
    </row>
    <row r="605" spans="6:29" ht="12.75" x14ac:dyDescent="0.2">
      <c r="F605" s="7"/>
      <c r="V605" s="7"/>
      <c r="W605" s="8"/>
      <c r="X605" s="7"/>
      <c r="Z605" s="7"/>
      <c r="AA605" s="7"/>
      <c r="AB605" s="7"/>
      <c r="AC605" s="7"/>
    </row>
    <row r="606" spans="6:29" ht="12.75" x14ac:dyDescent="0.2">
      <c r="F606" s="7"/>
      <c r="V606" s="7"/>
      <c r="W606" s="8"/>
      <c r="X606" s="7"/>
      <c r="Z606" s="7"/>
      <c r="AA606" s="7"/>
      <c r="AB606" s="7"/>
      <c r="AC606" s="7"/>
    </row>
    <row r="607" spans="6:29" ht="12.75" x14ac:dyDescent="0.2">
      <c r="F607" s="7"/>
      <c r="V607" s="7"/>
      <c r="W607" s="8"/>
      <c r="X607" s="7"/>
      <c r="Z607" s="7"/>
      <c r="AA607" s="7"/>
      <c r="AB607" s="7"/>
      <c r="AC607" s="7"/>
    </row>
    <row r="608" spans="6:29" ht="12.75" x14ac:dyDescent="0.2">
      <c r="F608" s="7"/>
      <c r="V608" s="7"/>
      <c r="W608" s="8"/>
      <c r="X608" s="7"/>
      <c r="Z608" s="7"/>
      <c r="AA608" s="7"/>
      <c r="AB608" s="7"/>
      <c r="AC608" s="7"/>
    </row>
    <row r="609" spans="6:29" ht="12.75" x14ac:dyDescent="0.2">
      <c r="F609" s="7"/>
      <c r="V609" s="7"/>
      <c r="W609" s="8"/>
      <c r="X609" s="7"/>
      <c r="Z609" s="7"/>
      <c r="AA609" s="7"/>
      <c r="AB609" s="7"/>
      <c r="AC609" s="7"/>
    </row>
    <row r="610" spans="6:29" ht="12.75" x14ac:dyDescent="0.2">
      <c r="F610" s="7"/>
      <c r="V610" s="7"/>
      <c r="W610" s="8"/>
      <c r="X610" s="7"/>
      <c r="Z610" s="7"/>
      <c r="AA610" s="7"/>
      <c r="AB610" s="7"/>
      <c r="AC610" s="7"/>
    </row>
    <row r="611" spans="6:29" ht="12.75" x14ac:dyDescent="0.2">
      <c r="F611" s="7"/>
      <c r="V611" s="7"/>
      <c r="W611" s="8"/>
      <c r="X611" s="7"/>
      <c r="Z611" s="7"/>
      <c r="AA611" s="7"/>
      <c r="AB611" s="7"/>
      <c r="AC611" s="7"/>
    </row>
    <row r="612" spans="6:29" ht="12.75" x14ac:dyDescent="0.2">
      <c r="F612" s="7"/>
      <c r="V612" s="7"/>
      <c r="W612" s="8"/>
      <c r="X612" s="7"/>
      <c r="Z612" s="7"/>
      <c r="AA612" s="7"/>
      <c r="AB612" s="7"/>
      <c r="AC612" s="7"/>
    </row>
    <row r="613" spans="6:29" ht="12.75" x14ac:dyDescent="0.2">
      <c r="F613" s="7"/>
      <c r="V613" s="7"/>
      <c r="W613" s="8"/>
      <c r="X613" s="7"/>
      <c r="Z613" s="7"/>
      <c r="AA613" s="7"/>
      <c r="AB613" s="7"/>
      <c r="AC613" s="7"/>
    </row>
    <row r="614" spans="6:29" ht="12.75" x14ac:dyDescent="0.2">
      <c r="F614" s="7"/>
      <c r="V614" s="7"/>
      <c r="W614" s="8"/>
      <c r="X614" s="7"/>
      <c r="Z614" s="7"/>
      <c r="AA614" s="7"/>
      <c r="AB614" s="7"/>
      <c r="AC614" s="7"/>
    </row>
    <row r="615" spans="6:29" ht="12.75" x14ac:dyDescent="0.2">
      <c r="F615" s="7"/>
      <c r="V615" s="7"/>
      <c r="W615" s="8"/>
      <c r="X615" s="7"/>
      <c r="Z615" s="7"/>
      <c r="AA615" s="7"/>
      <c r="AB615" s="7"/>
      <c r="AC615" s="7"/>
    </row>
    <row r="616" spans="6:29" ht="12.75" x14ac:dyDescent="0.2">
      <c r="F616" s="7"/>
      <c r="V616" s="7"/>
      <c r="W616" s="8"/>
      <c r="X616" s="7"/>
      <c r="Z616" s="7"/>
      <c r="AA616" s="7"/>
      <c r="AB616" s="7"/>
      <c r="AC616" s="7"/>
    </row>
    <row r="617" spans="6:29" ht="12.75" x14ac:dyDescent="0.2">
      <c r="F617" s="7"/>
      <c r="V617" s="7"/>
      <c r="W617" s="8"/>
      <c r="X617" s="7"/>
      <c r="Z617" s="7"/>
      <c r="AA617" s="7"/>
      <c r="AB617" s="7"/>
      <c r="AC617" s="7"/>
    </row>
    <row r="618" spans="6:29" ht="12.75" x14ac:dyDescent="0.2">
      <c r="F618" s="7"/>
      <c r="V618" s="7"/>
      <c r="W618" s="8"/>
      <c r="X618" s="7"/>
      <c r="Z618" s="7"/>
      <c r="AA618" s="7"/>
      <c r="AB618" s="7"/>
      <c r="AC618" s="7"/>
    </row>
    <row r="619" spans="6:29" ht="12.75" x14ac:dyDescent="0.2">
      <c r="F619" s="7"/>
      <c r="V619" s="7"/>
      <c r="W619" s="8"/>
      <c r="X619" s="7"/>
      <c r="Z619" s="7"/>
      <c r="AA619" s="7"/>
      <c r="AB619" s="7"/>
      <c r="AC619" s="7"/>
    </row>
    <row r="620" spans="6:29" ht="12.75" x14ac:dyDescent="0.2">
      <c r="F620" s="7"/>
      <c r="V620" s="7"/>
      <c r="W620" s="8"/>
      <c r="X620" s="7"/>
      <c r="Z620" s="7"/>
      <c r="AA620" s="7"/>
      <c r="AB620" s="7"/>
      <c r="AC620" s="7"/>
    </row>
    <row r="621" spans="6:29" ht="12.75" x14ac:dyDescent="0.2">
      <c r="F621" s="7"/>
      <c r="V621" s="7"/>
      <c r="W621" s="8"/>
      <c r="X621" s="7"/>
      <c r="Z621" s="7"/>
      <c r="AA621" s="7"/>
      <c r="AB621" s="7"/>
      <c r="AC621" s="7"/>
    </row>
    <row r="622" spans="6:29" ht="12.75" x14ac:dyDescent="0.2">
      <c r="F622" s="7"/>
      <c r="V622" s="7"/>
      <c r="W622" s="8"/>
      <c r="X622" s="7"/>
      <c r="Z622" s="7"/>
      <c r="AA622" s="7"/>
      <c r="AB622" s="7"/>
      <c r="AC622" s="7"/>
    </row>
    <row r="623" spans="6:29" ht="12.75" x14ac:dyDescent="0.2">
      <c r="F623" s="7"/>
      <c r="V623" s="7"/>
      <c r="W623" s="8"/>
      <c r="X623" s="7"/>
      <c r="Z623" s="7"/>
      <c r="AA623" s="7"/>
      <c r="AB623" s="7"/>
      <c r="AC623" s="7"/>
    </row>
    <row r="624" spans="6:29" ht="12.75" x14ac:dyDescent="0.2">
      <c r="F624" s="7"/>
      <c r="V624" s="7"/>
      <c r="W624" s="8"/>
      <c r="X624" s="7"/>
      <c r="Z624" s="7"/>
      <c r="AA624" s="7"/>
      <c r="AB624" s="7"/>
      <c r="AC624" s="7"/>
    </row>
    <row r="625" spans="6:29" ht="12.75" x14ac:dyDescent="0.2">
      <c r="F625" s="7"/>
      <c r="V625" s="7"/>
      <c r="W625" s="8"/>
      <c r="X625" s="7"/>
      <c r="Z625" s="7"/>
      <c r="AA625" s="7"/>
      <c r="AB625" s="7"/>
      <c r="AC625" s="7"/>
    </row>
    <row r="626" spans="6:29" ht="12.75" x14ac:dyDescent="0.2">
      <c r="F626" s="7"/>
      <c r="V626" s="7"/>
      <c r="W626" s="8"/>
      <c r="X626" s="7"/>
      <c r="Z626" s="7"/>
      <c r="AA626" s="7"/>
      <c r="AB626" s="7"/>
      <c r="AC626" s="7"/>
    </row>
    <row r="627" spans="6:29" ht="12.75" x14ac:dyDescent="0.2">
      <c r="F627" s="7"/>
      <c r="V627" s="7"/>
      <c r="W627" s="8"/>
      <c r="X627" s="7"/>
      <c r="Z627" s="7"/>
      <c r="AA627" s="7"/>
      <c r="AB627" s="7"/>
      <c r="AC627" s="7"/>
    </row>
    <row r="628" spans="6:29" ht="12.75" x14ac:dyDescent="0.2">
      <c r="F628" s="7"/>
      <c r="V628" s="7"/>
      <c r="W628" s="8"/>
      <c r="X628" s="7"/>
      <c r="Z628" s="7"/>
      <c r="AA628" s="7"/>
      <c r="AB628" s="7"/>
      <c r="AC628" s="7"/>
    </row>
    <row r="629" spans="6:29" ht="12.75" x14ac:dyDescent="0.2">
      <c r="F629" s="7"/>
      <c r="V629" s="7"/>
      <c r="W629" s="8"/>
      <c r="X629" s="7"/>
      <c r="Z629" s="7"/>
      <c r="AA629" s="7"/>
      <c r="AB629" s="7"/>
      <c r="AC629" s="7"/>
    </row>
    <row r="630" spans="6:29" ht="12.75" x14ac:dyDescent="0.2">
      <c r="F630" s="7"/>
      <c r="V630" s="7"/>
      <c r="W630" s="8"/>
      <c r="X630" s="7"/>
      <c r="Z630" s="7"/>
      <c r="AA630" s="7"/>
      <c r="AB630" s="7"/>
      <c r="AC630" s="7"/>
    </row>
    <row r="631" spans="6:29" ht="12.75" x14ac:dyDescent="0.2">
      <c r="F631" s="7"/>
      <c r="V631" s="7"/>
      <c r="W631" s="8"/>
      <c r="X631" s="7"/>
      <c r="Z631" s="7"/>
      <c r="AA631" s="7"/>
      <c r="AB631" s="7"/>
      <c r="AC631" s="7"/>
    </row>
    <row r="632" spans="6:29" ht="12.75" x14ac:dyDescent="0.2">
      <c r="F632" s="7"/>
      <c r="V632" s="7"/>
      <c r="W632" s="8"/>
      <c r="X632" s="7"/>
      <c r="Z632" s="7"/>
      <c r="AA632" s="7"/>
      <c r="AB632" s="7"/>
      <c r="AC632" s="7"/>
    </row>
    <row r="633" spans="6:29" ht="12.75" x14ac:dyDescent="0.2">
      <c r="F633" s="7"/>
      <c r="V633" s="7"/>
      <c r="W633" s="8"/>
      <c r="X633" s="7"/>
      <c r="Z633" s="7"/>
      <c r="AA633" s="7"/>
      <c r="AB633" s="7"/>
      <c r="AC633" s="7"/>
    </row>
    <row r="634" spans="6:29" ht="12.75" x14ac:dyDescent="0.2">
      <c r="F634" s="7"/>
      <c r="V634" s="7"/>
      <c r="W634" s="8"/>
      <c r="X634" s="7"/>
      <c r="Z634" s="7"/>
      <c r="AA634" s="7"/>
      <c r="AB634" s="7"/>
      <c r="AC634" s="7"/>
    </row>
    <row r="635" spans="6:29" ht="12.75" x14ac:dyDescent="0.2">
      <c r="F635" s="7"/>
      <c r="V635" s="7"/>
      <c r="W635" s="8"/>
      <c r="X635" s="7"/>
      <c r="Z635" s="7"/>
      <c r="AA635" s="7"/>
      <c r="AB635" s="7"/>
      <c r="AC635" s="7"/>
    </row>
    <row r="636" spans="6:29" ht="12.75" x14ac:dyDescent="0.2">
      <c r="F636" s="7"/>
      <c r="V636" s="7"/>
      <c r="W636" s="8"/>
      <c r="X636" s="7"/>
      <c r="Z636" s="7"/>
      <c r="AA636" s="7"/>
      <c r="AB636" s="7"/>
      <c r="AC636" s="7"/>
    </row>
    <row r="637" spans="6:29" ht="12.75" x14ac:dyDescent="0.2">
      <c r="F637" s="7"/>
      <c r="V637" s="7"/>
      <c r="W637" s="8"/>
      <c r="X637" s="7"/>
      <c r="Z637" s="7"/>
      <c r="AA637" s="7"/>
      <c r="AB637" s="7"/>
      <c r="AC637" s="7"/>
    </row>
    <row r="638" spans="6:29" ht="12.75" x14ac:dyDescent="0.2">
      <c r="F638" s="7"/>
      <c r="V638" s="7"/>
      <c r="W638" s="8"/>
      <c r="X638" s="7"/>
      <c r="Z638" s="7"/>
      <c r="AA638" s="7"/>
      <c r="AB638" s="7"/>
      <c r="AC638" s="7"/>
    </row>
    <row r="639" spans="6:29" ht="12.75" x14ac:dyDescent="0.2">
      <c r="F639" s="7"/>
      <c r="V639" s="7"/>
      <c r="W639" s="8"/>
      <c r="X639" s="7"/>
      <c r="Z639" s="7"/>
      <c r="AA639" s="7"/>
      <c r="AB639" s="7"/>
      <c r="AC639" s="7"/>
    </row>
    <row r="640" spans="6:29" ht="12.75" x14ac:dyDescent="0.2">
      <c r="F640" s="7"/>
      <c r="V640" s="7"/>
      <c r="W640" s="8"/>
      <c r="X640" s="7"/>
      <c r="Z640" s="7"/>
      <c r="AA640" s="7"/>
      <c r="AB640" s="7"/>
      <c r="AC640" s="7"/>
    </row>
    <row r="641" spans="6:29" ht="12.75" x14ac:dyDescent="0.2">
      <c r="F641" s="7"/>
      <c r="V641" s="7"/>
      <c r="W641" s="8"/>
      <c r="X641" s="7"/>
      <c r="Z641" s="7"/>
      <c r="AA641" s="7"/>
      <c r="AB641" s="7"/>
      <c r="AC641" s="7"/>
    </row>
    <row r="642" spans="6:29" ht="12.75" x14ac:dyDescent="0.2">
      <c r="F642" s="7"/>
      <c r="V642" s="7"/>
      <c r="W642" s="8"/>
      <c r="X642" s="7"/>
      <c r="Z642" s="7"/>
      <c r="AA642" s="7"/>
      <c r="AB642" s="7"/>
      <c r="AC642" s="7"/>
    </row>
    <row r="643" spans="6:29" ht="12.75" x14ac:dyDescent="0.2">
      <c r="F643" s="7"/>
      <c r="V643" s="7"/>
      <c r="W643" s="8"/>
      <c r="X643" s="7"/>
      <c r="Z643" s="7"/>
      <c r="AA643" s="7"/>
      <c r="AB643" s="7"/>
      <c r="AC643" s="7"/>
    </row>
    <row r="644" spans="6:29" ht="12.75" x14ac:dyDescent="0.2">
      <c r="F644" s="7"/>
      <c r="V644" s="7"/>
      <c r="W644" s="8"/>
      <c r="X644" s="7"/>
      <c r="Z644" s="7"/>
      <c r="AA644" s="7"/>
      <c r="AB644" s="7"/>
      <c r="AC644" s="7"/>
    </row>
    <row r="645" spans="6:29" ht="12.75" x14ac:dyDescent="0.2">
      <c r="F645" s="7"/>
      <c r="V645" s="7"/>
      <c r="W645" s="8"/>
      <c r="X645" s="7"/>
      <c r="Z645" s="7"/>
      <c r="AA645" s="7"/>
      <c r="AB645" s="7"/>
      <c r="AC645" s="7"/>
    </row>
    <row r="646" spans="6:29" ht="12.75" x14ac:dyDescent="0.2">
      <c r="F646" s="7"/>
      <c r="V646" s="7"/>
      <c r="W646" s="8"/>
      <c r="X646" s="7"/>
      <c r="Z646" s="7"/>
      <c r="AA646" s="7"/>
      <c r="AB646" s="7"/>
      <c r="AC646" s="7"/>
    </row>
    <row r="647" spans="6:29" ht="12.75" x14ac:dyDescent="0.2">
      <c r="F647" s="7"/>
      <c r="V647" s="7"/>
      <c r="W647" s="8"/>
      <c r="X647" s="7"/>
      <c r="Z647" s="7"/>
      <c r="AA647" s="7"/>
      <c r="AB647" s="7"/>
      <c r="AC647" s="7"/>
    </row>
    <row r="648" spans="6:29" ht="12.75" x14ac:dyDescent="0.2">
      <c r="F648" s="7"/>
      <c r="V648" s="7"/>
      <c r="W648" s="8"/>
      <c r="X648" s="7"/>
      <c r="Z648" s="7"/>
      <c r="AA648" s="7"/>
      <c r="AB648" s="7"/>
      <c r="AC648" s="7"/>
    </row>
    <row r="649" spans="6:29" ht="12.75" x14ac:dyDescent="0.2">
      <c r="F649" s="7"/>
      <c r="V649" s="7"/>
      <c r="W649" s="8"/>
      <c r="X649" s="7"/>
      <c r="Z649" s="7"/>
      <c r="AA649" s="7"/>
      <c r="AB649" s="7"/>
      <c r="AC649" s="7"/>
    </row>
    <row r="650" spans="6:29" ht="12.75" x14ac:dyDescent="0.2">
      <c r="F650" s="7"/>
      <c r="V650" s="7"/>
      <c r="W650" s="8"/>
      <c r="X650" s="7"/>
      <c r="Z650" s="7"/>
      <c r="AA650" s="7"/>
      <c r="AB650" s="7"/>
      <c r="AC650" s="7"/>
    </row>
    <row r="651" spans="6:29" ht="12.75" x14ac:dyDescent="0.2">
      <c r="F651" s="7"/>
      <c r="V651" s="7"/>
      <c r="W651" s="8"/>
      <c r="X651" s="7"/>
      <c r="Z651" s="7"/>
      <c r="AA651" s="7"/>
      <c r="AB651" s="7"/>
      <c r="AC651" s="7"/>
    </row>
    <row r="652" spans="6:29" ht="12.75" x14ac:dyDescent="0.2">
      <c r="F652" s="7"/>
      <c r="V652" s="7"/>
      <c r="W652" s="8"/>
      <c r="X652" s="7"/>
      <c r="Z652" s="7"/>
      <c r="AA652" s="7"/>
      <c r="AB652" s="7"/>
      <c r="AC652" s="7"/>
    </row>
    <row r="653" spans="6:29" ht="12.75" x14ac:dyDescent="0.2">
      <c r="F653" s="7"/>
      <c r="V653" s="7"/>
      <c r="W653" s="8"/>
      <c r="X653" s="7"/>
      <c r="Z653" s="7"/>
      <c r="AA653" s="7"/>
      <c r="AB653" s="7"/>
      <c r="AC653" s="7"/>
    </row>
    <row r="654" spans="6:29" ht="12.75" x14ac:dyDescent="0.2">
      <c r="F654" s="7"/>
      <c r="V654" s="7"/>
      <c r="W654" s="8"/>
      <c r="X654" s="7"/>
      <c r="Z654" s="7"/>
      <c r="AA654" s="7"/>
      <c r="AB654" s="7"/>
      <c r="AC654" s="7"/>
    </row>
    <row r="655" spans="6:29" ht="12.75" x14ac:dyDescent="0.2">
      <c r="F655" s="7"/>
      <c r="V655" s="7"/>
      <c r="W655" s="8"/>
      <c r="X655" s="7"/>
      <c r="Z655" s="7"/>
      <c r="AA655" s="7"/>
      <c r="AB655" s="7"/>
      <c r="AC655" s="7"/>
    </row>
    <row r="656" spans="6:29" ht="12.75" x14ac:dyDescent="0.2">
      <c r="F656" s="7"/>
      <c r="V656" s="7"/>
      <c r="W656" s="8"/>
      <c r="X656" s="7"/>
      <c r="Z656" s="7"/>
      <c r="AA656" s="7"/>
      <c r="AB656" s="7"/>
      <c r="AC656" s="7"/>
    </row>
    <row r="657" spans="6:29" ht="12.75" x14ac:dyDescent="0.2">
      <c r="F657" s="7"/>
      <c r="V657" s="7"/>
      <c r="W657" s="8"/>
      <c r="X657" s="7"/>
      <c r="Z657" s="7"/>
      <c r="AA657" s="7"/>
      <c r="AB657" s="7"/>
      <c r="AC657" s="7"/>
    </row>
    <row r="658" spans="6:29" ht="12.75" x14ac:dyDescent="0.2">
      <c r="F658" s="7"/>
      <c r="V658" s="7"/>
      <c r="W658" s="8"/>
      <c r="X658" s="7"/>
      <c r="Z658" s="7"/>
      <c r="AA658" s="7"/>
      <c r="AB658" s="7"/>
      <c r="AC658" s="7"/>
    </row>
    <row r="659" spans="6:29" ht="12.75" x14ac:dyDescent="0.2">
      <c r="F659" s="7"/>
      <c r="V659" s="7"/>
      <c r="W659" s="8"/>
      <c r="X659" s="7"/>
      <c r="Z659" s="7"/>
      <c r="AA659" s="7"/>
      <c r="AB659" s="7"/>
      <c r="AC659" s="7"/>
    </row>
    <row r="660" spans="6:29" ht="12.75" x14ac:dyDescent="0.2">
      <c r="F660" s="7"/>
      <c r="V660" s="7"/>
      <c r="W660" s="8"/>
      <c r="X660" s="7"/>
      <c r="Z660" s="7"/>
      <c r="AA660" s="7"/>
      <c r="AB660" s="7"/>
      <c r="AC660" s="7"/>
    </row>
    <row r="661" spans="6:29" ht="12.75" x14ac:dyDescent="0.2">
      <c r="F661" s="7"/>
      <c r="V661" s="7"/>
      <c r="W661" s="8"/>
      <c r="X661" s="7"/>
      <c r="Z661" s="7"/>
      <c r="AA661" s="7"/>
      <c r="AB661" s="7"/>
      <c r="AC661" s="7"/>
    </row>
    <row r="662" spans="6:29" ht="12.75" x14ac:dyDescent="0.2">
      <c r="F662" s="7"/>
      <c r="V662" s="7"/>
      <c r="W662" s="8"/>
      <c r="X662" s="7"/>
      <c r="Z662" s="7"/>
      <c r="AA662" s="7"/>
      <c r="AB662" s="7"/>
      <c r="AC662" s="7"/>
    </row>
    <row r="663" spans="6:29" ht="12.75" x14ac:dyDescent="0.2">
      <c r="F663" s="7"/>
      <c r="V663" s="7"/>
      <c r="W663" s="8"/>
      <c r="X663" s="7"/>
      <c r="Z663" s="7"/>
      <c r="AA663" s="7"/>
      <c r="AB663" s="7"/>
      <c r="AC663" s="7"/>
    </row>
    <row r="664" spans="6:29" ht="12.75" x14ac:dyDescent="0.2">
      <c r="F664" s="7"/>
      <c r="V664" s="7"/>
      <c r="W664" s="8"/>
      <c r="X664" s="7"/>
      <c r="Z664" s="7"/>
      <c r="AA664" s="7"/>
      <c r="AB664" s="7"/>
      <c r="AC664" s="7"/>
    </row>
    <row r="665" spans="6:29" ht="12.75" x14ac:dyDescent="0.2">
      <c r="F665" s="7"/>
      <c r="V665" s="7"/>
      <c r="W665" s="8"/>
      <c r="X665" s="7"/>
      <c r="Z665" s="7"/>
      <c r="AA665" s="7"/>
      <c r="AB665" s="7"/>
      <c r="AC665" s="7"/>
    </row>
    <row r="666" spans="6:29" ht="12.75" x14ac:dyDescent="0.2">
      <c r="F666" s="7"/>
      <c r="V666" s="7"/>
      <c r="W666" s="8"/>
      <c r="X666" s="7"/>
      <c r="Z666" s="7"/>
      <c r="AA666" s="7"/>
      <c r="AB666" s="7"/>
      <c r="AC666" s="7"/>
    </row>
    <row r="667" spans="6:29" ht="12.75" x14ac:dyDescent="0.2">
      <c r="F667" s="7"/>
      <c r="V667" s="7"/>
      <c r="W667" s="8"/>
      <c r="X667" s="7"/>
      <c r="Z667" s="7"/>
      <c r="AA667" s="7"/>
      <c r="AB667" s="7"/>
      <c r="AC667" s="7"/>
    </row>
    <row r="668" spans="6:29" ht="12.75" x14ac:dyDescent="0.2">
      <c r="F668" s="7"/>
      <c r="V668" s="7"/>
      <c r="W668" s="8"/>
      <c r="X668" s="7"/>
      <c r="Z668" s="7"/>
      <c r="AA668" s="7"/>
      <c r="AB668" s="7"/>
      <c r="AC668" s="7"/>
    </row>
    <row r="669" spans="6:29" ht="12.75" x14ac:dyDescent="0.2">
      <c r="F669" s="7"/>
      <c r="V669" s="7"/>
      <c r="W669" s="8"/>
      <c r="X669" s="7"/>
      <c r="Z669" s="7"/>
      <c r="AA669" s="7"/>
      <c r="AB669" s="7"/>
      <c r="AC669" s="7"/>
    </row>
    <row r="670" spans="6:29" ht="12.75" x14ac:dyDescent="0.2">
      <c r="F670" s="7"/>
      <c r="V670" s="7"/>
      <c r="W670" s="8"/>
      <c r="X670" s="7"/>
      <c r="Z670" s="7"/>
      <c r="AA670" s="7"/>
      <c r="AB670" s="7"/>
      <c r="AC670" s="7"/>
    </row>
    <row r="671" spans="6:29" ht="12.75" x14ac:dyDescent="0.2">
      <c r="F671" s="7"/>
      <c r="V671" s="7"/>
      <c r="W671" s="8"/>
      <c r="X671" s="7"/>
      <c r="Z671" s="7"/>
      <c r="AA671" s="7"/>
      <c r="AB671" s="7"/>
      <c r="AC671" s="7"/>
    </row>
    <row r="672" spans="6:29" ht="12.75" x14ac:dyDescent="0.2">
      <c r="F672" s="7"/>
      <c r="V672" s="7"/>
      <c r="W672" s="8"/>
      <c r="X672" s="7"/>
      <c r="Z672" s="7"/>
      <c r="AA672" s="7"/>
      <c r="AB672" s="7"/>
      <c r="AC672" s="7"/>
    </row>
    <row r="673" spans="6:29" ht="12.75" x14ac:dyDescent="0.2">
      <c r="F673" s="7"/>
      <c r="V673" s="7"/>
      <c r="W673" s="8"/>
      <c r="X673" s="7"/>
      <c r="Z673" s="7"/>
      <c r="AA673" s="7"/>
      <c r="AB673" s="7"/>
      <c r="AC673" s="7"/>
    </row>
    <row r="674" spans="6:29" ht="12.75" x14ac:dyDescent="0.2">
      <c r="F674" s="7"/>
      <c r="V674" s="7"/>
      <c r="W674" s="8"/>
      <c r="X674" s="7"/>
      <c r="Z674" s="7"/>
      <c r="AA674" s="7"/>
      <c r="AB674" s="7"/>
      <c r="AC674" s="7"/>
    </row>
    <row r="675" spans="6:29" ht="12.75" x14ac:dyDescent="0.2">
      <c r="F675" s="7"/>
      <c r="V675" s="7"/>
      <c r="W675" s="8"/>
      <c r="X675" s="7"/>
      <c r="Z675" s="7"/>
      <c r="AA675" s="7"/>
      <c r="AB675" s="7"/>
      <c r="AC675" s="7"/>
    </row>
    <row r="676" spans="6:29" ht="12.75" x14ac:dyDescent="0.2">
      <c r="F676" s="7"/>
      <c r="V676" s="7"/>
      <c r="W676" s="8"/>
      <c r="X676" s="7"/>
      <c r="Z676" s="7"/>
      <c r="AA676" s="7"/>
      <c r="AB676" s="7"/>
      <c r="AC676" s="7"/>
    </row>
    <row r="677" spans="6:29" ht="12.75" x14ac:dyDescent="0.2">
      <c r="F677" s="7"/>
      <c r="V677" s="7"/>
      <c r="W677" s="8"/>
      <c r="X677" s="7"/>
      <c r="Z677" s="7"/>
      <c r="AA677" s="7"/>
      <c r="AB677" s="7"/>
      <c r="AC677" s="7"/>
    </row>
    <row r="678" spans="6:29" ht="12.75" x14ac:dyDescent="0.2">
      <c r="F678" s="7"/>
      <c r="V678" s="7"/>
      <c r="W678" s="8"/>
      <c r="X678" s="7"/>
      <c r="Z678" s="7"/>
      <c r="AA678" s="7"/>
      <c r="AB678" s="7"/>
      <c r="AC678" s="7"/>
    </row>
    <row r="679" spans="6:29" ht="12.75" x14ac:dyDescent="0.2">
      <c r="F679" s="7"/>
      <c r="V679" s="7"/>
      <c r="W679" s="8"/>
      <c r="X679" s="7"/>
      <c r="Z679" s="7"/>
      <c r="AA679" s="7"/>
      <c r="AB679" s="7"/>
      <c r="AC679" s="7"/>
    </row>
    <row r="680" spans="6:29" ht="12.75" x14ac:dyDescent="0.2">
      <c r="F680" s="7"/>
      <c r="V680" s="7"/>
      <c r="W680" s="8"/>
      <c r="X680" s="7"/>
      <c r="Z680" s="7"/>
      <c r="AA680" s="7"/>
      <c r="AB680" s="7"/>
      <c r="AC680" s="7"/>
    </row>
    <row r="681" spans="6:29" ht="12.75" x14ac:dyDescent="0.2">
      <c r="F681" s="7"/>
      <c r="V681" s="7"/>
      <c r="W681" s="8"/>
      <c r="X681" s="7"/>
      <c r="Z681" s="7"/>
      <c r="AA681" s="7"/>
      <c r="AB681" s="7"/>
      <c r="AC681" s="7"/>
    </row>
    <row r="682" spans="6:29" ht="12.75" x14ac:dyDescent="0.2">
      <c r="F682" s="7"/>
      <c r="V682" s="7"/>
      <c r="W682" s="8"/>
      <c r="X682" s="7"/>
      <c r="Z682" s="7"/>
      <c r="AA682" s="7"/>
      <c r="AB682" s="7"/>
      <c r="AC682" s="7"/>
    </row>
    <row r="683" spans="6:29" ht="12.75" x14ac:dyDescent="0.2">
      <c r="F683" s="7"/>
      <c r="V683" s="7"/>
      <c r="W683" s="8"/>
      <c r="X683" s="7"/>
      <c r="Z683" s="7"/>
      <c r="AA683" s="7"/>
      <c r="AB683" s="7"/>
      <c r="AC683" s="7"/>
    </row>
    <row r="684" spans="6:29" ht="12.75" x14ac:dyDescent="0.2">
      <c r="F684" s="7"/>
      <c r="V684" s="7"/>
      <c r="W684" s="8"/>
      <c r="X684" s="7"/>
      <c r="Z684" s="7"/>
      <c r="AA684" s="7"/>
      <c r="AB684" s="7"/>
      <c r="AC684" s="7"/>
    </row>
    <row r="685" spans="6:29" ht="12.75" x14ac:dyDescent="0.2">
      <c r="F685" s="7"/>
      <c r="V685" s="7"/>
      <c r="W685" s="8"/>
      <c r="X685" s="7"/>
      <c r="Z685" s="7"/>
      <c r="AA685" s="7"/>
      <c r="AB685" s="7"/>
      <c r="AC685" s="7"/>
    </row>
    <row r="686" spans="6:29" ht="12.75" x14ac:dyDescent="0.2">
      <c r="F686" s="7"/>
      <c r="V686" s="7"/>
      <c r="W686" s="8"/>
      <c r="X686" s="7"/>
      <c r="Z686" s="7"/>
      <c r="AA686" s="7"/>
      <c r="AB686" s="7"/>
      <c r="AC686" s="7"/>
    </row>
    <row r="687" spans="6:29" ht="12.75" x14ac:dyDescent="0.2">
      <c r="F687" s="7"/>
      <c r="V687" s="7"/>
      <c r="W687" s="8"/>
      <c r="X687" s="7"/>
      <c r="Z687" s="7"/>
      <c r="AA687" s="7"/>
      <c r="AB687" s="7"/>
      <c r="AC687" s="7"/>
    </row>
    <row r="688" spans="6:29" ht="12.75" x14ac:dyDescent="0.2">
      <c r="F688" s="7"/>
      <c r="V688" s="7"/>
      <c r="W688" s="8"/>
      <c r="X688" s="7"/>
      <c r="Z688" s="7"/>
      <c r="AA688" s="7"/>
      <c r="AB688" s="7"/>
      <c r="AC688" s="7"/>
    </row>
    <row r="689" spans="6:29" ht="12.75" x14ac:dyDescent="0.2">
      <c r="F689" s="7"/>
      <c r="V689" s="7"/>
      <c r="W689" s="8"/>
      <c r="X689" s="7"/>
      <c r="Z689" s="7"/>
      <c r="AA689" s="7"/>
      <c r="AB689" s="7"/>
      <c r="AC689" s="7"/>
    </row>
    <row r="690" spans="6:29" ht="12.75" x14ac:dyDescent="0.2">
      <c r="F690" s="7"/>
      <c r="V690" s="7"/>
      <c r="W690" s="8"/>
      <c r="X690" s="7"/>
      <c r="Z690" s="7"/>
      <c r="AA690" s="7"/>
      <c r="AB690" s="7"/>
      <c r="AC690" s="7"/>
    </row>
    <row r="691" spans="6:29" ht="12.75" x14ac:dyDescent="0.2">
      <c r="F691" s="7"/>
      <c r="V691" s="7"/>
      <c r="W691" s="8"/>
      <c r="X691" s="7"/>
      <c r="Z691" s="7"/>
      <c r="AA691" s="7"/>
      <c r="AB691" s="7"/>
      <c r="AC691" s="7"/>
    </row>
    <row r="692" spans="6:29" ht="12.75" x14ac:dyDescent="0.2">
      <c r="F692" s="7"/>
      <c r="V692" s="7"/>
      <c r="W692" s="8"/>
      <c r="X692" s="7"/>
      <c r="Z692" s="7"/>
      <c r="AA692" s="7"/>
      <c r="AB692" s="7"/>
      <c r="AC692" s="7"/>
    </row>
    <row r="693" spans="6:29" ht="12.75" x14ac:dyDescent="0.2">
      <c r="F693" s="7"/>
      <c r="V693" s="7"/>
      <c r="W693" s="8"/>
      <c r="X693" s="7"/>
      <c r="Z693" s="7"/>
      <c r="AA693" s="7"/>
      <c r="AB693" s="7"/>
      <c r="AC693" s="7"/>
    </row>
    <row r="694" spans="6:29" ht="12.75" x14ac:dyDescent="0.2">
      <c r="F694" s="7"/>
      <c r="V694" s="7"/>
      <c r="W694" s="8"/>
      <c r="X694" s="7"/>
      <c r="Z694" s="7"/>
      <c r="AA694" s="7"/>
      <c r="AB694" s="7"/>
      <c r="AC694" s="7"/>
    </row>
    <row r="695" spans="6:29" ht="12.75" x14ac:dyDescent="0.2">
      <c r="F695" s="7"/>
      <c r="V695" s="7"/>
      <c r="W695" s="8"/>
      <c r="X695" s="7"/>
      <c r="Z695" s="7"/>
      <c r="AA695" s="7"/>
      <c r="AB695" s="7"/>
      <c r="AC695" s="7"/>
    </row>
    <row r="696" spans="6:29" ht="12.75" x14ac:dyDescent="0.2">
      <c r="F696" s="7"/>
      <c r="V696" s="7"/>
      <c r="W696" s="8"/>
      <c r="X696" s="7"/>
      <c r="Z696" s="7"/>
      <c r="AA696" s="7"/>
      <c r="AB696" s="7"/>
      <c r="AC696" s="7"/>
    </row>
    <row r="697" spans="6:29" ht="12.75" x14ac:dyDescent="0.2">
      <c r="F697" s="7"/>
      <c r="V697" s="7"/>
      <c r="W697" s="8"/>
      <c r="X697" s="7"/>
      <c r="Z697" s="7"/>
      <c r="AA697" s="7"/>
      <c r="AB697" s="7"/>
      <c r="AC697" s="7"/>
    </row>
    <row r="698" spans="6:29" ht="12.75" x14ac:dyDescent="0.2">
      <c r="F698" s="7"/>
      <c r="V698" s="7"/>
      <c r="W698" s="8"/>
      <c r="X698" s="7"/>
      <c r="Z698" s="7"/>
      <c r="AA698" s="7"/>
      <c r="AB698" s="7"/>
      <c r="AC698" s="7"/>
    </row>
    <row r="699" spans="6:29" ht="12.75" x14ac:dyDescent="0.2">
      <c r="F699" s="7"/>
      <c r="V699" s="7"/>
      <c r="W699" s="8"/>
      <c r="X699" s="7"/>
      <c r="Z699" s="7"/>
      <c r="AA699" s="7"/>
      <c r="AB699" s="7"/>
      <c r="AC699" s="7"/>
    </row>
    <row r="700" spans="6:29" ht="12.75" x14ac:dyDescent="0.2">
      <c r="F700" s="7"/>
      <c r="V700" s="7"/>
      <c r="W700" s="8"/>
      <c r="X700" s="7"/>
      <c r="Z700" s="7"/>
      <c r="AA700" s="7"/>
      <c r="AB700" s="7"/>
      <c r="AC700" s="7"/>
    </row>
    <row r="701" spans="6:29" ht="12.75" x14ac:dyDescent="0.2">
      <c r="F701" s="7"/>
      <c r="V701" s="7"/>
      <c r="W701" s="8"/>
      <c r="X701" s="7"/>
      <c r="Z701" s="7"/>
      <c r="AA701" s="7"/>
      <c r="AB701" s="7"/>
      <c r="AC701" s="7"/>
    </row>
    <row r="702" spans="6:29" ht="12.75" x14ac:dyDescent="0.2">
      <c r="F702" s="7"/>
      <c r="V702" s="7"/>
      <c r="W702" s="8"/>
      <c r="X702" s="7"/>
      <c r="Z702" s="7"/>
      <c r="AA702" s="7"/>
      <c r="AB702" s="7"/>
      <c r="AC702" s="7"/>
    </row>
    <row r="703" spans="6:29" ht="12.75" x14ac:dyDescent="0.2">
      <c r="F703" s="7"/>
      <c r="V703" s="7"/>
      <c r="W703" s="8"/>
      <c r="X703" s="7"/>
      <c r="Z703" s="7"/>
      <c r="AA703" s="7"/>
      <c r="AB703" s="7"/>
      <c r="AC703" s="7"/>
    </row>
    <row r="704" spans="6:29" ht="12.75" x14ac:dyDescent="0.2">
      <c r="F704" s="7"/>
      <c r="V704" s="7"/>
      <c r="W704" s="8"/>
      <c r="X704" s="7"/>
      <c r="Z704" s="7"/>
      <c r="AA704" s="7"/>
      <c r="AB704" s="7"/>
      <c r="AC704" s="7"/>
    </row>
    <row r="705" spans="6:29" ht="12.75" x14ac:dyDescent="0.2">
      <c r="F705" s="7"/>
      <c r="V705" s="7"/>
      <c r="W705" s="8"/>
      <c r="X705" s="7"/>
      <c r="Z705" s="7"/>
      <c r="AA705" s="7"/>
      <c r="AB705" s="7"/>
      <c r="AC705" s="7"/>
    </row>
    <row r="706" spans="6:29" ht="12.75" x14ac:dyDescent="0.2">
      <c r="F706" s="7"/>
      <c r="V706" s="7"/>
      <c r="W706" s="8"/>
      <c r="X706" s="7"/>
      <c r="Z706" s="7"/>
      <c r="AA706" s="7"/>
      <c r="AB706" s="7"/>
      <c r="AC706" s="7"/>
    </row>
    <row r="707" spans="6:29" ht="12.75" x14ac:dyDescent="0.2">
      <c r="F707" s="7"/>
      <c r="V707" s="7"/>
      <c r="W707" s="8"/>
      <c r="X707" s="7"/>
      <c r="Z707" s="7"/>
      <c r="AA707" s="7"/>
      <c r="AB707" s="7"/>
      <c r="AC707" s="7"/>
    </row>
    <row r="708" spans="6:29" ht="12.75" x14ac:dyDescent="0.2">
      <c r="F708" s="7"/>
      <c r="V708" s="7"/>
      <c r="W708" s="8"/>
      <c r="X708" s="7"/>
      <c r="Z708" s="7"/>
      <c r="AA708" s="7"/>
      <c r="AB708" s="7"/>
      <c r="AC708" s="7"/>
    </row>
    <row r="709" spans="6:29" ht="12.75" x14ac:dyDescent="0.2">
      <c r="F709" s="7"/>
      <c r="V709" s="7"/>
      <c r="W709" s="8"/>
      <c r="X709" s="7"/>
      <c r="Z709" s="7"/>
      <c r="AA709" s="7"/>
      <c r="AB709" s="7"/>
      <c r="AC709" s="7"/>
    </row>
    <row r="710" spans="6:29" ht="12.75" x14ac:dyDescent="0.2">
      <c r="F710" s="7"/>
      <c r="V710" s="7"/>
      <c r="W710" s="8"/>
      <c r="X710" s="7"/>
      <c r="Z710" s="7"/>
      <c r="AA710" s="7"/>
      <c r="AB710" s="7"/>
      <c r="AC710" s="7"/>
    </row>
    <row r="711" spans="6:29" ht="12.75" x14ac:dyDescent="0.2">
      <c r="F711" s="7"/>
      <c r="V711" s="7"/>
      <c r="W711" s="8"/>
      <c r="X711" s="7"/>
      <c r="Z711" s="7"/>
      <c r="AA711" s="7"/>
      <c r="AB711" s="7"/>
      <c r="AC711" s="7"/>
    </row>
    <row r="712" spans="6:29" ht="12.75" x14ac:dyDescent="0.2">
      <c r="F712" s="7"/>
      <c r="V712" s="7"/>
      <c r="W712" s="8"/>
      <c r="X712" s="7"/>
      <c r="Z712" s="7"/>
      <c r="AA712" s="7"/>
      <c r="AB712" s="7"/>
      <c r="AC712" s="7"/>
    </row>
    <row r="713" spans="6:29" ht="12.75" x14ac:dyDescent="0.2">
      <c r="F713" s="7"/>
      <c r="V713" s="7"/>
      <c r="W713" s="8"/>
      <c r="X713" s="7"/>
      <c r="Z713" s="7"/>
      <c r="AA713" s="7"/>
      <c r="AB713" s="7"/>
      <c r="AC713" s="7"/>
    </row>
    <row r="714" spans="6:29" ht="12.75" x14ac:dyDescent="0.2">
      <c r="F714" s="7"/>
      <c r="V714" s="7"/>
      <c r="W714" s="8"/>
      <c r="X714" s="7"/>
      <c r="Z714" s="7"/>
      <c r="AA714" s="7"/>
      <c r="AB714" s="7"/>
      <c r="AC714" s="7"/>
    </row>
    <row r="715" spans="6:29" ht="12.75" x14ac:dyDescent="0.2">
      <c r="F715" s="7"/>
      <c r="V715" s="7"/>
      <c r="W715" s="8"/>
      <c r="X715" s="7"/>
      <c r="Z715" s="7"/>
      <c r="AA715" s="7"/>
      <c r="AB715" s="7"/>
      <c r="AC715" s="7"/>
    </row>
    <row r="716" spans="6:29" ht="12.75" x14ac:dyDescent="0.2">
      <c r="F716" s="7"/>
      <c r="V716" s="7"/>
      <c r="W716" s="8"/>
      <c r="X716" s="7"/>
      <c r="Z716" s="7"/>
      <c r="AA716" s="7"/>
      <c r="AB716" s="7"/>
      <c r="AC716" s="7"/>
    </row>
    <row r="717" spans="6:29" ht="12.75" x14ac:dyDescent="0.2">
      <c r="F717" s="7"/>
      <c r="V717" s="7"/>
      <c r="W717" s="8"/>
      <c r="X717" s="7"/>
      <c r="Z717" s="7"/>
      <c r="AA717" s="7"/>
      <c r="AB717" s="7"/>
      <c r="AC717" s="7"/>
    </row>
    <row r="718" spans="6:29" ht="12.75" x14ac:dyDescent="0.2">
      <c r="F718" s="7"/>
      <c r="V718" s="7"/>
      <c r="W718" s="8"/>
      <c r="X718" s="7"/>
      <c r="Z718" s="7"/>
      <c r="AA718" s="7"/>
      <c r="AB718" s="7"/>
      <c r="AC718" s="7"/>
    </row>
    <row r="719" spans="6:29" ht="12.75" x14ac:dyDescent="0.2">
      <c r="F719" s="7"/>
      <c r="V719" s="7"/>
      <c r="W719" s="8"/>
      <c r="X719" s="7"/>
      <c r="Z719" s="7"/>
      <c r="AA719" s="7"/>
      <c r="AB719" s="7"/>
      <c r="AC719" s="7"/>
    </row>
    <row r="720" spans="6:29" ht="12.75" x14ac:dyDescent="0.2">
      <c r="F720" s="7"/>
      <c r="V720" s="7"/>
      <c r="W720" s="8"/>
      <c r="X720" s="7"/>
      <c r="Z720" s="7"/>
      <c r="AA720" s="7"/>
      <c r="AB720" s="7"/>
      <c r="AC720" s="7"/>
    </row>
    <row r="721" spans="6:29" ht="12.75" x14ac:dyDescent="0.2">
      <c r="F721" s="7"/>
      <c r="V721" s="7"/>
      <c r="W721" s="8"/>
      <c r="X721" s="7"/>
      <c r="Z721" s="7"/>
      <c r="AA721" s="7"/>
      <c r="AB721" s="7"/>
      <c r="AC721" s="7"/>
    </row>
    <row r="722" spans="6:29" ht="12.75" x14ac:dyDescent="0.2">
      <c r="F722" s="7"/>
      <c r="V722" s="7"/>
      <c r="W722" s="8"/>
      <c r="X722" s="7"/>
      <c r="Z722" s="7"/>
      <c r="AA722" s="7"/>
      <c r="AB722" s="7"/>
      <c r="AC722" s="7"/>
    </row>
    <row r="723" spans="6:29" ht="12.75" x14ac:dyDescent="0.2">
      <c r="F723" s="7"/>
      <c r="V723" s="7"/>
      <c r="W723" s="8"/>
      <c r="X723" s="7"/>
      <c r="Z723" s="7"/>
      <c r="AA723" s="7"/>
      <c r="AB723" s="7"/>
      <c r="AC723" s="7"/>
    </row>
    <row r="724" spans="6:29" ht="12.75" x14ac:dyDescent="0.2">
      <c r="F724" s="7"/>
      <c r="V724" s="7"/>
      <c r="W724" s="8"/>
      <c r="X724" s="7"/>
      <c r="Z724" s="7"/>
      <c r="AA724" s="7"/>
      <c r="AB724" s="7"/>
      <c r="AC724" s="7"/>
    </row>
    <row r="725" spans="6:29" ht="12.75" x14ac:dyDescent="0.2">
      <c r="F725" s="7"/>
      <c r="V725" s="7"/>
      <c r="W725" s="8"/>
      <c r="X725" s="7"/>
      <c r="Z725" s="7"/>
      <c r="AA725" s="7"/>
      <c r="AB725" s="7"/>
      <c r="AC725" s="7"/>
    </row>
    <row r="726" spans="6:29" ht="12.75" x14ac:dyDescent="0.2">
      <c r="F726" s="7"/>
      <c r="V726" s="7"/>
      <c r="W726" s="8"/>
      <c r="X726" s="7"/>
      <c r="Z726" s="7"/>
      <c r="AA726" s="7"/>
      <c r="AB726" s="7"/>
      <c r="AC726" s="7"/>
    </row>
    <row r="727" spans="6:29" ht="12.75" x14ac:dyDescent="0.2">
      <c r="F727" s="7"/>
      <c r="V727" s="7"/>
      <c r="W727" s="8"/>
      <c r="X727" s="7"/>
      <c r="Z727" s="7"/>
      <c r="AA727" s="7"/>
      <c r="AB727" s="7"/>
      <c r="AC727" s="7"/>
    </row>
    <row r="728" spans="6:29" ht="12.75" x14ac:dyDescent="0.2">
      <c r="F728" s="7"/>
      <c r="V728" s="7"/>
      <c r="W728" s="8"/>
      <c r="X728" s="7"/>
      <c r="Z728" s="7"/>
      <c r="AA728" s="7"/>
      <c r="AB728" s="7"/>
      <c r="AC728" s="7"/>
    </row>
    <row r="729" spans="6:29" ht="12.75" x14ac:dyDescent="0.2">
      <c r="F729" s="7"/>
      <c r="V729" s="7"/>
      <c r="W729" s="8"/>
      <c r="X729" s="7"/>
      <c r="Z729" s="7"/>
      <c r="AA729" s="7"/>
      <c r="AB729" s="7"/>
      <c r="AC729" s="7"/>
    </row>
    <row r="730" spans="6:29" ht="12.75" x14ac:dyDescent="0.2">
      <c r="F730" s="7"/>
      <c r="V730" s="7"/>
      <c r="W730" s="8"/>
      <c r="X730" s="7"/>
      <c r="Z730" s="7"/>
      <c r="AA730" s="7"/>
      <c r="AB730" s="7"/>
      <c r="AC730" s="7"/>
    </row>
    <row r="731" spans="6:29" ht="12.75" x14ac:dyDescent="0.2">
      <c r="F731" s="7"/>
      <c r="V731" s="7"/>
      <c r="W731" s="8"/>
      <c r="X731" s="7"/>
      <c r="Z731" s="7"/>
      <c r="AA731" s="7"/>
      <c r="AB731" s="7"/>
      <c r="AC731" s="7"/>
    </row>
    <row r="732" spans="6:29" ht="12.75" x14ac:dyDescent="0.2">
      <c r="F732" s="7"/>
      <c r="V732" s="7"/>
      <c r="W732" s="8"/>
      <c r="X732" s="7"/>
      <c r="Z732" s="7"/>
      <c r="AA732" s="7"/>
      <c r="AB732" s="7"/>
      <c r="AC732" s="7"/>
    </row>
    <row r="733" spans="6:29" ht="12.75" x14ac:dyDescent="0.2">
      <c r="F733" s="7"/>
      <c r="V733" s="7"/>
      <c r="W733" s="8"/>
      <c r="X733" s="7"/>
      <c r="Z733" s="7"/>
      <c r="AA733" s="7"/>
      <c r="AB733" s="7"/>
      <c r="AC733" s="7"/>
    </row>
    <row r="734" spans="6:29" ht="12.75" x14ac:dyDescent="0.2">
      <c r="F734" s="7"/>
      <c r="V734" s="7"/>
      <c r="W734" s="8"/>
      <c r="X734" s="7"/>
      <c r="Z734" s="7"/>
      <c r="AA734" s="7"/>
      <c r="AB734" s="7"/>
      <c r="AC734" s="7"/>
    </row>
    <row r="735" spans="6:29" ht="12.75" x14ac:dyDescent="0.2">
      <c r="F735" s="7"/>
      <c r="V735" s="7"/>
      <c r="W735" s="8"/>
      <c r="X735" s="7"/>
      <c r="Z735" s="7"/>
      <c r="AA735" s="7"/>
      <c r="AB735" s="7"/>
      <c r="AC735" s="7"/>
    </row>
    <row r="736" spans="6:29" ht="12.75" x14ac:dyDescent="0.2">
      <c r="F736" s="7"/>
      <c r="V736" s="7"/>
      <c r="W736" s="8"/>
      <c r="X736" s="7"/>
      <c r="Z736" s="7"/>
      <c r="AA736" s="7"/>
      <c r="AB736" s="7"/>
      <c r="AC736" s="7"/>
    </row>
    <row r="737" spans="6:29" ht="12.75" x14ac:dyDescent="0.2">
      <c r="F737" s="7"/>
      <c r="V737" s="7"/>
      <c r="W737" s="8"/>
      <c r="X737" s="7"/>
      <c r="Z737" s="7"/>
      <c r="AA737" s="7"/>
      <c r="AB737" s="7"/>
      <c r="AC737" s="7"/>
    </row>
    <row r="738" spans="6:29" ht="12.75" x14ac:dyDescent="0.2">
      <c r="F738" s="7"/>
      <c r="V738" s="7"/>
      <c r="W738" s="8"/>
      <c r="X738" s="7"/>
      <c r="Z738" s="7"/>
      <c r="AA738" s="7"/>
      <c r="AB738" s="7"/>
      <c r="AC738" s="7"/>
    </row>
    <row r="739" spans="6:29" ht="12.75" x14ac:dyDescent="0.2">
      <c r="F739" s="7"/>
      <c r="V739" s="7"/>
      <c r="W739" s="8"/>
      <c r="X739" s="7"/>
      <c r="Z739" s="7"/>
      <c r="AA739" s="7"/>
      <c r="AB739" s="7"/>
      <c r="AC739" s="7"/>
    </row>
    <row r="740" spans="6:29" ht="12.75" x14ac:dyDescent="0.2">
      <c r="F740" s="7"/>
      <c r="V740" s="7"/>
      <c r="W740" s="8"/>
      <c r="X740" s="7"/>
      <c r="Z740" s="7"/>
      <c r="AA740" s="7"/>
      <c r="AB740" s="7"/>
      <c r="AC740" s="7"/>
    </row>
    <row r="741" spans="6:29" ht="12.75" x14ac:dyDescent="0.2">
      <c r="F741" s="7"/>
      <c r="V741" s="7"/>
      <c r="W741" s="8"/>
      <c r="X741" s="7"/>
      <c r="Z741" s="7"/>
      <c r="AA741" s="7"/>
      <c r="AB741" s="7"/>
      <c r="AC741" s="7"/>
    </row>
    <row r="742" spans="6:29" ht="12.75" x14ac:dyDescent="0.2">
      <c r="F742" s="7"/>
      <c r="V742" s="7"/>
      <c r="W742" s="8"/>
      <c r="X742" s="7"/>
      <c r="Z742" s="7"/>
      <c r="AA742" s="7"/>
      <c r="AB742" s="7"/>
      <c r="AC742" s="7"/>
    </row>
    <row r="743" spans="6:29" ht="12.75" x14ac:dyDescent="0.2">
      <c r="F743" s="7"/>
      <c r="V743" s="7"/>
      <c r="W743" s="8"/>
      <c r="X743" s="7"/>
      <c r="Z743" s="7"/>
      <c r="AA743" s="7"/>
      <c r="AB743" s="7"/>
      <c r="AC743" s="7"/>
    </row>
    <row r="744" spans="6:29" ht="12.75" x14ac:dyDescent="0.2">
      <c r="F744" s="7"/>
      <c r="V744" s="7"/>
      <c r="W744" s="8"/>
      <c r="X744" s="7"/>
      <c r="Z744" s="7"/>
      <c r="AA744" s="7"/>
      <c r="AB744" s="7"/>
      <c r="AC744" s="7"/>
    </row>
    <row r="745" spans="6:29" ht="12.75" x14ac:dyDescent="0.2">
      <c r="F745" s="7"/>
      <c r="V745" s="7"/>
      <c r="W745" s="8"/>
      <c r="X745" s="7"/>
      <c r="Z745" s="7"/>
      <c r="AA745" s="7"/>
      <c r="AB745" s="7"/>
      <c r="AC745" s="7"/>
    </row>
    <row r="746" spans="6:29" ht="12.75" x14ac:dyDescent="0.2">
      <c r="F746" s="7"/>
      <c r="V746" s="7"/>
      <c r="W746" s="8"/>
      <c r="X746" s="7"/>
      <c r="Z746" s="7"/>
      <c r="AA746" s="7"/>
      <c r="AB746" s="7"/>
      <c r="AC746" s="7"/>
    </row>
    <row r="747" spans="6:29" ht="12.75" x14ac:dyDescent="0.2">
      <c r="F747" s="7"/>
      <c r="V747" s="7"/>
      <c r="W747" s="8"/>
      <c r="X747" s="7"/>
      <c r="Z747" s="7"/>
      <c r="AA747" s="7"/>
      <c r="AB747" s="7"/>
      <c r="AC747" s="7"/>
    </row>
    <row r="748" spans="6:29" ht="12.75" x14ac:dyDescent="0.2">
      <c r="F748" s="7"/>
      <c r="V748" s="7"/>
      <c r="W748" s="8"/>
      <c r="X748" s="7"/>
      <c r="Z748" s="7"/>
      <c r="AA748" s="7"/>
      <c r="AB748" s="7"/>
      <c r="AC748" s="7"/>
    </row>
    <row r="749" spans="6:29" ht="12.75" x14ac:dyDescent="0.2">
      <c r="F749" s="7"/>
      <c r="V749" s="7"/>
      <c r="W749" s="8"/>
      <c r="X749" s="7"/>
      <c r="Z749" s="7"/>
      <c r="AA749" s="7"/>
      <c r="AB749" s="7"/>
      <c r="AC749" s="7"/>
    </row>
    <row r="750" spans="6:29" ht="12.75" x14ac:dyDescent="0.2">
      <c r="F750" s="7"/>
      <c r="V750" s="7"/>
      <c r="W750" s="8"/>
      <c r="X750" s="7"/>
      <c r="Z750" s="7"/>
      <c r="AA750" s="7"/>
      <c r="AB750" s="7"/>
      <c r="AC750" s="7"/>
    </row>
    <row r="751" spans="6:29" ht="12.75" x14ac:dyDescent="0.2">
      <c r="F751" s="7"/>
      <c r="V751" s="7"/>
      <c r="W751" s="8"/>
      <c r="X751" s="7"/>
      <c r="Z751" s="7"/>
      <c r="AA751" s="7"/>
      <c r="AB751" s="7"/>
      <c r="AC751" s="7"/>
    </row>
    <row r="752" spans="6:29" ht="12.75" x14ac:dyDescent="0.2">
      <c r="F752" s="7"/>
      <c r="V752" s="7"/>
      <c r="W752" s="8"/>
      <c r="X752" s="7"/>
      <c r="Z752" s="7"/>
      <c r="AA752" s="7"/>
      <c r="AB752" s="7"/>
      <c r="AC752" s="7"/>
    </row>
    <row r="753" spans="6:29" ht="12.75" x14ac:dyDescent="0.2">
      <c r="F753" s="7"/>
      <c r="V753" s="7"/>
      <c r="W753" s="8"/>
      <c r="X753" s="7"/>
      <c r="Z753" s="7"/>
      <c r="AA753" s="7"/>
      <c r="AB753" s="7"/>
      <c r="AC753" s="7"/>
    </row>
    <row r="754" spans="6:29" ht="12.75" x14ac:dyDescent="0.2">
      <c r="F754" s="7"/>
      <c r="V754" s="7"/>
      <c r="W754" s="8"/>
      <c r="X754" s="7"/>
      <c r="Z754" s="7"/>
      <c r="AA754" s="7"/>
      <c r="AB754" s="7"/>
      <c r="AC754" s="7"/>
    </row>
    <row r="755" spans="6:29" ht="12.75" x14ac:dyDescent="0.2">
      <c r="F755" s="7"/>
      <c r="V755" s="7"/>
      <c r="W755" s="8"/>
      <c r="X755" s="7"/>
      <c r="Z755" s="7"/>
      <c r="AA755" s="7"/>
      <c r="AB755" s="7"/>
      <c r="AC755" s="7"/>
    </row>
    <row r="756" spans="6:29" ht="12.75" x14ac:dyDescent="0.2">
      <c r="F756" s="7"/>
      <c r="V756" s="7"/>
      <c r="W756" s="8"/>
      <c r="X756" s="7"/>
      <c r="Z756" s="7"/>
      <c r="AA756" s="7"/>
      <c r="AB756" s="7"/>
      <c r="AC756" s="7"/>
    </row>
    <row r="757" spans="6:29" ht="12.75" x14ac:dyDescent="0.2">
      <c r="F757" s="7"/>
      <c r="V757" s="7"/>
      <c r="W757" s="8"/>
      <c r="X757" s="7"/>
      <c r="Z757" s="7"/>
      <c r="AA757" s="7"/>
      <c r="AB757" s="7"/>
      <c r="AC757" s="7"/>
    </row>
    <row r="758" spans="6:29" ht="12.75" x14ac:dyDescent="0.2">
      <c r="F758" s="7"/>
      <c r="V758" s="7"/>
      <c r="W758" s="8"/>
      <c r="X758" s="7"/>
      <c r="Z758" s="7"/>
      <c r="AA758" s="7"/>
      <c r="AB758" s="7"/>
      <c r="AC758" s="7"/>
    </row>
    <row r="759" spans="6:29" ht="12.75" x14ac:dyDescent="0.2">
      <c r="F759" s="7"/>
      <c r="V759" s="7"/>
      <c r="W759" s="8"/>
      <c r="X759" s="7"/>
      <c r="Z759" s="7"/>
      <c r="AA759" s="7"/>
      <c r="AB759" s="7"/>
      <c r="AC759" s="7"/>
    </row>
    <row r="760" spans="6:29" ht="12.75" x14ac:dyDescent="0.2">
      <c r="F760" s="7"/>
      <c r="V760" s="7"/>
      <c r="W760" s="8"/>
      <c r="X760" s="7"/>
      <c r="Z760" s="7"/>
      <c r="AA760" s="7"/>
      <c r="AB760" s="7"/>
      <c r="AC760" s="7"/>
    </row>
    <row r="761" spans="6:29" ht="12.75" x14ac:dyDescent="0.2">
      <c r="F761" s="7"/>
      <c r="V761" s="7"/>
      <c r="W761" s="8"/>
      <c r="X761" s="7"/>
      <c r="Z761" s="7"/>
      <c r="AA761" s="7"/>
      <c r="AB761" s="7"/>
      <c r="AC761" s="7"/>
    </row>
    <row r="762" spans="6:29" ht="12.75" x14ac:dyDescent="0.2">
      <c r="F762" s="7"/>
      <c r="V762" s="7"/>
      <c r="W762" s="8"/>
      <c r="X762" s="7"/>
      <c r="Z762" s="7"/>
      <c r="AA762" s="7"/>
      <c r="AB762" s="7"/>
      <c r="AC762" s="7"/>
    </row>
    <row r="763" spans="6:29" ht="12.75" x14ac:dyDescent="0.2">
      <c r="F763" s="7"/>
      <c r="V763" s="7"/>
      <c r="W763" s="8"/>
      <c r="X763" s="7"/>
      <c r="Z763" s="7"/>
      <c r="AA763" s="7"/>
      <c r="AB763" s="7"/>
      <c r="AC763" s="7"/>
    </row>
    <row r="764" spans="6:29" ht="12.75" x14ac:dyDescent="0.2">
      <c r="F764" s="7"/>
      <c r="V764" s="7"/>
      <c r="W764" s="8"/>
      <c r="X764" s="7"/>
      <c r="Z764" s="7"/>
      <c r="AA764" s="7"/>
      <c r="AB764" s="7"/>
      <c r="AC764" s="7"/>
    </row>
    <row r="765" spans="6:29" ht="12.75" x14ac:dyDescent="0.2">
      <c r="F765" s="7"/>
      <c r="V765" s="7"/>
      <c r="W765" s="8"/>
      <c r="X765" s="7"/>
      <c r="Z765" s="7"/>
      <c r="AA765" s="7"/>
      <c r="AB765" s="7"/>
      <c r="AC765" s="7"/>
    </row>
    <row r="766" spans="6:29" ht="12.75" x14ac:dyDescent="0.2">
      <c r="F766" s="7"/>
      <c r="V766" s="7"/>
      <c r="W766" s="8"/>
      <c r="X766" s="7"/>
      <c r="Z766" s="7"/>
      <c r="AA766" s="7"/>
      <c r="AB766" s="7"/>
      <c r="AC766" s="7"/>
    </row>
    <row r="767" spans="6:29" ht="12.75" x14ac:dyDescent="0.2">
      <c r="F767" s="7"/>
      <c r="V767" s="7"/>
      <c r="W767" s="8"/>
      <c r="X767" s="7"/>
      <c r="Z767" s="7"/>
      <c r="AA767" s="7"/>
      <c r="AB767" s="7"/>
      <c r="AC767" s="7"/>
    </row>
    <row r="768" spans="6:29" ht="12.75" x14ac:dyDescent="0.2">
      <c r="F768" s="7"/>
      <c r="V768" s="7"/>
      <c r="W768" s="8"/>
      <c r="X768" s="7"/>
      <c r="Z768" s="7"/>
      <c r="AA768" s="7"/>
      <c r="AB768" s="7"/>
      <c r="AC768" s="7"/>
    </row>
    <row r="769" spans="6:29" ht="12.75" x14ac:dyDescent="0.2">
      <c r="F769" s="7"/>
      <c r="V769" s="7"/>
      <c r="W769" s="8"/>
      <c r="X769" s="7"/>
      <c r="Z769" s="7"/>
      <c r="AA769" s="7"/>
      <c r="AB769" s="7"/>
      <c r="AC769" s="7"/>
    </row>
    <row r="770" spans="6:29" ht="12.75" x14ac:dyDescent="0.2">
      <c r="F770" s="7"/>
      <c r="V770" s="7"/>
      <c r="W770" s="8"/>
      <c r="X770" s="7"/>
      <c r="Z770" s="7"/>
      <c r="AA770" s="7"/>
      <c r="AB770" s="7"/>
      <c r="AC770" s="7"/>
    </row>
    <row r="771" spans="6:29" ht="12.75" x14ac:dyDescent="0.2">
      <c r="F771" s="7"/>
      <c r="V771" s="7"/>
      <c r="W771" s="8"/>
      <c r="X771" s="7"/>
      <c r="Z771" s="7"/>
      <c r="AA771" s="7"/>
      <c r="AB771" s="7"/>
      <c r="AC771" s="7"/>
    </row>
    <row r="772" spans="6:29" ht="12.75" x14ac:dyDescent="0.2">
      <c r="F772" s="7"/>
      <c r="V772" s="7"/>
      <c r="W772" s="8"/>
      <c r="X772" s="7"/>
      <c r="Z772" s="7"/>
      <c r="AA772" s="7"/>
      <c r="AB772" s="7"/>
      <c r="AC772" s="7"/>
    </row>
    <row r="773" spans="6:29" ht="12.75" x14ac:dyDescent="0.2">
      <c r="F773" s="7"/>
      <c r="V773" s="7"/>
      <c r="W773" s="8"/>
      <c r="X773" s="7"/>
      <c r="Z773" s="7"/>
      <c r="AA773" s="7"/>
      <c r="AB773" s="7"/>
      <c r="AC773" s="7"/>
    </row>
    <row r="774" spans="6:29" ht="12.75" x14ac:dyDescent="0.2">
      <c r="F774" s="7"/>
      <c r="V774" s="7"/>
      <c r="W774" s="8"/>
      <c r="X774" s="7"/>
      <c r="Z774" s="7"/>
      <c r="AA774" s="7"/>
      <c r="AB774" s="7"/>
      <c r="AC774" s="7"/>
    </row>
    <row r="775" spans="6:29" ht="12.75" x14ac:dyDescent="0.2">
      <c r="F775" s="7"/>
      <c r="V775" s="7"/>
      <c r="W775" s="8"/>
      <c r="X775" s="7"/>
      <c r="Z775" s="7"/>
      <c r="AA775" s="7"/>
      <c r="AB775" s="7"/>
      <c r="AC775" s="7"/>
    </row>
    <row r="776" spans="6:29" ht="12.75" x14ac:dyDescent="0.2">
      <c r="F776" s="7"/>
      <c r="V776" s="7"/>
      <c r="W776" s="8"/>
      <c r="X776" s="7"/>
      <c r="Z776" s="7"/>
      <c r="AA776" s="7"/>
      <c r="AB776" s="7"/>
      <c r="AC776" s="7"/>
    </row>
    <row r="777" spans="6:29" ht="12.75" x14ac:dyDescent="0.2">
      <c r="F777" s="7"/>
      <c r="V777" s="7"/>
      <c r="W777" s="8"/>
      <c r="X777" s="7"/>
      <c r="Z777" s="7"/>
      <c r="AA777" s="7"/>
      <c r="AB777" s="7"/>
      <c r="AC777" s="7"/>
    </row>
    <row r="778" spans="6:29" ht="12.75" x14ac:dyDescent="0.2">
      <c r="F778" s="7"/>
      <c r="V778" s="7"/>
      <c r="W778" s="8"/>
      <c r="X778" s="7"/>
      <c r="Z778" s="7"/>
      <c r="AA778" s="7"/>
      <c r="AB778" s="7"/>
      <c r="AC778" s="7"/>
    </row>
    <row r="779" spans="6:29" ht="12.75" x14ac:dyDescent="0.2">
      <c r="F779" s="7"/>
      <c r="V779" s="7"/>
      <c r="W779" s="8"/>
      <c r="X779" s="7"/>
      <c r="Z779" s="7"/>
      <c r="AA779" s="7"/>
      <c r="AB779" s="7"/>
      <c r="AC779" s="7"/>
    </row>
    <row r="780" spans="6:29" ht="12.75" x14ac:dyDescent="0.2">
      <c r="F780" s="7"/>
      <c r="V780" s="7"/>
      <c r="W780" s="8"/>
      <c r="X780" s="7"/>
      <c r="Z780" s="7"/>
      <c r="AA780" s="7"/>
      <c r="AB780" s="7"/>
      <c r="AC780" s="7"/>
    </row>
    <row r="781" spans="6:29" ht="12.75" x14ac:dyDescent="0.2">
      <c r="F781" s="7"/>
      <c r="V781" s="7"/>
      <c r="W781" s="8"/>
      <c r="X781" s="7"/>
      <c r="Z781" s="7"/>
      <c r="AA781" s="7"/>
      <c r="AB781" s="7"/>
      <c r="AC781" s="7"/>
    </row>
    <row r="782" spans="6:29" ht="12.75" x14ac:dyDescent="0.2">
      <c r="F782" s="7"/>
      <c r="V782" s="7"/>
      <c r="W782" s="8"/>
      <c r="X782" s="7"/>
      <c r="Z782" s="7"/>
      <c r="AA782" s="7"/>
      <c r="AB782" s="7"/>
      <c r="AC782" s="7"/>
    </row>
    <row r="783" spans="6:29" ht="12.75" x14ac:dyDescent="0.2">
      <c r="F783" s="7"/>
      <c r="V783" s="7"/>
      <c r="W783" s="8"/>
      <c r="X783" s="7"/>
      <c r="Z783" s="7"/>
      <c r="AA783" s="7"/>
      <c r="AB783" s="7"/>
      <c r="AC783" s="7"/>
    </row>
    <row r="784" spans="6:29" ht="12.75" x14ac:dyDescent="0.2">
      <c r="F784" s="7"/>
      <c r="V784" s="7"/>
      <c r="W784" s="8"/>
      <c r="X784" s="7"/>
      <c r="Z784" s="7"/>
      <c r="AA784" s="7"/>
      <c r="AB784" s="7"/>
      <c r="AC784" s="7"/>
    </row>
    <row r="785" spans="6:29" ht="12.75" x14ac:dyDescent="0.2">
      <c r="F785" s="7"/>
      <c r="V785" s="7"/>
      <c r="W785" s="8"/>
      <c r="X785" s="7"/>
      <c r="Z785" s="7"/>
      <c r="AA785" s="7"/>
      <c r="AB785" s="7"/>
      <c r="AC785" s="7"/>
    </row>
    <row r="786" spans="6:29" ht="12.75" x14ac:dyDescent="0.2">
      <c r="F786" s="7"/>
      <c r="V786" s="7"/>
      <c r="W786" s="8"/>
      <c r="X786" s="7"/>
      <c r="Z786" s="7"/>
      <c r="AA786" s="7"/>
      <c r="AB786" s="7"/>
      <c r="AC786" s="7"/>
    </row>
    <row r="787" spans="6:29" ht="12.75" x14ac:dyDescent="0.2">
      <c r="F787" s="7"/>
      <c r="V787" s="7"/>
      <c r="W787" s="8"/>
      <c r="X787" s="7"/>
      <c r="Z787" s="7"/>
      <c r="AA787" s="7"/>
      <c r="AB787" s="7"/>
      <c r="AC787" s="7"/>
    </row>
    <row r="788" spans="6:29" ht="12.75" x14ac:dyDescent="0.2">
      <c r="F788" s="7"/>
      <c r="V788" s="7"/>
      <c r="W788" s="8"/>
      <c r="X788" s="7"/>
      <c r="Z788" s="7"/>
      <c r="AA788" s="7"/>
      <c r="AB788" s="7"/>
      <c r="AC788" s="7"/>
    </row>
    <row r="789" spans="6:29" ht="12.75" x14ac:dyDescent="0.2">
      <c r="F789" s="7"/>
      <c r="V789" s="7"/>
      <c r="W789" s="8"/>
      <c r="X789" s="7"/>
      <c r="Z789" s="7"/>
      <c r="AA789" s="7"/>
      <c r="AB789" s="7"/>
      <c r="AC789" s="7"/>
    </row>
    <row r="790" spans="6:29" ht="12.75" x14ac:dyDescent="0.2">
      <c r="F790" s="7"/>
      <c r="V790" s="7"/>
      <c r="W790" s="8"/>
      <c r="X790" s="7"/>
      <c r="Z790" s="7"/>
      <c r="AA790" s="7"/>
      <c r="AB790" s="7"/>
      <c r="AC790" s="7"/>
    </row>
    <row r="791" spans="6:29" ht="12.75" x14ac:dyDescent="0.2">
      <c r="F791" s="7"/>
      <c r="V791" s="7"/>
      <c r="W791" s="8"/>
      <c r="X791" s="7"/>
      <c r="Z791" s="7"/>
      <c r="AA791" s="7"/>
      <c r="AB791" s="7"/>
      <c r="AC791" s="7"/>
    </row>
    <row r="792" spans="6:29" ht="12.75" x14ac:dyDescent="0.2">
      <c r="F792" s="7"/>
      <c r="V792" s="7"/>
      <c r="W792" s="8"/>
      <c r="X792" s="7"/>
      <c r="Z792" s="7"/>
      <c r="AA792" s="7"/>
      <c r="AB792" s="7"/>
      <c r="AC792" s="7"/>
    </row>
    <row r="793" spans="6:29" ht="12.75" x14ac:dyDescent="0.2">
      <c r="F793" s="7"/>
      <c r="V793" s="7"/>
      <c r="W793" s="8"/>
      <c r="X793" s="7"/>
      <c r="Z793" s="7"/>
      <c r="AA793" s="7"/>
      <c r="AB793" s="7"/>
      <c r="AC793" s="7"/>
    </row>
    <row r="794" spans="6:29" ht="12.75" x14ac:dyDescent="0.2">
      <c r="F794" s="7"/>
      <c r="V794" s="7"/>
      <c r="W794" s="8"/>
      <c r="X794" s="7"/>
      <c r="Z794" s="7"/>
      <c r="AA794" s="7"/>
      <c r="AB794" s="7"/>
      <c r="AC794" s="7"/>
    </row>
    <row r="795" spans="6:29" ht="12.75" x14ac:dyDescent="0.2">
      <c r="F795" s="7"/>
      <c r="V795" s="7"/>
      <c r="W795" s="8"/>
      <c r="X795" s="7"/>
      <c r="Z795" s="7"/>
      <c r="AA795" s="7"/>
      <c r="AB795" s="7"/>
      <c r="AC795" s="7"/>
    </row>
    <row r="796" spans="6:29" ht="12.75" x14ac:dyDescent="0.2">
      <c r="F796" s="7"/>
      <c r="V796" s="7"/>
      <c r="W796" s="8"/>
      <c r="X796" s="7"/>
      <c r="Z796" s="7"/>
      <c r="AA796" s="7"/>
      <c r="AB796" s="7"/>
      <c r="AC796" s="7"/>
    </row>
    <row r="797" spans="6:29" ht="12.75" x14ac:dyDescent="0.2">
      <c r="F797" s="7"/>
      <c r="V797" s="7"/>
      <c r="W797" s="8"/>
      <c r="X797" s="7"/>
      <c r="Z797" s="7"/>
      <c r="AA797" s="7"/>
      <c r="AB797" s="7"/>
      <c r="AC797" s="7"/>
    </row>
    <row r="798" spans="6:29" ht="12.75" x14ac:dyDescent="0.2">
      <c r="F798" s="7"/>
      <c r="V798" s="7"/>
      <c r="W798" s="8"/>
      <c r="X798" s="7"/>
      <c r="Z798" s="7"/>
      <c r="AA798" s="7"/>
      <c r="AB798" s="7"/>
      <c r="AC798" s="7"/>
    </row>
    <row r="799" spans="6:29" ht="12.75" x14ac:dyDescent="0.2">
      <c r="F799" s="7"/>
      <c r="V799" s="7"/>
      <c r="W799" s="8"/>
      <c r="X799" s="7"/>
      <c r="Z799" s="7"/>
      <c r="AA799" s="7"/>
      <c r="AB799" s="7"/>
      <c r="AC799" s="7"/>
    </row>
    <row r="800" spans="6:29" ht="12.75" x14ac:dyDescent="0.2">
      <c r="F800" s="7"/>
      <c r="V800" s="7"/>
      <c r="W800" s="8"/>
      <c r="X800" s="7"/>
      <c r="Z800" s="7"/>
      <c r="AA800" s="7"/>
      <c r="AB800" s="7"/>
      <c r="AC800" s="7"/>
    </row>
    <row r="801" spans="6:29" ht="12.75" x14ac:dyDescent="0.2">
      <c r="F801" s="7"/>
      <c r="V801" s="7"/>
      <c r="W801" s="8"/>
      <c r="X801" s="7"/>
      <c r="Z801" s="7"/>
      <c r="AA801" s="7"/>
      <c r="AB801" s="7"/>
      <c r="AC801" s="7"/>
    </row>
    <row r="802" spans="6:29" ht="12.75" x14ac:dyDescent="0.2">
      <c r="F802" s="7"/>
      <c r="V802" s="7"/>
      <c r="W802" s="8"/>
      <c r="X802" s="7"/>
      <c r="Z802" s="7"/>
      <c r="AA802" s="7"/>
      <c r="AB802" s="7"/>
      <c r="AC802" s="7"/>
    </row>
    <row r="803" spans="6:29" ht="12.75" x14ac:dyDescent="0.2">
      <c r="F803" s="7"/>
      <c r="V803" s="7"/>
      <c r="W803" s="8"/>
      <c r="X803" s="7"/>
      <c r="Z803" s="7"/>
      <c r="AA803" s="7"/>
      <c r="AB803" s="7"/>
      <c r="AC803" s="7"/>
    </row>
    <row r="804" spans="6:29" ht="12.75" x14ac:dyDescent="0.2">
      <c r="F804" s="7"/>
      <c r="V804" s="7"/>
      <c r="W804" s="8"/>
      <c r="X804" s="7"/>
      <c r="Z804" s="7"/>
      <c r="AA804" s="7"/>
      <c r="AB804" s="7"/>
      <c r="AC804" s="7"/>
    </row>
    <row r="805" spans="6:29" ht="12.75" x14ac:dyDescent="0.2">
      <c r="F805" s="7"/>
      <c r="V805" s="7"/>
      <c r="W805" s="8"/>
      <c r="X805" s="7"/>
      <c r="Z805" s="7"/>
      <c r="AA805" s="7"/>
      <c r="AB805" s="7"/>
      <c r="AC805" s="7"/>
    </row>
    <row r="806" spans="6:29" ht="12.75" x14ac:dyDescent="0.2">
      <c r="F806" s="7"/>
      <c r="V806" s="7"/>
      <c r="W806" s="8"/>
      <c r="X806" s="7"/>
      <c r="Z806" s="7"/>
      <c r="AA806" s="7"/>
      <c r="AB806" s="7"/>
      <c r="AC806" s="7"/>
    </row>
    <row r="807" spans="6:29" ht="12.75" x14ac:dyDescent="0.2">
      <c r="F807" s="7"/>
      <c r="V807" s="7"/>
      <c r="W807" s="8"/>
      <c r="X807" s="7"/>
      <c r="Z807" s="7"/>
      <c r="AA807" s="7"/>
      <c r="AB807" s="7"/>
      <c r="AC807" s="7"/>
    </row>
    <row r="808" spans="6:29" ht="12.75" x14ac:dyDescent="0.2">
      <c r="F808" s="7"/>
      <c r="V808" s="7"/>
      <c r="W808" s="8"/>
      <c r="X808" s="7"/>
      <c r="Z808" s="7"/>
      <c r="AA808" s="7"/>
      <c r="AB808" s="7"/>
      <c r="AC808" s="7"/>
    </row>
    <row r="809" spans="6:29" ht="12.75" x14ac:dyDescent="0.2">
      <c r="F809" s="7"/>
      <c r="V809" s="7"/>
      <c r="W809" s="8"/>
      <c r="X809" s="7"/>
      <c r="Z809" s="7"/>
      <c r="AA809" s="7"/>
      <c r="AB809" s="7"/>
      <c r="AC809" s="7"/>
    </row>
    <row r="810" spans="6:29" ht="12.75" x14ac:dyDescent="0.2">
      <c r="F810" s="7"/>
      <c r="V810" s="7"/>
      <c r="W810" s="8"/>
      <c r="X810" s="7"/>
      <c r="Z810" s="7"/>
      <c r="AA810" s="7"/>
      <c r="AB810" s="7"/>
      <c r="AC810" s="7"/>
    </row>
    <row r="811" spans="6:29" ht="12.75" x14ac:dyDescent="0.2">
      <c r="F811" s="7"/>
      <c r="V811" s="7"/>
      <c r="W811" s="8"/>
      <c r="X811" s="7"/>
      <c r="Z811" s="7"/>
      <c r="AA811" s="7"/>
      <c r="AB811" s="7"/>
      <c r="AC811" s="7"/>
    </row>
    <row r="812" spans="6:29" ht="12.75" x14ac:dyDescent="0.2">
      <c r="F812" s="7"/>
      <c r="V812" s="7"/>
      <c r="W812" s="8"/>
      <c r="X812" s="7"/>
      <c r="Z812" s="7"/>
      <c r="AA812" s="7"/>
      <c r="AB812" s="7"/>
      <c r="AC812" s="7"/>
    </row>
    <row r="813" spans="6:29" ht="12.75" x14ac:dyDescent="0.2">
      <c r="F813" s="7"/>
      <c r="V813" s="7"/>
      <c r="W813" s="8"/>
      <c r="X813" s="7"/>
      <c r="Z813" s="7"/>
      <c r="AA813" s="7"/>
      <c r="AB813" s="7"/>
      <c r="AC813" s="7"/>
    </row>
    <row r="814" spans="6:29" ht="12.75" x14ac:dyDescent="0.2">
      <c r="F814" s="7"/>
      <c r="V814" s="7"/>
      <c r="W814" s="8"/>
      <c r="X814" s="7"/>
      <c r="Z814" s="7"/>
      <c r="AA814" s="7"/>
      <c r="AB814" s="7"/>
      <c r="AC814" s="7"/>
    </row>
    <row r="815" spans="6:29" ht="12.75" x14ac:dyDescent="0.2">
      <c r="F815" s="7"/>
      <c r="V815" s="7"/>
      <c r="W815" s="8"/>
      <c r="X815" s="7"/>
      <c r="Z815" s="7"/>
      <c r="AA815" s="7"/>
      <c r="AB815" s="7"/>
      <c r="AC815" s="7"/>
    </row>
    <row r="816" spans="6:29" ht="12.75" x14ac:dyDescent="0.2">
      <c r="F816" s="7"/>
      <c r="V816" s="7"/>
      <c r="W816" s="8"/>
      <c r="X816" s="7"/>
      <c r="Z816" s="7"/>
      <c r="AA816" s="7"/>
      <c r="AB816" s="7"/>
      <c r="AC816" s="7"/>
    </row>
    <row r="817" spans="6:29" ht="12.75" x14ac:dyDescent="0.2">
      <c r="F817" s="7"/>
      <c r="V817" s="7"/>
      <c r="W817" s="8"/>
      <c r="X817" s="7"/>
      <c r="Z817" s="7"/>
      <c r="AA817" s="7"/>
      <c r="AB817" s="7"/>
      <c r="AC817" s="7"/>
    </row>
    <row r="818" spans="6:29" ht="12.75" x14ac:dyDescent="0.2">
      <c r="F818" s="7"/>
      <c r="V818" s="7"/>
      <c r="W818" s="8"/>
      <c r="X818" s="7"/>
      <c r="Z818" s="7"/>
      <c r="AA818" s="7"/>
      <c r="AB818" s="7"/>
      <c r="AC818" s="7"/>
    </row>
    <row r="819" spans="6:29" ht="12.75" x14ac:dyDescent="0.2">
      <c r="F819" s="7"/>
      <c r="V819" s="7"/>
      <c r="W819" s="8"/>
      <c r="X819" s="7"/>
      <c r="Z819" s="7"/>
      <c r="AA819" s="7"/>
      <c r="AB819" s="7"/>
      <c r="AC819" s="7"/>
    </row>
    <row r="820" spans="6:29" ht="12.75" x14ac:dyDescent="0.2">
      <c r="F820" s="7"/>
      <c r="V820" s="7"/>
      <c r="W820" s="8"/>
      <c r="X820" s="7"/>
      <c r="Z820" s="7"/>
      <c r="AA820" s="7"/>
      <c r="AB820" s="7"/>
      <c r="AC820" s="7"/>
    </row>
    <row r="821" spans="6:29" ht="12.75" x14ac:dyDescent="0.2">
      <c r="F821" s="7"/>
      <c r="V821" s="7"/>
      <c r="W821" s="8"/>
      <c r="X821" s="7"/>
      <c r="Z821" s="7"/>
      <c r="AA821" s="7"/>
      <c r="AB821" s="7"/>
      <c r="AC821" s="7"/>
    </row>
    <row r="822" spans="6:29" ht="12.75" x14ac:dyDescent="0.2">
      <c r="F822" s="7"/>
      <c r="V822" s="7"/>
      <c r="W822" s="8"/>
      <c r="X822" s="7"/>
      <c r="Z822" s="7"/>
      <c r="AA822" s="7"/>
      <c r="AB822" s="7"/>
      <c r="AC822" s="7"/>
    </row>
    <row r="823" spans="6:29" ht="12.75" x14ac:dyDescent="0.2">
      <c r="F823" s="7"/>
      <c r="V823" s="7"/>
      <c r="W823" s="8"/>
      <c r="X823" s="7"/>
      <c r="Z823" s="7"/>
      <c r="AA823" s="7"/>
      <c r="AB823" s="7"/>
      <c r="AC823" s="7"/>
    </row>
    <row r="824" spans="6:29" ht="12.75" x14ac:dyDescent="0.2">
      <c r="F824" s="7"/>
      <c r="V824" s="7"/>
      <c r="W824" s="8"/>
      <c r="X824" s="7"/>
      <c r="Z824" s="7"/>
      <c r="AA824" s="7"/>
      <c r="AB824" s="7"/>
      <c r="AC824" s="7"/>
    </row>
    <row r="825" spans="6:29" ht="12.75" x14ac:dyDescent="0.2">
      <c r="F825" s="7"/>
      <c r="V825" s="7"/>
      <c r="W825" s="8"/>
      <c r="X825" s="7"/>
      <c r="Z825" s="7"/>
      <c r="AA825" s="7"/>
      <c r="AB825" s="7"/>
      <c r="AC825" s="7"/>
    </row>
    <row r="826" spans="6:29" ht="12.75" x14ac:dyDescent="0.2">
      <c r="F826" s="7"/>
      <c r="V826" s="7"/>
      <c r="W826" s="8"/>
      <c r="X826" s="7"/>
      <c r="Z826" s="7"/>
      <c r="AA826" s="7"/>
      <c r="AB826" s="7"/>
      <c r="AC826" s="7"/>
    </row>
    <row r="827" spans="6:29" ht="12.75" x14ac:dyDescent="0.2">
      <c r="F827" s="7"/>
      <c r="V827" s="7"/>
      <c r="W827" s="8"/>
      <c r="X827" s="7"/>
      <c r="Z827" s="7"/>
      <c r="AA827" s="7"/>
      <c r="AB827" s="7"/>
      <c r="AC827" s="7"/>
    </row>
    <row r="828" spans="6:29" ht="12.75" x14ac:dyDescent="0.2">
      <c r="F828" s="7"/>
      <c r="V828" s="7"/>
      <c r="W828" s="8"/>
      <c r="X828" s="7"/>
      <c r="Z828" s="7"/>
      <c r="AA828" s="7"/>
      <c r="AB828" s="7"/>
      <c r="AC828" s="7"/>
    </row>
    <row r="829" spans="6:29" ht="12.75" x14ac:dyDescent="0.2">
      <c r="F829" s="7"/>
      <c r="V829" s="7"/>
      <c r="W829" s="8"/>
      <c r="X829" s="7"/>
      <c r="Z829" s="7"/>
      <c r="AA829" s="7"/>
      <c r="AB829" s="7"/>
      <c r="AC829" s="7"/>
    </row>
    <row r="830" spans="6:29" ht="12.75" x14ac:dyDescent="0.2">
      <c r="F830" s="7"/>
      <c r="V830" s="7"/>
      <c r="W830" s="8"/>
      <c r="X830" s="7"/>
      <c r="Z830" s="7"/>
      <c r="AA830" s="7"/>
      <c r="AB830" s="7"/>
      <c r="AC830" s="7"/>
    </row>
    <row r="831" spans="6:29" ht="12.75" x14ac:dyDescent="0.2">
      <c r="F831" s="7"/>
      <c r="V831" s="7"/>
      <c r="W831" s="8"/>
      <c r="X831" s="7"/>
      <c r="Z831" s="7"/>
      <c r="AA831" s="7"/>
      <c r="AB831" s="7"/>
      <c r="AC831" s="7"/>
    </row>
    <row r="832" spans="6:29" ht="12.75" x14ac:dyDescent="0.2">
      <c r="F832" s="7"/>
      <c r="V832" s="7"/>
      <c r="W832" s="8"/>
      <c r="X832" s="7"/>
      <c r="Z832" s="7"/>
      <c r="AA832" s="7"/>
      <c r="AB832" s="7"/>
      <c r="AC832" s="7"/>
    </row>
    <row r="833" spans="6:29" ht="12.75" x14ac:dyDescent="0.2">
      <c r="F833" s="7"/>
      <c r="V833" s="7"/>
      <c r="W833" s="8"/>
      <c r="X833" s="7"/>
      <c r="Z833" s="7"/>
      <c r="AA833" s="7"/>
      <c r="AB833" s="7"/>
      <c r="AC833" s="7"/>
    </row>
    <row r="834" spans="6:29" ht="12.75" x14ac:dyDescent="0.2">
      <c r="F834" s="7"/>
      <c r="V834" s="7"/>
      <c r="W834" s="8"/>
      <c r="X834" s="7"/>
      <c r="Z834" s="7"/>
      <c r="AA834" s="7"/>
      <c r="AB834" s="7"/>
      <c r="AC834" s="7"/>
    </row>
    <row r="835" spans="6:29" ht="12.75" x14ac:dyDescent="0.2">
      <c r="F835" s="7"/>
      <c r="V835" s="7"/>
      <c r="W835" s="8"/>
      <c r="X835" s="7"/>
      <c r="Z835" s="7"/>
      <c r="AA835" s="7"/>
      <c r="AB835" s="7"/>
      <c r="AC835" s="7"/>
    </row>
    <row r="836" spans="6:29" ht="12.75" x14ac:dyDescent="0.2">
      <c r="F836" s="7"/>
      <c r="V836" s="7"/>
      <c r="W836" s="8"/>
      <c r="X836" s="7"/>
      <c r="Z836" s="7"/>
      <c r="AA836" s="7"/>
      <c r="AB836" s="7"/>
      <c r="AC836" s="7"/>
    </row>
    <row r="837" spans="6:29" ht="12.75" x14ac:dyDescent="0.2">
      <c r="F837" s="7"/>
      <c r="V837" s="7"/>
      <c r="W837" s="8"/>
      <c r="X837" s="7"/>
      <c r="Z837" s="7"/>
      <c r="AA837" s="7"/>
      <c r="AB837" s="7"/>
      <c r="AC837" s="7"/>
    </row>
    <row r="838" spans="6:29" ht="12.75" x14ac:dyDescent="0.2">
      <c r="F838" s="7"/>
      <c r="V838" s="7"/>
      <c r="W838" s="8"/>
      <c r="X838" s="7"/>
      <c r="Z838" s="7"/>
      <c r="AA838" s="7"/>
      <c r="AB838" s="7"/>
      <c r="AC838" s="7"/>
    </row>
    <row r="839" spans="6:29" ht="12.75" x14ac:dyDescent="0.2">
      <c r="F839" s="7"/>
      <c r="V839" s="7"/>
      <c r="W839" s="8"/>
      <c r="X839" s="7"/>
      <c r="Z839" s="7"/>
      <c r="AA839" s="7"/>
      <c r="AB839" s="7"/>
      <c r="AC839" s="7"/>
    </row>
    <row r="840" spans="6:29" ht="12.75" x14ac:dyDescent="0.2">
      <c r="F840" s="7"/>
      <c r="V840" s="7"/>
      <c r="W840" s="8"/>
      <c r="X840" s="7"/>
      <c r="Z840" s="7"/>
      <c r="AA840" s="7"/>
      <c r="AB840" s="7"/>
      <c r="AC840" s="7"/>
    </row>
    <row r="841" spans="6:29" ht="12.75" x14ac:dyDescent="0.2">
      <c r="F841" s="7"/>
      <c r="V841" s="7"/>
      <c r="W841" s="8"/>
      <c r="X841" s="7"/>
      <c r="Z841" s="7"/>
      <c r="AA841" s="7"/>
      <c r="AB841" s="7"/>
      <c r="AC841" s="7"/>
    </row>
    <row r="842" spans="6:29" ht="12.75" x14ac:dyDescent="0.2">
      <c r="F842" s="7"/>
      <c r="V842" s="7"/>
      <c r="W842" s="8"/>
      <c r="X842" s="7"/>
      <c r="Z842" s="7"/>
      <c r="AA842" s="7"/>
      <c r="AB842" s="7"/>
      <c r="AC842" s="7"/>
    </row>
    <row r="843" spans="6:29" ht="12.75" x14ac:dyDescent="0.2">
      <c r="F843" s="7"/>
      <c r="V843" s="7"/>
      <c r="W843" s="8"/>
      <c r="X843" s="7"/>
      <c r="Z843" s="7"/>
      <c r="AA843" s="7"/>
      <c r="AB843" s="7"/>
      <c r="AC843" s="7"/>
    </row>
    <row r="844" spans="6:29" ht="12.75" x14ac:dyDescent="0.2">
      <c r="F844" s="7"/>
      <c r="V844" s="7"/>
      <c r="W844" s="8"/>
      <c r="X844" s="7"/>
      <c r="Z844" s="7"/>
      <c r="AA844" s="7"/>
      <c r="AB844" s="7"/>
      <c r="AC844" s="7"/>
    </row>
    <row r="845" spans="6:29" ht="12.75" x14ac:dyDescent="0.2">
      <c r="F845" s="7"/>
      <c r="V845" s="7"/>
      <c r="W845" s="8"/>
      <c r="X845" s="7"/>
      <c r="Z845" s="7"/>
      <c r="AA845" s="7"/>
      <c r="AB845" s="7"/>
      <c r="AC845" s="7"/>
    </row>
    <row r="846" spans="6:29" ht="12.75" x14ac:dyDescent="0.2">
      <c r="F846" s="7"/>
      <c r="V846" s="7"/>
      <c r="W846" s="8"/>
      <c r="X846" s="7"/>
      <c r="Z846" s="7"/>
      <c r="AA846" s="7"/>
      <c r="AB846" s="7"/>
      <c r="AC846" s="7"/>
    </row>
    <row r="847" spans="6:29" ht="12.75" x14ac:dyDescent="0.2">
      <c r="F847" s="7"/>
      <c r="V847" s="7"/>
      <c r="W847" s="8"/>
      <c r="X847" s="7"/>
      <c r="Z847" s="7"/>
      <c r="AA847" s="7"/>
      <c r="AB847" s="7"/>
      <c r="AC847" s="7"/>
    </row>
    <row r="848" spans="6:29" ht="12.75" x14ac:dyDescent="0.2">
      <c r="F848" s="7"/>
      <c r="V848" s="7"/>
      <c r="W848" s="8"/>
      <c r="X848" s="7"/>
      <c r="Z848" s="7"/>
      <c r="AA848" s="7"/>
      <c r="AB848" s="7"/>
      <c r="AC848" s="7"/>
    </row>
    <row r="849" spans="6:29" ht="12.75" x14ac:dyDescent="0.2">
      <c r="F849" s="7"/>
      <c r="V849" s="7"/>
      <c r="W849" s="8"/>
      <c r="X849" s="7"/>
      <c r="Z849" s="7"/>
      <c r="AA849" s="7"/>
      <c r="AB849" s="7"/>
      <c r="AC849" s="7"/>
    </row>
    <row r="850" spans="6:29" ht="12.75" x14ac:dyDescent="0.2">
      <c r="F850" s="7"/>
      <c r="V850" s="7"/>
      <c r="W850" s="8"/>
      <c r="X850" s="7"/>
      <c r="Z850" s="7"/>
      <c r="AA850" s="7"/>
      <c r="AB850" s="7"/>
      <c r="AC850" s="7"/>
    </row>
    <row r="851" spans="6:29" ht="12.75" x14ac:dyDescent="0.2">
      <c r="F851" s="7"/>
      <c r="V851" s="7"/>
      <c r="W851" s="8"/>
      <c r="X851" s="7"/>
      <c r="Z851" s="7"/>
      <c r="AA851" s="7"/>
      <c r="AB851" s="7"/>
      <c r="AC851" s="7"/>
    </row>
    <row r="852" spans="6:29" ht="12.75" x14ac:dyDescent="0.2">
      <c r="F852" s="7"/>
      <c r="V852" s="7"/>
      <c r="W852" s="8"/>
      <c r="X852" s="7"/>
      <c r="Z852" s="7"/>
      <c r="AA852" s="7"/>
      <c r="AB852" s="7"/>
      <c r="AC852" s="7"/>
    </row>
    <row r="853" spans="6:29" ht="12.75" x14ac:dyDescent="0.2">
      <c r="F853" s="7"/>
      <c r="V853" s="7"/>
      <c r="W853" s="8"/>
      <c r="X853" s="7"/>
      <c r="Z853" s="7"/>
      <c r="AA853" s="7"/>
      <c r="AB853" s="7"/>
      <c r="AC853" s="7"/>
    </row>
    <row r="854" spans="6:29" ht="12.75" x14ac:dyDescent="0.2">
      <c r="F854" s="7"/>
      <c r="V854" s="7"/>
      <c r="W854" s="8"/>
      <c r="X854" s="7"/>
      <c r="Z854" s="7"/>
      <c r="AA854" s="7"/>
      <c r="AB854" s="7"/>
      <c r="AC854" s="7"/>
    </row>
    <row r="855" spans="6:29" ht="12.75" x14ac:dyDescent="0.2">
      <c r="F855" s="7"/>
      <c r="V855" s="7"/>
      <c r="W855" s="8"/>
      <c r="X855" s="7"/>
      <c r="Z855" s="7"/>
      <c r="AA855" s="7"/>
      <c r="AB855" s="7"/>
      <c r="AC855" s="7"/>
    </row>
    <row r="856" spans="6:29" ht="12.75" x14ac:dyDescent="0.2">
      <c r="F856" s="7"/>
      <c r="V856" s="7"/>
      <c r="W856" s="8"/>
      <c r="X856" s="7"/>
      <c r="Z856" s="7"/>
      <c r="AA856" s="7"/>
      <c r="AB856" s="7"/>
      <c r="AC856" s="7"/>
    </row>
    <row r="857" spans="6:29" ht="12.75" x14ac:dyDescent="0.2">
      <c r="F857" s="7"/>
      <c r="V857" s="7"/>
      <c r="W857" s="8"/>
      <c r="X857" s="7"/>
      <c r="Z857" s="7"/>
      <c r="AA857" s="7"/>
      <c r="AB857" s="7"/>
      <c r="AC857" s="7"/>
    </row>
    <row r="858" spans="6:29" ht="12.75" x14ac:dyDescent="0.2">
      <c r="F858" s="7"/>
      <c r="V858" s="7"/>
      <c r="W858" s="8"/>
      <c r="X858" s="7"/>
      <c r="Z858" s="7"/>
      <c r="AA858" s="7"/>
      <c r="AB858" s="7"/>
      <c r="AC858" s="7"/>
    </row>
    <row r="859" spans="6:29" ht="12.75" x14ac:dyDescent="0.2">
      <c r="F859" s="7"/>
      <c r="V859" s="7"/>
      <c r="W859" s="8"/>
      <c r="X859" s="7"/>
      <c r="Z859" s="7"/>
      <c r="AA859" s="7"/>
      <c r="AB859" s="7"/>
      <c r="AC859" s="7"/>
    </row>
    <row r="860" spans="6:29" ht="12.75" x14ac:dyDescent="0.2">
      <c r="F860" s="7"/>
      <c r="V860" s="7"/>
      <c r="W860" s="8"/>
      <c r="X860" s="7"/>
      <c r="Z860" s="7"/>
      <c r="AA860" s="7"/>
      <c r="AB860" s="7"/>
      <c r="AC860" s="7"/>
    </row>
    <row r="861" spans="6:29" ht="12.75" x14ac:dyDescent="0.2">
      <c r="F861" s="7"/>
      <c r="V861" s="7"/>
      <c r="W861" s="8"/>
      <c r="X861" s="7"/>
      <c r="Z861" s="7"/>
      <c r="AA861" s="7"/>
      <c r="AB861" s="7"/>
      <c r="AC861" s="7"/>
    </row>
    <row r="862" spans="6:29" ht="12.75" x14ac:dyDescent="0.2">
      <c r="F862" s="7"/>
      <c r="V862" s="7"/>
      <c r="W862" s="8"/>
      <c r="X862" s="7"/>
      <c r="Z862" s="7"/>
      <c r="AA862" s="7"/>
      <c r="AB862" s="7"/>
      <c r="AC862" s="7"/>
    </row>
    <row r="863" spans="6:29" ht="12.75" x14ac:dyDescent="0.2">
      <c r="F863" s="7"/>
      <c r="V863" s="7"/>
      <c r="W863" s="8"/>
      <c r="X863" s="7"/>
      <c r="Z863" s="7"/>
      <c r="AA863" s="7"/>
      <c r="AB863" s="7"/>
      <c r="AC863" s="7"/>
    </row>
    <row r="864" spans="6:29" ht="12.75" x14ac:dyDescent="0.2">
      <c r="F864" s="7"/>
      <c r="V864" s="7"/>
      <c r="W864" s="8"/>
      <c r="X864" s="7"/>
      <c r="Z864" s="7"/>
      <c r="AA864" s="7"/>
      <c r="AB864" s="7"/>
      <c r="AC864" s="7"/>
    </row>
    <row r="865" spans="6:29" ht="12.75" x14ac:dyDescent="0.2">
      <c r="F865" s="7"/>
      <c r="V865" s="7"/>
      <c r="W865" s="8"/>
      <c r="X865" s="7"/>
      <c r="Z865" s="7"/>
      <c r="AA865" s="7"/>
      <c r="AB865" s="7"/>
      <c r="AC865" s="7"/>
    </row>
    <row r="866" spans="6:29" ht="12.75" x14ac:dyDescent="0.2">
      <c r="F866" s="7"/>
      <c r="V866" s="7"/>
      <c r="W866" s="8"/>
      <c r="X866" s="7"/>
      <c r="Z866" s="7"/>
      <c r="AA866" s="7"/>
      <c r="AB866" s="7"/>
      <c r="AC866" s="7"/>
    </row>
    <row r="867" spans="6:29" ht="12.75" x14ac:dyDescent="0.2">
      <c r="F867" s="7"/>
      <c r="V867" s="7"/>
      <c r="W867" s="8"/>
      <c r="X867" s="7"/>
      <c r="Z867" s="7"/>
      <c r="AA867" s="7"/>
      <c r="AB867" s="7"/>
      <c r="AC867" s="7"/>
    </row>
    <row r="868" spans="6:29" ht="12.75" x14ac:dyDescent="0.2">
      <c r="F868" s="7"/>
      <c r="V868" s="7"/>
      <c r="W868" s="8"/>
      <c r="X868" s="7"/>
      <c r="Z868" s="7"/>
      <c r="AA868" s="7"/>
      <c r="AB868" s="7"/>
      <c r="AC868" s="7"/>
    </row>
    <row r="869" spans="6:29" ht="12.75" x14ac:dyDescent="0.2">
      <c r="F869" s="7"/>
      <c r="V869" s="7"/>
      <c r="W869" s="8"/>
      <c r="X869" s="7"/>
      <c r="Z869" s="7"/>
      <c r="AA869" s="7"/>
      <c r="AB869" s="7"/>
      <c r="AC869" s="7"/>
    </row>
    <row r="870" spans="6:29" ht="12.75" x14ac:dyDescent="0.2">
      <c r="F870" s="7"/>
      <c r="V870" s="7"/>
      <c r="W870" s="8"/>
      <c r="X870" s="7"/>
      <c r="Z870" s="7"/>
      <c r="AA870" s="7"/>
      <c r="AB870" s="7"/>
      <c r="AC870" s="7"/>
    </row>
    <row r="871" spans="6:29" ht="12.75" x14ac:dyDescent="0.2">
      <c r="F871" s="7"/>
      <c r="V871" s="7"/>
      <c r="W871" s="8"/>
      <c r="X871" s="7"/>
      <c r="Z871" s="7"/>
      <c r="AA871" s="7"/>
      <c r="AB871" s="7"/>
      <c r="AC871" s="7"/>
    </row>
    <row r="872" spans="6:29" ht="12.75" x14ac:dyDescent="0.2">
      <c r="F872" s="7"/>
      <c r="V872" s="7"/>
      <c r="W872" s="8"/>
      <c r="X872" s="7"/>
      <c r="Z872" s="7"/>
      <c r="AA872" s="7"/>
      <c r="AB872" s="7"/>
      <c r="AC872" s="7"/>
    </row>
    <row r="873" spans="6:29" ht="12.75" x14ac:dyDescent="0.2">
      <c r="F873" s="7"/>
      <c r="V873" s="7"/>
      <c r="W873" s="8"/>
      <c r="X873" s="7"/>
      <c r="Z873" s="7"/>
      <c r="AA873" s="7"/>
      <c r="AB873" s="7"/>
      <c r="AC873" s="7"/>
    </row>
    <row r="874" spans="6:29" ht="12.75" x14ac:dyDescent="0.2">
      <c r="F874" s="7"/>
      <c r="V874" s="7"/>
      <c r="W874" s="8"/>
      <c r="X874" s="7"/>
      <c r="Z874" s="7"/>
      <c r="AA874" s="7"/>
      <c r="AB874" s="7"/>
      <c r="AC874" s="7"/>
    </row>
    <row r="875" spans="6:29" ht="12.75" x14ac:dyDescent="0.2">
      <c r="F875" s="7"/>
      <c r="V875" s="7"/>
      <c r="W875" s="8"/>
      <c r="X875" s="7"/>
      <c r="Z875" s="7"/>
      <c r="AA875" s="7"/>
      <c r="AB875" s="7"/>
      <c r="AC875" s="7"/>
    </row>
    <row r="876" spans="6:29" ht="12.75" x14ac:dyDescent="0.2">
      <c r="F876" s="7"/>
      <c r="V876" s="7"/>
      <c r="W876" s="8"/>
      <c r="X876" s="7"/>
      <c r="Z876" s="7"/>
      <c r="AA876" s="7"/>
      <c r="AB876" s="7"/>
      <c r="AC876" s="7"/>
    </row>
    <row r="877" spans="6:29" ht="12.75" x14ac:dyDescent="0.2">
      <c r="F877" s="7"/>
      <c r="V877" s="7"/>
      <c r="W877" s="8"/>
      <c r="X877" s="7"/>
      <c r="Z877" s="7"/>
      <c r="AA877" s="7"/>
      <c r="AB877" s="7"/>
      <c r="AC877" s="7"/>
    </row>
    <row r="878" spans="6:29" ht="12.75" x14ac:dyDescent="0.2">
      <c r="F878" s="7"/>
      <c r="V878" s="7"/>
      <c r="W878" s="8"/>
      <c r="X878" s="7"/>
      <c r="Z878" s="7"/>
      <c r="AA878" s="7"/>
      <c r="AB878" s="7"/>
      <c r="AC878" s="7"/>
    </row>
    <row r="879" spans="6:29" ht="12.75" x14ac:dyDescent="0.2">
      <c r="F879" s="7"/>
      <c r="V879" s="7"/>
      <c r="W879" s="8"/>
      <c r="X879" s="7"/>
      <c r="Z879" s="7"/>
      <c r="AA879" s="7"/>
      <c r="AB879" s="7"/>
      <c r="AC879" s="7"/>
    </row>
    <row r="880" spans="6:29" ht="12.75" x14ac:dyDescent="0.2">
      <c r="F880" s="7"/>
      <c r="V880" s="7"/>
      <c r="W880" s="8"/>
      <c r="X880" s="7"/>
      <c r="Z880" s="7"/>
      <c r="AA880" s="7"/>
      <c r="AB880" s="7"/>
      <c r="AC880" s="7"/>
    </row>
    <row r="881" spans="6:29" ht="12.75" x14ac:dyDescent="0.2">
      <c r="F881" s="7"/>
      <c r="V881" s="7"/>
      <c r="W881" s="8"/>
      <c r="X881" s="7"/>
      <c r="Z881" s="7"/>
      <c r="AA881" s="7"/>
      <c r="AB881" s="7"/>
      <c r="AC881" s="7"/>
    </row>
    <row r="882" spans="6:29" ht="12.75" x14ac:dyDescent="0.2">
      <c r="F882" s="7"/>
      <c r="V882" s="7"/>
      <c r="W882" s="8"/>
      <c r="X882" s="7"/>
      <c r="Z882" s="7"/>
      <c r="AA882" s="7"/>
      <c r="AB882" s="7"/>
      <c r="AC882" s="7"/>
    </row>
    <row r="883" spans="6:29" ht="12.75" x14ac:dyDescent="0.2">
      <c r="F883" s="7"/>
      <c r="V883" s="7"/>
      <c r="W883" s="8"/>
      <c r="X883" s="7"/>
      <c r="Z883" s="7"/>
      <c r="AA883" s="7"/>
      <c r="AB883" s="7"/>
      <c r="AC883" s="7"/>
    </row>
    <row r="884" spans="6:29" ht="12.75" x14ac:dyDescent="0.2">
      <c r="F884" s="7"/>
      <c r="V884" s="7"/>
      <c r="W884" s="8"/>
      <c r="X884" s="7"/>
      <c r="Z884" s="7"/>
      <c r="AA884" s="7"/>
      <c r="AB884" s="7"/>
      <c r="AC884" s="7"/>
    </row>
    <row r="885" spans="6:29" ht="12.75" x14ac:dyDescent="0.2">
      <c r="F885" s="7"/>
      <c r="V885" s="7"/>
      <c r="W885" s="8"/>
      <c r="X885" s="7"/>
      <c r="Z885" s="7"/>
      <c r="AA885" s="7"/>
      <c r="AB885" s="7"/>
      <c r="AC885" s="7"/>
    </row>
    <row r="886" spans="6:29" ht="12.75" x14ac:dyDescent="0.2">
      <c r="F886" s="7"/>
      <c r="V886" s="7"/>
      <c r="W886" s="8"/>
      <c r="X886" s="7"/>
      <c r="Z886" s="7"/>
      <c r="AA886" s="7"/>
      <c r="AB886" s="7"/>
      <c r="AC886" s="7"/>
    </row>
    <row r="887" spans="6:29" ht="12.75" x14ac:dyDescent="0.2">
      <c r="F887" s="7"/>
      <c r="V887" s="7"/>
      <c r="W887" s="8"/>
      <c r="X887" s="7"/>
      <c r="Z887" s="7"/>
      <c r="AA887" s="7"/>
      <c r="AB887" s="7"/>
      <c r="AC887" s="7"/>
    </row>
    <row r="888" spans="6:29" ht="12.75" x14ac:dyDescent="0.2">
      <c r="F888" s="7"/>
      <c r="V888" s="7"/>
      <c r="W888" s="8"/>
      <c r="X888" s="7"/>
      <c r="Z888" s="7"/>
      <c r="AA888" s="7"/>
      <c r="AB888" s="7"/>
      <c r="AC888" s="7"/>
    </row>
    <row r="889" spans="6:29" ht="12.75" x14ac:dyDescent="0.2">
      <c r="F889" s="7"/>
      <c r="V889" s="7"/>
      <c r="W889" s="8"/>
      <c r="X889" s="7"/>
      <c r="Z889" s="7"/>
      <c r="AA889" s="7"/>
      <c r="AB889" s="7"/>
      <c r="AC889" s="7"/>
    </row>
    <row r="890" spans="6:29" ht="12.75" x14ac:dyDescent="0.2">
      <c r="F890" s="7"/>
      <c r="V890" s="7"/>
      <c r="W890" s="8"/>
      <c r="X890" s="7"/>
      <c r="Z890" s="7"/>
      <c r="AA890" s="7"/>
      <c r="AB890" s="7"/>
      <c r="AC890" s="7"/>
    </row>
    <row r="891" spans="6:29" ht="12.75" x14ac:dyDescent="0.2">
      <c r="F891" s="7"/>
      <c r="V891" s="7"/>
      <c r="W891" s="8"/>
      <c r="X891" s="7"/>
      <c r="Z891" s="7"/>
      <c r="AA891" s="7"/>
      <c r="AB891" s="7"/>
      <c r="AC891" s="7"/>
    </row>
    <row r="892" spans="6:29" ht="12.75" x14ac:dyDescent="0.2">
      <c r="F892" s="7"/>
      <c r="V892" s="7"/>
      <c r="W892" s="8"/>
      <c r="X892" s="7"/>
      <c r="Z892" s="7"/>
      <c r="AA892" s="7"/>
      <c r="AB892" s="7"/>
      <c r="AC892" s="7"/>
    </row>
    <row r="893" spans="6:29" ht="12.75" x14ac:dyDescent="0.2">
      <c r="F893" s="7"/>
      <c r="V893" s="7"/>
      <c r="W893" s="8"/>
      <c r="X893" s="7"/>
      <c r="Z893" s="7"/>
      <c r="AA893" s="7"/>
      <c r="AB893" s="7"/>
      <c r="AC893" s="7"/>
    </row>
    <row r="894" spans="6:29" ht="12.75" x14ac:dyDescent="0.2">
      <c r="F894" s="7"/>
      <c r="V894" s="7"/>
      <c r="W894" s="8"/>
      <c r="X894" s="7"/>
      <c r="Z894" s="7"/>
      <c r="AA894" s="7"/>
      <c r="AB894" s="7"/>
      <c r="AC894" s="7"/>
    </row>
    <row r="895" spans="6:29" ht="12.75" x14ac:dyDescent="0.2">
      <c r="F895" s="7"/>
      <c r="V895" s="7"/>
      <c r="W895" s="8"/>
      <c r="X895" s="7"/>
      <c r="Z895" s="7"/>
      <c r="AA895" s="7"/>
      <c r="AB895" s="7"/>
      <c r="AC895" s="7"/>
    </row>
    <row r="896" spans="6:29" ht="12.75" x14ac:dyDescent="0.2">
      <c r="F896" s="7"/>
      <c r="V896" s="7"/>
      <c r="W896" s="8"/>
      <c r="X896" s="7"/>
      <c r="Z896" s="7"/>
      <c r="AA896" s="7"/>
      <c r="AB896" s="7"/>
      <c r="AC896" s="7"/>
    </row>
    <row r="897" spans="6:29" ht="12.75" x14ac:dyDescent="0.2">
      <c r="F897" s="7"/>
      <c r="V897" s="7"/>
      <c r="W897" s="8"/>
      <c r="X897" s="7"/>
      <c r="Z897" s="7"/>
      <c r="AA897" s="7"/>
      <c r="AB897" s="7"/>
      <c r="AC897" s="7"/>
    </row>
    <row r="898" spans="6:29" ht="12.75" x14ac:dyDescent="0.2">
      <c r="F898" s="7"/>
      <c r="V898" s="7"/>
      <c r="W898" s="8"/>
      <c r="X898" s="7"/>
      <c r="Z898" s="7"/>
      <c r="AA898" s="7"/>
      <c r="AB898" s="7"/>
      <c r="AC898" s="7"/>
    </row>
    <row r="899" spans="6:29" ht="12.75" x14ac:dyDescent="0.2">
      <c r="F899" s="7"/>
      <c r="V899" s="7"/>
      <c r="W899" s="8"/>
      <c r="X899" s="7"/>
      <c r="Z899" s="7"/>
      <c r="AA899" s="7"/>
      <c r="AB899" s="7"/>
      <c r="AC899" s="7"/>
    </row>
    <row r="900" spans="6:29" ht="12.75" x14ac:dyDescent="0.2">
      <c r="F900" s="7"/>
      <c r="V900" s="7"/>
      <c r="W900" s="8"/>
      <c r="X900" s="7"/>
      <c r="Z900" s="7"/>
      <c r="AA900" s="7"/>
      <c r="AB900" s="7"/>
      <c r="AC900" s="7"/>
    </row>
    <row r="901" spans="6:29" ht="12.75" x14ac:dyDescent="0.2">
      <c r="F901" s="7"/>
      <c r="V901" s="7"/>
      <c r="W901" s="8"/>
      <c r="X901" s="7"/>
      <c r="Z901" s="7"/>
      <c r="AA901" s="7"/>
      <c r="AB901" s="7"/>
      <c r="AC901" s="7"/>
    </row>
    <row r="902" spans="6:29" ht="12.75" x14ac:dyDescent="0.2">
      <c r="F902" s="7"/>
      <c r="V902" s="7"/>
      <c r="W902" s="8"/>
      <c r="X902" s="7"/>
      <c r="Z902" s="7"/>
      <c r="AA902" s="7"/>
      <c r="AB902" s="7"/>
      <c r="AC902" s="7"/>
    </row>
    <row r="903" spans="6:29" ht="12.75" x14ac:dyDescent="0.2">
      <c r="F903" s="7"/>
      <c r="V903" s="7"/>
      <c r="W903" s="8"/>
      <c r="X903" s="7"/>
      <c r="Z903" s="7"/>
      <c r="AA903" s="7"/>
      <c r="AB903" s="7"/>
      <c r="AC903" s="7"/>
    </row>
    <row r="904" spans="6:29" ht="12.75" x14ac:dyDescent="0.2">
      <c r="F904" s="7"/>
      <c r="V904" s="7"/>
      <c r="W904" s="8"/>
      <c r="X904" s="7"/>
      <c r="Z904" s="7"/>
      <c r="AA904" s="7"/>
      <c r="AB904" s="7"/>
      <c r="AC904" s="7"/>
    </row>
    <row r="905" spans="6:29" ht="12.75" x14ac:dyDescent="0.2">
      <c r="F905" s="7"/>
      <c r="V905" s="7"/>
      <c r="W905" s="8"/>
      <c r="X905" s="7"/>
      <c r="Z905" s="7"/>
      <c r="AA905" s="7"/>
      <c r="AB905" s="7"/>
      <c r="AC905" s="7"/>
    </row>
    <row r="906" spans="6:29" ht="12.75" x14ac:dyDescent="0.2">
      <c r="F906" s="7"/>
      <c r="V906" s="7"/>
      <c r="W906" s="8"/>
      <c r="X906" s="7"/>
      <c r="Z906" s="7"/>
      <c r="AA906" s="7"/>
      <c r="AB906" s="7"/>
      <c r="AC906" s="7"/>
    </row>
    <row r="907" spans="6:29" ht="12.75" x14ac:dyDescent="0.2">
      <c r="F907" s="7"/>
      <c r="V907" s="7"/>
      <c r="W907" s="8"/>
      <c r="X907" s="7"/>
      <c r="Z907" s="7"/>
      <c r="AA907" s="7"/>
      <c r="AB907" s="7"/>
      <c r="AC907" s="7"/>
    </row>
    <row r="908" spans="6:29" ht="12.75" x14ac:dyDescent="0.2">
      <c r="F908" s="7"/>
      <c r="V908" s="7"/>
      <c r="W908" s="8"/>
      <c r="X908" s="7"/>
      <c r="Z908" s="7"/>
      <c r="AA908" s="7"/>
      <c r="AB908" s="7"/>
      <c r="AC908" s="7"/>
    </row>
    <row r="909" spans="6:29" ht="12.75" x14ac:dyDescent="0.2">
      <c r="F909" s="7"/>
      <c r="V909" s="7"/>
      <c r="W909" s="8"/>
      <c r="X909" s="7"/>
      <c r="Z909" s="7"/>
      <c r="AA909" s="7"/>
      <c r="AB909" s="7"/>
      <c r="AC909" s="7"/>
    </row>
    <row r="910" spans="6:29" ht="12.75" x14ac:dyDescent="0.2">
      <c r="F910" s="7"/>
      <c r="V910" s="7"/>
      <c r="W910" s="8"/>
      <c r="X910" s="7"/>
      <c r="Z910" s="7"/>
      <c r="AA910" s="7"/>
      <c r="AB910" s="7"/>
      <c r="AC910" s="7"/>
    </row>
    <row r="911" spans="6:29" ht="12.75" x14ac:dyDescent="0.2">
      <c r="F911" s="7"/>
      <c r="V911" s="7"/>
      <c r="W911" s="8"/>
      <c r="X911" s="7"/>
      <c r="Z911" s="7"/>
      <c r="AA911" s="7"/>
      <c r="AB911" s="7"/>
      <c r="AC911" s="7"/>
    </row>
    <row r="912" spans="6:29" ht="12.75" x14ac:dyDescent="0.2">
      <c r="F912" s="7"/>
      <c r="V912" s="7"/>
      <c r="W912" s="8"/>
      <c r="X912" s="7"/>
      <c r="Z912" s="7"/>
      <c r="AA912" s="7"/>
      <c r="AB912" s="7"/>
      <c r="AC912" s="7"/>
    </row>
    <row r="913" spans="6:29" ht="12.75" x14ac:dyDescent="0.2">
      <c r="F913" s="7"/>
      <c r="V913" s="7"/>
      <c r="W913" s="8"/>
      <c r="X913" s="7"/>
      <c r="Z913" s="7"/>
      <c r="AA913" s="7"/>
      <c r="AB913" s="7"/>
      <c r="AC913" s="7"/>
    </row>
    <row r="914" spans="6:29" ht="12.75" x14ac:dyDescent="0.2">
      <c r="F914" s="7"/>
      <c r="V914" s="7"/>
      <c r="W914" s="8"/>
      <c r="X914" s="7"/>
      <c r="Z914" s="7"/>
      <c r="AA914" s="7"/>
      <c r="AB914" s="7"/>
      <c r="AC914" s="7"/>
    </row>
    <row r="915" spans="6:29" ht="12.75" x14ac:dyDescent="0.2">
      <c r="F915" s="7"/>
      <c r="V915" s="7"/>
      <c r="W915" s="8"/>
      <c r="X915" s="7"/>
      <c r="Z915" s="7"/>
      <c r="AA915" s="7"/>
      <c r="AB915" s="7"/>
      <c r="AC915" s="7"/>
    </row>
    <row r="916" spans="6:29" ht="12.75" x14ac:dyDescent="0.2">
      <c r="F916" s="7"/>
      <c r="V916" s="7"/>
      <c r="W916" s="8"/>
      <c r="X916" s="7"/>
      <c r="Z916" s="7"/>
      <c r="AA916" s="7"/>
      <c r="AB916" s="7"/>
      <c r="AC916" s="7"/>
    </row>
    <row r="917" spans="6:29" ht="12.75" x14ac:dyDescent="0.2">
      <c r="F917" s="7"/>
      <c r="V917" s="7"/>
      <c r="W917" s="8"/>
      <c r="X917" s="7"/>
      <c r="Z917" s="7"/>
      <c r="AA917" s="7"/>
      <c r="AB917" s="7"/>
      <c r="AC917" s="7"/>
    </row>
    <row r="918" spans="6:29" ht="12.75" x14ac:dyDescent="0.2">
      <c r="F918" s="7"/>
      <c r="V918" s="7"/>
      <c r="W918" s="8"/>
      <c r="X918" s="7"/>
      <c r="Z918" s="7"/>
      <c r="AA918" s="7"/>
      <c r="AB918" s="7"/>
      <c r="AC918" s="7"/>
    </row>
    <row r="919" spans="6:29" ht="12.75" x14ac:dyDescent="0.2">
      <c r="F919" s="7"/>
      <c r="V919" s="7"/>
      <c r="W919" s="8"/>
      <c r="X919" s="7"/>
      <c r="Z919" s="7"/>
      <c r="AA919" s="7"/>
      <c r="AB919" s="7"/>
      <c r="AC919" s="7"/>
    </row>
    <row r="920" spans="6:29" ht="12.75" x14ac:dyDescent="0.2">
      <c r="F920" s="7"/>
      <c r="V920" s="7"/>
      <c r="W920" s="8"/>
      <c r="X920" s="7"/>
      <c r="Z920" s="7"/>
      <c r="AA920" s="7"/>
      <c r="AB920" s="7"/>
      <c r="AC920" s="7"/>
    </row>
    <row r="921" spans="6:29" ht="12.75" x14ac:dyDescent="0.2">
      <c r="F921" s="7"/>
      <c r="V921" s="7"/>
      <c r="W921" s="8"/>
      <c r="X921" s="7"/>
      <c r="Z921" s="7"/>
      <c r="AA921" s="7"/>
      <c r="AB921" s="7"/>
      <c r="AC921" s="7"/>
    </row>
    <row r="922" spans="6:29" ht="12.75" x14ac:dyDescent="0.2">
      <c r="F922" s="7"/>
      <c r="V922" s="7"/>
      <c r="W922" s="8"/>
      <c r="X922" s="7"/>
      <c r="Z922" s="7"/>
      <c r="AA922" s="7"/>
      <c r="AB922" s="7"/>
      <c r="AC922" s="7"/>
    </row>
    <row r="923" spans="6:29" ht="12.75" x14ac:dyDescent="0.2">
      <c r="F923" s="7"/>
      <c r="V923" s="7"/>
      <c r="W923" s="8"/>
      <c r="X923" s="7"/>
      <c r="Z923" s="7"/>
      <c r="AA923" s="7"/>
      <c r="AB923" s="7"/>
      <c r="AC923" s="7"/>
    </row>
    <row r="924" spans="6:29" ht="12.75" x14ac:dyDescent="0.2">
      <c r="F924" s="7"/>
      <c r="V924" s="7"/>
      <c r="W924" s="8"/>
      <c r="X924" s="7"/>
      <c r="Z924" s="7"/>
      <c r="AA924" s="7"/>
      <c r="AB924" s="7"/>
      <c r="AC924" s="7"/>
    </row>
    <row r="925" spans="6:29" ht="12.75" x14ac:dyDescent="0.2">
      <c r="F925" s="7"/>
      <c r="V925" s="7"/>
      <c r="W925" s="8"/>
      <c r="X925" s="7"/>
      <c r="Z925" s="7"/>
      <c r="AA925" s="7"/>
      <c r="AB925" s="7"/>
      <c r="AC925" s="7"/>
    </row>
    <row r="926" spans="6:29" ht="12.75" x14ac:dyDescent="0.2">
      <c r="F926" s="7"/>
      <c r="V926" s="7"/>
      <c r="W926" s="8"/>
      <c r="X926" s="7"/>
      <c r="Z926" s="7"/>
      <c r="AA926" s="7"/>
      <c r="AB926" s="7"/>
      <c r="AC926" s="7"/>
    </row>
    <row r="927" spans="6:29" ht="12.75" x14ac:dyDescent="0.2">
      <c r="F927" s="7"/>
      <c r="V927" s="7"/>
      <c r="W927" s="8"/>
      <c r="X927" s="7"/>
      <c r="Z927" s="7"/>
      <c r="AA927" s="7"/>
      <c r="AB927" s="7"/>
      <c r="AC927" s="7"/>
    </row>
    <row r="928" spans="6:29" ht="12.75" x14ac:dyDescent="0.2">
      <c r="F928" s="7"/>
      <c r="V928" s="7"/>
      <c r="W928" s="8"/>
      <c r="X928" s="7"/>
      <c r="Z928" s="7"/>
      <c r="AA928" s="7"/>
      <c r="AB928" s="7"/>
      <c r="AC928" s="7"/>
    </row>
    <row r="929" spans="6:29" ht="12.75" x14ac:dyDescent="0.2">
      <c r="F929" s="7"/>
      <c r="V929" s="7"/>
      <c r="W929" s="8"/>
      <c r="X929" s="7"/>
      <c r="Z929" s="7"/>
      <c r="AA929" s="7"/>
      <c r="AB929" s="7"/>
      <c r="AC929" s="7"/>
    </row>
    <row r="930" spans="6:29" ht="12.75" x14ac:dyDescent="0.2">
      <c r="F930" s="7"/>
      <c r="V930" s="7"/>
      <c r="W930" s="8"/>
      <c r="X930" s="7"/>
      <c r="Z930" s="7"/>
      <c r="AA930" s="7"/>
      <c r="AB930" s="7"/>
      <c r="AC930" s="7"/>
    </row>
    <row r="931" spans="6:29" ht="12.75" x14ac:dyDescent="0.2">
      <c r="F931" s="7"/>
      <c r="V931" s="7"/>
      <c r="W931" s="8"/>
      <c r="X931" s="7"/>
      <c r="Z931" s="7"/>
      <c r="AA931" s="7"/>
      <c r="AB931" s="7"/>
      <c r="AC931" s="7"/>
    </row>
    <row r="932" spans="6:29" ht="12.75" x14ac:dyDescent="0.2">
      <c r="F932" s="7"/>
      <c r="V932" s="7"/>
      <c r="W932" s="8"/>
      <c r="X932" s="7"/>
      <c r="Z932" s="7"/>
      <c r="AA932" s="7"/>
      <c r="AB932" s="7"/>
      <c r="AC932" s="7"/>
    </row>
    <row r="933" spans="6:29" ht="12.75" x14ac:dyDescent="0.2">
      <c r="F933" s="7"/>
      <c r="V933" s="7"/>
      <c r="W933" s="8"/>
      <c r="X933" s="7"/>
      <c r="Z933" s="7"/>
      <c r="AA933" s="7"/>
      <c r="AB933" s="7"/>
      <c r="AC933" s="7"/>
    </row>
    <row r="934" spans="6:29" ht="12.75" x14ac:dyDescent="0.2">
      <c r="F934" s="7"/>
      <c r="V934" s="7"/>
      <c r="W934" s="8"/>
      <c r="X934" s="7"/>
      <c r="Z934" s="7"/>
      <c r="AA934" s="7"/>
      <c r="AB934" s="7"/>
      <c r="AC934" s="7"/>
    </row>
    <row r="935" spans="6:29" ht="12.75" x14ac:dyDescent="0.2">
      <c r="F935" s="7"/>
      <c r="V935" s="7"/>
      <c r="W935" s="8"/>
      <c r="X935" s="7"/>
      <c r="Z935" s="7"/>
      <c r="AA935" s="7"/>
      <c r="AB935" s="7"/>
      <c r="AC935" s="7"/>
    </row>
    <row r="936" spans="6:29" ht="12.75" x14ac:dyDescent="0.2">
      <c r="F936" s="7"/>
      <c r="V936" s="7"/>
      <c r="W936" s="8"/>
      <c r="X936" s="7"/>
      <c r="Z936" s="7"/>
      <c r="AA936" s="7"/>
      <c r="AB936" s="7"/>
      <c r="AC936" s="7"/>
    </row>
    <row r="937" spans="6:29" ht="12.75" x14ac:dyDescent="0.2">
      <c r="F937" s="7"/>
      <c r="V937" s="7"/>
      <c r="W937" s="8"/>
      <c r="X937" s="7"/>
      <c r="Z937" s="7"/>
      <c r="AA937" s="7"/>
      <c r="AB937" s="7"/>
      <c r="AC937" s="7"/>
    </row>
    <row r="938" spans="6:29" ht="12.75" x14ac:dyDescent="0.2">
      <c r="F938" s="7"/>
      <c r="V938" s="7"/>
      <c r="W938" s="8"/>
      <c r="X938" s="7"/>
      <c r="Z938" s="7"/>
      <c r="AA938" s="7"/>
      <c r="AB938" s="7"/>
      <c r="AC938" s="7"/>
    </row>
    <row r="939" spans="6:29" ht="12.75" x14ac:dyDescent="0.2">
      <c r="F939" s="7"/>
      <c r="V939" s="7"/>
      <c r="W939" s="8"/>
      <c r="X939" s="7"/>
      <c r="Z939" s="7"/>
      <c r="AA939" s="7"/>
      <c r="AB939" s="7"/>
      <c r="AC939" s="7"/>
    </row>
    <row r="940" spans="6:29" ht="12.75" x14ac:dyDescent="0.2">
      <c r="F940" s="7"/>
      <c r="V940" s="7"/>
      <c r="W940" s="8"/>
      <c r="X940" s="7"/>
      <c r="Z940" s="7"/>
      <c r="AA940" s="7"/>
      <c r="AB940" s="7"/>
      <c r="AC940" s="7"/>
    </row>
    <row r="941" spans="6:29" ht="12.75" x14ac:dyDescent="0.2">
      <c r="F941" s="7"/>
      <c r="V941" s="7"/>
      <c r="W941" s="8"/>
      <c r="X941" s="7"/>
      <c r="Z941" s="7"/>
      <c r="AA941" s="7"/>
      <c r="AB941" s="7"/>
      <c r="AC941" s="7"/>
    </row>
    <row r="942" spans="6:29" ht="12.75" x14ac:dyDescent="0.2">
      <c r="F942" s="7"/>
      <c r="V942" s="7"/>
      <c r="W942" s="8"/>
      <c r="X942" s="7"/>
      <c r="Z942" s="7"/>
      <c r="AA942" s="7"/>
      <c r="AB942" s="7"/>
      <c r="AC942" s="7"/>
    </row>
    <row r="943" spans="6:29" ht="12.75" x14ac:dyDescent="0.2">
      <c r="F943" s="7"/>
      <c r="V943" s="7"/>
      <c r="W943" s="8"/>
      <c r="X943" s="7"/>
      <c r="Z943" s="7"/>
      <c r="AA943" s="7"/>
      <c r="AB943" s="7"/>
      <c r="AC943" s="7"/>
    </row>
    <row r="944" spans="6:29" ht="12.75" x14ac:dyDescent="0.2">
      <c r="F944" s="7"/>
      <c r="V944" s="7"/>
      <c r="W944" s="8"/>
      <c r="X944" s="7"/>
      <c r="Z944" s="7"/>
      <c r="AA944" s="7"/>
      <c r="AB944" s="7"/>
      <c r="AC944" s="7"/>
    </row>
    <row r="945" spans="6:29" ht="12.75" x14ac:dyDescent="0.2">
      <c r="F945" s="7"/>
      <c r="V945" s="7"/>
      <c r="W945" s="8"/>
      <c r="X945" s="7"/>
      <c r="Z945" s="7"/>
      <c r="AA945" s="7"/>
      <c r="AB945" s="7"/>
      <c r="AC945" s="7"/>
    </row>
    <row r="946" spans="6:29" ht="12.75" x14ac:dyDescent="0.2">
      <c r="F946" s="7"/>
      <c r="V946" s="7"/>
      <c r="W946" s="8"/>
      <c r="X946" s="7"/>
      <c r="Z946" s="7"/>
      <c r="AA946" s="7"/>
      <c r="AB946" s="7"/>
      <c r="AC946" s="7"/>
    </row>
    <row r="947" spans="6:29" ht="12.75" x14ac:dyDescent="0.2">
      <c r="F947" s="7"/>
      <c r="V947" s="7"/>
      <c r="W947" s="8"/>
      <c r="X947" s="7"/>
      <c r="Z947" s="7"/>
      <c r="AA947" s="7"/>
      <c r="AB947" s="7"/>
      <c r="AC947" s="7"/>
    </row>
    <row r="948" spans="6:29" ht="12.75" x14ac:dyDescent="0.2">
      <c r="F948" s="7"/>
      <c r="V948" s="7"/>
      <c r="W948" s="8"/>
      <c r="X948" s="7"/>
      <c r="Z948" s="7"/>
      <c r="AA948" s="7"/>
      <c r="AB948" s="7"/>
      <c r="AC948" s="7"/>
    </row>
    <row r="949" spans="6:29" ht="12.75" x14ac:dyDescent="0.2">
      <c r="F949" s="7"/>
      <c r="V949" s="7"/>
      <c r="W949" s="8"/>
      <c r="X949" s="7"/>
      <c r="Z949" s="7"/>
      <c r="AA949" s="7"/>
      <c r="AB949" s="7"/>
      <c r="AC949" s="7"/>
    </row>
    <row r="950" spans="6:29" ht="12.75" x14ac:dyDescent="0.2">
      <c r="F950" s="7"/>
      <c r="V950" s="7"/>
      <c r="W950" s="8"/>
      <c r="X950" s="7"/>
      <c r="Z950" s="7"/>
      <c r="AA950" s="7"/>
      <c r="AB950" s="7"/>
      <c r="AC950" s="7"/>
    </row>
    <row r="951" spans="6:29" ht="12.75" x14ac:dyDescent="0.2">
      <c r="F951" s="7"/>
      <c r="V951" s="7"/>
      <c r="W951" s="8"/>
      <c r="X951" s="7"/>
      <c r="Z951" s="7"/>
      <c r="AA951" s="7"/>
      <c r="AB951" s="7"/>
      <c r="AC951" s="7"/>
    </row>
    <row r="952" spans="6:29" ht="12.75" x14ac:dyDescent="0.2">
      <c r="F952" s="7"/>
      <c r="V952" s="7"/>
      <c r="W952" s="8"/>
      <c r="X952" s="7"/>
      <c r="Z952" s="7"/>
      <c r="AA952" s="7"/>
      <c r="AB952" s="7"/>
      <c r="AC952" s="7"/>
    </row>
    <row r="953" spans="6:29" ht="12.75" x14ac:dyDescent="0.2">
      <c r="F953" s="7"/>
      <c r="V953" s="7"/>
      <c r="W953" s="8"/>
      <c r="X953" s="7"/>
      <c r="Z953" s="7"/>
      <c r="AA953" s="7"/>
      <c r="AB953" s="7"/>
      <c r="AC953" s="7"/>
    </row>
    <row r="954" spans="6:29" ht="12.75" x14ac:dyDescent="0.2">
      <c r="F954" s="7"/>
      <c r="V954" s="7"/>
      <c r="W954" s="8"/>
      <c r="X954" s="7"/>
      <c r="Z954" s="7"/>
      <c r="AA954" s="7"/>
      <c r="AB954" s="7"/>
      <c r="AC954" s="7"/>
    </row>
    <row r="955" spans="6:29" ht="12.75" x14ac:dyDescent="0.2">
      <c r="F955" s="7"/>
      <c r="V955" s="7"/>
      <c r="W955" s="8"/>
      <c r="X955" s="7"/>
      <c r="Z955" s="7"/>
      <c r="AA955" s="7"/>
      <c r="AB955" s="7"/>
      <c r="AC955" s="7"/>
    </row>
    <row r="956" spans="6:29" ht="12.75" x14ac:dyDescent="0.2">
      <c r="F956" s="7"/>
      <c r="V956" s="7"/>
      <c r="W956" s="8"/>
      <c r="X956" s="7"/>
      <c r="Z956" s="7"/>
      <c r="AA956" s="7"/>
      <c r="AB956" s="7"/>
      <c r="AC956" s="7"/>
    </row>
    <row r="957" spans="6:29" ht="12.75" x14ac:dyDescent="0.2">
      <c r="F957" s="7"/>
      <c r="V957" s="7"/>
      <c r="W957" s="8"/>
      <c r="X957" s="7"/>
      <c r="Z957" s="7"/>
      <c r="AA957" s="7"/>
      <c r="AB957" s="7"/>
      <c r="AC957" s="7"/>
    </row>
    <row r="958" spans="6:29" ht="12.75" x14ac:dyDescent="0.2">
      <c r="F958" s="7"/>
      <c r="V958" s="7"/>
      <c r="W958" s="8"/>
      <c r="X958" s="7"/>
      <c r="Z958" s="7"/>
      <c r="AA958" s="7"/>
      <c r="AB958" s="7"/>
      <c r="AC958" s="7"/>
    </row>
    <row r="959" spans="6:29" ht="12.75" x14ac:dyDescent="0.2">
      <c r="F959" s="7"/>
      <c r="V959" s="7"/>
      <c r="W959" s="8"/>
      <c r="X959" s="7"/>
      <c r="Z959" s="7"/>
      <c r="AA959" s="7"/>
      <c r="AB959" s="7"/>
      <c r="AC959" s="7"/>
    </row>
    <row r="960" spans="6:29" ht="12.75" x14ac:dyDescent="0.2">
      <c r="F960" s="7"/>
      <c r="V960" s="7"/>
      <c r="W960" s="8"/>
      <c r="X960" s="7"/>
      <c r="Z960" s="7"/>
      <c r="AA960" s="7"/>
      <c r="AB960" s="7"/>
      <c r="AC960" s="7"/>
    </row>
    <row r="961" spans="6:29" ht="12.75" x14ac:dyDescent="0.2">
      <c r="F961" s="7"/>
      <c r="V961" s="7"/>
      <c r="W961" s="8"/>
      <c r="X961" s="7"/>
      <c r="Z961" s="7"/>
      <c r="AA961" s="7"/>
      <c r="AB961" s="7"/>
      <c r="AC961" s="7"/>
    </row>
    <row r="962" spans="6:29" ht="12.75" x14ac:dyDescent="0.2">
      <c r="F962" s="7"/>
      <c r="V962" s="7"/>
      <c r="W962" s="8"/>
      <c r="X962" s="7"/>
      <c r="Z962" s="7"/>
      <c r="AA962" s="7"/>
      <c r="AB962" s="7"/>
      <c r="AC962" s="7"/>
    </row>
    <row r="963" spans="6:29" ht="12.75" x14ac:dyDescent="0.2">
      <c r="F963" s="7"/>
      <c r="V963" s="7"/>
      <c r="W963" s="8"/>
      <c r="X963" s="7"/>
      <c r="Z963" s="7"/>
      <c r="AA963" s="7"/>
      <c r="AB963" s="7"/>
      <c r="AC963" s="7"/>
    </row>
    <row r="964" spans="6:29" ht="12.75" x14ac:dyDescent="0.2">
      <c r="F964" s="7"/>
      <c r="V964" s="7"/>
      <c r="W964" s="8"/>
      <c r="X964" s="7"/>
      <c r="Z964" s="7"/>
      <c r="AA964" s="7"/>
      <c r="AB964" s="7"/>
      <c r="AC964" s="7"/>
    </row>
    <row r="965" spans="6:29" ht="12.75" x14ac:dyDescent="0.2">
      <c r="F965" s="7"/>
      <c r="V965" s="7"/>
      <c r="W965" s="8"/>
      <c r="X965" s="7"/>
      <c r="Z965" s="7"/>
      <c r="AA965" s="7"/>
      <c r="AB965" s="7"/>
      <c r="AC965" s="7"/>
    </row>
    <row r="966" spans="6:29" ht="12.75" x14ac:dyDescent="0.2">
      <c r="F966" s="7"/>
      <c r="V966" s="7"/>
      <c r="W966" s="8"/>
      <c r="X966" s="7"/>
      <c r="Z966" s="7"/>
      <c r="AA966" s="7"/>
      <c r="AB966" s="7"/>
      <c r="AC966" s="7"/>
    </row>
    <row r="967" spans="6:29" ht="12.75" x14ac:dyDescent="0.2">
      <c r="F967" s="7"/>
      <c r="V967" s="7"/>
      <c r="W967" s="8"/>
      <c r="X967" s="7"/>
      <c r="Z967" s="7"/>
      <c r="AA967" s="7"/>
      <c r="AB967" s="7"/>
      <c r="AC967" s="7"/>
    </row>
    <row r="968" spans="6:29" ht="12.75" x14ac:dyDescent="0.2">
      <c r="F968" s="7"/>
      <c r="V968" s="7"/>
      <c r="W968" s="8"/>
      <c r="X968" s="7"/>
      <c r="Z968" s="7"/>
      <c r="AA968" s="7"/>
      <c r="AB968" s="7"/>
      <c r="AC968" s="7"/>
    </row>
    <row r="969" spans="6:29" ht="12.75" x14ac:dyDescent="0.2">
      <c r="F969" s="7"/>
      <c r="V969" s="7"/>
      <c r="W969" s="8"/>
      <c r="X969" s="7"/>
      <c r="Z969" s="7"/>
      <c r="AA969" s="7"/>
      <c r="AB969" s="7"/>
      <c r="AC969" s="7"/>
    </row>
    <row r="970" spans="6:29" ht="12.75" x14ac:dyDescent="0.2">
      <c r="F970" s="7"/>
      <c r="V970" s="7"/>
      <c r="W970" s="8"/>
      <c r="X970" s="7"/>
      <c r="Z970" s="7"/>
      <c r="AA970" s="7"/>
      <c r="AB970" s="7"/>
      <c r="AC970" s="7"/>
    </row>
    <row r="971" spans="6:29" ht="12.75" x14ac:dyDescent="0.2">
      <c r="F971" s="7"/>
      <c r="V971" s="7"/>
      <c r="W971" s="8"/>
      <c r="X971" s="7"/>
      <c r="Z971" s="7"/>
      <c r="AA971" s="7"/>
      <c r="AB971" s="7"/>
      <c r="AC971" s="7"/>
    </row>
    <row r="972" spans="6:29" ht="12.75" x14ac:dyDescent="0.2">
      <c r="F972" s="7"/>
      <c r="V972" s="7"/>
      <c r="W972" s="8"/>
      <c r="X972" s="7"/>
      <c r="Z972" s="7"/>
      <c r="AA972" s="7"/>
      <c r="AB972" s="7"/>
      <c r="AC972" s="7"/>
    </row>
    <row r="973" spans="6:29" ht="12.75" x14ac:dyDescent="0.2">
      <c r="F973" s="7"/>
      <c r="V973" s="7"/>
      <c r="W973" s="8"/>
      <c r="X973" s="7"/>
      <c r="Z973" s="7"/>
      <c r="AA973" s="7"/>
      <c r="AB973" s="7"/>
      <c r="AC973" s="7"/>
    </row>
    <row r="974" spans="6:29" ht="12.75" x14ac:dyDescent="0.2">
      <c r="F974" s="7"/>
      <c r="V974" s="7"/>
      <c r="W974" s="8"/>
      <c r="X974" s="7"/>
      <c r="Z974" s="7"/>
      <c r="AA974" s="7"/>
      <c r="AB974" s="7"/>
      <c r="AC974" s="7"/>
    </row>
    <row r="975" spans="6:29" ht="12.75" x14ac:dyDescent="0.2">
      <c r="F975" s="7"/>
      <c r="V975" s="7"/>
      <c r="W975" s="8"/>
      <c r="X975" s="7"/>
      <c r="Z975" s="7"/>
      <c r="AA975" s="7"/>
      <c r="AB975" s="7"/>
      <c r="AC975" s="7"/>
    </row>
    <row r="976" spans="6:29" ht="12.75" x14ac:dyDescent="0.2">
      <c r="F976" s="7"/>
      <c r="V976" s="7"/>
      <c r="W976" s="8"/>
      <c r="X976" s="7"/>
      <c r="Z976" s="7"/>
      <c r="AA976" s="7"/>
      <c r="AB976" s="7"/>
      <c r="AC976" s="7"/>
    </row>
    <row r="977" spans="6:29" ht="12.75" x14ac:dyDescent="0.2">
      <c r="F977" s="7"/>
      <c r="V977" s="7"/>
      <c r="W977" s="8"/>
      <c r="X977" s="7"/>
      <c r="Z977" s="7"/>
      <c r="AA977" s="7"/>
      <c r="AB977" s="7"/>
      <c r="AC977" s="7"/>
    </row>
    <row r="978" spans="6:29" ht="12.75" x14ac:dyDescent="0.2">
      <c r="F978" s="7"/>
      <c r="V978" s="7"/>
      <c r="W978" s="8"/>
      <c r="X978" s="7"/>
      <c r="Z978" s="7"/>
      <c r="AA978" s="7"/>
      <c r="AB978" s="7"/>
      <c r="AC978" s="7"/>
    </row>
    <row r="979" spans="6:29" ht="12.75" x14ac:dyDescent="0.2">
      <c r="F979" s="7"/>
      <c r="V979" s="7"/>
      <c r="W979" s="8"/>
      <c r="X979" s="7"/>
      <c r="Z979" s="7"/>
      <c r="AA979" s="7"/>
      <c r="AB979" s="7"/>
      <c r="AC979" s="7"/>
    </row>
    <row r="980" spans="6:29" ht="12.75" x14ac:dyDescent="0.2">
      <c r="F980" s="7"/>
      <c r="V980" s="7"/>
      <c r="W980" s="8"/>
      <c r="X980" s="7"/>
      <c r="Z980" s="7"/>
      <c r="AA980" s="7"/>
      <c r="AB980" s="7"/>
      <c r="AC980" s="7"/>
    </row>
    <row r="981" spans="6:29" ht="12.75" x14ac:dyDescent="0.2">
      <c r="F981" s="7"/>
      <c r="V981" s="7"/>
      <c r="W981" s="8"/>
      <c r="X981" s="7"/>
      <c r="Z981" s="7"/>
      <c r="AA981" s="7"/>
      <c r="AB981" s="7"/>
      <c r="AC981" s="7"/>
    </row>
    <row r="982" spans="6:29" ht="12.75" x14ac:dyDescent="0.2">
      <c r="F982" s="7"/>
      <c r="V982" s="7"/>
      <c r="W982" s="8"/>
      <c r="X982" s="7"/>
      <c r="Z982" s="7"/>
      <c r="AA982" s="7"/>
      <c r="AB982" s="7"/>
      <c r="AC982" s="7"/>
    </row>
    <row r="983" spans="6:29" ht="12.75" x14ac:dyDescent="0.2">
      <c r="F983" s="7"/>
      <c r="V983" s="7"/>
      <c r="W983" s="8"/>
      <c r="X983" s="7"/>
      <c r="Z983" s="7"/>
      <c r="AA983" s="7"/>
      <c r="AB983" s="7"/>
      <c r="AC983" s="7"/>
    </row>
    <row r="984" spans="6:29" ht="12.75" x14ac:dyDescent="0.2">
      <c r="F984" s="7"/>
      <c r="V984" s="7"/>
      <c r="W984" s="8"/>
      <c r="X984" s="7"/>
      <c r="Z984" s="7"/>
      <c r="AA984" s="7"/>
      <c r="AB984" s="7"/>
      <c r="AC984" s="7"/>
    </row>
    <row r="985" spans="6:29" ht="12.75" x14ac:dyDescent="0.2">
      <c r="F985" s="7"/>
      <c r="V985" s="7"/>
      <c r="W985" s="8"/>
      <c r="X985" s="7"/>
      <c r="Z985" s="7"/>
      <c r="AA985" s="7"/>
      <c r="AB985" s="7"/>
      <c r="AC985" s="7"/>
    </row>
    <row r="986" spans="6:29" ht="12.75" x14ac:dyDescent="0.2">
      <c r="F986" s="7"/>
      <c r="V986" s="7"/>
      <c r="W986" s="8"/>
      <c r="X986" s="7"/>
      <c r="Z986" s="7"/>
      <c r="AA986" s="7"/>
      <c r="AB986" s="7"/>
      <c r="AC986" s="7"/>
    </row>
    <row r="987" spans="6:29" ht="12.75" x14ac:dyDescent="0.2">
      <c r="F987" s="7"/>
      <c r="V987" s="7"/>
      <c r="W987" s="8"/>
      <c r="X987" s="7"/>
      <c r="Z987" s="7"/>
      <c r="AA987" s="7"/>
      <c r="AB987" s="7"/>
      <c r="AC987" s="7"/>
    </row>
    <row r="988" spans="6:29" ht="12.75" x14ac:dyDescent="0.2">
      <c r="F988" s="7"/>
      <c r="V988" s="7"/>
      <c r="W988" s="8"/>
      <c r="X988" s="7"/>
      <c r="Z988" s="7"/>
      <c r="AA988" s="7"/>
      <c r="AB988" s="7"/>
      <c r="AC988" s="7"/>
    </row>
    <row r="989" spans="6:29" ht="12.75" x14ac:dyDescent="0.2">
      <c r="F989" s="7"/>
      <c r="V989" s="7"/>
      <c r="W989" s="8"/>
      <c r="X989" s="7"/>
      <c r="Z989" s="7"/>
      <c r="AA989" s="7"/>
      <c r="AB989" s="7"/>
      <c r="AC989" s="7"/>
    </row>
    <row r="990" spans="6:29" ht="12.75" x14ac:dyDescent="0.2">
      <c r="F990" s="7"/>
      <c r="V990" s="7"/>
      <c r="W990" s="8"/>
      <c r="X990" s="7"/>
      <c r="Z990" s="7"/>
      <c r="AA990" s="7"/>
      <c r="AB990" s="7"/>
      <c r="AC990" s="7"/>
    </row>
    <row r="991" spans="6:29" ht="12.75" x14ac:dyDescent="0.2">
      <c r="F991" s="7"/>
      <c r="V991" s="7"/>
      <c r="W991" s="8"/>
      <c r="X991" s="7"/>
      <c r="Z991" s="7"/>
      <c r="AA991" s="7"/>
      <c r="AB991" s="7"/>
      <c r="AC991" s="7"/>
    </row>
    <row r="992" spans="6:29" ht="12.75" x14ac:dyDescent="0.2">
      <c r="F992" s="7"/>
      <c r="V992" s="7"/>
      <c r="W992" s="8"/>
      <c r="X992" s="7"/>
      <c r="Z992" s="7"/>
      <c r="AA992" s="7"/>
      <c r="AB992" s="7"/>
      <c r="AC992" s="7"/>
    </row>
    <row r="993" spans="6:29" ht="12.75" x14ac:dyDescent="0.2">
      <c r="F993" s="7"/>
      <c r="V993" s="7"/>
      <c r="W993" s="8"/>
      <c r="X993" s="7"/>
      <c r="Z993" s="7"/>
      <c r="AA993" s="7"/>
      <c r="AB993" s="7"/>
      <c r="AC993" s="7"/>
    </row>
    <row r="994" spans="6:29" ht="12.75" x14ac:dyDescent="0.2">
      <c r="F994" s="7"/>
      <c r="V994" s="7"/>
      <c r="W994" s="8"/>
      <c r="X994" s="7"/>
      <c r="Z994" s="7"/>
      <c r="AA994" s="7"/>
      <c r="AB994" s="7"/>
      <c r="AC994" s="7"/>
    </row>
    <row r="995" spans="6:29" ht="12.75" x14ac:dyDescent="0.2">
      <c r="F995" s="7"/>
      <c r="V995" s="7"/>
      <c r="W995" s="8"/>
      <c r="X995" s="7"/>
      <c r="Z995" s="7"/>
      <c r="AA995" s="7"/>
      <c r="AB995" s="7"/>
      <c r="AC995" s="7"/>
    </row>
    <row r="996" spans="6:29" ht="12.75" x14ac:dyDescent="0.2">
      <c r="F996" s="7"/>
      <c r="V996" s="7"/>
      <c r="W996" s="8"/>
      <c r="X996" s="7"/>
      <c r="Z996" s="7"/>
      <c r="AA996" s="7"/>
      <c r="AB996" s="7"/>
      <c r="AC996" s="7"/>
    </row>
    <row r="997" spans="6:29" ht="12.75" x14ac:dyDescent="0.2">
      <c r="F997" s="7"/>
      <c r="V997" s="7"/>
      <c r="W997" s="8"/>
      <c r="X997" s="7"/>
      <c r="Z997" s="7"/>
      <c r="AA997" s="7"/>
      <c r="AB997" s="7"/>
      <c r="AC997" s="7"/>
    </row>
  </sheetData>
  <autoFilter ref="A1:AC997" xr:uid="{00000000-0009-0000-0000-000005000000}"/>
  <conditionalFormatting sqref="B2:U50">
    <cfRule type="containsBlanks" dxfId="0" priority="1">
      <formula>LEN(TRIM(B2))=0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W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5703125" defaultRowHeight="15.75" customHeight="1" x14ac:dyDescent="0.2"/>
  <cols>
    <col min="1" max="1" width="8.85546875" customWidth="1"/>
  </cols>
  <sheetData>
    <row r="1" spans="1:49" x14ac:dyDescent="0.2">
      <c r="A1" s="7" t="s">
        <v>585</v>
      </c>
      <c r="B1" s="7" t="s">
        <v>586</v>
      </c>
      <c r="C1" s="18" t="s">
        <v>50</v>
      </c>
      <c r="D1" s="18" t="s">
        <v>51</v>
      </c>
      <c r="E1" s="18" t="s">
        <v>60</v>
      </c>
      <c r="F1" s="18" t="s">
        <v>40</v>
      </c>
      <c r="G1" s="18" t="s">
        <v>131</v>
      </c>
      <c r="H1" s="18" t="s">
        <v>32</v>
      </c>
      <c r="I1" s="18" t="s">
        <v>34</v>
      </c>
      <c r="J1" s="18" t="s">
        <v>133</v>
      </c>
      <c r="K1" s="18" t="s">
        <v>143</v>
      </c>
      <c r="L1" s="18" t="s">
        <v>26</v>
      </c>
      <c r="M1" s="18" t="s">
        <v>192</v>
      </c>
      <c r="N1" s="18" t="s">
        <v>36</v>
      </c>
      <c r="O1" s="18" t="s">
        <v>37</v>
      </c>
      <c r="P1" s="18" t="s">
        <v>29</v>
      </c>
      <c r="Q1" s="18" t="s">
        <v>58</v>
      </c>
      <c r="R1" s="18" t="s">
        <v>68</v>
      </c>
      <c r="S1" s="18" t="s">
        <v>42</v>
      </c>
      <c r="T1" s="18" t="s">
        <v>28</v>
      </c>
      <c r="U1" s="18" t="s">
        <v>73</v>
      </c>
      <c r="V1" s="18" t="s">
        <v>151</v>
      </c>
      <c r="W1" s="18" t="s">
        <v>52</v>
      </c>
      <c r="X1" s="18" t="s">
        <v>96</v>
      </c>
      <c r="Y1" s="18" t="s">
        <v>43</v>
      </c>
      <c r="Z1" s="18" t="s">
        <v>25</v>
      </c>
      <c r="AA1" s="18" t="s">
        <v>168</v>
      </c>
      <c r="AB1" s="18" t="s">
        <v>33</v>
      </c>
      <c r="AC1" s="18" t="s">
        <v>152</v>
      </c>
      <c r="AD1" s="18" t="s">
        <v>286</v>
      </c>
      <c r="AE1" s="18" t="s">
        <v>27</v>
      </c>
      <c r="AF1" s="18" t="s">
        <v>45</v>
      </c>
      <c r="AG1" s="18" t="s">
        <v>463</v>
      </c>
      <c r="AH1" s="18" t="s">
        <v>59</v>
      </c>
      <c r="AI1" s="18" t="s">
        <v>69</v>
      </c>
      <c r="AJ1" s="18" t="s">
        <v>31</v>
      </c>
      <c r="AK1" s="18" t="s">
        <v>55</v>
      </c>
      <c r="AL1" s="18" t="s">
        <v>82</v>
      </c>
      <c r="AM1" s="18" t="s">
        <v>48</v>
      </c>
      <c r="AN1" s="18" t="s">
        <v>65</v>
      </c>
      <c r="AO1" s="18" t="s">
        <v>30</v>
      </c>
      <c r="AP1" s="18" t="s">
        <v>41</v>
      </c>
      <c r="AQ1" s="18" t="s">
        <v>168</v>
      </c>
      <c r="AR1" s="18" t="s">
        <v>35</v>
      </c>
      <c r="AS1" s="18" t="s">
        <v>195</v>
      </c>
      <c r="AT1" s="18" t="s">
        <v>49</v>
      </c>
      <c r="AU1" s="18" t="s">
        <v>38</v>
      </c>
      <c r="AV1" s="18" t="s">
        <v>39</v>
      </c>
      <c r="AW1" s="18" t="s">
        <v>44</v>
      </c>
    </row>
    <row r="2" spans="1:49" x14ac:dyDescent="0.2">
      <c r="A2" s="4">
        <v>1</v>
      </c>
      <c r="B2" s="4">
        <v>20</v>
      </c>
      <c r="C2" s="18">
        <v>0</v>
      </c>
      <c r="D2" s="18">
        <v>0</v>
      </c>
      <c r="E2" s="18">
        <v>0</v>
      </c>
      <c r="F2" s="18">
        <v>0</v>
      </c>
      <c r="G2" s="18">
        <v>0</v>
      </c>
      <c r="H2" s="18">
        <v>0</v>
      </c>
      <c r="I2" s="18">
        <v>0</v>
      </c>
      <c r="J2" s="18">
        <v>0</v>
      </c>
      <c r="K2" s="18">
        <v>0</v>
      </c>
      <c r="L2" s="18">
        <v>30</v>
      </c>
      <c r="M2" s="18">
        <v>0</v>
      </c>
      <c r="N2" s="18">
        <v>0</v>
      </c>
      <c r="O2" s="18">
        <v>0</v>
      </c>
      <c r="P2" s="18">
        <v>1</v>
      </c>
      <c r="Q2" s="18">
        <v>0</v>
      </c>
      <c r="R2" s="18">
        <v>0</v>
      </c>
      <c r="S2" s="18">
        <v>0</v>
      </c>
      <c r="T2" s="18">
        <v>2</v>
      </c>
      <c r="U2" s="18">
        <v>0</v>
      </c>
      <c r="V2" s="18">
        <v>0</v>
      </c>
      <c r="W2" s="18">
        <v>0</v>
      </c>
      <c r="X2" s="18">
        <v>0</v>
      </c>
      <c r="Y2" s="18">
        <v>0</v>
      </c>
      <c r="Z2" s="18">
        <v>168</v>
      </c>
      <c r="AA2" s="18">
        <v>0</v>
      </c>
      <c r="AB2" s="18">
        <v>0</v>
      </c>
      <c r="AC2" s="18">
        <v>0</v>
      </c>
      <c r="AD2" s="18">
        <v>0</v>
      </c>
      <c r="AE2" s="18">
        <v>1</v>
      </c>
      <c r="AF2" s="18">
        <v>0</v>
      </c>
      <c r="AG2" s="18">
        <v>0</v>
      </c>
      <c r="AH2" s="18">
        <v>0</v>
      </c>
      <c r="AI2" s="18">
        <v>0</v>
      </c>
      <c r="AJ2" s="18">
        <v>0</v>
      </c>
      <c r="AK2" s="18">
        <v>0</v>
      </c>
      <c r="AL2" s="18">
        <v>0</v>
      </c>
      <c r="AM2" s="18">
        <v>0</v>
      </c>
      <c r="AN2" s="18">
        <v>0</v>
      </c>
      <c r="AO2" s="18">
        <v>5</v>
      </c>
      <c r="AP2" s="18">
        <v>0</v>
      </c>
      <c r="AQ2" s="18">
        <v>0</v>
      </c>
      <c r="AR2" s="18">
        <v>0</v>
      </c>
      <c r="AS2" s="18">
        <v>0</v>
      </c>
      <c r="AT2" s="18">
        <v>0</v>
      </c>
      <c r="AU2" s="18">
        <v>1</v>
      </c>
      <c r="AV2" s="18">
        <v>0</v>
      </c>
      <c r="AW2" s="18">
        <v>0</v>
      </c>
    </row>
    <row r="3" spans="1:49" x14ac:dyDescent="0.2">
      <c r="A3" s="4">
        <f t="shared" ref="A3:A21" si="0">A2+1</f>
        <v>2</v>
      </c>
      <c r="B3" s="4">
        <f t="shared" ref="B3:B21" si="1">B2-1</f>
        <v>19</v>
      </c>
      <c r="C3" s="18">
        <v>0</v>
      </c>
      <c r="D3" s="18">
        <v>0</v>
      </c>
      <c r="E3" s="18">
        <v>1</v>
      </c>
      <c r="F3" s="18">
        <v>0</v>
      </c>
      <c r="G3" s="18">
        <v>0</v>
      </c>
      <c r="H3" s="18">
        <v>3</v>
      </c>
      <c r="I3" s="18">
        <v>0</v>
      </c>
      <c r="J3" s="18">
        <v>0</v>
      </c>
      <c r="K3" s="18">
        <v>0</v>
      </c>
      <c r="L3" s="18">
        <v>111</v>
      </c>
      <c r="M3" s="18">
        <v>0</v>
      </c>
      <c r="N3" s="18">
        <v>1</v>
      </c>
      <c r="O3" s="18">
        <v>2</v>
      </c>
      <c r="P3" s="18">
        <v>13</v>
      </c>
      <c r="Q3" s="18">
        <v>0</v>
      </c>
      <c r="R3" s="18">
        <v>0</v>
      </c>
      <c r="S3" s="18">
        <v>0</v>
      </c>
      <c r="T3" s="18">
        <v>33</v>
      </c>
      <c r="U3" s="18">
        <v>0</v>
      </c>
      <c r="V3" s="18">
        <v>0</v>
      </c>
      <c r="W3" s="18">
        <v>0</v>
      </c>
      <c r="X3" s="18">
        <v>0</v>
      </c>
      <c r="Y3" s="18">
        <v>0</v>
      </c>
      <c r="Z3" s="18">
        <v>33</v>
      </c>
      <c r="AA3" s="18">
        <v>0</v>
      </c>
      <c r="AB3" s="18">
        <v>0</v>
      </c>
      <c r="AC3" s="18">
        <v>0</v>
      </c>
      <c r="AD3" s="18">
        <v>0</v>
      </c>
      <c r="AE3" s="18">
        <v>1</v>
      </c>
      <c r="AF3" s="18">
        <v>0</v>
      </c>
      <c r="AG3" s="18">
        <v>0</v>
      </c>
      <c r="AH3" s="18">
        <v>0</v>
      </c>
      <c r="AI3" s="18">
        <v>0</v>
      </c>
      <c r="AJ3" s="18">
        <v>0</v>
      </c>
      <c r="AK3" s="18">
        <v>0</v>
      </c>
      <c r="AL3" s="18">
        <v>0</v>
      </c>
      <c r="AM3" s="18">
        <v>0</v>
      </c>
      <c r="AN3" s="18">
        <v>0</v>
      </c>
      <c r="AO3" s="18">
        <v>10</v>
      </c>
      <c r="AP3" s="18">
        <v>0</v>
      </c>
      <c r="AQ3" s="18">
        <v>0</v>
      </c>
      <c r="AR3" s="18">
        <v>0</v>
      </c>
      <c r="AS3" s="18">
        <v>0</v>
      </c>
      <c r="AT3" s="18">
        <v>0</v>
      </c>
      <c r="AU3" s="18">
        <v>0</v>
      </c>
      <c r="AV3" s="18">
        <v>0</v>
      </c>
      <c r="AW3" s="18">
        <v>0</v>
      </c>
    </row>
    <row r="4" spans="1:49" x14ac:dyDescent="0.2">
      <c r="A4" s="4">
        <f t="shared" si="0"/>
        <v>3</v>
      </c>
      <c r="B4" s="4">
        <f t="shared" si="1"/>
        <v>18</v>
      </c>
      <c r="C4" s="18">
        <v>0</v>
      </c>
      <c r="D4" s="18">
        <v>1</v>
      </c>
      <c r="E4" s="18">
        <v>0</v>
      </c>
      <c r="F4" s="18">
        <v>0</v>
      </c>
      <c r="G4" s="18">
        <v>0</v>
      </c>
      <c r="H4" s="18">
        <v>5</v>
      </c>
      <c r="I4" s="18">
        <v>1</v>
      </c>
      <c r="J4" s="18">
        <v>0</v>
      </c>
      <c r="K4" s="18">
        <v>0</v>
      </c>
      <c r="L4" s="18">
        <v>52</v>
      </c>
      <c r="M4" s="18">
        <v>0</v>
      </c>
      <c r="N4" s="18">
        <v>3</v>
      </c>
      <c r="O4" s="18">
        <v>1</v>
      </c>
      <c r="P4" s="18">
        <v>15</v>
      </c>
      <c r="Q4" s="18">
        <v>0</v>
      </c>
      <c r="R4" s="18">
        <v>0</v>
      </c>
      <c r="S4" s="18">
        <v>0</v>
      </c>
      <c r="T4" s="18">
        <v>94</v>
      </c>
      <c r="U4" s="18">
        <v>0</v>
      </c>
      <c r="V4" s="18">
        <v>0</v>
      </c>
      <c r="W4" s="18">
        <v>0</v>
      </c>
      <c r="X4" s="18">
        <v>0</v>
      </c>
      <c r="Y4" s="18">
        <v>0</v>
      </c>
      <c r="Z4" s="18">
        <v>1</v>
      </c>
      <c r="AA4" s="18">
        <v>0</v>
      </c>
      <c r="AB4" s="18">
        <v>0</v>
      </c>
      <c r="AC4" s="18">
        <v>0</v>
      </c>
      <c r="AD4" s="18">
        <v>0</v>
      </c>
      <c r="AE4" s="18">
        <v>3</v>
      </c>
      <c r="AF4" s="18">
        <v>0</v>
      </c>
      <c r="AG4" s="18">
        <v>0</v>
      </c>
      <c r="AH4" s="18">
        <v>0</v>
      </c>
      <c r="AI4" s="18">
        <v>0</v>
      </c>
      <c r="AJ4" s="18">
        <v>0</v>
      </c>
      <c r="AK4" s="18">
        <v>0</v>
      </c>
      <c r="AL4" s="18">
        <v>0</v>
      </c>
      <c r="AM4" s="18">
        <v>0</v>
      </c>
      <c r="AN4" s="18">
        <v>0</v>
      </c>
      <c r="AO4" s="18">
        <v>22</v>
      </c>
      <c r="AP4" s="18">
        <v>0</v>
      </c>
      <c r="AQ4" s="18">
        <v>0</v>
      </c>
      <c r="AR4" s="18">
        <v>0</v>
      </c>
      <c r="AS4" s="18">
        <v>0</v>
      </c>
      <c r="AT4" s="18">
        <v>0</v>
      </c>
      <c r="AU4" s="18">
        <v>0</v>
      </c>
      <c r="AV4" s="18">
        <v>0</v>
      </c>
      <c r="AW4" s="18">
        <v>0</v>
      </c>
    </row>
    <row r="5" spans="1:49" x14ac:dyDescent="0.2">
      <c r="A5" s="4">
        <f t="shared" si="0"/>
        <v>4</v>
      </c>
      <c r="B5" s="4">
        <f t="shared" si="1"/>
        <v>17</v>
      </c>
      <c r="C5" s="18">
        <v>0</v>
      </c>
      <c r="D5" s="18">
        <v>0</v>
      </c>
      <c r="E5" s="18">
        <v>1</v>
      </c>
      <c r="F5" s="18">
        <v>0</v>
      </c>
      <c r="G5" s="18">
        <v>0</v>
      </c>
      <c r="H5" s="18">
        <v>16</v>
      </c>
      <c r="I5" s="18">
        <v>0</v>
      </c>
      <c r="J5" s="18">
        <v>0</v>
      </c>
      <c r="K5" s="18">
        <v>0</v>
      </c>
      <c r="L5" s="18">
        <v>9</v>
      </c>
      <c r="M5" s="18">
        <v>0</v>
      </c>
      <c r="N5" s="18">
        <v>0</v>
      </c>
      <c r="O5" s="18">
        <v>6</v>
      </c>
      <c r="P5" s="18">
        <v>53</v>
      </c>
      <c r="Q5" s="18">
        <v>0</v>
      </c>
      <c r="R5" s="18">
        <v>0</v>
      </c>
      <c r="S5" s="18">
        <v>0</v>
      </c>
      <c r="T5" s="18">
        <v>32</v>
      </c>
      <c r="U5" s="18">
        <v>0</v>
      </c>
      <c r="V5" s="18">
        <v>0</v>
      </c>
      <c r="W5" s="18">
        <v>0</v>
      </c>
      <c r="X5" s="18">
        <v>0</v>
      </c>
      <c r="Y5" s="18">
        <v>1</v>
      </c>
      <c r="Z5" s="18">
        <v>1</v>
      </c>
      <c r="AA5" s="18">
        <v>0</v>
      </c>
      <c r="AB5" s="18">
        <v>1</v>
      </c>
      <c r="AC5" s="18">
        <v>0</v>
      </c>
      <c r="AD5" s="18">
        <v>0</v>
      </c>
      <c r="AE5" s="18">
        <v>5</v>
      </c>
      <c r="AF5" s="18">
        <v>0</v>
      </c>
      <c r="AG5" s="18">
        <v>0</v>
      </c>
      <c r="AH5" s="18">
        <v>0</v>
      </c>
      <c r="AI5" s="18">
        <v>0</v>
      </c>
      <c r="AJ5" s="18">
        <v>0</v>
      </c>
      <c r="AK5" s="18">
        <v>0</v>
      </c>
      <c r="AL5" s="18">
        <v>0</v>
      </c>
      <c r="AM5" s="18">
        <v>0</v>
      </c>
      <c r="AN5" s="18">
        <v>0</v>
      </c>
      <c r="AO5" s="18">
        <v>49</v>
      </c>
      <c r="AP5" s="18">
        <v>1</v>
      </c>
      <c r="AQ5" s="18">
        <v>0</v>
      </c>
      <c r="AR5" s="18">
        <v>10</v>
      </c>
      <c r="AS5" s="18">
        <v>0</v>
      </c>
      <c r="AT5" s="18">
        <v>0</v>
      </c>
      <c r="AU5" s="18">
        <v>2</v>
      </c>
      <c r="AV5" s="18">
        <v>0</v>
      </c>
      <c r="AW5" s="18">
        <v>0</v>
      </c>
    </row>
    <row r="6" spans="1:49" x14ac:dyDescent="0.2">
      <c r="A6" s="4">
        <f t="shared" si="0"/>
        <v>5</v>
      </c>
      <c r="B6" s="4">
        <f t="shared" si="1"/>
        <v>16</v>
      </c>
      <c r="C6" s="18">
        <v>0</v>
      </c>
      <c r="D6" s="18">
        <v>0</v>
      </c>
      <c r="E6" s="18">
        <v>2</v>
      </c>
      <c r="F6" s="18">
        <v>0</v>
      </c>
      <c r="G6" s="18">
        <v>0</v>
      </c>
      <c r="H6" s="18">
        <v>17</v>
      </c>
      <c r="I6" s="18">
        <v>2</v>
      </c>
      <c r="J6" s="18">
        <v>0</v>
      </c>
      <c r="K6" s="18">
        <v>0</v>
      </c>
      <c r="L6" s="18">
        <v>3</v>
      </c>
      <c r="M6" s="18">
        <v>0</v>
      </c>
      <c r="N6" s="18">
        <v>6</v>
      </c>
      <c r="O6" s="18">
        <v>3</v>
      </c>
      <c r="P6" s="18">
        <v>35</v>
      </c>
      <c r="Q6" s="18">
        <v>0</v>
      </c>
      <c r="R6" s="18">
        <v>0</v>
      </c>
      <c r="S6" s="18">
        <v>0</v>
      </c>
      <c r="T6" s="18">
        <v>30</v>
      </c>
      <c r="U6" s="18">
        <v>0</v>
      </c>
      <c r="V6" s="18">
        <v>0</v>
      </c>
      <c r="W6" s="18">
        <v>0</v>
      </c>
      <c r="X6" s="18">
        <v>0</v>
      </c>
      <c r="Y6" s="18">
        <v>0</v>
      </c>
      <c r="Z6" s="18">
        <v>0</v>
      </c>
      <c r="AA6" s="18">
        <v>0</v>
      </c>
      <c r="AB6" s="18">
        <v>2</v>
      </c>
      <c r="AC6" s="18">
        <v>0</v>
      </c>
      <c r="AD6" s="18">
        <v>0</v>
      </c>
      <c r="AE6" s="18">
        <v>0</v>
      </c>
      <c r="AF6" s="18">
        <v>0</v>
      </c>
      <c r="AG6" s="18">
        <v>0</v>
      </c>
      <c r="AH6" s="18">
        <v>0</v>
      </c>
      <c r="AI6" s="18">
        <v>0</v>
      </c>
      <c r="AJ6" s="18">
        <v>0</v>
      </c>
      <c r="AK6" s="18">
        <v>0</v>
      </c>
      <c r="AL6" s="18">
        <v>0</v>
      </c>
      <c r="AM6" s="18">
        <v>2</v>
      </c>
      <c r="AN6" s="18">
        <v>0</v>
      </c>
      <c r="AO6" s="18">
        <v>60</v>
      </c>
      <c r="AP6" s="18">
        <v>0</v>
      </c>
      <c r="AQ6" s="18">
        <v>0</v>
      </c>
      <c r="AR6" s="18">
        <v>31</v>
      </c>
      <c r="AS6" s="18">
        <v>0</v>
      </c>
      <c r="AT6" s="18">
        <v>0</v>
      </c>
      <c r="AU6" s="18">
        <v>2</v>
      </c>
      <c r="AV6" s="18">
        <v>0</v>
      </c>
      <c r="AW6" s="18">
        <v>0</v>
      </c>
    </row>
    <row r="7" spans="1:49" x14ac:dyDescent="0.2">
      <c r="A7" s="4">
        <f t="shared" si="0"/>
        <v>6</v>
      </c>
      <c r="B7" s="4">
        <f t="shared" si="1"/>
        <v>15</v>
      </c>
      <c r="C7" s="18">
        <v>0</v>
      </c>
      <c r="D7" s="18">
        <v>2</v>
      </c>
      <c r="E7" s="18">
        <v>4</v>
      </c>
      <c r="F7" s="18">
        <v>0</v>
      </c>
      <c r="G7" s="18">
        <v>0</v>
      </c>
      <c r="H7" s="18">
        <v>26</v>
      </c>
      <c r="I7" s="18">
        <v>6</v>
      </c>
      <c r="J7" s="18">
        <v>0</v>
      </c>
      <c r="K7" s="18">
        <v>0</v>
      </c>
      <c r="L7" s="18">
        <v>2</v>
      </c>
      <c r="M7" s="18">
        <v>0</v>
      </c>
      <c r="N7" s="18">
        <v>15</v>
      </c>
      <c r="O7" s="18">
        <v>18</v>
      </c>
      <c r="P7" s="18">
        <v>33</v>
      </c>
      <c r="Q7" s="18">
        <v>0</v>
      </c>
      <c r="R7" s="18">
        <v>0</v>
      </c>
      <c r="S7" s="18">
        <v>0</v>
      </c>
      <c r="T7" s="18">
        <v>6</v>
      </c>
      <c r="U7" s="18">
        <v>0</v>
      </c>
      <c r="V7" s="18">
        <v>1</v>
      </c>
      <c r="W7" s="18">
        <v>0</v>
      </c>
      <c r="X7" s="18">
        <v>0</v>
      </c>
      <c r="Y7" s="18">
        <v>1</v>
      </c>
      <c r="Z7" s="18">
        <v>0</v>
      </c>
      <c r="AA7" s="18">
        <v>0</v>
      </c>
      <c r="AB7" s="18">
        <v>4</v>
      </c>
      <c r="AC7" s="18">
        <v>0</v>
      </c>
      <c r="AD7" s="18">
        <v>0</v>
      </c>
      <c r="AE7" s="18">
        <v>8</v>
      </c>
      <c r="AF7" s="18">
        <v>0</v>
      </c>
      <c r="AG7" s="18">
        <v>0</v>
      </c>
      <c r="AH7" s="18">
        <v>0</v>
      </c>
      <c r="AI7" s="18">
        <v>0</v>
      </c>
      <c r="AJ7" s="18">
        <v>0</v>
      </c>
      <c r="AK7" s="18">
        <v>0</v>
      </c>
      <c r="AL7" s="18">
        <v>0</v>
      </c>
      <c r="AM7" s="18">
        <v>0</v>
      </c>
      <c r="AN7" s="18">
        <v>0</v>
      </c>
      <c r="AO7" s="18">
        <v>35</v>
      </c>
      <c r="AP7" s="18">
        <v>0</v>
      </c>
      <c r="AQ7" s="18">
        <v>0</v>
      </c>
      <c r="AR7" s="18">
        <v>44</v>
      </c>
      <c r="AS7" s="18">
        <v>0</v>
      </c>
      <c r="AT7" s="18">
        <v>0</v>
      </c>
      <c r="AU7" s="18">
        <v>5</v>
      </c>
      <c r="AV7" s="18">
        <v>0</v>
      </c>
      <c r="AW7" s="18">
        <v>0</v>
      </c>
    </row>
    <row r="8" spans="1:49" x14ac:dyDescent="0.2">
      <c r="A8" s="4">
        <f t="shared" si="0"/>
        <v>7</v>
      </c>
      <c r="B8" s="4">
        <f t="shared" si="1"/>
        <v>14</v>
      </c>
      <c r="C8" s="18">
        <v>0</v>
      </c>
      <c r="D8" s="18">
        <v>2</v>
      </c>
      <c r="E8" s="18">
        <v>5</v>
      </c>
      <c r="F8" s="18">
        <v>2</v>
      </c>
      <c r="G8" s="18">
        <v>0</v>
      </c>
      <c r="H8" s="18">
        <v>31</v>
      </c>
      <c r="I8" s="18">
        <v>13</v>
      </c>
      <c r="J8" s="18">
        <v>0</v>
      </c>
      <c r="K8" s="18">
        <v>0</v>
      </c>
      <c r="L8" s="18">
        <v>0</v>
      </c>
      <c r="M8" s="18">
        <v>0</v>
      </c>
      <c r="N8" s="18">
        <v>14</v>
      </c>
      <c r="O8" s="18">
        <v>34</v>
      </c>
      <c r="P8" s="18">
        <v>19</v>
      </c>
      <c r="Q8" s="18">
        <v>0</v>
      </c>
      <c r="R8" s="18">
        <v>0</v>
      </c>
      <c r="S8" s="18">
        <v>1</v>
      </c>
      <c r="T8" s="18">
        <v>5</v>
      </c>
      <c r="U8" s="18">
        <v>0</v>
      </c>
      <c r="V8" s="18">
        <v>0</v>
      </c>
      <c r="W8" s="18">
        <v>0</v>
      </c>
      <c r="X8" s="18">
        <v>0</v>
      </c>
      <c r="Y8" s="18">
        <v>1</v>
      </c>
      <c r="Z8" s="18">
        <v>3</v>
      </c>
      <c r="AA8" s="18">
        <v>0</v>
      </c>
      <c r="AB8" s="18">
        <v>9</v>
      </c>
      <c r="AC8" s="18">
        <v>0</v>
      </c>
      <c r="AD8" s="18">
        <v>0</v>
      </c>
      <c r="AE8" s="18">
        <v>13</v>
      </c>
      <c r="AF8" s="18">
        <v>0</v>
      </c>
      <c r="AG8" s="18">
        <v>0</v>
      </c>
      <c r="AH8" s="18">
        <v>0</v>
      </c>
      <c r="AI8" s="18">
        <v>0</v>
      </c>
      <c r="AJ8" s="18">
        <v>2</v>
      </c>
      <c r="AK8" s="18">
        <v>1</v>
      </c>
      <c r="AL8" s="18">
        <v>0</v>
      </c>
      <c r="AM8" s="18">
        <v>2</v>
      </c>
      <c r="AN8" s="18">
        <v>0</v>
      </c>
      <c r="AO8" s="18">
        <v>9</v>
      </c>
      <c r="AP8" s="18">
        <v>0</v>
      </c>
      <c r="AQ8" s="18">
        <v>0</v>
      </c>
      <c r="AR8" s="18">
        <v>42</v>
      </c>
      <c r="AS8" s="18">
        <v>0</v>
      </c>
      <c r="AT8" s="18">
        <v>0</v>
      </c>
      <c r="AU8" s="18">
        <v>11</v>
      </c>
      <c r="AV8" s="18">
        <v>0</v>
      </c>
      <c r="AW8" s="18">
        <v>1</v>
      </c>
    </row>
    <row r="9" spans="1:49" x14ac:dyDescent="0.2">
      <c r="A9" s="4">
        <f t="shared" si="0"/>
        <v>8</v>
      </c>
      <c r="B9" s="4">
        <f t="shared" si="1"/>
        <v>13</v>
      </c>
      <c r="C9" s="18">
        <v>0</v>
      </c>
      <c r="D9" s="18">
        <v>11</v>
      </c>
      <c r="E9" s="18">
        <v>6</v>
      </c>
      <c r="F9" s="18">
        <v>3</v>
      </c>
      <c r="G9" s="18">
        <v>0</v>
      </c>
      <c r="H9" s="18">
        <v>28</v>
      </c>
      <c r="I9" s="18">
        <v>20</v>
      </c>
      <c r="J9" s="18">
        <v>0</v>
      </c>
      <c r="K9" s="18">
        <v>0</v>
      </c>
      <c r="L9" s="18">
        <v>0</v>
      </c>
      <c r="M9" s="18">
        <v>0</v>
      </c>
      <c r="N9" s="18">
        <v>23</v>
      </c>
      <c r="O9" s="18">
        <v>21</v>
      </c>
      <c r="P9" s="18">
        <v>5</v>
      </c>
      <c r="Q9" s="18">
        <v>0</v>
      </c>
      <c r="R9" s="18">
        <v>0</v>
      </c>
      <c r="S9" s="18">
        <v>1</v>
      </c>
      <c r="T9" s="18">
        <v>1</v>
      </c>
      <c r="U9" s="18">
        <v>0</v>
      </c>
      <c r="V9" s="18">
        <v>0</v>
      </c>
      <c r="W9" s="18">
        <v>0</v>
      </c>
      <c r="X9" s="18">
        <v>0</v>
      </c>
      <c r="Y9" s="18">
        <v>3</v>
      </c>
      <c r="Z9" s="18">
        <v>0</v>
      </c>
      <c r="AA9" s="18">
        <v>0</v>
      </c>
      <c r="AB9" s="18">
        <v>6</v>
      </c>
      <c r="AC9" s="18">
        <v>0</v>
      </c>
      <c r="AD9" s="18">
        <v>0</v>
      </c>
      <c r="AE9" s="18">
        <v>24</v>
      </c>
      <c r="AF9" s="18">
        <v>0</v>
      </c>
      <c r="AG9" s="18">
        <v>0</v>
      </c>
      <c r="AH9" s="18">
        <v>0</v>
      </c>
      <c r="AI9" s="18">
        <v>0</v>
      </c>
      <c r="AJ9" s="18">
        <v>1</v>
      </c>
      <c r="AK9" s="18">
        <v>0</v>
      </c>
      <c r="AL9" s="18">
        <v>0</v>
      </c>
      <c r="AM9" s="18">
        <v>4</v>
      </c>
      <c r="AN9" s="18">
        <v>0</v>
      </c>
      <c r="AO9" s="18">
        <v>9</v>
      </c>
      <c r="AP9" s="18">
        <v>0</v>
      </c>
      <c r="AQ9" s="18">
        <v>0</v>
      </c>
      <c r="AR9" s="18">
        <v>30</v>
      </c>
      <c r="AS9" s="18">
        <v>0</v>
      </c>
      <c r="AT9" s="18">
        <v>0</v>
      </c>
      <c r="AU9" s="18">
        <v>22</v>
      </c>
      <c r="AV9" s="18">
        <v>0</v>
      </c>
      <c r="AW9" s="18">
        <v>0</v>
      </c>
    </row>
    <row r="10" spans="1:49" x14ac:dyDescent="0.2">
      <c r="A10" s="4">
        <f t="shared" si="0"/>
        <v>9</v>
      </c>
      <c r="B10" s="4">
        <f t="shared" si="1"/>
        <v>12</v>
      </c>
      <c r="C10" s="18">
        <v>1</v>
      </c>
      <c r="D10" s="18">
        <v>13</v>
      </c>
      <c r="E10" s="18">
        <v>11</v>
      </c>
      <c r="F10" s="18">
        <v>4</v>
      </c>
      <c r="G10" s="18">
        <v>0</v>
      </c>
      <c r="H10" s="18">
        <v>19</v>
      </c>
      <c r="I10" s="18">
        <v>18</v>
      </c>
      <c r="J10" s="18">
        <v>0</v>
      </c>
      <c r="K10" s="18">
        <v>9</v>
      </c>
      <c r="L10" s="18">
        <v>1</v>
      </c>
      <c r="M10" s="18">
        <v>0</v>
      </c>
      <c r="N10" s="18">
        <v>27</v>
      </c>
      <c r="O10" s="18">
        <v>22</v>
      </c>
      <c r="P10" s="18">
        <v>9</v>
      </c>
      <c r="Q10" s="18">
        <v>0</v>
      </c>
      <c r="R10" s="18">
        <v>0</v>
      </c>
      <c r="S10" s="18">
        <v>1</v>
      </c>
      <c r="T10" s="18">
        <v>2</v>
      </c>
      <c r="U10" s="18">
        <v>0</v>
      </c>
      <c r="V10" s="18">
        <v>0</v>
      </c>
      <c r="W10" s="18">
        <v>0</v>
      </c>
      <c r="X10" s="18">
        <v>0</v>
      </c>
      <c r="Y10" s="18">
        <v>1</v>
      </c>
      <c r="Z10" s="18">
        <v>1</v>
      </c>
      <c r="AA10" s="18">
        <v>0</v>
      </c>
      <c r="AB10" s="18">
        <v>9</v>
      </c>
      <c r="AC10" s="18">
        <v>0</v>
      </c>
      <c r="AD10" s="18">
        <v>0</v>
      </c>
      <c r="AE10" s="18">
        <v>21</v>
      </c>
      <c r="AF10" s="18">
        <v>0</v>
      </c>
      <c r="AG10" s="18">
        <v>0</v>
      </c>
      <c r="AH10" s="18">
        <v>0</v>
      </c>
      <c r="AI10" s="18">
        <v>0</v>
      </c>
      <c r="AJ10" s="18">
        <v>2</v>
      </c>
      <c r="AK10" s="18">
        <v>1</v>
      </c>
      <c r="AL10" s="18">
        <v>0</v>
      </c>
      <c r="AM10" s="18">
        <v>2</v>
      </c>
      <c r="AN10" s="18">
        <v>0</v>
      </c>
      <c r="AO10" s="18">
        <v>5</v>
      </c>
      <c r="AP10" s="18">
        <v>2</v>
      </c>
      <c r="AQ10" s="18">
        <v>0</v>
      </c>
      <c r="AR10" s="18">
        <v>20</v>
      </c>
      <c r="AS10" s="18">
        <v>0</v>
      </c>
      <c r="AT10" s="18">
        <v>0</v>
      </c>
      <c r="AU10" s="18">
        <v>23</v>
      </c>
      <c r="AV10" s="18">
        <v>0</v>
      </c>
      <c r="AW10" s="18">
        <v>0</v>
      </c>
    </row>
    <row r="11" spans="1:49" x14ac:dyDescent="0.2">
      <c r="A11" s="4">
        <f t="shared" si="0"/>
        <v>10</v>
      </c>
      <c r="B11" s="4">
        <f t="shared" si="1"/>
        <v>11</v>
      </c>
      <c r="C11" s="18">
        <v>2</v>
      </c>
      <c r="D11" s="18">
        <v>15</v>
      </c>
      <c r="E11" s="18">
        <v>8</v>
      </c>
      <c r="F11" s="18">
        <v>5</v>
      </c>
      <c r="G11" s="18">
        <v>0</v>
      </c>
      <c r="H11" s="18">
        <v>16</v>
      </c>
      <c r="I11" s="18">
        <v>24</v>
      </c>
      <c r="J11" s="18">
        <v>0</v>
      </c>
      <c r="K11" s="18">
        <v>0</v>
      </c>
      <c r="L11" s="18">
        <v>0</v>
      </c>
      <c r="M11" s="18">
        <v>0</v>
      </c>
      <c r="N11" s="18">
        <v>30</v>
      </c>
      <c r="O11" s="18">
        <v>16</v>
      </c>
      <c r="P11" s="18">
        <v>9</v>
      </c>
      <c r="Q11" s="18">
        <v>0</v>
      </c>
      <c r="R11" s="18">
        <v>0</v>
      </c>
      <c r="S11" s="18">
        <v>0</v>
      </c>
      <c r="T11" s="18">
        <v>0</v>
      </c>
      <c r="U11" s="18">
        <v>0</v>
      </c>
      <c r="V11" s="18">
        <v>0</v>
      </c>
      <c r="W11" s="18">
        <v>0</v>
      </c>
      <c r="X11" s="18">
        <v>0</v>
      </c>
      <c r="Y11" s="18">
        <v>3</v>
      </c>
      <c r="Z11" s="18">
        <v>0</v>
      </c>
      <c r="AA11" s="18">
        <v>0</v>
      </c>
      <c r="AB11" s="18">
        <v>10</v>
      </c>
      <c r="AC11" s="18">
        <v>0</v>
      </c>
      <c r="AD11" s="18">
        <v>0</v>
      </c>
      <c r="AE11" s="18">
        <v>21</v>
      </c>
      <c r="AF11" s="18">
        <v>1</v>
      </c>
      <c r="AG11" s="18">
        <v>0</v>
      </c>
      <c r="AH11" s="18">
        <v>0</v>
      </c>
      <c r="AI11" s="18">
        <v>0</v>
      </c>
      <c r="AJ11" s="18">
        <v>3</v>
      </c>
      <c r="AK11" s="18">
        <v>4</v>
      </c>
      <c r="AL11" s="18">
        <v>0</v>
      </c>
      <c r="AM11" s="18">
        <v>1</v>
      </c>
      <c r="AN11" s="18">
        <v>1</v>
      </c>
      <c r="AO11" s="18">
        <v>2</v>
      </c>
      <c r="AP11" s="18">
        <v>3</v>
      </c>
      <c r="AQ11" s="18">
        <v>0</v>
      </c>
      <c r="AR11" s="18">
        <v>12</v>
      </c>
      <c r="AS11" s="18">
        <v>0</v>
      </c>
      <c r="AT11" s="18">
        <v>0</v>
      </c>
      <c r="AU11" s="18">
        <v>26</v>
      </c>
      <c r="AV11" s="18">
        <v>0</v>
      </c>
      <c r="AW11" s="18">
        <v>2</v>
      </c>
    </row>
    <row r="12" spans="1:49" x14ac:dyDescent="0.2">
      <c r="A12" s="4">
        <f t="shared" si="0"/>
        <v>11</v>
      </c>
      <c r="B12" s="4">
        <f t="shared" si="1"/>
        <v>10</v>
      </c>
      <c r="C12" s="18">
        <v>2</v>
      </c>
      <c r="D12" s="18">
        <v>11</v>
      </c>
      <c r="E12" s="18">
        <v>14</v>
      </c>
      <c r="F12" s="18">
        <v>8</v>
      </c>
      <c r="G12" s="18">
        <v>0</v>
      </c>
      <c r="H12" s="18">
        <v>11</v>
      </c>
      <c r="I12" s="18">
        <v>31</v>
      </c>
      <c r="J12" s="18">
        <v>0</v>
      </c>
      <c r="K12" s="18">
        <v>0</v>
      </c>
      <c r="L12" s="18">
        <v>0</v>
      </c>
      <c r="M12" s="18">
        <v>0</v>
      </c>
      <c r="N12" s="18">
        <v>27</v>
      </c>
      <c r="O12" s="18">
        <v>17</v>
      </c>
      <c r="P12" s="18">
        <v>3</v>
      </c>
      <c r="Q12" s="18">
        <v>0</v>
      </c>
      <c r="R12" s="18">
        <v>0</v>
      </c>
      <c r="S12" s="18">
        <v>0</v>
      </c>
      <c r="T12" s="18">
        <v>0</v>
      </c>
      <c r="U12" s="18">
        <v>1</v>
      </c>
      <c r="V12" s="18">
        <v>1</v>
      </c>
      <c r="W12" s="18">
        <v>1</v>
      </c>
      <c r="X12" s="18">
        <v>1</v>
      </c>
      <c r="Y12" s="18">
        <v>2</v>
      </c>
      <c r="Z12" s="18">
        <v>0</v>
      </c>
      <c r="AA12" s="18">
        <v>0</v>
      </c>
      <c r="AB12" s="18">
        <v>13</v>
      </c>
      <c r="AC12" s="18">
        <v>0</v>
      </c>
      <c r="AD12" s="18">
        <v>0</v>
      </c>
      <c r="AE12" s="18">
        <v>25</v>
      </c>
      <c r="AF12" s="18">
        <v>1</v>
      </c>
      <c r="AG12" s="18">
        <v>0</v>
      </c>
      <c r="AH12" s="18">
        <v>0</v>
      </c>
      <c r="AI12" s="18">
        <v>1</v>
      </c>
      <c r="AJ12" s="18">
        <v>4</v>
      </c>
      <c r="AK12" s="18">
        <v>3</v>
      </c>
      <c r="AL12" s="18">
        <v>0</v>
      </c>
      <c r="AM12" s="18">
        <v>1</v>
      </c>
      <c r="AN12" s="18">
        <v>0</v>
      </c>
      <c r="AO12" s="18">
        <v>1</v>
      </c>
      <c r="AP12" s="18">
        <v>5</v>
      </c>
      <c r="AQ12" s="18">
        <v>0</v>
      </c>
      <c r="AR12" s="18">
        <v>6</v>
      </c>
      <c r="AS12" s="18">
        <v>0</v>
      </c>
      <c r="AT12" s="18">
        <v>0</v>
      </c>
      <c r="AU12" s="18">
        <v>18</v>
      </c>
      <c r="AV12" s="18">
        <v>0</v>
      </c>
      <c r="AW12" s="18">
        <v>1</v>
      </c>
    </row>
    <row r="13" spans="1:49" x14ac:dyDescent="0.2">
      <c r="A13" s="4">
        <f t="shared" si="0"/>
        <v>12</v>
      </c>
      <c r="B13" s="4">
        <f t="shared" si="1"/>
        <v>9</v>
      </c>
      <c r="C13" s="18">
        <v>4</v>
      </c>
      <c r="D13" s="18">
        <v>11</v>
      </c>
      <c r="E13" s="18">
        <v>10</v>
      </c>
      <c r="F13" s="18">
        <v>13</v>
      </c>
      <c r="G13" s="18">
        <v>0</v>
      </c>
      <c r="H13" s="18">
        <v>13</v>
      </c>
      <c r="I13" s="18">
        <v>20</v>
      </c>
      <c r="J13" s="18">
        <v>0</v>
      </c>
      <c r="K13" s="18">
        <v>0</v>
      </c>
      <c r="L13" s="18">
        <v>0</v>
      </c>
      <c r="M13" s="18">
        <v>0</v>
      </c>
      <c r="N13" s="18">
        <v>22</v>
      </c>
      <c r="O13" s="18">
        <v>11</v>
      </c>
      <c r="P13" s="18">
        <v>1</v>
      </c>
      <c r="Q13" s="18">
        <v>2</v>
      </c>
      <c r="R13" s="18">
        <v>0</v>
      </c>
      <c r="S13" s="18">
        <v>8</v>
      </c>
      <c r="T13" s="18">
        <v>0</v>
      </c>
      <c r="U13" s="18">
        <v>0</v>
      </c>
      <c r="V13" s="18">
        <v>0</v>
      </c>
      <c r="W13" s="18">
        <v>0</v>
      </c>
      <c r="X13" s="18">
        <v>0</v>
      </c>
      <c r="Y13" s="18">
        <v>1</v>
      </c>
      <c r="Z13" s="18">
        <v>0</v>
      </c>
      <c r="AA13" s="18">
        <v>1</v>
      </c>
      <c r="AB13" s="18">
        <v>21</v>
      </c>
      <c r="AC13" s="18">
        <v>0</v>
      </c>
      <c r="AD13" s="18">
        <v>0</v>
      </c>
      <c r="AE13" s="18">
        <v>19</v>
      </c>
      <c r="AF13" s="18">
        <v>2</v>
      </c>
      <c r="AG13" s="18">
        <v>0</v>
      </c>
      <c r="AH13" s="18">
        <v>0</v>
      </c>
      <c r="AI13" s="18">
        <v>0</v>
      </c>
      <c r="AJ13" s="18">
        <v>13</v>
      </c>
      <c r="AK13" s="18">
        <v>2</v>
      </c>
      <c r="AL13" s="18">
        <v>1</v>
      </c>
      <c r="AM13" s="18">
        <v>6</v>
      </c>
      <c r="AN13" s="18">
        <v>2</v>
      </c>
      <c r="AO13" s="18">
        <v>0</v>
      </c>
      <c r="AP13" s="18">
        <v>3</v>
      </c>
      <c r="AQ13" s="18">
        <v>1</v>
      </c>
      <c r="AR13" s="18">
        <v>5</v>
      </c>
      <c r="AS13" s="18">
        <v>0</v>
      </c>
      <c r="AT13" s="18">
        <v>0</v>
      </c>
      <c r="AU13" s="18">
        <v>18</v>
      </c>
      <c r="AV13" s="18">
        <v>0</v>
      </c>
      <c r="AW13" s="18">
        <v>4</v>
      </c>
    </row>
    <row r="14" spans="1:49" x14ac:dyDescent="0.2">
      <c r="A14" s="4">
        <f t="shared" si="0"/>
        <v>13</v>
      </c>
      <c r="B14" s="4">
        <f t="shared" si="1"/>
        <v>8</v>
      </c>
      <c r="C14" s="18">
        <v>9</v>
      </c>
      <c r="D14" s="18">
        <v>26</v>
      </c>
      <c r="E14" s="18">
        <v>18</v>
      </c>
      <c r="F14" s="18">
        <v>10</v>
      </c>
      <c r="G14" s="18">
        <v>0</v>
      </c>
      <c r="H14" s="18">
        <v>6</v>
      </c>
      <c r="I14" s="18">
        <v>22</v>
      </c>
      <c r="J14" s="18">
        <v>0</v>
      </c>
      <c r="K14" s="18">
        <v>0</v>
      </c>
      <c r="L14" s="18">
        <v>0</v>
      </c>
      <c r="M14" s="18">
        <v>0</v>
      </c>
      <c r="N14" s="18">
        <v>11</v>
      </c>
      <c r="O14" s="18">
        <v>14</v>
      </c>
      <c r="P14" s="18">
        <v>2</v>
      </c>
      <c r="Q14" s="18">
        <v>0</v>
      </c>
      <c r="R14" s="18">
        <v>0</v>
      </c>
      <c r="S14" s="18">
        <v>5</v>
      </c>
      <c r="T14" s="18">
        <v>0</v>
      </c>
      <c r="U14" s="18">
        <v>0</v>
      </c>
      <c r="V14" s="18">
        <v>0</v>
      </c>
      <c r="W14" s="18">
        <v>0</v>
      </c>
      <c r="X14" s="18">
        <v>0</v>
      </c>
      <c r="Y14" s="18">
        <v>4</v>
      </c>
      <c r="Z14" s="18">
        <v>0</v>
      </c>
      <c r="AA14" s="18">
        <v>0</v>
      </c>
      <c r="AB14" s="18">
        <v>17</v>
      </c>
      <c r="AC14" s="18">
        <v>0</v>
      </c>
      <c r="AD14" s="18">
        <v>0</v>
      </c>
      <c r="AE14" s="18">
        <v>13</v>
      </c>
      <c r="AF14" s="18">
        <v>4</v>
      </c>
      <c r="AG14" s="18">
        <v>0</v>
      </c>
      <c r="AH14" s="18">
        <v>0</v>
      </c>
      <c r="AI14" s="18">
        <v>0</v>
      </c>
      <c r="AJ14" s="18">
        <v>12</v>
      </c>
      <c r="AK14" s="18">
        <v>1</v>
      </c>
      <c r="AL14" s="18">
        <v>1</v>
      </c>
      <c r="AM14" s="18">
        <v>6</v>
      </c>
      <c r="AN14" s="18">
        <v>2</v>
      </c>
      <c r="AO14" s="18">
        <v>2</v>
      </c>
      <c r="AP14" s="18">
        <v>5</v>
      </c>
      <c r="AQ14" s="18">
        <v>0</v>
      </c>
      <c r="AR14" s="18">
        <v>0</v>
      </c>
      <c r="AS14" s="18">
        <v>0</v>
      </c>
      <c r="AT14" s="18">
        <v>1</v>
      </c>
      <c r="AU14" s="18">
        <v>13</v>
      </c>
      <c r="AV14" s="18">
        <v>0</v>
      </c>
      <c r="AW14" s="18">
        <v>1</v>
      </c>
    </row>
    <row r="15" spans="1:49" x14ac:dyDescent="0.2">
      <c r="A15" s="4">
        <f t="shared" si="0"/>
        <v>14</v>
      </c>
      <c r="B15" s="4">
        <f t="shared" si="1"/>
        <v>7</v>
      </c>
      <c r="C15" s="18">
        <v>7</v>
      </c>
      <c r="D15" s="18">
        <v>19</v>
      </c>
      <c r="E15" s="18">
        <v>17</v>
      </c>
      <c r="F15" s="18">
        <v>11</v>
      </c>
      <c r="G15" s="18">
        <v>0</v>
      </c>
      <c r="H15" s="18">
        <v>3</v>
      </c>
      <c r="I15" s="18">
        <v>14</v>
      </c>
      <c r="J15" s="18">
        <v>0</v>
      </c>
      <c r="K15" s="18">
        <v>0</v>
      </c>
      <c r="L15" s="18">
        <v>0</v>
      </c>
      <c r="M15" s="18">
        <v>0</v>
      </c>
      <c r="N15" s="18">
        <v>4</v>
      </c>
      <c r="O15" s="18">
        <v>16</v>
      </c>
      <c r="P15" s="18">
        <v>1</v>
      </c>
      <c r="Q15" s="18">
        <v>0</v>
      </c>
      <c r="R15" s="18">
        <v>0</v>
      </c>
      <c r="S15" s="18">
        <v>4</v>
      </c>
      <c r="T15" s="18">
        <v>1</v>
      </c>
      <c r="U15" s="18">
        <v>2</v>
      </c>
      <c r="V15" s="18">
        <v>1</v>
      </c>
      <c r="W15" s="18">
        <v>0</v>
      </c>
      <c r="X15" s="18">
        <v>0</v>
      </c>
      <c r="Y15" s="18">
        <v>9</v>
      </c>
      <c r="Z15" s="18">
        <v>0</v>
      </c>
      <c r="AA15" s="18">
        <v>1</v>
      </c>
      <c r="AB15" s="18">
        <v>12</v>
      </c>
      <c r="AC15" s="18">
        <v>0</v>
      </c>
      <c r="AD15" s="18">
        <v>0</v>
      </c>
      <c r="AE15" s="18">
        <v>11</v>
      </c>
      <c r="AF15" s="18">
        <v>3</v>
      </c>
      <c r="AG15" s="18">
        <v>0</v>
      </c>
      <c r="AH15" s="18">
        <v>0</v>
      </c>
      <c r="AI15" s="18">
        <v>0</v>
      </c>
      <c r="AJ15" s="18">
        <v>23</v>
      </c>
      <c r="AK15" s="18">
        <v>3</v>
      </c>
      <c r="AL15" s="18">
        <v>1</v>
      </c>
      <c r="AM15" s="18">
        <v>10</v>
      </c>
      <c r="AN15" s="18">
        <v>4</v>
      </c>
      <c r="AO15" s="18">
        <v>0</v>
      </c>
      <c r="AP15" s="18">
        <v>5</v>
      </c>
      <c r="AQ15" s="18">
        <v>1</v>
      </c>
      <c r="AR15" s="18">
        <v>3</v>
      </c>
      <c r="AS15" s="18">
        <v>0</v>
      </c>
      <c r="AT15" s="18">
        <v>2</v>
      </c>
      <c r="AU15" s="18">
        <v>17</v>
      </c>
      <c r="AV15" s="18">
        <v>2</v>
      </c>
      <c r="AW15" s="18">
        <v>3</v>
      </c>
    </row>
    <row r="16" spans="1:49" x14ac:dyDescent="0.2">
      <c r="A16" s="4">
        <f t="shared" si="0"/>
        <v>15</v>
      </c>
      <c r="B16" s="4">
        <f t="shared" si="1"/>
        <v>6</v>
      </c>
      <c r="C16" s="18">
        <v>16</v>
      </c>
      <c r="D16" s="18">
        <v>21</v>
      </c>
      <c r="E16" s="18">
        <v>21</v>
      </c>
      <c r="F16" s="18">
        <v>5</v>
      </c>
      <c r="G16" s="18">
        <v>0</v>
      </c>
      <c r="H16" s="18">
        <v>4</v>
      </c>
      <c r="I16" s="18">
        <v>5</v>
      </c>
      <c r="J16" s="18">
        <v>0</v>
      </c>
      <c r="K16" s="18">
        <v>0</v>
      </c>
      <c r="L16" s="18">
        <v>0</v>
      </c>
      <c r="M16" s="18">
        <v>0</v>
      </c>
      <c r="N16" s="18">
        <v>4</v>
      </c>
      <c r="O16" s="18">
        <v>7</v>
      </c>
      <c r="P16" s="18">
        <v>2</v>
      </c>
      <c r="Q16" s="18">
        <v>3</v>
      </c>
      <c r="R16" s="18">
        <v>0</v>
      </c>
      <c r="S16" s="18">
        <v>4</v>
      </c>
      <c r="T16" s="18">
        <v>0</v>
      </c>
      <c r="U16" s="18">
        <v>2</v>
      </c>
      <c r="V16" s="18">
        <v>0</v>
      </c>
      <c r="W16" s="18">
        <v>1</v>
      </c>
      <c r="X16" s="18">
        <v>0</v>
      </c>
      <c r="Y16" s="18">
        <v>9</v>
      </c>
      <c r="Z16" s="18">
        <v>0</v>
      </c>
      <c r="AA16" s="18">
        <v>2</v>
      </c>
      <c r="AB16" s="18">
        <v>16</v>
      </c>
      <c r="AC16" s="18">
        <v>0</v>
      </c>
      <c r="AD16" s="18">
        <v>0</v>
      </c>
      <c r="AE16" s="18">
        <v>11</v>
      </c>
      <c r="AF16" s="18">
        <v>9</v>
      </c>
      <c r="AG16" s="18">
        <v>0</v>
      </c>
      <c r="AH16" s="18">
        <v>0</v>
      </c>
      <c r="AI16" s="18">
        <v>1</v>
      </c>
      <c r="AJ16" s="18">
        <v>15</v>
      </c>
      <c r="AK16" s="18">
        <v>4</v>
      </c>
      <c r="AL16" s="18">
        <v>1</v>
      </c>
      <c r="AM16" s="18">
        <v>6</v>
      </c>
      <c r="AN16" s="18">
        <v>6</v>
      </c>
      <c r="AO16" s="18">
        <v>0</v>
      </c>
      <c r="AP16" s="18">
        <v>15</v>
      </c>
      <c r="AQ16" s="18">
        <v>2</v>
      </c>
      <c r="AR16" s="18">
        <v>2</v>
      </c>
      <c r="AS16" s="18">
        <v>0</v>
      </c>
      <c r="AT16" s="18">
        <v>3</v>
      </c>
      <c r="AU16" s="18">
        <v>11</v>
      </c>
      <c r="AV16" s="18">
        <v>2</v>
      </c>
      <c r="AW16" s="18">
        <v>3</v>
      </c>
    </row>
    <row r="17" spans="1:49" x14ac:dyDescent="0.2">
      <c r="A17" s="4">
        <f t="shared" si="0"/>
        <v>16</v>
      </c>
      <c r="B17" s="4">
        <f t="shared" si="1"/>
        <v>5</v>
      </c>
      <c r="C17" s="18">
        <v>6</v>
      </c>
      <c r="D17" s="18">
        <v>12</v>
      </c>
      <c r="E17" s="18">
        <v>6</v>
      </c>
      <c r="F17" s="18">
        <v>15</v>
      </c>
      <c r="G17" s="18">
        <v>0</v>
      </c>
      <c r="H17" s="18">
        <v>3</v>
      </c>
      <c r="I17" s="18">
        <v>5</v>
      </c>
      <c r="J17" s="18">
        <v>0</v>
      </c>
      <c r="K17" s="18">
        <v>1</v>
      </c>
      <c r="L17" s="18">
        <v>0</v>
      </c>
      <c r="M17" s="18">
        <v>0</v>
      </c>
      <c r="N17" s="18">
        <v>4</v>
      </c>
      <c r="O17" s="18">
        <v>4</v>
      </c>
      <c r="P17" s="18">
        <v>1</v>
      </c>
      <c r="Q17" s="18">
        <v>5</v>
      </c>
      <c r="R17" s="18">
        <v>0</v>
      </c>
      <c r="S17" s="18">
        <v>10</v>
      </c>
      <c r="T17" s="18">
        <v>0</v>
      </c>
      <c r="U17" s="18">
        <v>3</v>
      </c>
      <c r="V17" s="18">
        <v>0</v>
      </c>
      <c r="W17" s="18">
        <v>3</v>
      </c>
      <c r="X17" s="18">
        <v>0</v>
      </c>
      <c r="Y17" s="18">
        <v>9</v>
      </c>
      <c r="Z17" s="18">
        <v>0</v>
      </c>
      <c r="AA17" s="18">
        <v>1</v>
      </c>
      <c r="AB17" s="18">
        <v>10</v>
      </c>
      <c r="AC17" s="18">
        <v>0</v>
      </c>
      <c r="AD17" s="18">
        <v>0</v>
      </c>
      <c r="AE17" s="18">
        <v>6</v>
      </c>
      <c r="AF17" s="18">
        <v>9</v>
      </c>
      <c r="AG17" s="18">
        <v>0</v>
      </c>
      <c r="AH17" s="18">
        <v>1</v>
      </c>
      <c r="AI17" s="18">
        <v>1</v>
      </c>
      <c r="AJ17" s="18">
        <v>31</v>
      </c>
      <c r="AK17" s="18">
        <v>9</v>
      </c>
      <c r="AL17" s="18">
        <v>1</v>
      </c>
      <c r="AM17" s="18">
        <v>8</v>
      </c>
      <c r="AN17" s="18">
        <v>4</v>
      </c>
      <c r="AO17" s="18">
        <v>0</v>
      </c>
      <c r="AP17" s="18">
        <v>13</v>
      </c>
      <c r="AQ17" s="18">
        <v>1</v>
      </c>
      <c r="AR17" s="18">
        <v>0</v>
      </c>
      <c r="AS17" s="18">
        <v>0</v>
      </c>
      <c r="AT17" s="18">
        <v>3</v>
      </c>
      <c r="AU17" s="18">
        <v>12</v>
      </c>
      <c r="AV17" s="18">
        <v>1</v>
      </c>
      <c r="AW17" s="18">
        <v>11</v>
      </c>
    </row>
    <row r="18" spans="1:49" x14ac:dyDescent="0.2">
      <c r="A18" s="4">
        <f t="shared" si="0"/>
        <v>17</v>
      </c>
      <c r="B18" s="4">
        <f t="shared" si="1"/>
        <v>4</v>
      </c>
      <c r="C18" s="18">
        <v>8</v>
      </c>
      <c r="D18" s="18">
        <v>9</v>
      </c>
      <c r="E18" s="18">
        <v>16</v>
      </c>
      <c r="F18" s="18">
        <v>14</v>
      </c>
      <c r="G18" s="18">
        <v>0</v>
      </c>
      <c r="H18" s="18">
        <v>2</v>
      </c>
      <c r="I18" s="18">
        <v>4</v>
      </c>
      <c r="J18" s="18">
        <v>0</v>
      </c>
      <c r="K18" s="18">
        <v>0</v>
      </c>
      <c r="L18" s="18">
        <v>0</v>
      </c>
      <c r="M18" s="18">
        <v>0</v>
      </c>
      <c r="N18" s="18">
        <v>3</v>
      </c>
      <c r="O18" s="18">
        <v>2</v>
      </c>
      <c r="P18" s="18">
        <v>0</v>
      </c>
      <c r="Q18" s="18">
        <v>2</v>
      </c>
      <c r="R18" s="18">
        <v>2</v>
      </c>
      <c r="S18" s="18">
        <v>16</v>
      </c>
      <c r="T18" s="18">
        <v>0</v>
      </c>
      <c r="U18" s="18">
        <v>2</v>
      </c>
      <c r="V18" s="18">
        <v>0</v>
      </c>
      <c r="W18" s="18">
        <v>0</v>
      </c>
      <c r="X18" s="18">
        <v>0</v>
      </c>
      <c r="Y18" s="18">
        <v>12</v>
      </c>
      <c r="Z18" s="18">
        <v>0</v>
      </c>
      <c r="AA18" s="18">
        <v>1</v>
      </c>
      <c r="AB18" s="18">
        <v>9</v>
      </c>
      <c r="AC18" s="18">
        <v>0</v>
      </c>
      <c r="AD18" s="18">
        <v>2</v>
      </c>
      <c r="AE18" s="18">
        <v>7</v>
      </c>
      <c r="AF18" s="18">
        <v>7</v>
      </c>
      <c r="AG18" s="18">
        <v>0</v>
      </c>
      <c r="AH18" s="18">
        <v>2</v>
      </c>
      <c r="AI18" s="18">
        <v>7</v>
      </c>
      <c r="AJ18" s="18">
        <v>12</v>
      </c>
      <c r="AK18" s="18">
        <v>6</v>
      </c>
      <c r="AL18" s="18">
        <v>4</v>
      </c>
      <c r="AM18" s="18">
        <v>14</v>
      </c>
      <c r="AN18" s="18">
        <v>6</v>
      </c>
      <c r="AO18" s="18">
        <v>0</v>
      </c>
      <c r="AP18" s="18">
        <v>17</v>
      </c>
      <c r="AQ18" s="18">
        <v>1</v>
      </c>
      <c r="AR18" s="18">
        <v>0</v>
      </c>
      <c r="AS18" s="18">
        <v>0</v>
      </c>
      <c r="AT18" s="18">
        <v>2</v>
      </c>
      <c r="AU18" s="18">
        <v>6</v>
      </c>
      <c r="AV18" s="18">
        <v>4</v>
      </c>
      <c r="AW18" s="18">
        <v>11</v>
      </c>
    </row>
    <row r="19" spans="1:49" x14ac:dyDescent="0.2">
      <c r="A19" s="4">
        <f t="shared" si="0"/>
        <v>18</v>
      </c>
      <c r="B19" s="4">
        <f t="shared" si="1"/>
        <v>3</v>
      </c>
      <c r="C19" s="18">
        <v>14</v>
      </c>
      <c r="D19" s="18">
        <v>9</v>
      </c>
      <c r="E19" s="18">
        <v>8</v>
      </c>
      <c r="F19" s="18">
        <v>13</v>
      </c>
      <c r="G19" s="18">
        <v>0</v>
      </c>
      <c r="H19" s="18">
        <v>2</v>
      </c>
      <c r="I19" s="18">
        <v>3</v>
      </c>
      <c r="J19" s="18">
        <v>0</v>
      </c>
      <c r="K19" s="18">
        <v>1</v>
      </c>
      <c r="L19" s="18">
        <v>0</v>
      </c>
      <c r="M19" s="18">
        <v>1</v>
      </c>
      <c r="N19" s="18">
        <v>2</v>
      </c>
      <c r="O19" s="18">
        <v>4</v>
      </c>
      <c r="P19" s="18">
        <v>0</v>
      </c>
      <c r="Q19" s="18">
        <v>6</v>
      </c>
      <c r="R19" s="18">
        <v>0</v>
      </c>
      <c r="S19" s="18">
        <v>10</v>
      </c>
      <c r="T19" s="18">
        <v>0</v>
      </c>
      <c r="U19" s="18">
        <v>3</v>
      </c>
      <c r="V19" s="18">
        <v>1</v>
      </c>
      <c r="W19" s="18">
        <v>2</v>
      </c>
      <c r="X19" s="18">
        <v>1</v>
      </c>
      <c r="Y19" s="18">
        <v>17</v>
      </c>
      <c r="Z19" s="18">
        <v>1</v>
      </c>
      <c r="AA19" s="18">
        <v>3</v>
      </c>
      <c r="AB19" s="18">
        <v>12</v>
      </c>
      <c r="AC19" s="18">
        <v>0</v>
      </c>
      <c r="AD19" s="18">
        <v>0</v>
      </c>
      <c r="AE19" s="18">
        <v>3</v>
      </c>
      <c r="AF19" s="18">
        <v>6</v>
      </c>
      <c r="AG19" s="18">
        <v>0</v>
      </c>
      <c r="AH19" s="18">
        <v>0</v>
      </c>
      <c r="AI19" s="18">
        <v>2</v>
      </c>
      <c r="AJ19" s="18">
        <v>12</v>
      </c>
      <c r="AK19" s="18">
        <v>7</v>
      </c>
      <c r="AL19" s="18">
        <v>3</v>
      </c>
      <c r="AM19" s="18">
        <v>13</v>
      </c>
      <c r="AN19" s="18">
        <v>7</v>
      </c>
      <c r="AO19" s="18">
        <v>0</v>
      </c>
      <c r="AP19" s="18">
        <v>15</v>
      </c>
      <c r="AQ19" s="18">
        <v>3</v>
      </c>
      <c r="AR19" s="18">
        <v>1</v>
      </c>
      <c r="AS19" s="18">
        <v>0</v>
      </c>
      <c r="AT19" s="18">
        <v>6</v>
      </c>
      <c r="AU19" s="18">
        <v>18</v>
      </c>
      <c r="AV19" s="18">
        <v>5</v>
      </c>
      <c r="AW19" s="18">
        <v>11</v>
      </c>
    </row>
    <row r="20" spans="1:49" x14ac:dyDescent="0.2">
      <c r="A20" s="4">
        <f t="shared" si="0"/>
        <v>19</v>
      </c>
      <c r="B20" s="4">
        <f t="shared" si="1"/>
        <v>2</v>
      </c>
      <c r="C20" s="18">
        <v>13</v>
      </c>
      <c r="D20" s="18">
        <v>4</v>
      </c>
      <c r="E20" s="18">
        <v>12</v>
      </c>
      <c r="F20" s="18">
        <v>8</v>
      </c>
      <c r="G20" s="18">
        <v>0</v>
      </c>
      <c r="H20" s="18">
        <v>0</v>
      </c>
      <c r="I20" s="18">
        <v>2</v>
      </c>
      <c r="J20" s="18">
        <v>0</v>
      </c>
      <c r="K20" s="18">
        <v>0</v>
      </c>
      <c r="L20" s="18">
        <v>0</v>
      </c>
      <c r="M20" s="18">
        <v>0</v>
      </c>
      <c r="N20" s="18">
        <v>1</v>
      </c>
      <c r="O20" s="18">
        <v>1</v>
      </c>
      <c r="P20" s="18">
        <v>0</v>
      </c>
      <c r="Q20" s="18">
        <v>6</v>
      </c>
      <c r="R20" s="18">
        <v>1</v>
      </c>
      <c r="S20" s="18">
        <v>10</v>
      </c>
      <c r="T20" s="18">
        <v>0</v>
      </c>
      <c r="U20" s="18">
        <v>6</v>
      </c>
      <c r="V20" s="18">
        <v>0</v>
      </c>
      <c r="W20" s="18">
        <v>2</v>
      </c>
      <c r="X20" s="18">
        <v>0</v>
      </c>
      <c r="Y20" s="18">
        <v>22</v>
      </c>
      <c r="Z20" s="18">
        <v>0</v>
      </c>
      <c r="AA20" s="18">
        <v>3</v>
      </c>
      <c r="AB20" s="18">
        <v>5</v>
      </c>
      <c r="AC20" s="18">
        <v>1</v>
      </c>
      <c r="AD20" s="18">
        <v>0</v>
      </c>
      <c r="AE20" s="18">
        <v>1</v>
      </c>
      <c r="AF20" s="18">
        <v>12</v>
      </c>
      <c r="AG20" s="18">
        <v>0</v>
      </c>
      <c r="AH20" s="18">
        <v>2</v>
      </c>
      <c r="AI20" s="18">
        <v>4</v>
      </c>
      <c r="AJ20" s="18">
        <v>7</v>
      </c>
      <c r="AK20" s="18">
        <v>8</v>
      </c>
      <c r="AL20" s="18">
        <v>2</v>
      </c>
      <c r="AM20" s="18">
        <v>12</v>
      </c>
      <c r="AN20" s="18">
        <v>4</v>
      </c>
      <c r="AO20" s="18">
        <v>0</v>
      </c>
      <c r="AP20" s="18">
        <v>20</v>
      </c>
      <c r="AQ20" s="18">
        <v>3</v>
      </c>
      <c r="AR20" s="18">
        <v>1</v>
      </c>
      <c r="AS20" s="18">
        <v>2</v>
      </c>
      <c r="AT20" s="18">
        <v>5</v>
      </c>
      <c r="AU20" s="18">
        <v>1</v>
      </c>
      <c r="AV20" s="18">
        <v>8</v>
      </c>
      <c r="AW20" s="18">
        <v>18</v>
      </c>
    </row>
    <row r="21" spans="1:49" x14ac:dyDescent="0.2">
      <c r="A21" s="4">
        <f t="shared" si="0"/>
        <v>20</v>
      </c>
      <c r="B21" s="4">
        <f t="shared" si="1"/>
        <v>1</v>
      </c>
      <c r="C21" s="18">
        <v>10</v>
      </c>
      <c r="D21" s="18">
        <v>1</v>
      </c>
      <c r="E21" s="18">
        <v>7</v>
      </c>
      <c r="F21" s="18">
        <v>3</v>
      </c>
      <c r="G21" s="18">
        <v>1</v>
      </c>
      <c r="H21" s="18">
        <v>0</v>
      </c>
      <c r="I21" s="18">
        <v>2</v>
      </c>
      <c r="J21" s="18">
        <v>1</v>
      </c>
      <c r="K21" s="18">
        <v>2</v>
      </c>
      <c r="L21" s="18">
        <v>0</v>
      </c>
      <c r="M21" s="18">
        <v>1</v>
      </c>
      <c r="N21" s="18">
        <v>1</v>
      </c>
      <c r="O21" s="18">
        <v>1</v>
      </c>
      <c r="P21" s="18">
        <v>0</v>
      </c>
      <c r="Q21" s="18">
        <v>12</v>
      </c>
      <c r="R21" s="18">
        <v>2</v>
      </c>
      <c r="S21" s="18">
        <v>11</v>
      </c>
      <c r="T21" s="18">
        <v>1</v>
      </c>
      <c r="U21" s="18">
        <v>7</v>
      </c>
      <c r="V21" s="18">
        <v>0</v>
      </c>
      <c r="W21" s="18">
        <v>3</v>
      </c>
      <c r="X21" s="18">
        <v>1</v>
      </c>
      <c r="Y21" s="18">
        <v>10</v>
      </c>
      <c r="Z21" s="18">
        <v>0</v>
      </c>
      <c r="AA21" s="18">
        <v>5</v>
      </c>
      <c r="AB21" s="18">
        <v>3</v>
      </c>
      <c r="AC21" s="18">
        <v>2</v>
      </c>
      <c r="AD21" s="18">
        <v>1</v>
      </c>
      <c r="AE21" s="18">
        <v>6</v>
      </c>
      <c r="AF21" s="18">
        <v>3</v>
      </c>
      <c r="AG21" s="18">
        <v>1</v>
      </c>
      <c r="AH21" s="18">
        <v>1</v>
      </c>
      <c r="AI21" s="18">
        <v>9</v>
      </c>
      <c r="AJ21" s="18">
        <v>12</v>
      </c>
      <c r="AK21" s="18">
        <v>8</v>
      </c>
      <c r="AL21" s="18">
        <v>4</v>
      </c>
      <c r="AM21" s="18">
        <v>33</v>
      </c>
      <c r="AN21" s="18">
        <v>5</v>
      </c>
      <c r="AO21" s="18">
        <v>0</v>
      </c>
      <c r="AP21" s="18">
        <v>16</v>
      </c>
      <c r="AQ21" s="18">
        <v>5</v>
      </c>
      <c r="AR21" s="18">
        <v>0</v>
      </c>
      <c r="AS21" s="18">
        <v>1</v>
      </c>
      <c r="AT21" s="18">
        <v>4</v>
      </c>
      <c r="AU21" s="18">
        <v>2</v>
      </c>
      <c r="AV21" s="18">
        <v>5</v>
      </c>
      <c r="AW21" s="18">
        <v>11</v>
      </c>
    </row>
    <row r="22" spans="1:49" x14ac:dyDescent="0.2">
      <c r="B22" s="4" t="s">
        <v>577</v>
      </c>
      <c r="C22" s="18">
        <f t="shared" ref="C22:AW22" si="2">SUM(C2:C21)</f>
        <v>92</v>
      </c>
      <c r="D22" s="18">
        <f t="shared" si="2"/>
        <v>167</v>
      </c>
      <c r="E22" s="18">
        <f t="shared" si="2"/>
        <v>167</v>
      </c>
      <c r="F22" s="18">
        <f t="shared" si="2"/>
        <v>114</v>
      </c>
      <c r="G22" s="18">
        <f t="shared" si="2"/>
        <v>1</v>
      </c>
      <c r="H22" s="18">
        <f t="shared" si="2"/>
        <v>205</v>
      </c>
      <c r="I22" s="18">
        <f t="shared" si="2"/>
        <v>192</v>
      </c>
      <c r="J22" s="18">
        <f t="shared" si="2"/>
        <v>1</v>
      </c>
      <c r="K22" s="18">
        <f t="shared" si="2"/>
        <v>13</v>
      </c>
      <c r="L22" s="18">
        <f t="shared" si="2"/>
        <v>208</v>
      </c>
      <c r="M22" s="18">
        <f t="shared" si="2"/>
        <v>2</v>
      </c>
      <c r="N22" s="18">
        <f t="shared" si="2"/>
        <v>198</v>
      </c>
      <c r="O22" s="18">
        <f t="shared" si="2"/>
        <v>200</v>
      </c>
      <c r="P22" s="18">
        <f t="shared" si="2"/>
        <v>202</v>
      </c>
      <c r="Q22" s="18">
        <f t="shared" si="2"/>
        <v>36</v>
      </c>
      <c r="R22" s="18">
        <f t="shared" si="2"/>
        <v>5</v>
      </c>
      <c r="S22" s="18">
        <f t="shared" si="2"/>
        <v>81</v>
      </c>
      <c r="T22" s="18">
        <f t="shared" si="2"/>
        <v>207</v>
      </c>
      <c r="U22" s="18">
        <f t="shared" si="2"/>
        <v>26</v>
      </c>
      <c r="V22" s="18">
        <f t="shared" si="2"/>
        <v>4</v>
      </c>
      <c r="W22" s="18">
        <f t="shared" si="2"/>
        <v>12</v>
      </c>
      <c r="X22" s="18">
        <f t="shared" si="2"/>
        <v>3</v>
      </c>
      <c r="Y22" s="18">
        <f t="shared" si="2"/>
        <v>105</v>
      </c>
      <c r="Z22" s="18">
        <f t="shared" si="2"/>
        <v>208</v>
      </c>
      <c r="AA22" s="18">
        <f t="shared" si="2"/>
        <v>17</v>
      </c>
      <c r="AB22" s="18">
        <f t="shared" si="2"/>
        <v>159</v>
      </c>
      <c r="AC22" s="18">
        <f t="shared" si="2"/>
        <v>3</v>
      </c>
      <c r="AD22" s="18">
        <f t="shared" si="2"/>
        <v>3</v>
      </c>
      <c r="AE22" s="18">
        <f t="shared" si="2"/>
        <v>199</v>
      </c>
      <c r="AF22" s="18">
        <f t="shared" si="2"/>
        <v>57</v>
      </c>
      <c r="AG22" s="18">
        <f t="shared" si="2"/>
        <v>1</v>
      </c>
      <c r="AH22" s="18">
        <f t="shared" si="2"/>
        <v>6</v>
      </c>
      <c r="AI22" s="18">
        <f t="shared" si="2"/>
        <v>25</v>
      </c>
      <c r="AJ22" s="18">
        <f t="shared" si="2"/>
        <v>149</v>
      </c>
      <c r="AK22" s="18">
        <f t="shared" si="2"/>
        <v>57</v>
      </c>
      <c r="AL22" s="18">
        <f t="shared" si="2"/>
        <v>18</v>
      </c>
      <c r="AM22" s="18">
        <f t="shared" si="2"/>
        <v>120</v>
      </c>
      <c r="AN22" s="18">
        <f t="shared" si="2"/>
        <v>41</v>
      </c>
      <c r="AO22" s="18">
        <f t="shared" si="2"/>
        <v>209</v>
      </c>
      <c r="AP22" s="18">
        <f t="shared" si="2"/>
        <v>120</v>
      </c>
      <c r="AQ22" s="18">
        <f t="shared" si="2"/>
        <v>17</v>
      </c>
      <c r="AR22" s="18">
        <f t="shared" si="2"/>
        <v>207</v>
      </c>
      <c r="AS22" s="18">
        <f t="shared" si="2"/>
        <v>3</v>
      </c>
      <c r="AT22" s="18">
        <f t="shared" si="2"/>
        <v>26</v>
      </c>
      <c r="AU22" s="18">
        <f t="shared" si="2"/>
        <v>208</v>
      </c>
      <c r="AV22" s="18">
        <f t="shared" si="2"/>
        <v>27</v>
      </c>
      <c r="AW22" s="18">
        <f t="shared" si="2"/>
        <v>77</v>
      </c>
    </row>
    <row r="23" spans="1:49" x14ac:dyDescent="0.2">
      <c r="B23" s="4" t="s">
        <v>579</v>
      </c>
      <c r="C23" s="18">
        <f t="shared" ref="C23:AW23" si="3">($B$2*C2)+($B$3*C3)+($B$4*C4)+($B$5*C5)+($B$6*C6)+($B$7*C7)+($B$8*C8)+($B$9*C9)+($B$10*C10)+($B$11*C11)+($B$12*C12)+($B$13*C13)+($B$14*C14)+($B$15*C15)+($B$16*C16)+($B$17*C17)+($B$18*C18)+($B$19*C19)+($B$20*C20)+($B$21*C21)</f>
        <v>447</v>
      </c>
      <c r="D23" s="18">
        <f t="shared" si="3"/>
        <v>1348</v>
      </c>
      <c r="E23" s="18">
        <f t="shared" si="3"/>
        <v>1264</v>
      </c>
      <c r="F23" s="18">
        <f t="shared" si="3"/>
        <v>743</v>
      </c>
      <c r="G23" s="18">
        <f t="shared" si="3"/>
        <v>1</v>
      </c>
      <c r="H23" s="18">
        <f t="shared" si="3"/>
        <v>2632</v>
      </c>
      <c r="I23" s="18">
        <f t="shared" si="3"/>
        <v>1912</v>
      </c>
      <c r="J23" s="18">
        <f t="shared" si="3"/>
        <v>1</v>
      </c>
      <c r="K23" s="18">
        <f t="shared" si="3"/>
        <v>118</v>
      </c>
      <c r="L23" s="18">
        <f t="shared" si="3"/>
        <v>3888</v>
      </c>
      <c r="M23" s="18">
        <f t="shared" si="3"/>
        <v>4</v>
      </c>
      <c r="N23" s="18">
        <f t="shared" si="3"/>
        <v>2192</v>
      </c>
      <c r="O23" s="18">
        <f t="shared" si="3"/>
        <v>2243</v>
      </c>
      <c r="P23" s="18">
        <f t="shared" si="3"/>
        <v>3110</v>
      </c>
      <c r="Q23" s="18">
        <f t="shared" si="3"/>
        <v>111</v>
      </c>
      <c r="R23" s="18">
        <f t="shared" si="3"/>
        <v>12</v>
      </c>
      <c r="S23" s="18">
        <f t="shared" si="3"/>
        <v>378</v>
      </c>
      <c r="T23" s="18">
        <f t="shared" si="3"/>
        <v>3588</v>
      </c>
      <c r="U23" s="18">
        <f t="shared" si="3"/>
        <v>87</v>
      </c>
      <c r="V23" s="18">
        <f t="shared" si="3"/>
        <v>35</v>
      </c>
      <c r="W23" s="18">
        <f t="shared" si="3"/>
        <v>44</v>
      </c>
      <c r="X23" s="18">
        <f t="shared" si="3"/>
        <v>14</v>
      </c>
      <c r="Y23" s="18">
        <f t="shared" si="3"/>
        <v>506</v>
      </c>
      <c r="Z23" s="18">
        <f t="shared" si="3"/>
        <v>4079</v>
      </c>
      <c r="AA23" s="18">
        <f t="shared" si="3"/>
        <v>57</v>
      </c>
      <c r="AB23" s="18">
        <f t="shared" si="3"/>
        <v>1301</v>
      </c>
      <c r="AC23" s="18">
        <f t="shared" si="3"/>
        <v>4</v>
      </c>
      <c r="AD23" s="18">
        <f t="shared" si="3"/>
        <v>9</v>
      </c>
      <c r="AE23" s="18">
        <f t="shared" si="3"/>
        <v>2018</v>
      </c>
      <c r="AF23" s="18">
        <f t="shared" si="3"/>
        <v>264</v>
      </c>
      <c r="AG23" s="18">
        <f t="shared" si="3"/>
        <v>1</v>
      </c>
      <c r="AH23" s="18">
        <f t="shared" si="3"/>
        <v>18</v>
      </c>
      <c r="AI23" s="18">
        <f t="shared" si="3"/>
        <v>72</v>
      </c>
      <c r="AJ23" s="18">
        <f t="shared" si="3"/>
        <v>867</v>
      </c>
      <c r="AK23" s="18">
        <f t="shared" si="3"/>
        <v>285</v>
      </c>
      <c r="AL23" s="18">
        <f t="shared" si="3"/>
        <v>68</v>
      </c>
      <c r="AM23" s="18">
        <f t="shared" si="3"/>
        <v>557</v>
      </c>
      <c r="AN23" s="18">
        <f t="shared" si="3"/>
        <v>187</v>
      </c>
      <c r="AO23" s="18">
        <f t="shared" si="3"/>
        <v>3355</v>
      </c>
      <c r="AP23" s="18">
        <f t="shared" si="3"/>
        <v>550</v>
      </c>
      <c r="AQ23" s="18">
        <f t="shared" si="3"/>
        <v>57</v>
      </c>
      <c r="AR23" s="18">
        <f t="shared" si="3"/>
        <v>2819</v>
      </c>
      <c r="AS23" s="18">
        <f t="shared" si="3"/>
        <v>5</v>
      </c>
      <c r="AT23" s="18">
        <f t="shared" si="3"/>
        <v>95</v>
      </c>
      <c r="AU23" s="18">
        <f t="shared" si="3"/>
        <v>1936</v>
      </c>
      <c r="AV23" s="18">
        <f t="shared" si="3"/>
        <v>83</v>
      </c>
      <c r="AW23" s="18">
        <f t="shared" si="3"/>
        <v>308</v>
      </c>
    </row>
    <row r="24" spans="1:49" x14ac:dyDescent="0.2">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row>
    <row r="25" spans="1:49" x14ac:dyDescent="0.2">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row>
    <row r="26" spans="1:49" x14ac:dyDescent="0.2">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row>
    <row r="27" spans="1:49" x14ac:dyDescent="0.2">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row>
    <row r="28" spans="1:49" x14ac:dyDescent="0.2">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row>
    <row r="29" spans="1:49" x14ac:dyDescent="0.2">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row>
    <row r="30" spans="1:49" x14ac:dyDescent="0.2">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row>
    <row r="31" spans="1:49" x14ac:dyDescent="0.2">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row>
    <row r="32" spans="1:49" x14ac:dyDescent="0.2">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row>
    <row r="33" spans="3:49" x14ac:dyDescent="0.2">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row>
    <row r="34" spans="3:49" x14ac:dyDescent="0.2">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row>
    <row r="35" spans="3:49" x14ac:dyDescent="0.2">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row>
    <row r="36" spans="3:49" x14ac:dyDescent="0.2">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row>
    <row r="37" spans="3:49" x14ac:dyDescent="0.2">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row>
    <row r="38" spans="3:49" x14ac:dyDescent="0.2">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row>
    <row r="39" spans="3:49" x14ac:dyDescent="0.2">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row>
    <row r="40" spans="3:49" x14ac:dyDescent="0.2">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row>
    <row r="41" spans="3:49" x14ac:dyDescent="0.2">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row>
    <row r="42" spans="3:49" x14ac:dyDescent="0.2">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row>
    <row r="43" spans="3:49" x14ac:dyDescent="0.2">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row>
    <row r="44" spans="3:49" x14ac:dyDescent="0.2">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row>
    <row r="45" spans="3:49" x14ac:dyDescent="0.2">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row>
    <row r="46" spans="3:49" x14ac:dyDescent="0.2">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row>
    <row r="47" spans="3:49" x14ac:dyDescent="0.2">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row>
    <row r="48" spans="3:49" x14ac:dyDescent="0.2">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row>
    <row r="49" spans="3:49" x14ac:dyDescent="0.2">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row>
    <row r="50" spans="3:49" x14ac:dyDescent="0.2">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row>
    <row r="51" spans="3:49" x14ac:dyDescent="0.2">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row>
    <row r="52" spans="3:49" x14ac:dyDescent="0.2">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row>
    <row r="53" spans="3:49" x14ac:dyDescent="0.2">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row>
    <row r="54" spans="3:49" x14ac:dyDescent="0.2">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row>
    <row r="55" spans="3:49" x14ac:dyDescent="0.2">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row>
    <row r="56" spans="3:49" x14ac:dyDescent="0.2">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row>
    <row r="57" spans="3:49" x14ac:dyDescent="0.2">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row>
    <row r="58" spans="3:49" x14ac:dyDescent="0.2">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row>
    <row r="59" spans="3:49" x14ac:dyDescent="0.2">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row>
    <row r="60" spans="3:49" x14ac:dyDescent="0.2">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row>
    <row r="61" spans="3:49" x14ac:dyDescent="0.2">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row>
    <row r="62" spans="3:49" x14ac:dyDescent="0.2">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row>
    <row r="63" spans="3:49" x14ac:dyDescent="0.2">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row>
    <row r="64" spans="3:49" x14ac:dyDescent="0.2">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row>
    <row r="65" spans="3:49" x14ac:dyDescent="0.2">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row>
    <row r="66" spans="3:49" x14ac:dyDescent="0.2">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row>
    <row r="67" spans="3:49" x14ac:dyDescent="0.2">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row>
    <row r="68" spans="3:49" x14ac:dyDescent="0.2">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row>
    <row r="69" spans="3:49" x14ac:dyDescent="0.2">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row>
    <row r="70" spans="3:49" x14ac:dyDescent="0.2">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row>
    <row r="71" spans="3:49" x14ac:dyDescent="0.2">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row>
    <row r="72" spans="3:49" x14ac:dyDescent="0.2">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row>
    <row r="73" spans="3:49" x14ac:dyDescent="0.2">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row>
    <row r="74" spans="3:49" x14ac:dyDescent="0.2">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row>
    <row r="75" spans="3:49" x14ac:dyDescent="0.2">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row>
    <row r="76" spans="3:49" x14ac:dyDescent="0.2">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row>
    <row r="77" spans="3:49" x14ac:dyDescent="0.2">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row>
    <row r="78" spans="3:49" x14ac:dyDescent="0.2">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row>
    <row r="79" spans="3:49" x14ac:dyDescent="0.2">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row>
    <row r="80" spans="3:49" x14ac:dyDescent="0.2">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row>
    <row r="81" spans="3:49" x14ac:dyDescent="0.2">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row>
    <row r="82" spans="3:49" x14ac:dyDescent="0.2">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row>
    <row r="83" spans="3:49" x14ac:dyDescent="0.2">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row>
    <row r="84" spans="3:49" x14ac:dyDescent="0.2">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row>
    <row r="85" spans="3:49" x14ac:dyDescent="0.2">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row>
    <row r="86" spans="3:49" x14ac:dyDescent="0.2">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row>
    <row r="87" spans="3:49" x14ac:dyDescent="0.2">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row>
    <row r="88" spans="3:49" x14ac:dyDescent="0.2">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row>
    <row r="89" spans="3:49" x14ac:dyDescent="0.2">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row>
    <row r="90" spans="3:49" x14ac:dyDescent="0.2">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row>
    <row r="91" spans="3:49" x14ac:dyDescent="0.2">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row>
    <row r="92" spans="3:49" x14ac:dyDescent="0.2">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row>
    <row r="93" spans="3:49" x14ac:dyDescent="0.2">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row>
    <row r="94" spans="3:49" x14ac:dyDescent="0.2">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row>
    <row r="95" spans="3:49" x14ac:dyDescent="0.2">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row>
    <row r="96" spans="3:49" x14ac:dyDescent="0.2">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row>
    <row r="97" spans="3:49" x14ac:dyDescent="0.2">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row>
    <row r="98" spans="3:49" x14ac:dyDescent="0.2">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row>
    <row r="99" spans="3:49" x14ac:dyDescent="0.2">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row>
    <row r="100" spans="3:49" x14ac:dyDescent="0.2">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row>
    <row r="101" spans="3:49" x14ac:dyDescent="0.2">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row>
    <row r="102" spans="3:49" x14ac:dyDescent="0.2">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row>
    <row r="103" spans="3:49" x14ac:dyDescent="0.2">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row>
    <row r="104" spans="3:49" x14ac:dyDescent="0.2">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row>
    <row r="105" spans="3:49" x14ac:dyDescent="0.2">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row>
    <row r="106" spans="3:49" x14ac:dyDescent="0.2">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row>
    <row r="107" spans="3:49" x14ac:dyDescent="0.2">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row>
    <row r="108" spans="3:49" x14ac:dyDescent="0.2">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row>
    <row r="109" spans="3:49" x14ac:dyDescent="0.2">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row>
    <row r="110" spans="3:49" x14ac:dyDescent="0.2">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row>
    <row r="111" spans="3:49" x14ac:dyDescent="0.2">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row>
    <row r="112" spans="3:49" x14ac:dyDescent="0.2">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row>
    <row r="113" spans="3:49" x14ac:dyDescent="0.2">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row>
    <row r="114" spans="3:49" x14ac:dyDescent="0.2">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row>
    <row r="115" spans="3:49" x14ac:dyDescent="0.2">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row>
    <row r="116" spans="3:49" x14ac:dyDescent="0.2">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row>
    <row r="117" spans="3:49" x14ac:dyDescent="0.2">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row>
    <row r="118" spans="3:49" x14ac:dyDescent="0.2">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row>
    <row r="119" spans="3:49" x14ac:dyDescent="0.2">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row>
    <row r="120" spans="3:49" x14ac:dyDescent="0.2">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row>
    <row r="121" spans="3:49" x14ac:dyDescent="0.2">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row>
    <row r="122" spans="3:49" x14ac:dyDescent="0.2">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row>
    <row r="123" spans="3:49" x14ac:dyDescent="0.2">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row>
    <row r="124" spans="3:49" x14ac:dyDescent="0.2">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row>
    <row r="125" spans="3:49" x14ac:dyDescent="0.2">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row>
    <row r="126" spans="3:49" x14ac:dyDescent="0.2">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row>
    <row r="127" spans="3:49" x14ac:dyDescent="0.2">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row>
    <row r="128" spans="3:49" x14ac:dyDescent="0.2">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row>
    <row r="129" spans="3:49" x14ac:dyDescent="0.2">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row>
    <row r="130" spans="3:49" x14ac:dyDescent="0.2">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row>
    <row r="131" spans="3:49" x14ac:dyDescent="0.2">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row>
    <row r="132" spans="3:49" x14ac:dyDescent="0.2">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row>
    <row r="133" spans="3:49" x14ac:dyDescent="0.2">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row>
    <row r="134" spans="3:49" x14ac:dyDescent="0.2">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row>
    <row r="135" spans="3:49" x14ac:dyDescent="0.2">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row>
    <row r="136" spans="3:49" x14ac:dyDescent="0.2">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row>
    <row r="137" spans="3:49" x14ac:dyDescent="0.2">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row>
    <row r="138" spans="3:49" x14ac:dyDescent="0.2">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row>
    <row r="139" spans="3:49" x14ac:dyDescent="0.2">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row>
    <row r="140" spans="3:49" x14ac:dyDescent="0.2">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row>
    <row r="141" spans="3:49" x14ac:dyDescent="0.2">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row>
    <row r="142" spans="3:49" x14ac:dyDescent="0.2">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row>
    <row r="143" spans="3:49" x14ac:dyDescent="0.2">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row>
    <row r="144" spans="3:49" x14ac:dyDescent="0.2">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row>
    <row r="145" spans="3:49" x14ac:dyDescent="0.2">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row>
    <row r="146" spans="3:49" x14ac:dyDescent="0.2">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row>
    <row r="147" spans="3:49" x14ac:dyDescent="0.2">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row>
    <row r="148" spans="3:49" x14ac:dyDescent="0.2">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row>
    <row r="149" spans="3:49" x14ac:dyDescent="0.2">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row>
    <row r="150" spans="3:49" x14ac:dyDescent="0.2">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row>
    <row r="151" spans="3:49" x14ac:dyDescent="0.2">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row>
    <row r="152" spans="3:49" x14ac:dyDescent="0.2">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row>
    <row r="153" spans="3:49" x14ac:dyDescent="0.2">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row>
    <row r="154" spans="3:49" x14ac:dyDescent="0.2">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row>
    <row r="155" spans="3:49" x14ac:dyDescent="0.2">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row>
    <row r="156" spans="3:49" x14ac:dyDescent="0.2">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row>
    <row r="157" spans="3:49" x14ac:dyDescent="0.2">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row>
    <row r="158" spans="3:49" x14ac:dyDescent="0.2">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row>
    <row r="159" spans="3:49" x14ac:dyDescent="0.2">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row>
    <row r="160" spans="3:49" x14ac:dyDescent="0.2">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row>
    <row r="161" spans="3:49" x14ac:dyDescent="0.2">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row>
    <row r="162" spans="3:49" x14ac:dyDescent="0.2">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row>
    <row r="163" spans="3:49" x14ac:dyDescent="0.2">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row>
    <row r="164" spans="3:49" x14ac:dyDescent="0.2">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row>
    <row r="165" spans="3:49" x14ac:dyDescent="0.2">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row>
    <row r="166" spans="3:49" x14ac:dyDescent="0.2">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row>
    <row r="167" spans="3:49" x14ac:dyDescent="0.2">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row>
    <row r="168" spans="3:49" x14ac:dyDescent="0.2">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row>
    <row r="169" spans="3:49" x14ac:dyDescent="0.2">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row>
    <row r="170" spans="3:49" x14ac:dyDescent="0.2">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row>
    <row r="171" spans="3:49" x14ac:dyDescent="0.2">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row>
    <row r="172" spans="3:49" x14ac:dyDescent="0.2">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row>
    <row r="173" spans="3:49" x14ac:dyDescent="0.2">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row>
    <row r="174" spans="3:49" x14ac:dyDescent="0.2">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row>
    <row r="175" spans="3:49" x14ac:dyDescent="0.2">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row>
    <row r="176" spans="3:49" x14ac:dyDescent="0.2">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row>
    <row r="177" spans="3:49" x14ac:dyDescent="0.2">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row>
    <row r="178" spans="3:49" x14ac:dyDescent="0.2">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row>
    <row r="179" spans="3:49" x14ac:dyDescent="0.2">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row>
    <row r="180" spans="3:49" x14ac:dyDescent="0.2">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row>
    <row r="181" spans="3:49" x14ac:dyDescent="0.2">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row>
    <row r="182" spans="3:49" x14ac:dyDescent="0.2">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row>
    <row r="183" spans="3:49" x14ac:dyDescent="0.2">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row>
    <row r="184" spans="3:49" x14ac:dyDescent="0.2">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row>
    <row r="185" spans="3:49" x14ac:dyDescent="0.2">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row>
    <row r="186" spans="3:49" x14ac:dyDescent="0.2">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row>
    <row r="187" spans="3:49" x14ac:dyDescent="0.2">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row>
    <row r="188" spans="3:49" x14ac:dyDescent="0.2">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row>
    <row r="189" spans="3:49" x14ac:dyDescent="0.2">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row>
    <row r="190" spans="3:49" x14ac:dyDescent="0.2">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row>
    <row r="191" spans="3:49" x14ac:dyDescent="0.2">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row>
    <row r="192" spans="3:49" x14ac:dyDescent="0.2">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row>
    <row r="193" spans="3:49" x14ac:dyDescent="0.2">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row>
    <row r="194" spans="3:49" x14ac:dyDescent="0.2">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row>
    <row r="195" spans="3:49" x14ac:dyDescent="0.2">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row>
    <row r="196" spans="3:49" x14ac:dyDescent="0.2">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row>
    <row r="197" spans="3:49" x14ac:dyDescent="0.2">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row>
    <row r="198" spans="3:49" x14ac:dyDescent="0.2">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row>
    <row r="199" spans="3:49" x14ac:dyDescent="0.2">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row>
    <row r="200" spans="3:49" x14ac:dyDescent="0.2">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row>
    <row r="201" spans="3:49" x14ac:dyDescent="0.2">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row>
    <row r="202" spans="3:49" x14ac:dyDescent="0.2">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row>
    <row r="203" spans="3:49" x14ac:dyDescent="0.2">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row>
    <row r="204" spans="3:49" x14ac:dyDescent="0.2">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row>
    <row r="205" spans="3:49" x14ac:dyDescent="0.2">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row>
    <row r="206" spans="3:49" x14ac:dyDescent="0.2">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row>
    <row r="207" spans="3:49" x14ac:dyDescent="0.2">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row>
    <row r="208" spans="3:49" x14ac:dyDescent="0.2">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row>
    <row r="209" spans="3:49" x14ac:dyDescent="0.2">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row>
    <row r="210" spans="3:49" x14ac:dyDescent="0.2">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row>
    <row r="211" spans="3:49" x14ac:dyDescent="0.2">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row>
    <row r="212" spans="3:49" x14ac:dyDescent="0.2">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row>
    <row r="213" spans="3:49" x14ac:dyDescent="0.2">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row>
    <row r="214" spans="3:49" x14ac:dyDescent="0.2">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row>
    <row r="215" spans="3:49" x14ac:dyDescent="0.2">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row>
    <row r="216" spans="3:49" x14ac:dyDescent="0.2">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row>
    <row r="217" spans="3:49" x14ac:dyDescent="0.2">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row>
    <row r="218" spans="3:49" x14ac:dyDescent="0.2">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row>
    <row r="219" spans="3:49" x14ac:dyDescent="0.2">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row>
    <row r="220" spans="3:49" x14ac:dyDescent="0.2">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row>
    <row r="221" spans="3:49" x14ac:dyDescent="0.2">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row>
    <row r="222" spans="3:49" x14ac:dyDescent="0.2">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row>
    <row r="223" spans="3:49" x14ac:dyDescent="0.2">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row>
    <row r="224" spans="3:49" x14ac:dyDescent="0.2">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row>
    <row r="225" spans="3:49" x14ac:dyDescent="0.2">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row>
    <row r="226" spans="3:49" x14ac:dyDescent="0.2">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row>
    <row r="227" spans="3:49" x14ac:dyDescent="0.2">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row>
    <row r="228" spans="3:49" x14ac:dyDescent="0.2">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row>
    <row r="229" spans="3:49" x14ac:dyDescent="0.2">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row>
    <row r="230" spans="3:49" x14ac:dyDescent="0.2">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row>
    <row r="231" spans="3:49" x14ac:dyDescent="0.2">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row>
    <row r="232" spans="3:49" x14ac:dyDescent="0.2">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row>
    <row r="233" spans="3:49" x14ac:dyDescent="0.2">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row>
    <row r="234" spans="3:49" x14ac:dyDescent="0.2">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row>
    <row r="235" spans="3:49" x14ac:dyDescent="0.2">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row>
    <row r="236" spans="3:49" x14ac:dyDescent="0.2">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row>
    <row r="237" spans="3:49" x14ac:dyDescent="0.2">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row>
    <row r="238" spans="3:49" x14ac:dyDescent="0.2">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row>
    <row r="239" spans="3:49" x14ac:dyDescent="0.2">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row>
    <row r="240" spans="3:49" x14ac:dyDescent="0.2">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row>
    <row r="241" spans="3:49" x14ac:dyDescent="0.2">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row>
    <row r="242" spans="3:49" x14ac:dyDescent="0.2">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row>
    <row r="243" spans="3:49" x14ac:dyDescent="0.2">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row>
    <row r="244" spans="3:49" x14ac:dyDescent="0.2">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row>
    <row r="245" spans="3:49" x14ac:dyDescent="0.2">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row>
    <row r="246" spans="3:49" x14ac:dyDescent="0.2">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row>
    <row r="247" spans="3:49" x14ac:dyDescent="0.2">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row>
    <row r="248" spans="3:49" x14ac:dyDescent="0.2">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row>
    <row r="249" spans="3:49" x14ac:dyDescent="0.2">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row>
    <row r="250" spans="3:49" x14ac:dyDescent="0.2">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row>
    <row r="251" spans="3:49" x14ac:dyDescent="0.2">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row>
    <row r="252" spans="3:49" x14ac:dyDescent="0.2">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row>
    <row r="253" spans="3:49" x14ac:dyDescent="0.2">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row>
    <row r="254" spans="3:49" x14ac:dyDescent="0.2">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row>
    <row r="255" spans="3:49" x14ac:dyDescent="0.2">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row>
    <row r="256" spans="3:49" x14ac:dyDescent="0.2">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row>
    <row r="257" spans="3:49" x14ac:dyDescent="0.2">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row>
    <row r="258" spans="3:49" x14ac:dyDescent="0.2">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row>
    <row r="259" spans="3:49" x14ac:dyDescent="0.2">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row>
    <row r="260" spans="3:49" x14ac:dyDescent="0.2">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row>
    <row r="261" spans="3:49" x14ac:dyDescent="0.2">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row>
    <row r="262" spans="3:49" x14ac:dyDescent="0.2">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row>
    <row r="263" spans="3:49" x14ac:dyDescent="0.2">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row>
    <row r="264" spans="3:49" x14ac:dyDescent="0.2">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row>
    <row r="265" spans="3:49" x14ac:dyDescent="0.2">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row>
    <row r="266" spans="3:49" x14ac:dyDescent="0.2">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row>
    <row r="267" spans="3:49" x14ac:dyDescent="0.2">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row>
    <row r="268" spans="3:49" x14ac:dyDescent="0.2">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row>
    <row r="269" spans="3:49" x14ac:dyDescent="0.2">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row>
    <row r="270" spans="3:49" x14ac:dyDescent="0.2">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row>
    <row r="271" spans="3:49" x14ac:dyDescent="0.2">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row>
    <row r="272" spans="3:49" x14ac:dyDescent="0.2">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row>
    <row r="273" spans="3:49" x14ac:dyDescent="0.2">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row>
    <row r="274" spans="3:49" x14ac:dyDescent="0.2">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row>
    <row r="275" spans="3:49" x14ac:dyDescent="0.2">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row>
    <row r="276" spans="3:49" x14ac:dyDescent="0.2">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row>
    <row r="277" spans="3:49" x14ac:dyDescent="0.2">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row>
    <row r="278" spans="3:49" x14ac:dyDescent="0.2">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row>
    <row r="279" spans="3:49" x14ac:dyDescent="0.2">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row>
    <row r="280" spans="3:49" x14ac:dyDescent="0.2">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row>
    <row r="281" spans="3:49" x14ac:dyDescent="0.2">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row>
    <row r="282" spans="3:49" x14ac:dyDescent="0.2">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row>
    <row r="283" spans="3:49" x14ac:dyDescent="0.2">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row>
    <row r="284" spans="3:49" x14ac:dyDescent="0.2">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row>
    <row r="285" spans="3:49" x14ac:dyDescent="0.2">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row>
    <row r="286" spans="3:49" x14ac:dyDescent="0.2">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row>
    <row r="287" spans="3:49" x14ac:dyDescent="0.2">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row>
    <row r="288" spans="3:49" x14ac:dyDescent="0.2">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row>
    <row r="289" spans="3:49" x14ac:dyDescent="0.2">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row>
    <row r="290" spans="3:49" x14ac:dyDescent="0.2">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row>
    <row r="291" spans="3:49" x14ac:dyDescent="0.2">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row>
    <row r="292" spans="3:49" x14ac:dyDescent="0.2">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row>
    <row r="293" spans="3:49" x14ac:dyDescent="0.2">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row>
    <row r="294" spans="3:49" x14ac:dyDescent="0.2">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row>
    <row r="295" spans="3:49" x14ac:dyDescent="0.2">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row>
    <row r="296" spans="3:49" x14ac:dyDescent="0.2">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row>
    <row r="297" spans="3:49" x14ac:dyDescent="0.2">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row>
    <row r="298" spans="3:49" x14ac:dyDescent="0.2">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row>
    <row r="299" spans="3:49" x14ac:dyDescent="0.2">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row>
    <row r="300" spans="3:49" x14ac:dyDescent="0.2">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row>
    <row r="301" spans="3:49" x14ac:dyDescent="0.2">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row>
    <row r="302" spans="3:49" x14ac:dyDescent="0.2">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row>
    <row r="303" spans="3:49" x14ac:dyDescent="0.2">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row>
    <row r="304" spans="3:49" x14ac:dyDescent="0.2">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row>
    <row r="305" spans="3:49" x14ac:dyDescent="0.2">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row>
    <row r="306" spans="3:49" x14ac:dyDescent="0.2">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row>
    <row r="307" spans="3:49" x14ac:dyDescent="0.2">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row>
    <row r="308" spans="3:49" x14ac:dyDescent="0.2">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row>
    <row r="309" spans="3:49" x14ac:dyDescent="0.2">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row>
    <row r="310" spans="3:49" x14ac:dyDescent="0.2">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row>
    <row r="311" spans="3:49" x14ac:dyDescent="0.2">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row>
    <row r="312" spans="3:49" x14ac:dyDescent="0.2">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row>
    <row r="313" spans="3:49" x14ac:dyDescent="0.2">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row>
    <row r="314" spans="3:49" x14ac:dyDescent="0.2">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row>
    <row r="315" spans="3:49" x14ac:dyDescent="0.2">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row>
    <row r="316" spans="3:49" x14ac:dyDescent="0.2">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row>
    <row r="317" spans="3:49" x14ac:dyDescent="0.2">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row>
    <row r="318" spans="3:49" x14ac:dyDescent="0.2">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row>
    <row r="319" spans="3:49" x14ac:dyDescent="0.2">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row>
    <row r="320" spans="3:49" x14ac:dyDescent="0.2">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row>
    <row r="321" spans="3:49" x14ac:dyDescent="0.2">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row>
    <row r="322" spans="3:49" x14ac:dyDescent="0.2">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row>
    <row r="323" spans="3:49" x14ac:dyDescent="0.2">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row>
    <row r="324" spans="3:49" x14ac:dyDescent="0.2">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row>
    <row r="325" spans="3:49" x14ac:dyDescent="0.2">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row>
    <row r="326" spans="3:49" x14ac:dyDescent="0.2">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row>
    <row r="327" spans="3:49" x14ac:dyDescent="0.2">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row>
    <row r="328" spans="3:49" x14ac:dyDescent="0.2">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row>
    <row r="329" spans="3:49" x14ac:dyDescent="0.2">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row>
    <row r="330" spans="3:49" x14ac:dyDescent="0.2">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row>
    <row r="331" spans="3:49" x14ac:dyDescent="0.2">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row>
    <row r="332" spans="3:49" x14ac:dyDescent="0.2">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row>
    <row r="333" spans="3:49" x14ac:dyDescent="0.2">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row>
    <row r="334" spans="3:49" x14ac:dyDescent="0.2">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row>
    <row r="335" spans="3:49" x14ac:dyDescent="0.2">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row>
    <row r="336" spans="3:49" x14ac:dyDescent="0.2">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row>
    <row r="337" spans="3:49" x14ac:dyDescent="0.2">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row>
    <row r="338" spans="3:49" x14ac:dyDescent="0.2">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row>
    <row r="339" spans="3:49" x14ac:dyDescent="0.2">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row>
    <row r="340" spans="3:49" x14ac:dyDescent="0.2">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row>
    <row r="341" spans="3:49" x14ac:dyDescent="0.2">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row>
    <row r="342" spans="3:49" x14ac:dyDescent="0.2">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row>
    <row r="343" spans="3:49" x14ac:dyDescent="0.2">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row>
    <row r="344" spans="3:49" x14ac:dyDescent="0.2">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row>
    <row r="345" spans="3:49" x14ac:dyDescent="0.2">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row>
    <row r="346" spans="3:49" x14ac:dyDescent="0.2">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row>
    <row r="347" spans="3:49" x14ac:dyDescent="0.2">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row>
    <row r="348" spans="3:49" x14ac:dyDescent="0.2">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row>
    <row r="349" spans="3:49" x14ac:dyDescent="0.2">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row>
    <row r="350" spans="3:49" x14ac:dyDescent="0.2">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row>
    <row r="351" spans="3:49" x14ac:dyDescent="0.2">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row>
    <row r="352" spans="3:49" x14ac:dyDescent="0.2">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row>
    <row r="353" spans="3:49" x14ac:dyDescent="0.2">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row>
    <row r="354" spans="3:49" x14ac:dyDescent="0.2">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row>
    <row r="355" spans="3:49" x14ac:dyDescent="0.2">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row>
    <row r="356" spans="3:49" x14ac:dyDescent="0.2">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row>
    <row r="357" spans="3:49" x14ac:dyDescent="0.2">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row>
    <row r="358" spans="3:49" x14ac:dyDescent="0.2">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row>
    <row r="359" spans="3:49" x14ac:dyDescent="0.2">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row>
    <row r="360" spans="3:49" x14ac:dyDescent="0.2">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row>
    <row r="361" spans="3:49" x14ac:dyDescent="0.2">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row>
    <row r="362" spans="3:49" x14ac:dyDescent="0.2">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row>
    <row r="363" spans="3:49" x14ac:dyDescent="0.2">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row>
    <row r="364" spans="3:49" x14ac:dyDescent="0.2">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row>
    <row r="365" spans="3:49" x14ac:dyDescent="0.2">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row>
    <row r="366" spans="3:49" x14ac:dyDescent="0.2">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row>
    <row r="367" spans="3:49" x14ac:dyDescent="0.2">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row>
    <row r="368" spans="3:49" x14ac:dyDescent="0.2">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row>
    <row r="369" spans="3:49" x14ac:dyDescent="0.2">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row>
    <row r="370" spans="3:49" x14ac:dyDescent="0.2">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row>
    <row r="371" spans="3:49" x14ac:dyDescent="0.2">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row>
    <row r="372" spans="3:49" x14ac:dyDescent="0.2">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row>
    <row r="373" spans="3:49" x14ac:dyDescent="0.2">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row>
    <row r="374" spans="3:49" x14ac:dyDescent="0.2">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row>
    <row r="375" spans="3:49" x14ac:dyDescent="0.2">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row>
    <row r="376" spans="3:49" x14ac:dyDescent="0.2">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row>
    <row r="377" spans="3:49" x14ac:dyDescent="0.2">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row>
    <row r="378" spans="3:49" x14ac:dyDescent="0.2">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row>
    <row r="379" spans="3:49" x14ac:dyDescent="0.2">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row>
    <row r="380" spans="3:49" x14ac:dyDescent="0.2">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row>
    <row r="381" spans="3:49" x14ac:dyDescent="0.2">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row>
    <row r="382" spans="3:49" x14ac:dyDescent="0.2">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row>
    <row r="383" spans="3:49" x14ac:dyDescent="0.2">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row>
    <row r="384" spans="3:49" x14ac:dyDescent="0.2">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row>
    <row r="385" spans="3:49" x14ac:dyDescent="0.2">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row>
    <row r="386" spans="3:49" x14ac:dyDescent="0.2">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row>
    <row r="387" spans="3:49" x14ac:dyDescent="0.2">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row>
    <row r="388" spans="3:49" x14ac:dyDescent="0.2">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row>
    <row r="389" spans="3:49" x14ac:dyDescent="0.2">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row>
    <row r="390" spans="3:49" x14ac:dyDescent="0.2">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row>
    <row r="391" spans="3:49" x14ac:dyDescent="0.2">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row>
    <row r="392" spans="3:49" x14ac:dyDescent="0.2">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row>
    <row r="393" spans="3:49" x14ac:dyDescent="0.2">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row>
    <row r="394" spans="3:49" x14ac:dyDescent="0.2">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row>
    <row r="395" spans="3:49" x14ac:dyDescent="0.2">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row>
    <row r="396" spans="3:49" x14ac:dyDescent="0.2">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row>
    <row r="397" spans="3:49" x14ac:dyDescent="0.2">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row>
    <row r="398" spans="3:49" x14ac:dyDescent="0.2">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row>
    <row r="399" spans="3:49" x14ac:dyDescent="0.2">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row>
    <row r="400" spans="3:49" x14ac:dyDescent="0.2">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row>
    <row r="401" spans="3:49" x14ac:dyDescent="0.2">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row>
    <row r="402" spans="3:49" x14ac:dyDescent="0.2">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row>
    <row r="403" spans="3:49" x14ac:dyDescent="0.2">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row>
    <row r="404" spans="3:49" x14ac:dyDescent="0.2">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row>
    <row r="405" spans="3:49" x14ac:dyDescent="0.2">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row>
    <row r="406" spans="3:49" x14ac:dyDescent="0.2">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row>
    <row r="407" spans="3:49" x14ac:dyDescent="0.2">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row>
    <row r="408" spans="3:49" x14ac:dyDescent="0.2">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row>
    <row r="409" spans="3:49" x14ac:dyDescent="0.2">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row>
    <row r="410" spans="3:49" x14ac:dyDescent="0.2">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row>
    <row r="411" spans="3:49" x14ac:dyDescent="0.2">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row>
    <row r="412" spans="3:49" x14ac:dyDescent="0.2">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row>
    <row r="413" spans="3:49" x14ac:dyDescent="0.2">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row>
    <row r="414" spans="3:49" x14ac:dyDescent="0.2">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row>
    <row r="415" spans="3:49" x14ac:dyDescent="0.2">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row>
    <row r="416" spans="3:49" x14ac:dyDescent="0.2">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row>
    <row r="417" spans="3:49" x14ac:dyDescent="0.2">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row>
    <row r="418" spans="3:49" x14ac:dyDescent="0.2">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row>
    <row r="419" spans="3:49" x14ac:dyDescent="0.2">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row>
    <row r="420" spans="3:49" x14ac:dyDescent="0.2">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row>
    <row r="421" spans="3:49" x14ac:dyDescent="0.2">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row>
    <row r="422" spans="3:49" x14ac:dyDescent="0.2">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row>
    <row r="423" spans="3:49" x14ac:dyDescent="0.2">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row>
    <row r="424" spans="3:49" x14ac:dyDescent="0.2">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row>
    <row r="425" spans="3:49" x14ac:dyDescent="0.2">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row>
    <row r="426" spans="3:49" x14ac:dyDescent="0.2">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row>
    <row r="427" spans="3:49" x14ac:dyDescent="0.2">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row>
    <row r="428" spans="3:49" x14ac:dyDescent="0.2">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row>
    <row r="429" spans="3:49" x14ac:dyDescent="0.2">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row>
    <row r="430" spans="3:49" x14ac:dyDescent="0.2">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row>
    <row r="431" spans="3:49" x14ac:dyDescent="0.2">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row>
    <row r="432" spans="3:49" x14ac:dyDescent="0.2">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row>
    <row r="433" spans="3:49" x14ac:dyDescent="0.2">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row>
    <row r="434" spans="3:49" x14ac:dyDescent="0.2">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row>
    <row r="435" spans="3:49" x14ac:dyDescent="0.2">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row>
    <row r="436" spans="3:49" x14ac:dyDescent="0.2">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row>
    <row r="437" spans="3:49" x14ac:dyDescent="0.2">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row>
    <row r="438" spans="3:49" x14ac:dyDescent="0.2">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row>
    <row r="439" spans="3:49" x14ac:dyDescent="0.2">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row>
    <row r="440" spans="3:49" x14ac:dyDescent="0.2">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row>
    <row r="441" spans="3:49" x14ac:dyDescent="0.2">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row>
    <row r="442" spans="3:49" x14ac:dyDescent="0.2">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row>
    <row r="443" spans="3:49" x14ac:dyDescent="0.2">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row>
    <row r="444" spans="3:49" x14ac:dyDescent="0.2">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row>
    <row r="445" spans="3:49" x14ac:dyDescent="0.2">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row>
    <row r="446" spans="3:49" x14ac:dyDescent="0.2">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row>
    <row r="447" spans="3:49" x14ac:dyDescent="0.2">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row>
    <row r="448" spans="3:49" x14ac:dyDescent="0.2">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row>
    <row r="449" spans="3:49" x14ac:dyDescent="0.2">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row>
    <row r="450" spans="3:49" x14ac:dyDescent="0.2">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row>
    <row r="451" spans="3:49" x14ac:dyDescent="0.2">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row>
    <row r="452" spans="3:49" x14ac:dyDescent="0.2">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row>
    <row r="453" spans="3:49" x14ac:dyDescent="0.2">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row>
    <row r="454" spans="3:49" x14ac:dyDescent="0.2">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row>
    <row r="455" spans="3:49" x14ac:dyDescent="0.2">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row>
    <row r="456" spans="3:49" x14ac:dyDescent="0.2">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row>
    <row r="457" spans="3:49" x14ac:dyDescent="0.2">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row>
    <row r="458" spans="3:49" x14ac:dyDescent="0.2">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row>
    <row r="459" spans="3:49" x14ac:dyDescent="0.2">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row>
    <row r="460" spans="3:49" x14ac:dyDescent="0.2">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row>
    <row r="461" spans="3:49" x14ac:dyDescent="0.2">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row>
    <row r="462" spans="3:49" x14ac:dyDescent="0.2">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row>
    <row r="463" spans="3:49" x14ac:dyDescent="0.2">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row>
    <row r="464" spans="3:49" x14ac:dyDescent="0.2">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row>
    <row r="465" spans="3:49" x14ac:dyDescent="0.2">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row>
    <row r="466" spans="3:49" x14ac:dyDescent="0.2">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row>
    <row r="467" spans="3:49" x14ac:dyDescent="0.2">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row>
    <row r="468" spans="3:49" x14ac:dyDescent="0.2">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row>
    <row r="469" spans="3:49" x14ac:dyDescent="0.2">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row>
    <row r="470" spans="3:49" x14ac:dyDescent="0.2">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row>
    <row r="471" spans="3:49" x14ac:dyDescent="0.2">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row>
    <row r="472" spans="3:49" x14ac:dyDescent="0.2">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row>
    <row r="473" spans="3:49" x14ac:dyDescent="0.2">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row>
    <row r="474" spans="3:49" x14ac:dyDescent="0.2">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row>
    <row r="475" spans="3:49" x14ac:dyDescent="0.2">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row>
    <row r="476" spans="3:49" x14ac:dyDescent="0.2">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row>
    <row r="477" spans="3:49" x14ac:dyDescent="0.2">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row>
    <row r="478" spans="3:49" x14ac:dyDescent="0.2">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row>
    <row r="479" spans="3:49" x14ac:dyDescent="0.2">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row>
    <row r="480" spans="3:49" x14ac:dyDescent="0.2">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row>
    <row r="481" spans="3:49" x14ac:dyDescent="0.2">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row>
    <row r="482" spans="3:49" x14ac:dyDescent="0.2">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row>
    <row r="483" spans="3:49" x14ac:dyDescent="0.2">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row>
    <row r="484" spans="3:49" x14ac:dyDescent="0.2">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row>
    <row r="485" spans="3:49" x14ac:dyDescent="0.2">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row>
    <row r="486" spans="3:49" x14ac:dyDescent="0.2">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row>
    <row r="487" spans="3:49" x14ac:dyDescent="0.2">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row>
    <row r="488" spans="3:49" x14ac:dyDescent="0.2">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row>
    <row r="489" spans="3:49" x14ac:dyDescent="0.2">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row>
    <row r="490" spans="3:49" x14ac:dyDescent="0.2">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row>
    <row r="491" spans="3:49" x14ac:dyDescent="0.2">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row>
    <row r="492" spans="3:49" x14ac:dyDescent="0.2">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row>
    <row r="493" spans="3:49" x14ac:dyDescent="0.2">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row>
    <row r="494" spans="3:49" x14ac:dyDescent="0.2">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row>
    <row r="495" spans="3:49" x14ac:dyDescent="0.2">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row>
    <row r="496" spans="3:49" x14ac:dyDescent="0.2">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row>
    <row r="497" spans="3:49" x14ac:dyDescent="0.2">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row>
    <row r="498" spans="3:49" x14ac:dyDescent="0.2">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row>
    <row r="499" spans="3:49" x14ac:dyDescent="0.2">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row>
    <row r="500" spans="3:49" x14ac:dyDescent="0.2">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row>
    <row r="501" spans="3:49" x14ac:dyDescent="0.2">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row>
    <row r="502" spans="3:49" x14ac:dyDescent="0.2">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row>
    <row r="503" spans="3:49" x14ac:dyDescent="0.2">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row>
    <row r="504" spans="3:49" x14ac:dyDescent="0.2">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row>
    <row r="505" spans="3:49" x14ac:dyDescent="0.2">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row>
    <row r="506" spans="3:49" x14ac:dyDescent="0.2">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row>
    <row r="507" spans="3:49" x14ac:dyDescent="0.2">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row>
    <row r="508" spans="3:49" x14ac:dyDescent="0.2">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row>
    <row r="509" spans="3:49" x14ac:dyDescent="0.2">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row>
    <row r="510" spans="3:49" x14ac:dyDescent="0.2">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row>
    <row r="511" spans="3:49" x14ac:dyDescent="0.2">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row>
    <row r="512" spans="3:49" x14ac:dyDescent="0.2">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row>
    <row r="513" spans="3:49" x14ac:dyDescent="0.2">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row>
    <row r="514" spans="3:49" x14ac:dyDescent="0.2">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row>
    <row r="515" spans="3:49" x14ac:dyDescent="0.2">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row>
    <row r="516" spans="3:49" x14ac:dyDescent="0.2">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row>
    <row r="517" spans="3:49" x14ac:dyDescent="0.2">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row>
    <row r="518" spans="3:49" x14ac:dyDescent="0.2">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row>
    <row r="519" spans="3:49" x14ac:dyDescent="0.2">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row>
    <row r="520" spans="3:49" x14ac:dyDescent="0.2">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row>
    <row r="521" spans="3:49" x14ac:dyDescent="0.2">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row>
    <row r="522" spans="3:49" x14ac:dyDescent="0.2">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row>
    <row r="523" spans="3:49" x14ac:dyDescent="0.2">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row>
    <row r="524" spans="3:49" x14ac:dyDescent="0.2">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row>
    <row r="525" spans="3:49" x14ac:dyDescent="0.2">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row>
    <row r="526" spans="3:49" x14ac:dyDescent="0.2">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row>
    <row r="527" spans="3:49" x14ac:dyDescent="0.2">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row>
    <row r="528" spans="3:49" x14ac:dyDescent="0.2">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row>
    <row r="529" spans="3:49" x14ac:dyDescent="0.2">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row>
    <row r="530" spans="3:49" x14ac:dyDescent="0.2">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row>
    <row r="531" spans="3:49" x14ac:dyDescent="0.2">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row>
    <row r="532" spans="3:49" x14ac:dyDescent="0.2">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row>
    <row r="533" spans="3:49" x14ac:dyDescent="0.2">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row>
    <row r="534" spans="3:49" x14ac:dyDescent="0.2">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row>
    <row r="535" spans="3:49" x14ac:dyDescent="0.2">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row>
    <row r="536" spans="3:49" x14ac:dyDescent="0.2">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row>
    <row r="537" spans="3:49" x14ac:dyDescent="0.2">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row>
    <row r="538" spans="3:49" x14ac:dyDescent="0.2">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row>
    <row r="539" spans="3:49" x14ac:dyDescent="0.2">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row>
    <row r="540" spans="3:49" x14ac:dyDescent="0.2">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row>
    <row r="541" spans="3:49" x14ac:dyDescent="0.2">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row>
    <row r="542" spans="3:49" x14ac:dyDescent="0.2">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row>
    <row r="543" spans="3:49" x14ac:dyDescent="0.2">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row>
    <row r="544" spans="3:49" x14ac:dyDescent="0.2">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row>
    <row r="545" spans="3:49" x14ac:dyDescent="0.2">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row>
    <row r="546" spans="3:49" x14ac:dyDescent="0.2">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row>
    <row r="547" spans="3:49" x14ac:dyDescent="0.2">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row>
    <row r="548" spans="3:49" x14ac:dyDescent="0.2">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row>
    <row r="549" spans="3:49" x14ac:dyDescent="0.2">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row>
    <row r="550" spans="3:49" x14ac:dyDescent="0.2">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row>
    <row r="551" spans="3:49" x14ac:dyDescent="0.2">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row>
    <row r="552" spans="3:49" x14ac:dyDescent="0.2">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row>
    <row r="553" spans="3:49" x14ac:dyDescent="0.2">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row>
    <row r="554" spans="3:49" x14ac:dyDescent="0.2">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row>
    <row r="555" spans="3:49" x14ac:dyDescent="0.2">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row>
    <row r="556" spans="3:49" x14ac:dyDescent="0.2">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row>
    <row r="557" spans="3:49" x14ac:dyDescent="0.2">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row>
    <row r="558" spans="3:49" x14ac:dyDescent="0.2">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row>
    <row r="559" spans="3:49" x14ac:dyDescent="0.2">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row>
    <row r="560" spans="3:49" x14ac:dyDescent="0.2">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row>
    <row r="561" spans="3:49" x14ac:dyDescent="0.2">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row>
    <row r="562" spans="3:49" x14ac:dyDescent="0.2">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row>
    <row r="563" spans="3:49" x14ac:dyDescent="0.2">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row>
    <row r="564" spans="3:49" x14ac:dyDescent="0.2">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row>
    <row r="565" spans="3:49" x14ac:dyDescent="0.2">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row>
    <row r="566" spans="3:49" x14ac:dyDescent="0.2">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row>
    <row r="567" spans="3:49" x14ac:dyDescent="0.2">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row>
    <row r="568" spans="3:49" x14ac:dyDescent="0.2">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row>
    <row r="569" spans="3:49" x14ac:dyDescent="0.2">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row>
    <row r="570" spans="3:49" x14ac:dyDescent="0.2">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row>
    <row r="571" spans="3:49" x14ac:dyDescent="0.2">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row>
    <row r="572" spans="3:49" x14ac:dyDescent="0.2">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row>
    <row r="573" spans="3:49" x14ac:dyDescent="0.2">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row>
    <row r="574" spans="3:49" x14ac:dyDescent="0.2">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row>
    <row r="575" spans="3:49" x14ac:dyDescent="0.2">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row>
    <row r="576" spans="3:49" x14ac:dyDescent="0.2">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row>
    <row r="577" spans="3:49" x14ac:dyDescent="0.2">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row>
    <row r="578" spans="3:49" x14ac:dyDescent="0.2">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row>
    <row r="579" spans="3:49" x14ac:dyDescent="0.2">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row>
    <row r="580" spans="3:49" x14ac:dyDescent="0.2">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row>
    <row r="581" spans="3:49" x14ac:dyDescent="0.2">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row>
    <row r="582" spans="3:49" x14ac:dyDescent="0.2">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row>
    <row r="583" spans="3:49" x14ac:dyDescent="0.2">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row>
    <row r="584" spans="3:49" x14ac:dyDescent="0.2">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row>
    <row r="585" spans="3:49" x14ac:dyDescent="0.2">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row>
    <row r="586" spans="3:49" x14ac:dyDescent="0.2">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row>
    <row r="587" spans="3:49" x14ac:dyDescent="0.2">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row>
    <row r="588" spans="3:49" x14ac:dyDescent="0.2">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row>
    <row r="589" spans="3:49" x14ac:dyDescent="0.2">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row>
    <row r="590" spans="3:49" x14ac:dyDescent="0.2">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row>
    <row r="591" spans="3:49" x14ac:dyDescent="0.2">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row>
    <row r="592" spans="3:49" x14ac:dyDescent="0.2">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row>
    <row r="593" spans="3:49" x14ac:dyDescent="0.2">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row>
    <row r="594" spans="3:49" x14ac:dyDescent="0.2">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row>
    <row r="595" spans="3:49" x14ac:dyDescent="0.2">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row>
    <row r="596" spans="3:49" x14ac:dyDescent="0.2">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row>
    <row r="597" spans="3:49" x14ac:dyDescent="0.2">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row>
    <row r="598" spans="3:49" x14ac:dyDescent="0.2">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row>
    <row r="599" spans="3:49" x14ac:dyDescent="0.2">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row>
    <row r="600" spans="3:49" x14ac:dyDescent="0.2">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row>
    <row r="601" spans="3:49" x14ac:dyDescent="0.2">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row>
    <row r="602" spans="3:49" x14ac:dyDescent="0.2">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row>
    <row r="603" spans="3:49" x14ac:dyDescent="0.2">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row>
    <row r="604" spans="3:49" x14ac:dyDescent="0.2">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row>
    <row r="605" spans="3:49" x14ac:dyDescent="0.2">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row>
    <row r="606" spans="3:49" x14ac:dyDescent="0.2">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row>
    <row r="607" spans="3:49" x14ac:dyDescent="0.2">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row>
    <row r="608" spans="3:49" x14ac:dyDescent="0.2">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row>
    <row r="609" spans="3:49" x14ac:dyDescent="0.2">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row>
    <row r="610" spans="3:49" x14ac:dyDescent="0.2">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row>
    <row r="611" spans="3:49" x14ac:dyDescent="0.2">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row>
    <row r="612" spans="3:49" x14ac:dyDescent="0.2">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row>
    <row r="613" spans="3:49" x14ac:dyDescent="0.2">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row>
    <row r="614" spans="3:49" x14ac:dyDescent="0.2">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row>
    <row r="615" spans="3:49" x14ac:dyDescent="0.2">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row>
    <row r="616" spans="3:49" x14ac:dyDescent="0.2">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row>
    <row r="617" spans="3:49" x14ac:dyDescent="0.2">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row>
    <row r="618" spans="3:49" x14ac:dyDescent="0.2">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row>
    <row r="619" spans="3:49" x14ac:dyDescent="0.2">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row>
    <row r="620" spans="3:49" x14ac:dyDescent="0.2">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row>
    <row r="621" spans="3:49" x14ac:dyDescent="0.2">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row>
    <row r="622" spans="3:49" x14ac:dyDescent="0.2">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row>
    <row r="623" spans="3:49" x14ac:dyDescent="0.2">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row>
    <row r="624" spans="3:49" x14ac:dyDescent="0.2">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row>
    <row r="625" spans="3:49" x14ac:dyDescent="0.2">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row>
    <row r="626" spans="3:49" x14ac:dyDescent="0.2">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row>
    <row r="627" spans="3:49" x14ac:dyDescent="0.2">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row>
    <row r="628" spans="3:49" x14ac:dyDescent="0.2">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row>
    <row r="629" spans="3:49" x14ac:dyDescent="0.2">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row>
    <row r="630" spans="3:49" x14ac:dyDescent="0.2">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row>
    <row r="631" spans="3:49" x14ac:dyDescent="0.2">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row>
    <row r="632" spans="3:49" x14ac:dyDescent="0.2">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row>
    <row r="633" spans="3:49" x14ac:dyDescent="0.2">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row>
    <row r="634" spans="3:49" x14ac:dyDescent="0.2">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row>
    <row r="635" spans="3:49" x14ac:dyDescent="0.2">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row>
    <row r="636" spans="3:49" x14ac:dyDescent="0.2">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row>
    <row r="637" spans="3:49" x14ac:dyDescent="0.2">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row>
    <row r="638" spans="3:49" x14ac:dyDescent="0.2">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row>
    <row r="639" spans="3:49" x14ac:dyDescent="0.2">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row>
    <row r="640" spans="3:49" x14ac:dyDescent="0.2">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row>
    <row r="641" spans="3:49" x14ac:dyDescent="0.2">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row>
    <row r="642" spans="3:49" x14ac:dyDescent="0.2">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row>
    <row r="643" spans="3:49" x14ac:dyDescent="0.2">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row>
    <row r="644" spans="3:49" x14ac:dyDescent="0.2">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row>
    <row r="645" spans="3:49" x14ac:dyDescent="0.2">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row>
    <row r="646" spans="3:49" x14ac:dyDescent="0.2">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row>
    <row r="647" spans="3:49" x14ac:dyDescent="0.2">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row>
    <row r="648" spans="3:49" x14ac:dyDescent="0.2">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row>
    <row r="649" spans="3:49" x14ac:dyDescent="0.2">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row>
    <row r="650" spans="3:49" x14ac:dyDescent="0.2">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row>
    <row r="651" spans="3:49" x14ac:dyDescent="0.2">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row>
    <row r="652" spans="3:49" x14ac:dyDescent="0.2">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row>
    <row r="653" spans="3:49" x14ac:dyDescent="0.2">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row>
    <row r="654" spans="3:49" x14ac:dyDescent="0.2">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row>
    <row r="655" spans="3:49" x14ac:dyDescent="0.2">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row>
    <row r="656" spans="3:49" x14ac:dyDescent="0.2">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row>
    <row r="657" spans="3:49" x14ac:dyDescent="0.2">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row>
    <row r="658" spans="3:49" x14ac:dyDescent="0.2">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row>
    <row r="659" spans="3:49" x14ac:dyDescent="0.2">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row>
    <row r="660" spans="3:49" x14ac:dyDescent="0.2">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row>
    <row r="661" spans="3:49" x14ac:dyDescent="0.2">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row>
    <row r="662" spans="3:49" x14ac:dyDescent="0.2">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row>
    <row r="663" spans="3:49" x14ac:dyDescent="0.2">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row>
    <row r="664" spans="3:49" x14ac:dyDescent="0.2">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row>
    <row r="665" spans="3:49" x14ac:dyDescent="0.2">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row>
    <row r="666" spans="3:49" x14ac:dyDescent="0.2">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row>
    <row r="667" spans="3:49" x14ac:dyDescent="0.2">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row>
    <row r="668" spans="3:49" x14ac:dyDescent="0.2">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row>
    <row r="669" spans="3:49" x14ac:dyDescent="0.2">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row>
    <row r="670" spans="3:49" x14ac:dyDescent="0.2">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row>
    <row r="671" spans="3:49" x14ac:dyDescent="0.2">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row>
    <row r="672" spans="3:49" x14ac:dyDescent="0.2">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row>
    <row r="673" spans="3:49" x14ac:dyDescent="0.2">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row>
    <row r="674" spans="3:49" x14ac:dyDescent="0.2">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row>
    <row r="675" spans="3:49" x14ac:dyDescent="0.2">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row>
    <row r="676" spans="3:49" x14ac:dyDescent="0.2">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row>
    <row r="677" spans="3:49" x14ac:dyDescent="0.2">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row>
    <row r="678" spans="3:49" x14ac:dyDescent="0.2">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row>
    <row r="679" spans="3:49" x14ac:dyDescent="0.2">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row>
    <row r="680" spans="3:49" x14ac:dyDescent="0.2">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row>
    <row r="681" spans="3:49" x14ac:dyDescent="0.2">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row>
    <row r="682" spans="3:49" x14ac:dyDescent="0.2">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row>
    <row r="683" spans="3:49" x14ac:dyDescent="0.2">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row>
    <row r="684" spans="3:49" x14ac:dyDescent="0.2">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row>
    <row r="685" spans="3:49" x14ac:dyDescent="0.2">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row>
    <row r="686" spans="3:49" x14ac:dyDescent="0.2">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row>
    <row r="687" spans="3:49" x14ac:dyDescent="0.2">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row>
    <row r="688" spans="3:49" x14ac:dyDescent="0.2">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row>
    <row r="689" spans="3:49" x14ac:dyDescent="0.2">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row>
    <row r="690" spans="3:49" x14ac:dyDescent="0.2">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row>
    <row r="691" spans="3:49" x14ac:dyDescent="0.2">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row>
    <row r="692" spans="3:49" x14ac:dyDescent="0.2">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row>
    <row r="693" spans="3:49" x14ac:dyDescent="0.2">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row>
    <row r="694" spans="3:49" x14ac:dyDescent="0.2">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row>
    <row r="695" spans="3:49" x14ac:dyDescent="0.2">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row>
    <row r="696" spans="3:49" x14ac:dyDescent="0.2">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row>
    <row r="697" spans="3:49" x14ac:dyDescent="0.2">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row>
    <row r="698" spans="3:49" x14ac:dyDescent="0.2">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row>
    <row r="699" spans="3:49" x14ac:dyDescent="0.2">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row>
    <row r="700" spans="3:49" x14ac:dyDescent="0.2">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row>
    <row r="701" spans="3:49" x14ac:dyDescent="0.2">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row>
    <row r="702" spans="3:49" x14ac:dyDescent="0.2">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row>
    <row r="703" spans="3:49" x14ac:dyDescent="0.2">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row>
    <row r="704" spans="3:49" x14ac:dyDescent="0.2">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row>
    <row r="705" spans="3:49" x14ac:dyDescent="0.2">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row>
    <row r="706" spans="3:49" x14ac:dyDescent="0.2">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row>
    <row r="707" spans="3:49" x14ac:dyDescent="0.2">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row>
    <row r="708" spans="3:49" x14ac:dyDescent="0.2">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row>
    <row r="709" spans="3:49" x14ac:dyDescent="0.2">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row>
    <row r="710" spans="3:49" x14ac:dyDescent="0.2">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row>
    <row r="711" spans="3:49" x14ac:dyDescent="0.2">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row>
    <row r="712" spans="3:49" x14ac:dyDescent="0.2">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row>
    <row r="713" spans="3:49" x14ac:dyDescent="0.2">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row>
    <row r="714" spans="3:49" x14ac:dyDescent="0.2">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row>
    <row r="715" spans="3:49" x14ac:dyDescent="0.2">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row>
    <row r="716" spans="3:49" x14ac:dyDescent="0.2">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row>
    <row r="717" spans="3:49" x14ac:dyDescent="0.2">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row>
    <row r="718" spans="3:49" x14ac:dyDescent="0.2">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row>
    <row r="719" spans="3:49" x14ac:dyDescent="0.2">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row>
    <row r="720" spans="3:49" x14ac:dyDescent="0.2">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row>
    <row r="721" spans="3:49" x14ac:dyDescent="0.2">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row>
    <row r="722" spans="3:49" x14ac:dyDescent="0.2">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row>
    <row r="723" spans="3:49" x14ac:dyDescent="0.2">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row>
    <row r="724" spans="3:49" x14ac:dyDescent="0.2">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row>
    <row r="725" spans="3:49" x14ac:dyDescent="0.2">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row>
    <row r="726" spans="3:49" x14ac:dyDescent="0.2">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row>
    <row r="727" spans="3:49" x14ac:dyDescent="0.2">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row>
    <row r="728" spans="3:49" x14ac:dyDescent="0.2">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row>
    <row r="729" spans="3:49" x14ac:dyDescent="0.2">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row>
    <row r="730" spans="3:49" x14ac:dyDescent="0.2">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row>
    <row r="731" spans="3:49" x14ac:dyDescent="0.2">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row>
    <row r="732" spans="3:49" x14ac:dyDescent="0.2">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row>
    <row r="733" spans="3:49" x14ac:dyDescent="0.2">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row>
    <row r="734" spans="3:49" x14ac:dyDescent="0.2">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row>
    <row r="735" spans="3:49" x14ac:dyDescent="0.2">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row>
    <row r="736" spans="3:49" x14ac:dyDescent="0.2">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row>
    <row r="737" spans="3:49" x14ac:dyDescent="0.2">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row>
    <row r="738" spans="3:49" x14ac:dyDescent="0.2">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row>
    <row r="739" spans="3:49" x14ac:dyDescent="0.2">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row>
    <row r="740" spans="3:49" x14ac:dyDescent="0.2">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row>
    <row r="741" spans="3:49" x14ac:dyDescent="0.2">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row>
    <row r="742" spans="3:49" x14ac:dyDescent="0.2">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row>
    <row r="743" spans="3:49" x14ac:dyDescent="0.2">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row>
    <row r="744" spans="3:49" x14ac:dyDescent="0.2">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row>
    <row r="745" spans="3:49" x14ac:dyDescent="0.2">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row>
    <row r="746" spans="3:49" x14ac:dyDescent="0.2">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row>
    <row r="747" spans="3:49" x14ac:dyDescent="0.2">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row>
    <row r="748" spans="3:49" x14ac:dyDescent="0.2">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row>
    <row r="749" spans="3:49" x14ac:dyDescent="0.2">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row>
    <row r="750" spans="3:49" x14ac:dyDescent="0.2">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row>
    <row r="751" spans="3:49" x14ac:dyDescent="0.2">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row>
    <row r="752" spans="3:49" x14ac:dyDescent="0.2">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row>
    <row r="753" spans="3:49" x14ac:dyDescent="0.2">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row>
    <row r="754" spans="3:49" x14ac:dyDescent="0.2">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row>
    <row r="755" spans="3:49" x14ac:dyDescent="0.2">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row>
    <row r="756" spans="3:49" x14ac:dyDescent="0.2">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row>
    <row r="757" spans="3:49" x14ac:dyDescent="0.2">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row>
    <row r="758" spans="3:49" x14ac:dyDescent="0.2">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row>
    <row r="759" spans="3:49" x14ac:dyDescent="0.2">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row>
    <row r="760" spans="3:49" x14ac:dyDescent="0.2">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row>
    <row r="761" spans="3:49" x14ac:dyDescent="0.2">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row>
    <row r="762" spans="3:49" x14ac:dyDescent="0.2">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row>
    <row r="763" spans="3:49" x14ac:dyDescent="0.2">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row>
    <row r="764" spans="3:49" x14ac:dyDescent="0.2">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row>
    <row r="765" spans="3:49" x14ac:dyDescent="0.2">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row>
    <row r="766" spans="3:49" x14ac:dyDescent="0.2">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row>
    <row r="767" spans="3:49" x14ac:dyDescent="0.2">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row>
    <row r="768" spans="3:49" x14ac:dyDescent="0.2">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row>
    <row r="769" spans="3:49" x14ac:dyDescent="0.2">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row>
    <row r="770" spans="3:49" x14ac:dyDescent="0.2">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row>
    <row r="771" spans="3:49" x14ac:dyDescent="0.2">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row>
    <row r="772" spans="3:49" x14ac:dyDescent="0.2">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row>
    <row r="773" spans="3:49" x14ac:dyDescent="0.2">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row>
    <row r="774" spans="3:49" x14ac:dyDescent="0.2">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row>
    <row r="775" spans="3:49" x14ac:dyDescent="0.2">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row>
    <row r="776" spans="3:49" x14ac:dyDescent="0.2">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row>
    <row r="777" spans="3:49" x14ac:dyDescent="0.2">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row>
    <row r="778" spans="3:49" x14ac:dyDescent="0.2">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row>
    <row r="779" spans="3:49" x14ac:dyDescent="0.2">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row>
    <row r="780" spans="3:49" x14ac:dyDescent="0.2">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row>
    <row r="781" spans="3:49" x14ac:dyDescent="0.2">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row>
    <row r="782" spans="3:49" x14ac:dyDescent="0.2">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row>
    <row r="783" spans="3:49" x14ac:dyDescent="0.2">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row>
    <row r="784" spans="3:49" x14ac:dyDescent="0.2">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row>
    <row r="785" spans="3:49" x14ac:dyDescent="0.2">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row>
    <row r="786" spans="3:49" x14ac:dyDescent="0.2">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row>
    <row r="787" spans="3:49" x14ac:dyDescent="0.2">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row>
    <row r="788" spans="3:49" x14ac:dyDescent="0.2">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row>
    <row r="789" spans="3:49" x14ac:dyDescent="0.2">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row>
    <row r="790" spans="3:49" x14ac:dyDescent="0.2">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row>
    <row r="791" spans="3:49" x14ac:dyDescent="0.2">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row>
    <row r="792" spans="3:49" x14ac:dyDescent="0.2">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row>
    <row r="793" spans="3:49" x14ac:dyDescent="0.2">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row>
    <row r="794" spans="3:49" x14ac:dyDescent="0.2">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row>
    <row r="795" spans="3:49" x14ac:dyDescent="0.2">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row>
    <row r="796" spans="3:49" x14ac:dyDescent="0.2">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row>
    <row r="797" spans="3:49" x14ac:dyDescent="0.2">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row>
    <row r="798" spans="3:49" x14ac:dyDescent="0.2">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row>
    <row r="799" spans="3:49" x14ac:dyDescent="0.2">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row>
    <row r="800" spans="3:49" x14ac:dyDescent="0.2">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row>
    <row r="801" spans="3:49" x14ac:dyDescent="0.2">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row>
    <row r="802" spans="3:49" x14ac:dyDescent="0.2">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row>
    <row r="803" spans="3:49" x14ac:dyDescent="0.2">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row>
    <row r="804" spans="3:49" x14ac:dyDescent="0.2">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row>
    <row r="805" spans="3:49" x14ac:dyDescent="0.2">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row>
    <row r="806" spans="3:49" x14ac:dyDescent="0.2">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row>
    <row r="807" spans="3:49" x14ac:dyDescent="0.2">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row>
    <row r="808" spans="3:49" x14ac:dyDescent="0.2">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row>
    <row r="809" spans="3:49" x14ac:dyDescent="0.2">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row>
    <row r="810" spans="3:49" x14ac:dyDescent="0.2">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row>
    <row r="811" spans="3:49" x14ac:dyDescent="0.2">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row>
    <row r="812" spans="3:49" x14ac:dyDescent="0.2">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row>
    <row r="813" spans="3:49" x14ac:dyDescent="0.2">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row>
    <row r="814" spans="3:49" x14ac:dyDescent="0.2">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row>
    <row r="815" spans="3:49" x14ac:dyDescent="0.2">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row>
    <row r="816" spans="3:49" x14ac:dyDescent="0.2">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row>
    <row r="817" spans="3:49" x14ac:dyDescent="0.2">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row>
    <row r="818" spans="3:49" x14ac:dyDescent="0.2">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row>
    <row r="819" spans="3:49" x14ac:dyDescent="0.2">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row>
    <row r="820" spans="3:49" x14ac:dyDescent="0.2">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row>
    <row r="821" spans="3:49" x14ac:dyDescent="0.2">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row>
    <row r="822" spans="3:49" x14ac:dyDescent="0.2">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row>
    <row r="823" spans="3:49" x14ac:dyDescent="0.2">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row>
    <row r="824" spans="3:49" x14ac:dyDescent="0.2">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row>
    <row r="825" spans="3:49" x14ac:dyDescent="0.2">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row>
    <row r="826" spans="3:49" x14ac:dyDescent="0.2">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row>
    <row r="827" spans="3:49" x14ac:dyDescent="0.2">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row>
    <row r="828" spans="3:49" x14ac:dyDescent="0.2">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row>
    <row r="829" spans="3:49" x14ac:dyDescent="0.2">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row>
    <row r="830" spans="3:49" x14ac:dyDescent="0.2">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row>
    <row r="831" spans="3:49" x14ac:dyDescent="0.2">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row>
    <row r="832" spans="3:49" x14ac:dyDescent="0.2">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row>
    <row r="833" spans="3:49" x14ac:dyDescent="0.2">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row>
    <row r="834" spans="3:49" x14ac:dyDescent="0.2">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row>
    <row r="835" spans="3:49" x14ac:dyDescent="0.2">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row>
    <row r="836" spans="3:49" x14ac:dyDescent="0.2">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row>
    <row r="837" spans="3:49" x14ac:dyDescent="0.2">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row>
    <row r="838" spans="3:49" x14ac:dyDescent="0.2">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row>
    <row r="839" spans="3:49" x14ac:dyDescent="0.2">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row>
    <row r="840" spans="3:49" x14ac:dyDescent="0.2">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row>
    <row r="841" spans="3:49" x14ac:dyDescent="0.2">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row>
    <row r="842" spans="3:49" x14ac:dyDescent="0.2">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row>
    <row r="843" spans="3:49" x14ac:dyDescent="0.2">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row>
    <row r="844" spans="3:49" x14ac:dyDescent="0.2">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row>
    <row r="845" spans="3:49" x14ac:dyDescent="0.2">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row>
    <row r="846" spans="3:49" x14ac:dyDescent="0.2">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row>
    <row r="847" spans="3:49" x14ac:dyDescent="0.2">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row>
    <row r="848" spans="3:49" x14ac:dyDescent="0.2">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row>
    <row r="849" spans="3:49" x14ac:dyDescent="0.2">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row>
    <row r="850" spans="3:49" x14ac:dyDescent="0.2">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row>
    <row r="851" spans="3:49" x14ac:dyDescent="0.2">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row>
    <row r="852" spans="3:49" x14ac:dyDescent="0.2">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row>
    <row r="853" spans="3:49" x14ac:dyDescent="0.2">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row>
    <row r="854" spans="3:49" x14ac:dyDescent="0.2">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row>
    <row r="855" spans="3:49" x14ac:dyDescent="0.2">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row>
    <row r="856" spans="3:49" x14ac:dyDescent="0.2">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row>
    <row r="857" spans="3:49" x14ac:dyDescent="0.2">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row>
    <row r="858" spans="3:49" x14ac:dyDescent="0.2">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row>
    <row r="859" spans="3:49" x14ac:dyDescent="0.2">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row>
    <row r="860" spans="3:49" x14ac:dyDescent="0.2">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row>
    <row r="861" spans="3:49" x14ac:dyDescent="0.2">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row>
    <row r="862" spans="3:49" x14ac:dyDescent="0.2">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row>
    <row r="863" spans="3:49" x14ac:dyDescent="0.2">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row>
    <row r="864" spans="3:49" x14ac:dyDescent="0.2">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row>
    <row r="865" spans="3:49" x14ac:dyDescent="0.2">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row>
    <row r="866" spans="3:49" x14ac:dyDescent="0.2">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row>
    <row r="867" spans="3:49" x14ac:dyDescent="0.2">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row>
    <row r="868" spans="3:49" x14ac:dyDescent="0.2">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row>
    <row r="869" spans="3:49" x14ac:dyDescent="0.2">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row>
    <row r="870" spans="3:49" x14ac:dyDescent="0.2">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row>
    <row r="871" spans="3:49" x14ac:dyDescent="0.2">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row>
    <row r="872" spans="3:49" x14ac:dyDescent="0.2">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row>
    <row r="873" spans="3:49" x14ac:dyDescent="0.2">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row>
    <row r="874" spans="3:49" x14ac:dyDescent="0.2">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row>
    <row r="875" spans="3:49" x14ac:dyDescent="0.2">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row>
    <row r="876" spans="3:49" x14ac:dyDescent="0.2">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row>
    <row r="877" spans="3:49" x14ac:dyDescent="0.2">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row>
    <row r="878" spans="3:49" x14ac:dyDescent="0.2">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row>
    <row r="879" spans="3:49" x14ac:dyDescent="0.2">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row>
    <row r="880" spans="3:49" x14ac:dyDescent="0.2">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row>
    <row r="881" spans="3:49" x14ac:dyDescent="0.2">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row>
    <row r="882" spans="3:49" x14ac:dyDescent="0.2">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row>
    <row r="883" spans="3:49" x14ac:dyDescent="0.2">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row>
    <row r="884" spans="3:49" x14ac:dyDescent="0.2">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row>
    <row r="885" spans="3:49" x14ac:dyDescent="0.2">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row>
    <row r="886" spans="3:49" x14ac:dyDescent="0.2">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row>
    <row r="887" spans="3:49" x14ac:dyDescent="0.2">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row>
    <row r="888" spans="3:49" x14ac:dyDescent="0.2">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row>
    <row r="889" spans="3:49" x14ac:dyDescent="0.2">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row>
    <row r="890" spans="3:49" x14ac:dyDescent="0.2">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row>
    <row r="891" spans="3:49" x14ac:dyDescent="0.2">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row>
    <row r="892" spans="3:49" x14ac:dyDescent="0.2">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row>
    <row r="893" spans="3:49" x14ac:dyDescent="0.2">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row>
    <row r="894" spans="3:49" x14ac:dyDescent="0.2">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row>
    <row r="895" spans="3:49" x14ac:dyDescent="0.2">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row>
    <row r="896" spans="3:49" x14ac:dyDescent="0.2">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row>
    <row r="897" spans="3:49" x14ac:dyDescent="0.2">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row>
    <row r="898" spans="3:49" x14ac:dyDescent="0.2">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row>
    <row r="899" spans="3:49" x14ac:dyDescent="0.2">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row>
    <row r="900" spans="3:49" x14ac:dyDescent="0.2">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row>
    <row r="901" spans="3:49" x14ac:dyDescent="0.2">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row>
    <row r="902" spans="3:49" x14ac:dyDescent="0.2">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row>
    <row r="903" spans="3:49" x14ac:dyDescent="0.2">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row>
    <row r="904" spans="3:49" x14ac:dyDescent="0.2">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row>
    <row r="905" spans="3:49" x14ac:dyDescent="0.2">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row>
    <row r="906" spans="3:49" x14ac:dyDescent="0.2">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row>
    <row r="907" spans="3:49" x14ac:dyDescent="0.2">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row>
    <row r="908" spans="3:49" x14ac:dyDescent="0.2">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row>
    <row r="909" spans="3:49" x14ac:dyDescent="0.2">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row>
    <row r="910" spans="3:49" x14ac:dyDescent="0.2">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row>
    <row r="911" spans="3:49" x14ac:dyDescent="0.2">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row>
    <row r="912" spans="3:49" x14ac:dyDescent="0.2">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row>
    <row r="913" spans="3:49" x14ac:dyDescent="0.2">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row>
    <row r="914" spans="3:49" x14ac:dyDescent="0.2">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row>
    <row r="915" spans="3:49" x14ac:dyDescent="0.2">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row>
    <row r="916" spans="3:49" x14ac:dyDescent="0.2">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row>
    <row r="917" spans="3:49" x14ac:dyDescent="0.2">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row>
    <row r="918" spans="3:49" x14ac:dyDescent="0.2">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row>
    <row r="919" spans="3:49" x14ac:dyDescent="0.2">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row>
    <row r="920" spans="3:49" x14ac:dyDescent="0.2">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row>
    <row r="921" spans="3:49" x14ac:dyDescent="0.2">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row>
    <row r="922" spans="3:49" x14ac:dyDescent="0.2">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row>
    <row r="923" spans="3:49" x14ac:dyDescent="0.2">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row>
    <row r="924" spans="3:49" x14ac:dyDescent="0.2">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row>
    <row r="925" spans="3:49" x14ac:dyDescent="0.2">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row>
    <row r="926" spans="3:49" x14ac:dyDescent="0.2">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row>
    <row r="927" spans="3:49" x14ac:dyDescent="0.2">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row>
    <row r="928" spans="3:49" x14ac:dyDescent="0.2">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row>
    <row r="929" spans="3:49" x14ac:dyDescent="0.2">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row>
    <row r="930" spans="3:49" x14ac:dyDescent="0.2">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row>
    <row r="931" spans="3:49" x14ac:dyDescent="0.2">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row>
    <row r="932" spans="3:49" x14ac:dyDescent="0.2">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row>
    <row r="933" spans="3:49" x14ac:dyDescent="0.2">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row>
    <row r="934" spans="3:49" x14ac:dyDescent="0.2">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row>
    <row r="935" spans="3:49" x14ac:dyDescent="0.2">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row>
    <row r="936" spans="3:49" x14ac:dyDescent="0.2">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row>
    <row r="937" spans="3:49" x14ac:dyDescent="0.2">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row>
    <row r="938" spans="3:49" x14ac:dyDescent="0.2">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row>
    <row r="939" spans="3:49" x14ac:dyDescent="0.2">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row>
    <row r="940" spans="3:49" x14ac:dyDescent="0.2">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row>
    <row r="941" spans="3:49" x14ac:dyDescent="0.2">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row>
    <row r="942" spans="3:49" x14ac:dyDescent="0.2">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row>
    <row r="943" spans="3:49" x14ac:dyDescent="0.2">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row>
    <row r="944" spans="3:49" x14ac:dyDescent="0.2">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row>
    <row r="945" spans="3:49" x14ac:dyDescent="0.2">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row>
    <row r="946" spans="3:49" x14ac:dyDescent="0.2">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row>
    <row r="947" spans="3:49" x14ac:dyDescent="0.2">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row>
    <row r="948" spans="3:49" x14ac:dyDescent="0.2">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row>
    <row r="949" spans="3:49" x14ac:dyDescent="0.2">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row>
    <row r="950" spans="3:49" x14ac:dyDescent="0.2">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row>
    <row r="951" spans="3:49" x14ac:dyDescent="0.2">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row>
    <row r="952" spans="3:49" x14ac:dyDescent="0.2">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row>
    <row r="953" spans="3:49" x14ac:dyDescent="0.2">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row>
    <row r="954" spans="3:49" x14ac:dyDescent="0.2">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row>
    <row r="955" spans="3:49" x14ac:dyDescent="0.2">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row>
    <row r="956" spans="3:49" x14ac:dyDescent="0.2">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row>
    <row r="957" spans="3:49" x14ac:dyDescent="0.2">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row>
    <row r="958" spans="3:49" x14ac:dyDescent="0.2">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row>
    <row r="959" spans="3:49" x14ac:dyDescent="0.2">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row>
    <row r="960" spans="3:49" x14ac:dyDescent="0.2">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row>
    <row r="961" spans="3:49" x14ac:dyDescent="0.2">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row>
    <row r="962" spans="3:49" x14ac:dyDescent="0.2">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row>
    <row r="963" spans="3:49" x14ac:dyDescent="0.2">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row>
    <row r="964" spans="3:49" x14ac:dyDescent="0.2">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row>
    <row r="965" spans="3:49" x14ac:dyDescent="0.2">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row>
    <row r="966" spans="3:49" x14ac:dyDescent="0.2">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row>
    <row r="967" spans="3:49" x14ac:dyDescent="0.2">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row>
    <row r="968" spans="3:49" x14ac:dyDescent="0.2">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row>
    <row r="969" spans="3:49" x14ac:dyDescent="0.2">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row>
    <row r="970" spans="3:49" x14ac:dyDescent="0.2">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row>
    <row r="971" spans="3:49" x14ac:dyDescent="0.2">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row>
    <row r="972" spans="3:49" x14ac:dyDescent="0.2">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row>
    <row r="973" spans="3:49" x14ac:dyDescent="0.2">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row>
    <row r="974" spans="3:49" x14ac:dyDescent="0.2">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row>
    <row r="975" spans="3:49" x14ac:dyDescent="0.2">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row>
    <row r="976" spans="3:49" x14ac:dyDescent="0.2">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row>
    <row r="977" spans="3:49" x14ac:dyDescent="0.2">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row>
    <row r="978" spans="3:49" x14ac:dyDescent="0.2">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row>
    <row r="979" spans="3:49" x14ac:dyDescent="0.2">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row>
    <row r="980" spans="3:49" x14ac:dyDescent="0.2">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row>
    <row r="981" spans="3:49" x14ac:dyDescent="0.2">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row>
    <row r="982" spans="3:49" x14ac:dyDescent="0.2">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row>
    <row r="983" spans="3:49" x14ac:dyDescent="0.2">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row>
    <row r="984" spans="3:49" x14ac:dyDescent="0.2">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row>
    <row r="985" spans="3:49" x14ac:dyDescent="0.2">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row>
    <row r="986" spans="3:49" x14ac:dyDescent="0.2">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row>
    <row r="987" spans="3:49" x14ac:dyDescent="0.2">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row>
    <row r="988" spans="3:49" x14ac:dyDescent="0.2">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row>
    <row r="989" spans="3:49" x14ac:dyDescent="0.2">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row>
    <row r="990" spans="3:49" x14ac:dyDescent="0.2">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row>
    <row r="991" spans="3:49" x14ac:dyDescent="0.2">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row>
    <row r="992" spans="3:49" x14ac:dyDescent="0.2">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row>
    <row r="993" spans="3:49" x14ac:dyDescent="0.2">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row>
    <row r="994" spans="3:49" x14ac:dyDescent="0.2">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row>
    <row r="995" spans="3:49" x14ac:dyDescent="0.2">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row>
    <row r="996" spans="3:49" x14ac:dyDescent="0.2">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row>
    <row r="997" spans="3:49" x14ac:dyDescent="0.2">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row>
    <row r="998" spans="3:49" x14ac:dyDescent="0.2">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row>
    <row r="999" spans="3:49" x14ac:dyDescent="0.2">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row>
    <row r="1000" spans="3:49" x14ac:dyDescent="0.2">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Réponses individuelles</vt:lpstr>
      <vt:lpstr>Classement</vt:lpstr>
      <vt:lpstr>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Ringuet</cp:lastModifiedBy>
  <dcterms:modified xsi:type="dcterms:W3CDTF">2024-08-18T12:10:49Z</dcterms:modified>
</cp:coreProperties>
</file>