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UPM\4 - Cuarto\TFG\Datum\"/>
    </mc:Choice>
  </mc:AlternateContent>
  <xr:revisionPtr revIDLastSave="0" documentId="13_ncr:1_{75C81952-EA41-47B7-BB5E-30BA152056A2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est 1" sheetId="1" r:id="rId1"/>
    <sheet name="Test 2" sheetId="2" r:id="rId2"/>
    <sheet name="T2 sin s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" i="2" l="1"/>
  <c r="D58" i="2"/>
  <c r="E57" i="2"/>
  <c r="D57" i="2"/>
  <c r="F57" i="2" s="1"/>
  <c r="E56" i="2"/>
  <c r="D56" i="2"/>
  <c r="F56" i="2" s="1"/>
  <c r="E55" i="2"/>
  <c r="D55" i="2"/>
  <c r="F55" i="2" s="1"/>
  <c r="E54" i="2"/>
  <c r="D54" i="2"/>
  <c r="F54" i="2" s="1"/>
  <c r="F53" i="2"/>
  <c r="E53" i="2"/>
  <c r="D53" i="2"/>
  <c r="E52" i="2"/>
  <c r="F52" i="2" s="1"/>
  <c r="D52" i="2"/>
  <c r="F51" i="2"/>
  <c r="E51" i="2"/>
  <c r="D51" i="2"/>
  <c r="E50" i="2"/>
  <c r="D50" i="2"/>
  <c r="F50" i="2" s="1"/>
  <c r="F49" i="2"/>
  <c r="E49" i="2"/>
  <c r="D49" i="2"/>
  <c r="E48" i="2"/>
  <c r="F48" i="2" s="1"/>
  <c r="D48" i="2"/>
  <c r="F47" i="2"/>
  <c r="E47" i="2"/>
  <c r="D47" i="2"/>
  <c r="E46" i="2"/>
  <c r="D46" i="2"/>
  <c r="F46" i="2" s="1"/>
  <c r="F45" i="2"/>
  <c r="E45" i="2"/>
  <c r="D45" i="2"/>
  <c r="E44" i="2"/>
  <c r="F44" i="2" s="1"/>
  <c r="D44" i="2"/>
  <c r="F43" i="2"/>
  <c r="E43" i="2"/>
  <c r="D43" i="2"/>
  <c r="E42" i="2"/>
  <c r="D42" i="2"/>
  <c r="F42" i="2" s="1"/>
  <c r="F41" i="2"/>
  <c r="E41" i="2"/>
  <c r="D41" i="2"/>
  <c r="E40" i="2"/>
  <c r="F40" i="2" s="1"/>
  <c r="D40" i="2"/>
  <c r="F39" i="2"/>
  <c r="E39" i="2"/>
  <c r="D39" i="2"/>
  <c r="E38" i="2"/>
  <c r="D38" i="2"/>
  <c r="F38" i="2" s="1"/>
  <c r="F37" i="2"/>
  <c r="E37" i="2"/>
  <c r="D37" i="2"/>
  <c r="E36" i="2"/>
  <c r="F36" i="2" s="1"/>
  <c r="D36" i="2"/>
  <c r="F35" i="2"/>
  <c r="E35" i="2"/>
  <c r="D35" i="2"/>
  <c r="E34" i="2"/>
  <c r="D34" i="2"/>
  <c r="F34" i="2" s="1"/>
  <c r="F33" i="2"/>
  <c r="E33" i="2"/>
  <c r="D33" i="2"/>
  <c r="E32" i="2"/>
  <c r="D32" i="2"/>
  <c r="F32" i="2" s="1"/>
  <c r="F31" i="2"/>
  <c r="E31" i="2"/>
  <c r="D31" i="2"/>
  <c r="E30" i="2"/>
  <c r="D30" i="2"/>
  <c r="F30" i="2" s="1"/>
  <c r="F29" i="2"/>
  <c r="E29" i="2"/>
  <c r="D29" i="2"/>
  <c r="E28" i="2"/>
  <c r="D28" i="2"/>
  <c r="F28" i="2" s="1"/>
  <c r="E27" i="2"/>
  <c r="F27" i="2" s="1"/>
  <c r="D27" i="2"/>
  <c r="E26" i="2"/>
  <c r="D26" i="2"/>
  <c r="F26" i="2" s="1"/>
  <c r="F25" i="2"/>
  <c r="E25" i="2"/>
  <c r="D25" i="2"/>
  <c r="E24" i="2"/>
  <c r="D24" i="2"/>
  <c r="F24" i="2" s="1"/>
  <c r="E23" i="2"/>
  <c r="F23" i="2" s="1"/>
  <c r="D23" i="2"/>
  <c r="E22" i="2"/>
  <c r="D22" i="2"/>
  <c r="F22" i="2" s="1"/>
  <c r="F21" i="2"/>
  <c r="E21" i="2"/>
  <c r="D21" i="2"/>
  <c r="E20" i="2"/>
  <c r="D20" i="2"/>
  <c r="F20" i="2" s="1"/>
  <c r="E19" i="2"/>
  <c r="F19" i="2" s="1"/>
  <c r="D19" i="2"/>
  <c r="E18" i="2"/>
  <c r="D18" i="2"/>
  <c r="F18" i="2" s="1"/>
  <c r="F17" i="2"/>
  <c r="E17" i="2"/>
  <c r="D17" i="2"/>
  <c r="E16" i="2"/>
  <c r="D16" i="2"/>
  <c r="F16" i="2" s="1"/>
  <c r="E15" i="2"/>
  <c r="F15" i="2" s="1"/>
  <c r="D15" i="2"/>
  <c r="E14" i="2"/>
  <c r="D14" i="2"/>
  <c r="F14" i="2" s="1"/>
  <c r="F13" i="2"/>
  <c r="E13" i="2"/>
  <c r="D13" i="2"/>
  <c r="E12" i="2"/>
  <c r="D12" i="2"/>
  <c r="F12" i="2" s="1"/>
  <c r="E11" i="2"/>
  <c r="F11" i="2" s="1"/>
  <c r="D11" i="2"/>
  <c r="E10" i="2"/>
  <c r="D10" i="2"/>
  <c r="F10" i="2" s="1"/>
  <c r="F9" i="2"/>
  <c r="E9" i="2"/>
  <c r="D9" i="2"/>
  <c r="E8" i="2"/>
  <c r="D8" i="2"/>
  <c r="F8" i="2" s="1"/>
  <c r="E7" i="2"/>
  <c r="F7" i="2" s="1"/>
  <c r="D7" i="2"/>
  <c r="E6" i="2"/>
  <c r="D6" i="2"/>
  <c r="F6" i="2" s="1"/>
  <c r="F5" i="2"/>
  <c r="E5" i="2"/>
  <c r="D5" i="2"/>
  <c r="E4" i="2"/>
  <c r="D4" i="2"/>
  <c r="F4" i="2" s="1"/>
  <c r="E3" i="2"/>
  <c r="F3" i="2" s="1"/>
  <c r="D3" i="2"/>
  <c r="E2" i="2"/>
  <c r="D2" i="2"/>
  <c r="F2" i="2" s="1"/>
  <c r="F58" i="2" l="1"/>
</calcChain>
</file>

<file path=xl/sharedStrings.xml><?xml version="1.0" encoding="utf-8"?>
<sst xmlns="http://schemas.openxmlformats.org/spreadsheetml/2006/main" count="36" uniqueCount="21">
  <si>
    <t>F[g]</t>
  </si>
  <si>
    <t>I[mA]</t>
  </si>
  <si>
    <t>dc pruebas 0-5</t>
  </si>
  <si>
    <t>dc pruebas 5-0</t>
  </si>
  <si>
    <t>dc pruebas sin soltar a 0</t>
  </si>
  <si>
    <t>impacto</t>
  </si>
  <si>
    <t>valor saturacion inferior</t>
  </si>
  <si>
    <t>saturacion</t>
  </si>
  <si>
    <t>bajada</t>
  </si>
  <si>
    <t>subida</t>
  </si>
  <si>
    <t>sat</t>
  </si>
  <si>
    <t>impacto, subida</t>
  </si>
  <si>
    <t>Incrementos</t>
  </si>
  <si>
    <t>division</t>
  </si>
  <si>
    <t>Sin saturacion</t>
  </si>
  <si>
    <t>I [mA]</t>
  </si>
  <si>
    <t>F [g]</t>
  </si>
  <si>
    <t>bajada 2</t>
  </si>
  <si>
    <t>bajada1</t>
  </si>
  <si>
    <t>bajadas sin saturacion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</si>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</sst>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Completo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1'!$D$3:$D$34</c:f>
              <c:numCache>
                <c:formatCode>General</c:formatCode>
                <c:ptCount val="32"/>
                <c:pt idx="0">
                  <c:v>36</c:v>
                </c:pt>
                <c:pt idx="1">
                  <c:v>63</c:v>
                </c:pt>
                <c:pt idx="2">
                  <c:v>74</c:v>
                </c:pt>
                <c:pt idx="3">
                  <c:v>35.200000000000003</c:v>
                </c:pt>
                <c:pt idx="4">
                  <c:v>100</c:v>
                </c:pt>
                <c:pt idx="5">
                  <c:v>109</c:v>
                </c:pt>
                <c:pt idx="6">
                  <c:v>65.599999999999994</c:v>
                </c:pt>
                <c:pt idx="7">
                  <c:v>129</c:v>
                </c:pt>
                <c:pt idx="8">
                  <c:v>139</c:v>
                </c:pt>
                <c:pt idx="9">
                  <c:v>152</c:v>
                </c:pt>
                <c:pt idx="10">
                  <c:v>165</c:v>
                </c:pt>
                <c:pt idx="11">
                  <c:v>184</c:v>
                </c:pt>
                <c:pt idx="12">
                  <c:v>225</c:v>
                </c:pt>
                <c:pt idx="13">
                  <c:v>259</c:v>
                </c:pt>
                <c:pt idx="14">
                  <c:v>256</c:v>
                </c:pt>
                <c:pt idx="15">
                  <c:v>211</c:v>
                </c:pt>
                <c:pt idx="16">
                  <c:v>183</c:v>
                </c:pt>
                <c:pt idx="17">
                  <c:v>170</c:v>
                </c:pt>
                <c:pt idx="18">
                  <c:v>155</c:v>
                </c:pt>
                <c:pt idx="19">
                  <c:v>144</c:v>
                </c:pt>
                <c:pt idx="20">
                  <c:v>126</c:v>
                </c:pt>
                <c:pt idx="21">
                  <c:v>105</c:v>
                </c:pt>
                <c:pt idx="22">
                  <c:v>85</c:v>
                </c:pt>
                <c:pt idx="23">
                  <c:v>67</c:v>
                </c:pt>
                <c:pt idx="24">
                  <c:v>61</c:v>
                </c:pt>
                <c:pt idx="25">
                  <c:v>57</c:v>
                </c:pt>
                <c:pt idx="26">
                  <c:v>47</c:v>
                </c:pt>
                <c:pt idx="27">
                  <c:v>38</c:v>
                </c:pt>
                <c:pt idx="28">
                  <c:v>23</c:v>
                </c:pt>
                <c:pt idx="29">
                  <c:v>13</c:v>
                </c:pt>
                <c:pt idx="30">
                  <c:v>6</c:v>
                </c:pt>
                <c:pt idx="31">
                  <c:v>4</c:v>
                </c:pt>
              </c:numCache>
            </c:numRef>
          </c:xVal>
          <c:yVal>
            <c:numRef>
              <c:f>'Test 1'!$E$3:$E$34</c:f>
              <c:numCache>
                <c:formatCode>General</c:formatCode>
                <c:ptCount val="32"/>
                <c:pt idx="0">
                  <c:v>26.6</c:v>
                </c:pt>
                <c:pt idx="1">
                  <c:v>30.4</c:v>
                </c:pt>
                <c:pt idx="2">
                  <c:v>32.4</c:v>
                </c:pt>
                <c:pt idx="3">
                  <c:v>85</c:v>
                </c:pt>
                <c:pt idx="4">
                  <c:v>60</c:v>
                </c:pt>
                <c:pt idx="5">
                  <c:v>61.5</c:v>
                </c:pt>
                <c:pt idx="6">
                  <c:v>118</c:v>
                </c:pt>
                <c:pt idx="7">
                  <c:v>69.400000000000006</c:v>
                </c:pt>
                <c:pt idx="8">
                  <c:v>75.099999999999994</c:v>
                </c:pt>
                <c:pt idx="9">
                  <c:v>78.400000000000006</c:v>
                </c:pt>
                <c:pt idx="10">
                  <c:v>81.400000000000006</c:v>
                </c:pt>
                <c:pt idx="11">
                  <c:v>84.6</c:v>
                </c:pt>
                <c:pt idx="12">
                  <c:v>86</c:v>
                </c:pt>
                <c:pt idx="13">
                  <c:v>85.3</c:v>
                </c:pt>
                <c:pt idx="14">
                  <c:v>85</c:v>
                </c:pt>
                <c:pt idx="15">
                  <c:v>84</c:v>
                </c:pt>
                <c:pt idx="16">
                  <c:v>82.8</c:v>
                </c:pt>
                <c:pt idx="17">
                  <c:v>82.3</c:v>
                </c:pt>
                <c:pt idx="18">
                  <c:v>81.7</c:v>
                </c:pt>
                <c:pt idx="19">
                  <c:v>79.599999999999994</c:v>
                </c:pt>
                <c:pt idx="20">
                  <c:v>78.599999999999994</c:v>
                </c:pt>
                <c:pt idx="21">
                  <c:v>76.400000000000006</c:v>
                </c:pt>
                <c:pt idx="22">
                  <c:v>73.599999999999994</c:v>
                </c:pt>
                <c:pt idx="23">
                  <c:v>54</c:v>
                </c:pt>
                <c:pt idx="24">
                  <c:v>53.3</c:v>
                </c:pt>
                <c:pt idx="25">
                  <c:v>50.5</c:v>
                </c:pt>
                <c:pt idx="26">
                  <c:v>45.7</c:v>
                </c:pt>
                <c:pt idx="27">
                  <c:v>41.6</c:v>
                </c:pt>
                <c:pt idx="28">
                  <c:v>35.6</c:v>
                </c:pt>
                <c:pt idx="29">
                  <c:v>32.5</c:v>
                </c:pt>
                <c:pt idx="30">
                  <c:v>33.1</c:v>
                </c:pt>
                <c:pt idx="31">
                  <c:v>33.1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E-47CC-B6A7-437AD387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914080"/>
        <c:axId val="1010912000"/>
      </c:scatterChart>
      <c:valAx>
        <c:axId val="101091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Intensidad en</a:t>
                </a:r>
                <a:r>
                  <a:rPr lang="es-ES" baseline="0"/>
                  <a:t> bloqueo [mA]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912000"/>
        <c:crosses val="autoZero"/>
        <c:crossBetween val="midCat"/>
      </c:valAx>
      <c:valAx>
        <c:axId val="10109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Fuerza peso</a:t>
                </a:r>
                <a:r>
                  <a:rPr lang="es-ES" baseline="0"/>
                  <a:t> [g]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91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Sin sat. subidas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45713035870514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('T2 sin sat'!$A$3:$A$15,'T2 sin sat'!$A$20:$A$29)</c:f>
              <c:numCache>
                <c:formatCode>General</c:formatCode>
                <c:ptCount val="23"/>
                <c:pt idx="0">
                  <c:v>40</c:v>
                </c:pt>
                <c:pt idx="1">
                  <c:v>53</c:v>
                </c:pt>
                <c:pt idx="2">
                  <c:v>57</c:v>
                </c:pt>
                <c:pt idx="3">
                  <c:v>61</c:v>
                </c:pt>
                <c:pt idx="4">
                  <c:v>70</c:v>
                </c:pt>
                <c:pt idx="5">
                  <c:v>82</c:v>
                </c:pt>
                <c:pt idx="6">
                  <c:v>90</c:v>
                </c:pt>
                <c:pt idx="7">
                  <c:v>95</c:v>
                </c:pt>
                <c:pt idx="8">
                  <c:v>107</c:v>
                </c:pt>
                <c:pt idx="9">
                  <c:v>114</c:v>
                </c:pt>
                <c:pt idx="10">
                  <c:v>121</c:v>
                </c:pt>
                <c:pt idx="11">
                  <c:v>135</c:v>
                </c:pt>
                <c:pt idx="12">
                  <c:v>145</c:v>
                </c:pt>
                <c:pt idx="13">
                  <c:v>37</c:v>
                </c:pt>
                <c:pt idx="14">
                  <c:v>47</c:v>
                </c:pt>
                <c:pt idx="15">
                  <c:v>56</c:v>
                </c:pt>
                <c:pt idx="16">
                  <c:v>73</c:v>
                </c:pt>
                <c:pt idx="17">
                  <c:v>83</c:v>
                </c:pt>
                <c:pt idx="18">
                  <c:v>97</c:v>
                </c:pt>
                <c:pt idx="19">
                  <c:v>105</c:v>
                </c:pt>
                <c:pt idx="20">
                  <c:v>120</c:v>
                </c:pt>
                <c:pt idx="21">
                  <c:v>125</c:v>
                </c:pt>
                <c:pt idx="22">
                  <c:v>140</c:v>
                </c:pt>
              </c:numCache>
            </c:numRef>
          </c:xVal>
          <c:yVal>
            <c:numRef>
              <c:f>('T2 sin sat'!$B$3:$B$15,'T2 sin sat'!$B$20:$B$29)</c:f>
              <c:numCache>
                <c:formatCode>General</c:formatCode>
                <c:ptCount val="23"/>
                <c:pt idx="0">
                  <c:v>32.799999999999997</c:v>
                </c:pt>
                <c:pt idx="1">
                  <c:v>34.799999999999997</c:v>
                </c:pt>
                <c:pt idx="2">
                  <c:v>36.200000000000003</c:v>
                </c:pt>
                <c:pt idx="3">
                  <c:v>38.1</c:v>
                </c:pt>
                <c:pt idx="4">
                  <c:v>40.6</c:v>
                </c:pt>
                <c:pt idx="5">
                  <c:v>45</c:v>
                </c:pt>
                <c:pt idx="6">
                  <c:v>49</c:v>
                </c:pt>
                <c:pt idx="7">
                  <c:v>50</c:v>
                </c:pt>
                <c:pt idx="8">
                  <c:v>54.7</c:v>
                </c:pt>
                <c:pt idx="9">
                  <c:v>58.6</c:v>
                </c:pt>
                <c:pt idx="10">
                  <c:v>62.5</c:v>
                </c:pt>
                <c:pt idx="11">
                  <c:v>68.400000000000006</c:v>
                </c:pt>
                <c:pt idx="12">
                  <c:v>69.7</c:v>
                </c:pt>
                <c:pt idx="13">
                  <c:v>28.5</c:v>
                </c:pt>
                <c:pt idx="14">
                  <c:v>30.6</c:v>
                </c:pt>
                <c:pt idx="15">
                  <c:v>33.6</c:v>
                </c:pt>
                <c:pt idx="16">
                  <c:v>40.5</c:v>
                </c:pt>
                <c:pt idx="17">
                  <c:v>44.6</c:v>
                </c:pt>
                <c:pt idx="18">
                  <c:v>49.7</c:v>
                </c:pt>
                <c:pt idx="19">
                  <c:v>56</c:v>
                </c:pt>
                <c:pt idx="20">
                  <c:v>64</c:v>
                </c:pt>
                <c:pt idx="21">
                  <c:v>63.5</c:v>
                </c:pt>
                <c:pt idx="22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D-40E1-BAAB-307222AE9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927728"/>
        <c:axId val="984924400"/>
      </c:scatterChart>
      <c:valAx>
        <c:axId val="98492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4924400"/>
        <c:crosses val="autoZero"/>
        <c:crossBetween val="midCat"/>
      </c:valAx>
      <c:valAx>
        <c:axId val="9849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492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Sin</a:t>
            </a:r>
            <a:r>
              <a:rPr lang="es-ES" baseline="0"/>
              <a:t> sat. subida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145713035870515"/>
                  <c:y val="2.0930300379119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'T2 sin sat'!$A$3:$A$15</c:f>
              <c:numCache>
                <c:formatCode>General</c:formatCode>
                <c:ptCount val="13"/>
                <c:pt idx="0">
                  <c:v>40</c:v>
                </c:pt>
                <c:pt idx="1">
                  <c:v>53</c:v>
                </c:pt>
                <c:pt idx="2">
                  <c:v>57</c:v>
                </c:pt>
                <c:pt idx="3">
                  <c:v>61</c:v>
                </c:pt>
                <c:pt idx="4">
                  <c:v>70</c:v>
                </c:pt>
                <c:pt idx="5">
                  <c:v>82</c:v>
                </c:pt>
                <c:pt idx="6">
                  <c:v>90</c:v>
                </c:pt>
                <c:pt idx="7">
                  <c:v>95</c:v>
                </c:pt>
                <c:pt idx="8">
                  <c:v>107</c:v>
                </c:pt>
                <c:pt idx="9">
                  <c:v>114</c:v>
                </c:pt>
                <c:pt idx="10">
                  <c:v>121</c:v>
                </c:pt>
                <c:pt idx="11">
                  <c:v>135</c:v>
                </c:pt>
                <c:pt idx="12">
                  <c:v>145</c:v>
                </c:pt>
              </c:numCache>
            </c:numRef>
          </c:xVal>
          <c:yVal>
            <c:numRef>
              <c:f>'T2 sin sat'!$B$3:$B$15</c:f>
              <c:numCache>
                <c:formatCode>General</c:formatCode>
                <c:ptCount val="13"/>
                <c:pt idx="0">
                  <c:v>32.799999999999997</c:v>
                </c:pt>
                <c:pt idx="1">
                  <c:v>34.799999999999997</c:v>
                </c:pt>
                <c:pt idx="2">
                  <c:v>36.200000000000003</c:v>
                </c:pt>
                <c:pt idx="3">
                  <c:v>38.1</c:v>
                </c:pt>
                <c:pt idx="4">
                  <c:v>40.6</c:v>
                </c:pt>
                <c:pt idx="5">
                  <c:v>45</c:v>
                </c:pt>
                <c:pt idx="6">
                  <c:v>49</c:v>
                </c:pt>
                <c:pt idx="7">
                  <c:v>50</c:v>
                </c:pt>
                <c:pt idx="8">
                  <c:v>54.7</c:v>
                </c:pt>
                <c:pt idx="9">
                  <c:v>58.6</c:v>
                </c:pt>
                <c:pt idx="10">
                  <c:v>62.5</c:v>
                </c:pt>
                <c:pt idx="11">
                  <c:v>68.400000000000006</c:v>
                </c:pt>
                <c:pt idx="12">
                  <c:v>69.7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D-47D7-93DB-38CB363F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96288"/>
        <c:axId val="854205440"/>
      </c:scatterChart>
      <c:valAx>
        <c:axId val="85419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4205440"/>
        <c:crosses val="autoZero"/>
        <c:crossBetween val="midCat"/>
      </c:valAx>
      <c:valAx>
        <c:axId val="8542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419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Sin sat, subida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05861767279091"/>
                  <c:y val="3.2501093613298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'T2 sin sat'!$A$20:$A$29</c:f>
              <c:numCache>
                <c:formatCode>General</c:formatCode>
                <c:ptCount val="10"/>
                <c:pt idx="0">
                  <c:v>37</c:v>
                </c:pt>
                <c:pt idx="1">
                  <c:v>47</c:v>
                </c:pt>
                <c:pt idx="2">
                  <c:v>56</c:v>
                </c:pt>
                <c:pt idx="3">
                  <c:v>73</c:v>
                </c:pt>
                <c:pt idx="4">
                  <c:v>83</c:v>
                </c:pt>
                <c:pt idx="5">
                  <c:v>97</c:v>
                </c:pt>
                <c:pt idx="6">
                  <c:v>105</c:v>
                </c:pt>
                <c:pt idx="7">
                  <c:v>120</c:v>
                </c:pt>
                <c:pt idx="8">
                  <c:v>125</c:v>
                </c:pt>
                <c:pt idx="9">
                  <c:v>140</c:v>
                </c:pt>
              </c:numCache>
            </c:numRef>
          </c:xVal>
          <c:yVal>
            <c:numRef>
              <c:f>'T2 sin sat'!$B$20:$B$29</c:f>
              <c:numCache>
                <c:formatCode>General</c:formatCode>
                <c:ptCount val="10"/>
                <c:pt idx="0">
                  <c:v>28.5</c:v>
                </c:pt>
                <c:pt idx="1">
                  <c:v>30.6</c:v>
                </c:pt>
                <c:pt idx="2">
                  <c:v>33.6</c:v>
                </c:pt>
                <c:pt idx="3">
                  <c:v>40.5</c:v>
                </c:pt>
                <c:pt idx="4">
                  <c:v>44.6</c:v>
                </c:pt>
                <c:pt idx="5">
                  <c:v>49.7</c:v>
                </c:pt>
                <c:pt idx="6">
                  <c:v>56</c:v>
                </c:pt>
                <c:pt idx="7">
                  <c:v>64</c:v>
                </c:pt>
                <c:pt idx="8">
                  <c:v>63.5</c:v>
                </c:pt>
                <c:pt idx="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52-4897-8AAA-9CE888A4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723792"/>
        <c:axId val="1032726704"/>
      </c:scatterChart>
      <c:valAx>
        <c:axId val="103272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726704"/>
        <c:crosses val="autoZero"/>
        <c:crossBetween val="midCat"/>
      </c:valAx>
      <c:valAx>
        <c:axId val="10327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7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Sin sat. bajada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39873140857395"/>
                  <c:y val="3.7754811898512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'T2 sin sat'!$D$22:$D$24</c:f>
              <c:numCache>
                <c:formatCode>General</c:formatCode>
                <c:ptCount val="3"/>
                <c:pt idx="0">
                  <c:v>52</c:v>
                </c:pt>
                <c:pt idx="1">
                  <c:v>35</c:v>
                </c:pt>
                <c:pt idx="2">
                  <c:v>24</c:v>
                </c:pt>
              </c:numCache>
            </c:numRef>
          </c:xVal>
          <c:yVal>
            <c:numRef>
              <c:f>'T2 sin sat'!$E$22:$E$24</c:f>
              <c:numCache>
                <c:formatCode>General</c:formatCode>
                <c:ptCount val="3"/>
                <c:pt idx="0">
                  <c:v>40.4</c:v>
                </c:pt>
                <c:pt idx="1">
                  <c:v>33.299999999999997</c:v>
                </c:pt>
                <c:pt idx="2">
                  <c:v>29.1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15-49CA-939B-5DDD05B3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965583"/>
        <c:axId val="1293975151"/>
      </c:scatterChart>
      <c:valAx>
        <c:axId val="129396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3975151"/>
        <c:crosses val="autoZero"/>
        <c:crossBetween val="midCat"/>
      </c:valAx>
      <c:valAx>
        <c:axId val="129397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396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Sin</a:t>
            </a:r>
            <a:r>
              <a:rPr lang="es-ES" baseline="0"/>
              <a:t> sat, bajada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414829396325461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'T2 sin sat'!$D$18:$D$22</c:f>
              <c:numCache>
                <c:formatCode>General</c:formatCode>
                <c:ptCount val="5"/>
                <c:pt idx="0">
                  <c:v>60</c:v>
                </c:pt>
                <c:pt idx="1">
                  <c:v>50</c:v>
                </c:pt>
                <c:pt idx="2">
                  <c:v>35</c:v>
                </c:pt>
                <c:pt idx="3">
                  <c:v>22</c:v>
                </c:pt>
                <c:pt idx="4">
                  <c:v>52</c:v>
                </c:pt>
              </c:numCache>
            </c:numRef>
          </c:xVal>
          <c:yVal>
            <c:numRef>
              <c:f>'T2 sin sat'!$E$18:$E$22</c:f>
              <c:numCache>
                <c:formatCode>General</c:formatCode>
                <c:ptCount val="5"/>
                <c:pt idx="0">
                  <c:v>45.2</c:v>
                </c:pt>
                <c:pt idx="1">
                  <c:v>41.7</c:v>
                </c:pt>
                <c:pt idx="2">
                  <c:v>35.5</c:v>
                </c:pt>
                <c:pt idx="3">
                  <c:v>30.1</c:v>
                </c:pt>
                <c:pt idx="4">
                  <c:v>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F-4F04-A738-9EDBAD181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089231"/>
        <c:axId val="1991090063"/>
      </c:scatterChart>
      <c:valAx>
        <c:axId val="199108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090063"/>
        <c:crosses val="autoZero"/>
        <c:crossBetween val="midCat"/>
      </c:valAx>
      <c:valAx>
        <c:axId val="199109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08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Sin sat,</a:t>
            </a:r>
            <a:r>
              <a:rPr lang="es-ES" baseline="0"/>
              <a:t> bajadas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02594050743657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'T2 sin sat'!$D$18:$D$24</c:f>
              <c:numCache>
                <c:formatCode>General</c:formatCode>
                <c:ptCount val="7"/>
                <c:pt idx="0">
                  <c:v>60</c:v>
                </c:pt>
                <c:pt idx="1">
                  <c:v>50</c:v>
                </c:pt>
                <c:pt idx="2">
                  <c:v>35</c:v>
                </c:pt>
                <c:pt idx="3">
                  <c:v>22</c:v>
                </c:pt>
                <c:pt idx="4">
                  <c:v>52</c:v>
                </c:pt>
                <c:pt idx="5">
                  <c:v>35</c:v>
                </c:pt>
                <c:pt idx="6">
                  <c:v>24</c:v>
                </c:pt>
              </c:numCache>
            </c:numRef>
          </c:xVal>
          <c:yVal>
            <c:numRef>
              <c:f>'T2 sin sat'!$E$18:$E$24</c:f>
              <c:numCache>
                <c:formatCode>General</c:formatCode>
                <c:ptCount val="7"/>
                <c:pt idx="0">
                  <c:v>45.2</c:v>
                </c:pt>
                <c:pt idx="1">
                  <c:v>41.7</c:v>
                </c:pt>
                <c:pt idx="2">
                  <c:v>35.5</c:v>
                </c:pt>
                <c:pt idx="3">
                  <c:v>30.1</c:v>
                </c:pt>
                <c:pt idx="4">
                  <c:v>40.4</c:v>
                </c:pt>
                <c:pt idx="5">
                  <c:v>33.299999999999997</c:v>
                </c:pt>
                <c:pt idx="6">
                  <c:v>29.1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1-4B5A-960C-92559A0C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110767"/>
        <c:axId val="2026099951"/>
      </c:scatterChart>
      <c:valAx>
        <c:axId val="202611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6099951"/>
        <c:crosses val="autoZero"/>
        <c:crossBetween val="midCat"/>
      </c:valAx>
      <c:valAx>
        <c:axId val="20260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611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2'!$A$2:$A$58</c:f>
              <c:numCache>
                <c:formatCode>General</c:formatCode>
                <c:ptCount val="57"/>
                <c:pt idx="0">
                  <c:v>40</c:v>
                </c:pt>
                <c:pt idx="1">
                  <c:v>53</c:v>
                </c:pt>
                <c:pt idx="2">
                  <c:v>57</c:v>
                </c:pt>
                <c:pt idx="3">
                  <c:v>61</c:v>
                </c:pt>
                <c:pt idx="4">
                  <c:v>70</c:v>
                </c:pt>
                <c:pt idx="5">
                  <c:v>82</c:v>
                </c:pt>
                <c:pt idx="6">
                  <c:v>90</c:v>
                </c:pt>
                <c:pt idx="7">
                  <c:v>95</c:v>
                </c:pt>
                <c:pt idx="8">
                  <c:v>107</c:v>
                </c:pt>
                <c:pt idx="9">
                  <c:v>114</c:v>
                </c:pt>
                <c:pt idx="10">
                  <c:v>121</c:v>
                </c:pt>
                <c:pt idx="11">
                  <c:v>135</c:v>
                </c:pt>
                <c:pt idx="12">
                  <c:v>145</c:v>
                </c:pt>
                <c:pt idx="13">
                  <c:v>157</c:v>
                </c:pt>
                <c:pt idx="14">
                  <c:v>168</c:v>
                </c:pt>
                <c:pt idx="15">
                  <c:v>184</c:v>
                </c:pt>
                <c:pt idx="16">
                  <c:v>78</c:v>
                </c:pt>
                <c:pt idx="17">
                  <c:v>72</c:v>
                </c:pt>
                <c:pt idx="18">
                  <c:v>60</c:v>
                </c:pt>
                <c:pt idx="19">
                  <c:v>50</c:v>
                </c:pt>
                <c:pt idx="20">
                  <c:v>35</c:v>
                </c:pt>
                <c:pt idx="21">
                  <c:v>22</c:v>
                </c:pt>
                <c:pt idx="22">
                  <c:v>11</c:v>
                </c:pt>
                <c:pt idx="23">
                  <c:v>5</c:v>
                </c:pt>
                <c:pt idx="24">
                  <c:v>0</c:v>
                </c:pt>
                <c:pt idx="25">
                  <c:v>6</c:v>
                </c:pt>
                <c:pt idx="26">
                  <c:v>13</c:v>
                </c:pt>
                <c:pt idx="27">
                  <c:v>37</c:v>
                </c:pt>
                <c:pt idx="28">
                  <c:v>47</c:v>
                </c:pt>
                <c:pt idx="29">
                  <c:v>56</c:v>
                </c:pt>
                <c:pt idx="30">
                  <c:v>73</c:v>
                </c:pt>
                <c:pt idx="31">
                  <c:v>83</c:v>
                </c:pt>
                <c:pt idx="32">
                  <c:v>97</c:v>
                </c:pt>
                <c:pt idx="33">
                  <c:v>105</c:v>
                </c:pt>
                <c:pt idx="34">
                  <c:v>120</c:v>
                </c:pt>
                <c:pt idx="35">
                  <c:v>125</c:v>
                </c:pt>
                <c:pt idx="36">
                  <c:v>140</c:v>
                </c:pt>
                <c:pt idx="37">
                  <c:v>155</c:v>
                </c:pt>
                <c:pt idx="38">
                  <c:v>180</c:v>
                </c:pt>
                <c:pt idx="39">
                  <c:v>227</c:v>
                </c:pt>
                <c:pt idx="40">
                  <c:v>262</c:v>
                </c:pt>
                <c:pt idx="41">
                  <c:v>190</c:v>
                </c:pt>
                <c:pt idx="42">
                  <c:v>173</c:v>
                </c:pt>
                <c:pt idx="43">
                  <c:v>148</c:v>
                </c:pt>
                <c:pt idx="44">
                  <c:v>137</c:v>
                </c:pt>
                <c:pt idx="45">
                  <c:v>118</c:v>
                </c:pt>
                <c:pt idx="46">
                  <c:v>110</c:v>
                </c:pt>
                <c:pt idx="47">
                  <c:v>94</c:v>
                </c:pt>
                <c:pt idx="48">
                  <c:v>82</c:v>
                </c:pt>
                <c:pt idx="49">
                  <c:v>66</c:v>
                </c:pt>
                <c:pt idx="50">
                  <c:v>52</c:v>
                </c:pt>
                <c:pt idx="51">
                  <c:v>35</c:v>
                </c:pt>
                <c:pt idx="52">
                  <c:v>24</c:v>
                </c:pt>
                <c:pt idx="53">
                  <c:v>16</c:v>
                </c:pt>
                <c:pt idx="54">
                  <c:v>10</c:v>
                </c:pt>
                <c:pt idx="55">
                  <c:v>5</c:v>
                </c:pt>
                <c:pt idx="56">
                  <c:v>0</c:v>
                </c:pt>
              </c:numCache>
            </c:numRef>
          </c:xVal>
          <c:yVal>
            <c:numRef>
              <c:f>'Test 2'!$B$2:$B$58</c:f>
              <c:numCache>
                <c:formatCode>General</c:formatCode>
                <c:ptCount val="57"/>
                <c:pt idx="0">
                  <c:v>32.799999999999997</c:v>
                </c:pt>
                <c:pt idx="1">
                  <c:v>34.799999999999997</c:v>
                </c:pt>
                <c:pt idx="2">
                  <c:v>36.200000000000003</c:v>
                </c:pt>
                <c:pt idx="3">
                  <c:v>38.1</c:v>
                </c:pt>
                <c:pt idx="4">
                  <c:v>40.6</c:v>
                </c:pt>
                <c:pt idx="5">
                  <c:v>45</c:v>
                </c:pt>
                <c:pt idx="6">
                  <c:v>49</c:v>
                </c:pt>
                <c:pt idx="7">
                  <c:v>50</c:v>
                </c:pt>
                <c:pt idx="8">
                  <c:v>54.7</c:v>
                </c:pt>
                <c:pt idx="9">
                  <c:v>58.6</c:v>
                </c:pt>
                <c:pt idx="10">
                  <c:v>62.5</c:v>
                </c:pt>
                <c:pt idx="11">
                  <c:v>68.400000000000006</c:v>
                </c:pt>
                <c:pt idx="12">
                  <c:v>69.7</c:v>
                </c:pt>
                <c:pt idx="13">
                  <c:v>70.2</c:v>
                </c:pt>
                <c:pt idx="14">
                  <c:v>70</c:v>
                </c:pt>
                <c:pt idx="15">
                  <c:v>70</c:v>
                </c:pt>
                <c:pt idx="16">
                  <c:v>64</c:v>
                </c:pt>
                <c:pt idx="17">
                  <c:v>63.5</c:v>
                </c:pt>
                <c:pt idx="18">
                  <c:v>45.2</c:v>
                </c:pt>
                <c:pt idx="19">
                  <c:v>41.7</c:v>
                </c:pt>
                <c:pt idx="20">
                  <c:v>35.5</c:v>
                </c:pt>
                <c:pt idx="21">
                  <c:v>30.1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27.3</c:v>
                </c:pt>
                <c:pt idx="26">
                  <c:v>27.2</c:v>
                </c:pt>
                <c:pt idx="27">
                  <c:v>28.5</c:v>
                </c:pt>
                <c:pt idx="28">
                  <c:v>30.6</c:v>
                </c:pt>
                <c:pt idx="29">
                  <c:v>33.6</c:v>
                </c:pt>
                <c:pt idx="30">
                  <c:v>40.5</c:v>
                </c:pt>
                <c:pt idx="31">
                  <c:v>44.6</c:v>
                </c:pt>
                <c:pt idx="32">
                  <c:v>49.7</c:v>
                </c:pt>
                <c:pt idx="33">
                  <c:v>56</c:v>
                </c:pt>
                <c:pt idx="34">
                  <c:v>64</c:v>
                </c:pt>
                <c:pt idx="35">
                  <c:v>63.5</c:v>
                </c:pt>
                <c:pt idx="36">
                  <c:v>67</c:v>
                </c:pt>
                <c:pt idx="37">
                  <c:v>67</c:v>
                </c:pt>
                <c:pt idx="38">
                  <c:v>68.3</c:v>
                </c:pt>
                <c:pt idx="39">
                  <c:v>71.599999999999994</c:v>
                </c:pt>
                <c:pt idx="40">
                  <c:v>71.5</c:v>
                </c:pt>
                <c:pt idx="41">
                  <c:v>71</c:v>
                </c:pt>
                <c:pt idx="42">
                  <c:v>70.400000000000006</c:v>
                </c:pt>
                <c:pt idx="43">
                  <c:v>69.5</c:v>
                </c:pt>
                <c:pt idx="44">
                  <c:v>69.3</c:v>
                </c:pt>
                <c:pt idx="45">
                  <c:v>67.599999999999994</c:v>
                </c:pt>
                <c:pt idx="46">
                  <c:v>67.599999999999994</c:v>
                </c:pt>
                <c:pt idx="47">
                  <c:v>64.599999999999994</c:v>
                </c:pt>
                <c:pt idx="48">
                  <c:v>62.6</c:v>
                </c:pt>
                <c:pt idx="49">
                  <c:v>59.2</c:v>
                </c:pt>
                <c:pt idx="50">
                  <c:v>40.4</c:v>
                </c:pt>
                <c:pt idx="51">
                  <c:v>33.299999999999997</c:v>
                </c:pt>
                <c:pt idx="52">
                  <c:v>29.1</c:v>
                </c:pt>
                <c:pt idx="53">
                  <c:v>26</c:v>
                </c:pt>
                <c:pt idx="54">
                  <c:v>24.4</c:v>
                </c:pt>
                <c:pt idx="55">
                  <c:v>24.4</c:v>
                </c:pt>
                <c:pt idx="56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F-4DCF-9361-1DEA61469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883808"/>
        <c:axId val="835890880"/>
      </c:scatterChart>
      <c:valAx>
        <c:axId val="83588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890880"/>
        <c:crosses val="autoZero"/>
        <c:crossBetween val="midCat"/>
      </c:valAx>
      <c:valAx>
        <c:axId val="8358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88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subida 1:</a:t>
            </a:r>
            <a:r>
              <a:rPr lang="es-ES" baseline="0"/>
              <a:t> impacto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249234470691161"/>
                  <c:y val="3.30316495122809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'Test 2'!$A$3:$A$15</c:f>
              <c:numCache>
                <c:formatCode>General</c:formatCode>
                <c:ptCount val="13"/>
                <c:pt idx="0">
                  <c:v>53</c:v>
                </c:pt>
                <c:pt idx="1">
                  <c:v>57</c:v>
                </c:pt>
                <c:pt idx="2">
                  <c:v>61</c:v>
                </c:pt>
                <c:pt idx="3">
                  <c:v>70</c:v>
                </c:pt>
                <c:pt idx="4">
                  <c:v>82</c:v>
                </c:pt>
                <c:pt idx="5">
                  <c:v>90</c:v>
                </c:pt>
                <c:pt idx="6">
                  <c:v>95</c:v>
                </c:pt>
                <c:pt idx="7">
                  <c:v>107</c:v>
                </c:pt>
                <c:pt idx="8">
                  <c:v>114</c:v>
                </c:pt>
                <c:pt idx="9">
                  <c:v>121</c:v>
                </c:pt>
                <c:pt idx="10">
                  <c:v>135</c:v>
                </c:pt>
                <c:pt idx="11">
                  <c:v>145</c:v>
                </c:pt>
                <c:pt idx="12">
                  <c:v>157</c:v>
                </c:pt>
              </c:numCache>
            </c:numRef>
          </c:xVal>
          <c:yVal>
            <c:numRef>
              <c:f>'Test 2'!$B$3:$B$15</c:f>
              <c:numCache>
                <c:formatCode>General</c:formatCode>
                <c:ptCount val="13"/>
                <c:pt idx="0">
                  <c:v>34.799999999999997</c:v>
                </c:pt>
                <c:pt idx="1">
                  <c:v>36.200000000000003</c:v>
                </c:pt>
                <c:pt idx="2">
                  <c:v>38.1</c:v>
                </c:pt>
                <c:pt idx="3">
                  <c:v>40.6</c:v>
                </c:pt>
                <c:pt idx="4">
                  <c:v>45</c:v>
                </c:pt>
                <c:pt idx="5">
                  <c:v>49</c:v>
                </c:pt>
                <c:pt idx="6">
                  <c:v>50</c:v>
                </c:pt>
                <c:pt idx="7">
                  <c:v>54.7</c:v>
                </c:pt>
                <c:pt idx="8">
                  <c:v>58.6</c:v>
                </c:pt>
                <c:pt idx="9">
                  <c:v>62.5</c:v>
                </c:pt>
                <c:pt idx="10">
                  <c:v>68.400000000000006</c:v>
                </c:pt>
                <c:pt idx="11">
                  <c:v>69.7</c:v>
                </c:pt>
                <c:pt idx="12">
                  <c:v>70.2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B-4261-B1D6-BEF026650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354432"/>
        <c:axId val="981357760"/>
      </c:scatterChart>
      <c:valAx>
        <c:axId val="98135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1357760"/>
        <c:crosses val="autoZero"/>
        <c:crossBetween val="midCat"/>
      </c:valAx>
      <c:valAx>
        <c:axId val="981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135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Subida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200393700787401"/>
                  <c:y val="-4.292928723862148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'Test 2'!$A$27:$A$41</c:f>
              <c:numCache>
                <c:formatCode>General</c:formatCode>
                <c:ptCount val="15"/>
                <c:pt idx="0">
                  <c:v>6</c:v>
                </c:pt>
                <c:pt idx="1">
                  <c:v>13</c:v>
                </c:pt>
                <c:pt idx="2">
                  <c:v>37</c:v>
                </c:pt>
                <c:pt idx="3">
                  <c:v>47</c:v>
                </c:pt>
                <c:pt idx="4">
                  <c:v>56</c:v>
                </c:pt>
                <c:pt idx="5">
                  <c:v>73</c:v>
                </c:pt>
                <c:pt idx="6">
                  <c:v>83</c:v>
                </c:pt>
                <c:pt idx="7">
                  <c:v>97</c:v>
                </c:pt>
                <c:pt idx="8">
                  <c:v>105</c:v>
                </c:pt>
                <c:pt idx="9">
                  <c:v>120</c:v>
                </c:pt>
                <c:pt idx="10">
                  <c:v>125</c:v>
                </c:pt>
                <c:pt idx="11">
                  <c:v>140</c:v>
                </c:pt>
                <c:pt idx="12">
                  <c:v>155</c:v>
                </c:pt>
                <c:pt idx="13">
                  <c:v>180</c:v>
                </c:pt>
                <c:pt idx="14">
                  <c:v>227</c:v>
                </c:pt>
              </c:numCache>
            </c:numRef>
          </c:xVal>
          <c:yVal>
            <c:numRef>
              <c:f>'Test 2'!$B$27:$B$41</c:f>
              <c:numCache>
                <c:formatCode>General</c:formatCode>
                <c:ptCount val="15"/>
                <c:pt idx="0">
                  <c:v>27.3</c:v>
                </c:pt>
                <c:pt idx="1">
                  <c:v>27.2</c:v>
                </c:pt>
                <c:pt idx="2">
                  <c:v>28.5</c:v>
                </c:pt>
                <c:pt idx="3">
                  <c:v>30.6</c:v>
                </c:pt>
                <c:pt idx="4">
                  <c:v>33.6</c:v>
                </c:pt>
                <c:pt idx="5">
                  <c:v>40.5</c:v>
                </c:pt>
                <c:pt idx="6">
                  <c:v>44.6</c:v>
                </c:pt>
                <c:pt idx="7">
                  <c:v>49.7</c:v>
                </c:pt>
                <c:pt idx="8">
                  <c:v>56</c:v>
                </c:pt>
                <c:pt idx="9">
                  <c:v>64</c:v>
                </c:pt>
                <c:pt idx="10">
                  <c:v>63.5</c:v>
                </c:pt>
                <c:pt idx="11">
                  <c:v>67</c:v>
                </c:pt>
                <c:pt idx="12">
                  <c:v>67</c:v>
                </c:pt>
                <c:pt idx="13">
                  <c:v>68.3</c:v>
                </c:pt>
                <c:pt idx="14">
                  <c:v>71.599999999999994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DE-45DF-8A93-37DB082E5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239728"/>
        <c:axId val="979253040"/>
      </c:scatterChart>
      <c:valAx>
        <c:axId val="97923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9253040"/>
        <c:crosses val="autoZero"/>
        <c:crossBetween val="midCat"/>
      </c:valAx>
      <c:valAx>
        <c:axId val="9792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923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Bajada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0708661417323"/>
                  <c:y val="-4.302240891614017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'Test 2'!$A$18:$A$24</c:f>
              <c:numCache>
                <c:formatCode>General</c:formatCode>
                <c:ptCount val="7"/>
                <c:pt idx="0">
                  <c:v>78</c:v>
                </c:pt>
                <c:pt idx="1">
                  <c:v>72</c:v>
                </c:pt>
                <c:pt idx="2">
                  <c:v>60</c:v>
                </c:pt>
                <c:pt idx="3">
                  <c:v>50</c:v>
                </c:pt>
                <c:pt idx="4">
                  <c:v>35</c:v>
                </c:pt>
                <c:pt idx="5">
                  <c:v>22</c:v>
                </c:pt>
                <c:pt idx="6">
                  <c:v>11</c:v>
                </c:pt>
              </c:numCache>
            </c:numRef>
          </c:xVal>
          <c:yVal>
            <c:numRef>
              <c:f>'Test 2'!$B$18:$B$24</c:f>
              <c:numCache>
                <c:formatCode>General</c:formatCode>
                <c:ptCount val="7"/>
                <c:pt idx="0">
                  <c:v>64</c:v>
                </c:pt>
                <c:pt idx="1">
                  <c:v>63.5</c:v>
                </c:pt>
                <c:pt idx="2">
                  <c:v>45.2</c:v>
                </c:pt>
                <c:pt idx="3">
                  <c:v>41.7</c:v>
                </c:pt>
                <c:pt idx="4">
                  <c:v>35.5</c:v>
                </c:pt>
                <c:pt idx="5">
                  <c:v>30.1</c:v>
                </c:pt>
                <c:pt idx="6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6-4913-9AD6-FAFC87C70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943776"/>
        <c:axId val="1145952096"/>
      </c:scatterChart>
      <c:valAx>
        <c:axId val="114594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5952096"/>
        <c:crosses val="autoZero"/>
        <c:crossBetween val="midCat"/>
      </c:valAx>
      <c:valAx>
        <c:axId val="11459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594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Bajada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912620297462814"/>
                  <c:y val="1.39105788828853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'Test 2'!$A$43:$A$56</c:f>
              <c:numCache>
                <c:formatCode>General</c:formatCode>
                <c:ptCount val="14"/>
                <c:pt idx="0">
                  <c:v>190</c:v>
                </c:pt>
                <c:pt idx="1">
                  <c:v>173</c:v>
                </c:pt>
                <c:pt idx="2">
                  <c:v>148</c:v>
                </c:pt>
                <c:pt idx="3">
                  <c:v>137</c:v>
                </c:pt>
                <c:pt idx="4">
                  <c:v>118</c:v>
                </c:pt>
                <c:pt idx="5">
                  <c:v>110</c:v>
                </c:pt>
                <c:pt idx="6">
                  <c:v>94</c:v>
                </c:pt>
                <c:pt idx="7">
                  <c:v>82</c:v>
                </c:pt>
                <c:pt idx="8">
                  <c:v>66</c:v>
                </c:pt>
                <c:pt idx="9">
                  <c:v>52</c:v>
                </c:pt>
                <c:pt idx="10">
                  <c:v>35</c:v>
                </c:pt>
                <c:pt idx="11">
                  <c:v>24</c:v>
                </c:pt>
                <c:pt idx="12">
                  <c:v>16</c:v>
                </c:pt>
                <c:pt idx="13">
                  <c:v>10</c:v>
                </c:pt>
              </c:numCache>
            </c:numRef>
          </c:xVal>
          <c:yVal>
            <c:numRef>
              <c:f>'Test 2'!$B$43:$B$56</c:f>
              <c:numCache>
                <c:formatCode>General</c:formatCode>
                <c:ptCount val="14"/>
                <c:pt idx="0">
                  <c:v>71</c:v>
                </c:pt>
                <c:pt idx="1">
                  <c:v>70.400000000000006</c:v>
                </c:pt>
                <c:pt idx="2">
                  <c:v>69.5</c:v>
                </c:pt>
                <c:pt idx="3">
                  <c:v>69.3</c:v>
                </c:pt>
                <c:pt idx="4">
                  <c:v>67.599999999999994</c:v>
                </c:pt>
                <c:pt idx="5">
                  <c:v>67.599999999999994</c:v>
                </c:pt>
                <c:pt idx="6">
                  <c:v>64.599999999999994</c:v>
                </c:pt>
                <c:pt idx="7">
                  <c:v>62.6</c:v>
                </c:pt>
                <c:pt idx="8">
                  <c:v>59.2</c:v>
                </c:pt>
                <c:pt idx="9">
                  <c:v>40.4</c:v>
                </c:pt>
                <c:pt idx="10">
                  <c:v>33.299999999999997</c:v>
                </c:pt>
                <c:pt idx="11">
                  <c:v>29.1</c:v>
                </c:pt>
                <c:pt idx="12">
                  <c:v>26</c:v>
                </c:pt>
                <c:pt idx="13">
                  <c:v>24.4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C-4F8E-B60B-DE0958166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06048"/>
        <c:axId val="975168864"/>
      </c:scatterChart>
      <c:valAx>
        <c:axId val="5265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5168864"/>
        <c:crosses val="autoZero"/>
        <c:crossBetween val="midCat"/>
      </c:valAx>
      <c:valAx>
        <c:axId val="9751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50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Subidas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428040244969376"/>
                  <c:y val="1.99344689292012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('Test 2'!$A$2:$A$15,'Test 2'!$A$27:$A$41)</c:f>
              <c:numCache>
                <c:formatCode>General</c:formatCode>
                <c:ptCount val="29"/>
                <c:pt idx="0">
                  <c:v>40</c:v>
                </c:pt>
                <c:pt idx="1">
                  <c:v>53</c:v>
                </c:pt>
                <c:pt idx="2">
                  <c:v>57</c:v>
                </c:pt>
                <c:pt idx="3">
                  <c:v>61</c:v>
                </c:pt>
                <c:pt idx="4">
                  <c:v>70</c:v>
                </c:pt>
                <c:pt idx="5">
                  <c:v>82</c:v>
                </c:pt>
                <c:pt idx="6">
                  <c:v>90</c:v>
                </c:pt>
                <c:pt idx="7">
                  <c:v>95</c:v>
                </c:pt>
                <c:pt idx="8">
                  <c:v>107</c:v>
                </c:pt>
                <c:pt idx="9">
                  <c:v>114</c:v>
                </c:pt>
                <c:pt idx="10">
                  <c:v>121</c:v>
                </c:pt>
                <c:pt idx="11">
                  <c:v>135</c:v>
                </c:pt>
                <c:pt idx="12">
                  <c:v>145</c:v>
                </c:pt>
                <c:pt idx="13">
                  <c:v>157</c:v>
                </c:pt>
                <c:pt idx="14">
                  <c:v>6</c:v>
                </c:pt>
                <c:pt idx="15">
                  <c:v>13</c:v>
                </c:pt>
                <c:pt idx="16">
                  <c:v>37</c:v>
                </c:pt>
                <c:pt idx="17">
                  <c:v>47</c:v>
                </c:pt>
                <c:pt idx="18">
                  <c:v>56</c:v>
                </c:pt>
                <c:pt idx="19">
                  <c:v>73</c:v>
                </c:pt>
                <c:pt idx="20">
                  <c:v>83</c:v>
                </c:pt>
                <c:pt idx="21">
                  <c:v>97</c:v>
                </c:pt>
                <c:pt idx="22">
                  <c:v>105</c:v>
                </c:pt>
                <c:pt idx="23">
                  <c:v>120</c:v>
                </c:pt>
                <c:pt idx="24">
                  <c:v>125</c:v>
                </c:pt>
                <c:pt idx="25">
                  <c:v>140</c:v>
                </c:pt>
                <c:pt idx="26">
                  <c:v>155</c:v>
                </c:pt>
                <c:pt idx="27">
                  <c:v>180</c:v>
                </c:pt>
                <c:pt idx="28">
                  <c:v>227</c:v>
                </c:pt>
              </c:numCache>
            </c:numRef>
          </c:xVal>
          <c:yVal>
            <c:numRef>
              <c:f>('Test 2'!$B$2:$B$15,'Test 2'!$B$27:$B$41)</c:f>
              <c:numCache>
                <c:formatCode>General</c:formatCode>
                <c:ptCount val="29"/>
                <c:pt idx="0">
                  <c:v>32.799999999999997</c:v>
                </c:pt>
                <c:pt idx="1">
                  <c:v>34.799999999999997</c:v>
                </c:pt>
                <c:pt idx="2">
                  <c:v>36.200000000000003</c:v>
                </c:pt>
                <c:pt idx="3">
                  <c:v>38.1</c:v>
                </c:pt>
                <c:pt idx="4">
                  <c:v>40.6</c:v>
                </c:pt>
                <c:pt idx="5">
                  <c:v>45</c:v>
                </c:pt>
                <c:pt idx="6">
                  <c:v>49</c:v>
                </c:pt>
                <c:pt idx="7">
                  <c:v>50</c:v>
                </c:pt>
                <c:pt idx="8">
                  <c:v>54.7</c:v>
                </c:pt>
                <c:pt idx="9">
                  <c:v>58.6</c:v>
                </c:pt>
                <c:pt idx="10">
                  <c:v>62.5</c:v>
                </c:pt>
                <c:pt idx="11">
                  <c:v>68.400000000000006</c:v>
                </c:pt>
                <c:pt idx="12">
                  <c:v>69.7</c:v>
                </c:pt>
                <c:pt idx="13">
                  <c:v>70.2</c:v>
                </c:pt>
                <c:pt idx="14">
                  <c:v>27.3</c:v>
                </c:pt>
                <c:pt idx="15">
                  <c:v>27.2</c:v>
                </c:pt>
                <c:pt idx="16">
                  <c:v>28.5</c:v>
                </c:pt>
                <c:pt idx="17">
                  <c:v>30.6</c:v>
                </c:pt>
                <c:pt idx="18">
                  <c:v>33.6</c:v>
                </c:pt>
                <c:pt idx="19">
                  <c:v>40.5</c:v>
                </c:pt>
                <c:pt idx="20">
                  <c:v>44.6</c:v>
                </c:pt>
                <c:pt idx="21">
                  <c:v>49.7</c:v>
                </c:pt>
                <c:pt idx="22">
                  <c:v>56</c:v>
                </c:pt>
                <c:pt idx="23">
                  <c:v>64</c:v>
                </c:pt>
                <c:pt idx="24">
                  <c:v>63.5</c:v>
                </c:pt>
                <c:pt idx="25">
                  <c:v>67</c:v>
                </c:pt>
                <c:pt idx="26">
                  <c:v>67</c:v>
                </c:pt>
                <c:pt idx="27">
                  <c:v>68.3</c:v>
                </c:pt>
                <c:pt idx="28">
                  <c:v>71.599999999999994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63-4AA5-874C-D108083FE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88608"/>
        <c:axId val="850791936"/>
      </c:scatterChart>
      <c:valAx>
        <c:axId val="85078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791936"/>
        <c:crosses val="autoZero"/>
        <c:crossBetween val="midCat"/>
      </c:valAx>
      <c:valAx>
        <c:axId val="8507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78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Bajadas</a:t>
            </a:r>
          </a:p>
        </c:rich>
      </c:tx>
      <c:layout>
        <c:manualLayout>
          <c:xMode val="edge"/>
          <c:yMode val="edge"/>
          <c:x val="0.354124890638670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079286964129484"/>
                  <c:y val="4.34062793190506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('Test 2'!$A$18:$A$24,'Test 2'!$A$43:$A$56)</c:f>
              <c:numCache>
                <c:formatCode>General</c:formatCode>
                <c:ptCount val="21"/>
                <c:pt idx="0">
                  <c:v>78</c:v>
                </c:pt>
                <c:pt idx="1">
                  <c:v>72</c:v>
                </c:pt>
                <c:pt idx="2">
                  <c:v>60</c:v>
                </c:pt>
                <c:pt idx="3">
                  <c:v>50</c:v>
                </c:pt>
                <c:pt idx="4">
                  <c:v>35</c:v>
                </c:pt>
                <c:pt idx="5">
                  <c:v>22</c:v>
                </c:pt>
                <c:pt idx="6">
                  <c:v>11</c:v>
                </c:pt>
                <c:pt idx="7">
                  <c:v>190</c:v>
                </c:pt>
                <c:pt idx="8">
                  <c:v>173</c:v>
                </c:pt>
                <c:pt idx="9">
                  <c:v>148</c:v>
                </c:pt>
                <c:pt idx="10">
                  <c:v>137</c:v>
                </c:pt>
                <c:pt idx="11">
                  <c:v>118</c:v>
                </c:pt>
                <c:pt idx="12">
                  <c:v>110</c:v>
                </c:pt>
                <c:pt idx="13">
                  <c:v>94</c:v>
                </c:pt>
                <c:pt idx="14">
                  <c:v>82</c:v>
                </c:pt>
                <c:pt idx="15">
                  <c:v>66</c:v>
                </c:pt>
                <c:pt idx="16">
                  <c:v>52</c:v>
                </c:pt>
                <c:pt idx="17">
                  <c:v>35</c:v>
                </c:pt>
                <c:pt idx="18">
                  <c:v>24</c:v>
                </c:pt>
                <c:pt idx="19">
                  <c:v>16</c:v>
                </c:pt>
                <c:pt idx="20">
                  <c:v>10</c:v>
                </c:pt>
              </c:numCache>
            </c:numRef>
          </c:xVal>
          <c:yVal>
            <c:numRef>
              <c:f>('Test 2'!$B$18:$B$24,'Test 2'!$B$43:$B$56)</c:f>
              <c:numCache>
                <c:formatCode>General</c:formatCode>
                <c:ptCount val="21"/>
                <c:pt idx="0">
                  <c:v>64</c:v>
                </c:pt>
                <c:pt idx="1">
                  <c:v>63.5</c:v>
                </c:pt>
                <c:pt idx="2">
                  <c:v>45.2</c:v>
                </c:pt>
                <c:pt idx="3">
                  <c:v>41.7</c:v>
                </c:pt>
                <c:pt idx="4">
                  <c:v>35.5</c:v>
                </c:pt>
                <c:pt idx="5">
                  <c:v>30.1</c:v>
                </c:pt>
                <c:pt idx="6">
                  <c:v>27</c:v>
                </c:pt>
                <c:pt idx="7">
                  <c:v>71</c:v>
                </c:pt>
                <c:pt idx="8">
                  <c:v>70.400000000000006</c:v>
                </c:pt>
                <c:pt idx="9">
                  <c:v>69.5</c:v>
                </c:pt>
                <c:pt idx="10">
                  <c:v>69.3</c:v>
                </c:pt>
                <c:pt idx="11">
                  <c:v>67.599999999999994</c:v>
                </c:pt>
                <c:pt idx="12">
                  <c:v>67.599999999999994</c:v>
                </c:pt>
                <c:pt idx="13">
                  <c:v>64.599999999999994</c:v>
                </c:pt>
                <c:pt idx="14">
                  <c:v>62.6</c:v>
                </c:pt>
                <c:pt idx="15">
                  <c:v>59.2</c:v>
                </c:pt>
                <c:pt idx="16">
                  <c:v>40.4</c:v>
                </c:pt>
                <c:pt idx="17">
                  <c:v>33.299999999999997</c:v>
                </c:pt>
                <c:pt idx="18">
                  <c:v>29.1</c:v>
                </c:pt>
                <c:pt idx="19">
                  <c:v>26</c:v>
                </c:pt>
                <c:pt idx="20">
                  <c:v>24.4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E-4936-A3F2-4B93B556F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98272"/>
        <c:axId val="1010912416"/>
      </c:scatterChart>
      <c:valAx>
        <c:axId val="10108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912416"/>
        <c:crosses val="autoZero"/>
        <c:crossBetween val="midCat"/>
      </c:valAx>
      <c:valAx>
        <c:axId val="10109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8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Sin saturacion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 sin sat'!$A$3:$A$41</c:f>
              <c:numCache>
                <c:formatCode>General</c:formatCode>
                <c:ptCount val="39"/>
                <c:pt idx="0">
                  <c:v>40</c:v>
                </c:pt>
                <c:pt idx="1">
                  <c:v>53</c:v>
                </c:pt>
                <c:pt idx="2">
                  <c:v>57</c:v>
                </c:pt>
                <c:pt idx="3">
                  <c:v>61</c:v>
                </c:pt>
                <c:pt idx="4">
                  <c:v>70</c:v>
                </c:pt>
                <c:pt idx="5">
                  <c:v>82</c:v>
                </c:pt>
                <c:pt idx="6">
                  <c:v>90</c:v>
                </c:pt>
                <c:pt idx="7">
                  <c:v>95</c:v>
                </c:pt>
                <c:pt idx="8">
                  <c:v>107</c:v>
                </c:pt>
                <c:pt idx="9">
                  <c:v>114</c:v>
                </c:pt>
                <c:pt idx="10">
                  <c:v>121</c:v>
                </c:pt>
                <c:pt idx="11">
                  <c:v>135</c:v>
                </c:pt>
                <c:pt idx="12">
                  <c:v>145</c:v>
                </c:pt>
                <c:pt idx="13">
                  <c:v>60</c:v>
                </c:pt>
                <c:pt idx="14">
                  <c:v>50</c:v>
                </c:pt>
                <c:pt idx="15">
                  <c:v>35</c:v>
                </c:pt>
                <c:pt idx="16">
                  <c:v>22</c:v>
                </c:pt>
                <c:pt idx="17">
                  <c:v>37</c:v>
                </c:pt>
                <c:pt idx="18">
                  <c:v>47</c:v>
                </c:pt>
                <c:pt idx="19">
                  <c:v>56</c:v>
                </c:pt>
                <c:pt idx="20">
                  <c:v>73</c:v>
                </c:pt>
                <c:pt idx="21">
                  <c:v>83</c:v>
                </c:pt>
                <c:pt idx="22">
                  <c:v>97</c:v>
                </c:pt>
                <c:pt idx="23">
                  <c:v>105</c:v>
                </c:pt>
                <c:pt idx="24">
                  <c:v>120</c:v>
                </c:pt>
                <c:pt idx="25">
                  <c:v>125</c:v>
                </c:pt>
                <c:pt idx="26">
                  <c:v>140</c:v>
                </c:pt>
                <c:pt idx="27">
                  <c:v>52</c:v>
                </c:pt>
                <c:pt idx="28">
                  <c:v>35</c:v>
                </c:pt>
                <c:pt idx="29">
                  <c:v>24</c:v>
                </c:pt>
              </c:numCache>
            </c:numRef>
          </c:xVal>
          <c:yVal>
            <c:numRef>
              <c:f>'T2 sin sat'!$B$3:$B$41</c:f>
              <c:numCache>
                <c:formatCode>General</c:formatCode>
                <c:ptCount val="39"/>
                <c:pt idx="0">
                  <c:v>32.799999999999997</c:v>
                </c:pt>
                <c:pt idx="1">
                  <c:v>34.799999999999997</c:v>
                </c:pt>
                <c:pt idx="2">
                  <c:v>36.200000000000003</c:v>
                </c:pt>
                <c:pt idx="3">
                  <c:v>38.1</c:v>
                </c:pt>
                <c:pt idx="4">
                  <c:v>40.6</c:v>
                </c:pt>
                <c:pt idx="5">
                  <c:v>45</c:v>
                </c:pt>
                <c:pt idx="6">
                  <c:v>49</c:v>
                </c:pt>
                <c:pt idx="7">
                  <c:v>50</c:v>
                </c:pt>
                <c:pt idx="8">
                  <c:v>54.7</c:v>
                </c:pt>
                <c:pt idx="9">
                  <c:v>58.6</c:v>
                </c:pt>
                <c:pt idx="10">
                  <c:v>62.5</c:v>
                </c:pt>
                <c:pt idx="11">
                  <c:v>68.400000000000006</c:v>
                </c:pt>
                <c:pt idx="12">
                  <c:v>69.7</c:v>
                </c:pt>
                <c:pt idx="13">
                  <c:v>45.2</c:v>
                </c:pt>
                <c:pt idx="14">
                  <c:v>41.7</c:v>
                </c:pt>
                <c:pt idx="15">
                  <c:v>35.5</c:v>
                </c:pt>
                <c:pt idx="16">
                  <c:v>30.1</c:v>
                </c:pt>
                <c:pt idx="17">
                  <c:v>28.5</c:v>
                </c:pt>
                <c:pt idx="18">
                  <c:v>30.6</c:v>
                </c:pt>
                <c:pt idx="19">
                  <c:v>33.6</c:v>
                </c:pt>
                <c:pt idx="20">
                  <c:v>40.5</c:v>
                </c:pt>
                <c:pt idx="21">
                  <c:v>44.6</c:v>
                </c:pt>
                <c:pt idx="22">
                  <c:v>49.7</c:v>
                </c:pt>
                <c:pt idx="23">
                  <c:v>56</c:v>
                </c:pt>
                <c:pt idx="24">
                  <c:v>64</c:v>
                </c:pt>
                <c:pt idx="25">
                  <c:v>63.5</c:v>
                </c:pt>
                <c:pt idx="26">
                  <c:v>67</c:v>
                </c:pt>
                <c:pt idx="27">
                  <c:v>40.4</c:v>
                </c:pt>
                <c:pt idx="28">
                  <c:v>33.299999999999997</c:v>
                </c:pt>
                <c:pt idx="29">
                  <c:v>29.1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3-4FBE-96BE-1BBE57F06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60304"/>
        <c:axId val="961159472"/>
      </c:scatterChart>
      <c:valAx>
        <c:axId val="9611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1159472"/>
        <c:crosses val="autoZero"/>
        <c:crossBetween val="midCat"/>
      </c:valAx>
      <c:valAx>
        <c:axId val="9611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11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80936</xdr:colOff>
      <xdr:row>8</xdr:row>
      <xdr:rowOff>45079</xdr:rowOff>
    </xdr:from>
    <xdr:to>
      <xdr:col>14</xdr:col>
      <xdr:colOff>242301</xdr:colOff>
      <xdr:row>23</xdr:row>
      <xdr:rowOff>12421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5CF16923-11DA-F39A-AD0B-98B8C69AA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0</xdr:row>
      <xdr:rowOff>45720</xdr:rowOff>
    </xdr:from>
    <xdr:to>
      <xdr:col>16</xdr:col>
      <xdr:colOff>584946</xdr:colOff>
      <xdr:row>26</xdr:row>
      <xdr:rowOff>77993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1BE449-0896-4A9A-91BE-257022F29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44</xdr:row>
      <xdr:rowOff>0</xdr:rowOff>
    </xdr:from>
    <xdr:to>
      <xdr:col>12</xdr:col>
      <xdr:colOff>624840</xdr:colOff>
      <xdr:row>58</xdr:row>
      <xdr:rowOff>96435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28A4CE-33DD-4D39-8593-FBED49CBA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60</xdr:row>
      <xdr:rowOff>0</xdr:rowOff>
    </xdr:from>
    <xdr:to>
      <xdr:col>12</xdr:col>
      <xdr:colOff>647700</xdr:colOff>
      <xdr:row>74</xdr:row>
      <xdr:rowOff>102198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B05621-AF49-4B31-993C-F12E8DA16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43</xdr:row>
      <xdr:rowOff>160020</xdr:rowOff>
    </xdr:from>
    <xdr:to>
      <xdr:col>18</xdr:col>
      <xdr:colOff>647700</xdr:colOff>
      <xdr:row>58</xdr:row>
      <xdr:rowOff>73575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52716AD-ED81-426C-93A5-C1CCC55DF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7620</xdr:colOff>
      <xdr:row>59</xdr:row>
      <xdr:rowOff>175260</xdr:rowOff>
    </xdr:from>
    <xdr:to>
      <xdr:col>18</xdr:col>
      <xdr:colOff>617220</xdr:colOff>
      <xdr:row>74</xdr:row>
      <xdr:rowOff>88815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F5B5F1-6522-414D-AD93-F78C826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53340</xdr:colOff>
      <xdr:row>27</xdr:row>
      <xdr:rowOff>175260</xdr:rowOff>
    </xdr:from>
    <xdr:to>
      <xdr:col>12</xdr:col>
      <xdr:colOff>662940</xdr:colOff>
      <xdr:row>42</xdr:row>
      <xdr:rowOff>88815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0F27D5-C5A4-4943-8A4B-A15B745FE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83820</xdr:colOff>
      <xdr:row>28</xdr:row>
      <xdr:rowOff>0</xdr:rowOff>
    </xdr:from>
    <xdr:to>
      <xdr:col>18</xdr:col>
      <xdr:colOff>693420</xdr:colOff>
      <xdr:row>42</xdr:row>
      <xdr:rowOff>102198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4F3E00-FDC2-42F7-A487-0FD9724C2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259976</xdr:colOff>
      <xdr:row>0</xdr:row>
      <xdr:rowOff>107576</xdr:rowOff>
    </xdr:from>
    <xdr:to>
      <xdr:col>12</xdr:col>
      <xdr:colOff>98612</xdr:colOff>
      <xdr:row>15</xdr:row>
      <xdr:rowOff>173588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A7E00EA-6B4E-429F-80CD-24D5198BE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358586</xdr:colOff>
      <xdr:row>17</xdr:row>
      <xdr:rowOff>49714</xdr:rowOff>
    </xdr:from>
    <xdr:to>
      <xdr:col>12</xdr:col>
      <xdr:colOff>197222</xdr:colOff>
      <xdr:row>32</xdr:row>
      <xdr:rowOff>115726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F274A5F-39F3-4506-9280-741D77876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215153</xdr:colOff>
      <xdr:row>0</xdr:row>
      <xdr:rowOff>107576</xdr:rowOff>
    </xdr:from>
    <xdr:to>
      <xdr:col>18</xdr:col>
      <xdr:colOff>53788</xdr:colOff>
      <xdr:row>15</xdr:row>
      <xdr:rowOff>173588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05BCD15-DC8E-46AC-A438-8B88FA4CC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403411</xdr:colOff>
      <xdr:row>16</xdr:row>
      <xdr:rowOff>174405</xdr:rowOff>
    </xdr:from>
    <xdr:to>
      <xdr:col>18</xdr:col>
      <xdr:colOff>242046</xdr:colOff>
      <xdr:row>32</xdr:row>
      <xdr:rowOff>61938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A38BA25-7534-47EB-804F-0F0077C6B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259976</xdr:colOff>
      <xdr:row>48</xdr:row>
      <xdr:rowOff>20373</xdr:rowOff>
    </xdr:from>
    <xdr:to>
      <xdr:col>18</xdr:col>
      <xdr:colOff>98611</xdr:colOff>
      <xdr:row>63</xdr:row>
      <xdr:rowOff>87202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5415594-85BA-4839-A4B4-E68BB163A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389965</xdr:colOff>
      <xdr:row>33</xdr:row>
      <xdr:rowOff>8965</xdr:rowOff>
    </xdr:from>
    <xdr:to>
      <xdr:col>18</xdr:col>
      <xdr:colOff>228600</xdr:colOff>
      <xdr:row>48</xdr:row>
      <xdr:rowOff>62753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C2D2188-8A39-D0E4-46AD-83F2F3D96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398929</xdr:colOff>
      <xdr:row>33</xdr:row>
      <xdr:rowOff>53788</xdr:rowOff>
    </xdr:from>
    <xdr:to>
      <xdr:col>12</xdr:col>
      <xdr:colOff>237565</xdr:colOff>
      <xdr:row>48</xdr:row>
      <xdr:rowOff>107576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AEBD337-9A53-20CB-85FD-3E1B36025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zoomScaleNormal="100" workbookViewId="0">
      <selection activeCell="K28" sqref="K28"/>
    </sheetView>
  </sheetViews>
  <sheetFormatPr baseColWidth="10" defaultColWidth="8.88671875" defaultRowHeight="14.4" x14ac:dyDescent="0.3"/>
  <cols>
    <col min="7" max="7" width="17.109375" customWidth="1"/>
    <col min="8" max="8" width="11.33203125" customWidth="1"/>
    <col min="13" max="13" width="13.44140625" customWidth="1"/>
    <col min="14" max="14" width="15.33203125" customWidth="1"/>
    <col min="28" max="28" width="13.77734375" bestFit="1" customWidth="1"/>
  </cols>
  <sheetData>
    <row r="1" spans="1:6" x14ac:dyDescent="0.3">
      <c r="A1" s="3" t="s">
        <v>2</v>
      </c>
      <c r="B1" s="3"/>
      <c r="D1" s="3" t="s">
        <v>4</v>
      </c>
      <c r="E1" s="3"/>
    </row>
    <row r="2" spans="1:6" x14ac:dyDescent="0.3">
      <c r="A2" t="s">
        <v>0</v>
      </c>
      <c r="B2" t="s">
        <v>1</v>
      </c>
      <c r="D2" t="s">
        <v>1</v>
      </c>
      <c r="E2" t="s">
        <v>0</v>
      </c>
    </row>
    <row r="3" spans="1:6" x14ac:dyDescent="0.3">
      <c r="A3">
        <v>35.6</v>
      </c>
      <c r="B3">
        <v>22</v>
      </c>
      <c r="D3">
        <v>36</v>
      </c>
      <c r="E3">
        <v>26.6</v>
      </c>
      <c r="F3" t="s">
        <v>5</v>
      </c>
    </row>
    <row r="4" spans="1:6" x14ac:dyDescent="0.3">
      <c r="A4">
        <v>40.299999999999997</v>
      </c>
      <c r="B4">
        <v>51</v>
      </c>
      <c r="D4">
        <v>63</v>
      </c>
      <c r="E4">
        <v>30.4</v>
      </c>
      <c r="F4" t="s">
        <v>9</v>
      </c>
    </row>
    <row r="5" spans="1:6" x14ac:dyDescent="0.3">
      <c r="A5">
        <v>52.7</v>
      </c>
      <c r="B5">
        <v>99</v>
      </c>
      <c r="D5">
        <v>74</v>
      </c>
      <c r="E5">
        <v>32.4</v>
      </c>
    </row>
    <row r="6" spans="1:6" x14ac:dyDescent="0.3">
      <c r="A6">
        <v>61.7</v>
      </c>
      <c r="B6">
        <v>132</v>
      </c>
      <c r="D6">
        <v>35.200000000000003</v>
      </c>
      <c r="E6">
        <v>85</v>
      </c>
    </row>
    <row r="7" spans="1:6" x14ac:dyDescent="0.3">
      <c r="A7">
        <v>66.400000000000006</v>
      </c>
      <c r="B7">
        <v>162</v>
      </c>
      <c r="D7">
        <v>100</v>
      </c>
      <c r="E7">
        <v>60</v>
      </c>
    </row>
    <row r="8" spans="1:6" x14ac:dyDescent="0.3">
      <c r="A8">
        <v>95.6</v>
      </c>
      <c r="B8">
        <v>221</v>
      </c>
      <c r="D8">
        <v>109</v>
      </c>
      <c r="E8">
        <v>61.5</v>
      </c>
    </row>
    <row r="9" spans="1:6" x14ac:dyDescent="0.3">
      <c r="A9">
        <v>95</v>
      </c>
      <c r="B9">
        <v>262</v>
      </c>
      <c r="D9">
        <v>65.599999999999994</v>
      </c>
      <c r="E9">
        <v>118</v>
      </c>
    </row>
    <row r="10" spans="1:6" x14ac:dyDescent="0.3">
      <c r="D10">
        <v>129</v>
      </c>
      <c r="E10">
        <v>69.400000000000006</v>
      </c>
    </row>
    <row r="11" spans="1:6" x14ac:dyDescent="0.3">
      <c r="D11">
        <v>139</v>
      </c>
      <c r="E11">
        <v>75.099999999999994</v>
      </c>
    </row>
    <row r="12" spans="1:6" x14ac:dyDescent="0.3">
      <c r="A12" s="3" t="s">
        <v>3</v>
      </c>
      <c r="B12" s="3"/>
      <c r="D12">
        <v>152</v>
      </c>
      <c r="E12">
        <v>78.400000000000006</v>
      </c>
    </row>
    <row r="13" spans="1:6" x14ac:dyDescent="0.3">
      <c r="A13" t="s">
        <v>0</v>
      </c>
      <c r="B13" t="s">
        <v>1</v>
      </c>
      <c r="D13">
        <v>165</v>
      </c>
      <c r="E13">
        <v>81.400000000000006</v>
      </c>
    </row>
    <row r="14" spans="1:6" x14ac:dyDescent="0.3">
      <c r="A14">
        <v>92.4</v>
      </c>
      <c r="B14">
        <v>187</v>
      </c>
      <c r="D14">
        <v>184</v>
      </c>
      <c r="E14">
        <v>84.6</v>
      </c>
    </row>
    <row r="15" spans="1:6" x14ac:dyDescent="0.3">
      <c r="A15">
        <v>90.7</v>
      </c>
      <c r="B15">
        <v>160</v>
      </c>
      <c r="D15">
        <v>225</v>
      </c>
      <c r="E15">
        <v>86</v>
      </c>
    </row>
    <row r="16" spans="1:6" x14ac:dyDescent="0.3">
      <c r="A16">
        <v>88.5</v>
      </c>
      <c r="B16">
        <v>120</v>
      </c>
      <c r="D16">
        <v>259</v>
      </c>
      <c r="E16">
        <v>85.3</v>
      </c>
    </row>
    <row r="17" spans="1:6" x14ac:dyDescent="0.3">
      <c r="A17">
        <v>81.3</v>
      </c>
      <c r="B17">
        <v>69</v>
      </c>
      <c r="D17">
        <v>256</v>
      </c>
      <c r="E17">
        <v>85</v>
      </c>
      <c r="F17" t="s">
        <v>8</v>
      </c>
    </row>
    <row r="18" spans="1:6" x14ac:dyDescent="0.3">
      <c r="A18">
        <v>59.2</v>
      </c>
      <c r="B18">
        <v>44</v>
      </c>
      <c r="D18">
        <v>211</v>
      </c>
      <c r="E18">
        <v>84</v>
      </c>
    </row>
    <row r="19" spans="1:6" x14ac:dyDescent="0.3">
      <c r="A19">
        <v>50.3</v>
      </c>
      <c r="B19">
        <v>22</v>
      </c>
      <c r="D19">
        <v>183</v>
      </c>
      <c r="E19">
        <v>82.8</v>
      </c>
    </row>
    <row r="20" spans="1:6" x14ac:dyDescent="0.3">
      <c r="A20">
        <v>47.5</v>
      </c>
      <c r="B20">
        <v>7</v>
      </c>
      <c r="D20">
        <v>170</v>
      </c>
      <c r="E20">
        <v>82.3</v>
      </c>
    </row>
    <row r="21" spans="1:6" x14ac:dyDescent="0.3">
      <c r="A21">
        <v>47.7</v>
      </c>
      <c r="B21">
        <v>0</v>
      </c>
      <c r="D21">
        <v>155</v>
      </c>
      <c r="E21">
        <v>81.7</v>
      </c>
    </row>
    <row r="22" spans="1:6" x14ac:dyDescent="0.3">
      <c r="D22">
        <v>144</v>
      </c>
      <c r="E22">
        <v>79.599999999999994</v>
      </c>
    </row>
    <row r="23" spans="1:6" x14ac:dyDescent="0.3">
      <c r="D23">
        <v>126</v>
      </c>
      <c r="E23">
        <v>78.599999999999994</v>
      </c>
    </row>
    <row r="24" spans="1:6" x14ac:dyDescent="0.3">
      <c r="D24">
        <v>105</v>
      </c>
      <c r="E24">
        <v>76.400000000000006</v>
      </c>
    </row>
    <row r="25" spans="1:6" x14ac:dyDescent="0.3">
      <c r="D25">
        <v>85</v>
      </c>
      <c r="E25">
        <v>73.599999999999994</v>
      </c>
    </row>
    <row r="26" spans="1:6" x14ac:dyDescent="0.3">
      <c r="D26">
        <v>67</v>
      </c>
      <c r="E26">
        <v>54</v>
      </c>
    </row>
    <row r="27" spans="1:6" x14ac:dyDescent="0.3">
      <c r="D27">
        <v>61</v>
      </c>
      <c r="E27">
        <v>53.3</v>
      </c>
    </row>
    <row r="28" spans="1:6" x14ac:dyDescent="0.3">
      <c r="D28">
        <v>57</v>
      </c>
      <c r="E28">
        <v>50.5</v>
      </c>
    </row>
    <row r="29" spans="1:6" x14ac:dyDescent="0.3">
      <c r="D29">
        <v>47</v>
      </c>
      <c r="E29">
        <v>45.7</v>
      </c>
    </row>
    <row r="30" spans="1:6" x14ac:dyDescent="0.3">
      <c r="D30">
        <v>38</v>
      </c>
      <c r="E30">
        <v>41.6</v>
      </c>
    </row>
    <row r="31" spans="1:6" x14ac:dyDescent="0.3">
      <c r="D31">
        <v>23</v>
      </c>
      <c r="E31">
        <v>35.6</v>
      </c>
    </row>
    <row r="32" spans="1:6" x14ac:dyDescent="0.3">
      <c r="D32">
        <v>13</v>
      </c>
      <c r="E32">
        <v>32.5</v>
      </c>
    </row>
    <row r="33" spans="4:6" x14ac:dyDescent="0.3">
      <c r="D33">
        <v>6</v>
      </c>
      <c r="E33">
        <v>33.1</v>
      </c>
      <c r="F33" t="s">
        <v>6</v>
      </c>
    </row>
    <row r="34" spans="4:6" x14ac:dyDescent="0.3">
      <c r="D34">
        <v>4</v>
      </c>
      <c r="E34">
        <v>33.1</v>
      </c>
    </row>
    <row r="35" spans="4:6" x14ac:dyDescent="0.3">
      <c r="D35">
        <v>1</v>
      </c>
    </row>
  </sheetData>
  <mergeCells count="3">
    <mergeCell ref="A1:B1"/>
    <mergeCell ref="A12:B12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E4D83-D2B3-4DD7-8827-6BC325CCFB06}">
  <dimension ref="A1:F58"/>
  <sheetViews>
    <sheetView tabSelected="1" workbookViewId="0">
      <selection activeCell="G6" sqref="G6"/>
    </sheetView>
  </sheetViews>
  <sheetFormatPr baseColWidth="10" defaultRowHeight="14.4" x14ac:dyDescent="0.3"/>
  <sheetData>
    <row r="1" spans="1:6" x14ac:dyDescent="0.3">
      <c r="A1" t="s">
        <v>15</v>
      </c>
      <c r="B1" t="s">
        <v>16</v>
      </c>
      <c r="C1" t="s">
        <v>20</v>
      </c>
      <c r="D1" s="3" t="s">
        <v>12</v>
      </c>
      <c r="E1" s="3"/>
      <c r="F1" t="s">
        <v>13</v>
      </c>
    </row>
    <row r="2" spans="1:6" x14ac:dyDescent="0.3">
      <c r="A2">
        <v>40</v>
      </c>
      <c r="B2">
        <v>32.799999999999997</v>
      </c>
      <c r="C2" t="s">
        <v>11</v>
      </c>
      <c r="D2">
        <f>B3-B2</f>
        <v>2</v>
      </c>
      <c r="E2">
        <f>A3-A2</f>
        <v>13</v>
      </c>
      <c r="F2">
        <f>D2/E2</f>
        <v>0.15384615384615385</v>
      </c>
    </row>
    <row r="3" spans="1:6" x14ac:dyDescent="0.3">
      <c r="A3">
        <v>53</v>
      </c>
      <c r="B3">
        <v>34.799999999999997</v>
      </c>
      <c r="D3">
        <f>B4-B3</f>
        <v>1.4000000000000057</v>
      </c>
      <c r="E3">
        <f>A4-A3</f>
        <v>4</v>
      </c>
      <c r="F3">
        <f>D3/E3</f>
        <v>0.35000000000000142</v>
      </c>
    </row>
    <row r="4" spans="1:6" x14ac:dyDescent="0.3">
      <c r="A4">
        <v>57</v>
      </c>
      <c r="B4">
        <v>36.200000000000003</v>
      </c>
      <c r="D4">
        <f>B5-B4</f>
        <v>1.8999999999999986</v>
      </c>
      <c r="E4">
        <f>A5-A4</f>
        <v>4</v>
      </c>
      <c r="F4">
        <f>D4/E4</f>
        <v>0.47499999999999964</v>
      </c>
    </row>
    <row r="5" spans="1:6" x14ac:dyDescent="0.3">
      <c r="A5">
        <v>61</v>
      </c>
      <c r="B5">
        <v>38.1</v>
      </c>
      <c r="D5">
        <f>B6-B5</f>
        <v>2.5</v>
      </c>
      <c r="E5">
        <f>A6-A5</f>
        <v>9</v>
      </c>
      <c r="F5">
        <f>D5/E5</f>
        <v>0.27777777777777779</v>
      </c>
    </row>
    <row r="6" spans="1:6" x14ac:dyDescent="0.3">
      <c r="A6">
        <v>70</v>
      </c>
      <c r="B6">
        <v>40.6</v>
      </c>
      <c r="D6">
        <f>B7-B6</f>
        <v>4.3999999999999986</v>
      </c>
      <c r="E6">
        <f>A7-A6</f>
        <v>12</v>
      </c>
      <c r="F6">
        <f>D6/E6</f>
        <v>0.36666666666666653</v>
      </c>
    </row>
    <row r="7" spans="1:6" x14ac:dyDescent="0.3">
      <c r="A7">
        <v>82</v>
      </c>
      <c r="B7">
        <v>45</v>
      </c>
      <c r="D7">
        <f>B8-B7</f>
        <v>4</v>
      </c>
      <c r="E7">
        <f>A8-A7</f>
        <v>8</v>
      </c>
      <c r="F7">
        <f>D7/E7</f>
        <v>0.5</v>
      </c>
    </row>
    <row r="8" spans="1:6" x14ac:dyDescent="0.3">
      <c r="A8">
        <v>90</v>
      </c>
      <c r="B8">
        <v>49</v>
      </c>
      <c r="D8">
        <f>B9-B8</f>
        <v>1</v>
      </c>
      <c r="E8">
        <f>A9-A8</f>
        <v>5</v>
      </c>
      <c r="F8">
        <f>D8/E8</f>
        <v>0.2</v>
      </c>
    </row>
    <row r="9" spans="1:6" x14ac:dyDescent="0.3">
      <c r="A9">
        <v>95</v>
      </c>
      <c r="B9">
        <v>50</v>
      </c>
      <c r="D9">
        <f>B10-B9</f>
        <v>4.7000000000000028</v>
      </c>
      <c r="E9">
        <f>A10-A9</f>
        <v>12</v>
      </c>
      <c r="F9">
        <f>D9/E9</f>
        <v>0.39166666666666689</v>
      </c>
    </row>
    <row r="10" spans="1:6" x14ac:dyDescent="0.3">
      <c r="A10">
        <v>107</v>
      </c>
      <c r="B10">
        <v>54.7</v>
      </c>
      <c r="D10">
        <f>B11-B10</f>
        <v>3.8999999999999986</v>
      </c>
      <c r="E10">
        <f>A11-A10</f>
        <v>7</v>
      </c>
      <c r="F10">
        <f>D10/E10</f>
        <v>0.55714285714285694</v>
      </c>
    </row>
    <row r="11" spans="1:6" x14ac:dyDescent="0.3">
      <c r="A11">
        <v>114</v>
      </c>
      <c r="B11">
        <v>58.6</v>
      </c>
      <c r="D11">
        <f>B12-B11</f>
        <v>3.8999999999999986</v>
      </c>
      <c r="E11">
        <f>A12-A11</f>
        <v>7</v>
      </c>
      <c r="F11">
        <f>D11/E11</f>
        <v>0.55714285714285694</v>
      </c>
    </row>
    <row r="12" spans="1:6" x14ac:dyDescent="0.3">
      <c r="A12">
        <v>121</v>
      </c>
      <c r="B12">
        <v>62.5</v>
      </c>
      <c r="D12">
        <f>B13-B12</f>
        <v>5.9000000000000057</v>
      </c>
      <c r="E12">
        <f>A13-A12</f>
        <v>14</v>
      </c>
      <c r="F12">
        <f>D12/E12</f>
        <v>0.42142857142857182</v>
      </c>
    </row>
    <row r="13" spans="1:6" x14ac:dyDescent="0.3">
      <c r="A13">
        <v>135</v>
      </c>
      <c r="B13">
        <v>68.400000000000006</v>
      </c>
      <c r="D13">
        <f>B14-B13</f>
        <v>1.2999999999999972</v>
      </c>
      <c r="E13">
        <f>A14-A13</f>
        <v>10</v>
      </c>
      <c r="F13">
        <f>D13/E13</f>
        <v>0.12999999999999973</v>
      </c>
    </row>
    <row r="14" spans="1:6" x14ac:dyDescent="0.3">
      <c r="A14">
        <v>145</v>
      </c>
      <c r="B14">
        <v>69.7</v>
      </c>
      <c r="D14">
        <f>B15-B14</f>
        <v>0.5</v>
      </c>
      <c r="E14">
        <f>A15-A14</f>
        <v>12</v>
      </c>
      <c r="F14">
        <f>D14/E14</f>
        <v>4.1666666666666664E-2</v>
      </c>
    </row>
    <row r="15" spans="1:6" x14ac:dyDescent="0.3">
      <c r="A15">
        <v>157</v>
      </c>
      <c r="B15">
        <v>70.2</v>
      </c>
      <c r="C15" t="s">
        <v>7</v>
      </c>
      <c r="D15">
        <f>B16-B15</f>
        <v>-0.20000000000000284</v>
      </c>
      <c r="E15">
        <f>A16-A15</f>
        <v>11</v>
      </c>
      <c r="F15">
        <f>D15/E15</f>
        <v>-1.8181818181818441E-2</v>
      </c>
    </row>
    <row r="16" spans="1:6" x14ac:dyDescent="0.3">
      <c r="A16">
        <v>168</v>
      </c>
      <c r="B16">
        <v>70</v>
      </c>
      <c r="D16">
        <f>B17-B16</f>
        <v>0</v>
      </c>
      <c r="E16">
        <f>A17-A16</f>
        <v>16</v>
      </c>
      <c r="F16">
        <f>D16/E16</f>
        <v>0</v>
      </c>
    </row>
    <row r="17" spans="1:6" x14ac:dyDescent="0.3">
      <c r="A17">
        <v>184</v>
      </c>
      <c r="B17">
        <v>70</v>
      </c>
      <c r="D17">
        <f>B18-B17</f>
        <v>-6</v>
      </c>
      <c r="E17">
        <f>A18-A17</f>
        <v>-106</v>
      </c>
      <c r="F17">
        <f>D17/E17</f>
        <v>5.6603773584905662E-2</v>
      </c>
    </row>
    <row r="18" spans="1:6" x14ac:dyDescent="0.3">
      <c r="A18">
        <v>78</v>
      </c>
      <c r="B18">
        <v>64</v>
      </c>
      <c r="C18" t="s">
        <v>8</v>
      </c>
      <c r="D18">
        <f>B19-B18</f>
        <v>-0.5</v>
      </c>
      <c r="E18">
        <f>A19-A18</f>
        <v>-6</v>
      </c>
      <c r="F18">
        <f>D18/E18</f>
        <v>8.3333333333333329E-2</v>
      </c>
    </row>
    <row r="19" spans="1:6" x14ac:dyDescent="0.3">
      <c r="A19">
        <v>72</v>
      </c>
      <c r="B19">
        <v>63.5</v>
      </c>
      <c r="D19">
        <f>B20-B19</f>
        <v>-18.299999999999997</v>
      </c>
      <c r="E19">
        <f>A20-A19</f>
        <v>-12</v>
      </c>
      <c r="F19">
        <f>D19/E19</f>
        <v>1.5249999999999997</v>
      </c>
    </row>
    <row r="20" spans="1:6" x14ac:dyDescent="0.3">
      <c r="A20">
        <v>60</v>
      </c>
      <c r="B20">
        <v>45.2</v>
      </c>
      <c r="D20">
        <f>B21-B20</f>
        <v>-3.5</v>
      </c>
      <c r="E20">
        <f>A21-A20</f>
        <v>-10</v>
      </c>
      <c r="F20">
        <f>D20/E20</f>
        <v>0.35</v>
      </c>
    </row>
    <row r="21" spans="1:6" x14ac:dyDescent="0.3">
      <c r="A21">
        <v>50</v>
      </c>
      <c r="B21">
        <v>41.7</v>
      </c>
      <c r="D21">
        <f>B22-B21</f>
        <v>-6.2000000000000028</v>
      </c>
      <c r="E21">
        <f>A22-A21</f>
        <v>-15</v>
      </c>
      <c r="F21">
        <f>D21/E21</f>
        <v>0.4133333333333335</v>
      </c>
    </row>
    <row r="22" spans="1:6" x14ac:dyDescent="0.3">
      <c r="A22">
        <v>35</v>
      </c>
      <c r="B22">
        <v>35.5</v>
      </c>
      <c r="D22">
        <f>B23-B22</f>
        <v>-5.3999999999999986</v>
      </c>
      <c r="E22">
        <f>A23-A22</f>
        <v>-13</v>
      </c>
      <c r="F22">
        <f>D22/E22</f>
        <v>0.4153846153846153</v>
      </c>
    </row>
    <row r="23" spans="1:6" x14ac:dyDescent="0.3">
      <c r="A23">
        <v>22</v>
      </c>
      <c r="B23">
        <v>30.1</v>
      </c>
      <c r="D23">
        <f>B24-B23</f>
        <v>-3.1000000000000014</v>
      </c>
      <c r="E23">
        <f>A24-A23</f>
        <v>-11</v>
      </c>
      <c r="F23">
        <f>D23/E23</f>
        <v>0.28181818181818197</v>
      </c>
    </row>
    <row r="24" spans="1:6" x14ac:dyDescent="0.3">
      <c r="A24">
        <v>11</v>
      </c>
      <c r="B24">
        <v>27</v>
      </c>
      <c r="C24" t="s">
        <v>7</v>
      </c>
      <c r="D24">
        <f>B25-B24</f>
        <v>0</v>
      </c>
      <c r="E24">
        <f>A25-A24</f>
        <v>-6</v>
      </c>
      <c r="F24">
        <f>D24/E24</f>
        <v>0</v>
      </c>
    </row>
    <row r="25" spans="1:6" x14ac:dyDescent="0.3">
      <c r="A25">
        <v>5</v>
      </c>
      <c r="B25">
        <v>27</v>
      </c>
      <c r="D25">
        <f>B26-B25</f>
        <v>0</v>
      </c>
      <c r="E25">
        <f>A26-A25</f>
        <v>-5</v>
      </c>
      <c r="F25">
        <f>D25/E25</f>
        <v>0</v>
      </c>
    </row>
    <row r="26" spans="1:6" x14ac:dyDescent="0.3">
      <c r="A26">
        <v>0</v>
      </c>
      <c r="B26">
        <v>27</v>
      </c>
      <c r="D26">
        <f>B27-B26</f>
        <v>0.30000000000000071</v>
      </c>
      <c r="E26">
        <f>A27-A26</f>
        <v>6</v>
      </c>
      <c r="F26">
        <f>D26/E26</f>
        <v>5.0000000000000121E-2</v>
      </c>
    </row>
    <row r="27" spans="1:6" x14ac:dyDescent="0.3">
      <c r="A27">
        <v>6</v>
      </c>
      <c r="B27">
        <v>27.3</v>
      </c>
      <c r="C27" t="s">
        <v>9</v>
      </c>
      <c r="D27">
        <f>B28-B27</f>
        <v>-0.10000000000000142</v>
      </c>
      <c r="E27">
        <f>A28-A27</f>
        <v>7</v>
      </c>
      <c r="F27">
        <f>D27/E27</f>
        <v>-1.4285714285714488E-2</v>
      </c>
    </row>
    <row r="28" spans="1:6" x14ac:dyDescent="0.3">
      <c r="A28">
        <v>13</v>
      </c>
      <c r="B28">
        <v>27.2</v>
      </c>
      <c r="D28">
        <f>B29-B28</f>
        <v>1.3000000000000007</v>
      </c>
      <c r="E28">
        <f>A29-A28</f>
        <v>24</v>
      </c>
      <c r="F28">
        <f>D28/E28</f>
        <v>5.4166666666666696E-2</v>
      </c>
    </row>
    <row r="29" spans="1:6" x14ac:dyDescent="0.3">
      <c r="A29">
        <v>37</v>
      </c>
      <c r="B29">
        <v>28.5</v>
      </c>
      <c r="D29">
        <f>B30-B29</f>
        <v>2.1000000000000014</v>
      </c>
      <c r="E29">
        <f>A30-A29</f>
        <v>10</v>
      </c>
      <c r="F29">
        <f>D29/E29</f>
        <v>0.21000000000000013</v>
      </c>
    </row>
    <row r="30" spans="1:6" x14ac:dyDescent="0.3">
      <c r="A30">
        <v>47</v>
      </c>
      <c r="B30">
        <v>30.6</v>
      </c>
      <c r="D30">
        <f>B31-B30</f>
        <v>3</v>
      </c>
      <c r="E30">
        <f>A31-A30</f>
        <v>9</v>
      </c>
      <c r="F30">
        <f>D30/E30</f>
        <v>0.33333333333333331</v>
      </c>
    </row>
    <row r="31" spans="1:6" x14ac:dyDescent="0.3">
      <c r="A31">
        <v>56</v>
      </c>
      <c r="B31">
        <v>33.6</v>
      </c>
      <c r="D31">
        <f>B32-B31</f>
        <v>6.8999999999999986</v>
      </c>
      <c r="E31">
        <f>A32-A31</f>
        <v>17</v>
      </c>
      <c r="F31">
        <f>D31/E31</f>
        <v>0.40588235294117636</v>
      </c>
    </row>
    <row r="32" spans="1:6" x14ac:dyDescent="0.3">
      <c r="A32">
        <v>73</v>
      </c>
      <c r="B32">
        <v>40.5</v>
      </c>
      <c r="D32">
        <f>B33-B32</f>
        <v>4.1000000000000014</v>
      </c>
      <c r="E32">
        <f>A33-A32</f>
        <v>10</v>
      </c>
      <c r="F32">
        <f>D32/E32</f>
        <v>0.41000000000000014</v>
      </c>
    </row>
    <row r="33" spans="1:6" x14ac:dyDescent="0.3">
      <c r="A33">
        <v>83</v>
      </c>
      <c r="B33">
        <v>44.6</v>
      </c>
      <c r="D33">
        <f>B34-B33</f>
        <v>5.1000000000000014</v>
      </c>
      <c r="E33">
        <f>A34-A33</f>
        <v>14</v>
      </c>
      <c r="F33">
        <f>D33/E33</f>
        <v>0.36428571428571438</v>
      </c>
    </row>
    <row r="34" spans="1:6" x14ac:dyDescent="0.3">
      <c r="A34">
        <v>97</v>
      </c>
      <c r="B34">
        <v>49.7</v>
      </c>
      <c r="D34">
        <f>B35-B34</f>
        <v>6.2999999999999972</v>
      </c>
      <c r="E34">
        <f>A35-A34</f>
        <v>8</v>
      </c>
      <c r="F34">
        <f>D34/E34</f>
        <v>0.78749999999999964</v>
      </c>
    </row>
    <row r="35" spans="1:6" x14ac:dyDescent="0.3">
      <c r="A35">
        <v>105</v>
      </c>
      <c r="B35">
        <v>56</v>
      </c>
      <c r="D35">
        <f>B36-B35</f>
        <v>8</v>
      </c>
      <c r="E35">
        <f>A36-A35</f>
        <v>15</v>
      </c>
      <c r="F35">
        <f>D35/E35</f>
        <v>0.53333333333333333</v>
      </c>
    </row>
    <row r="36" spans="1:6" x14ac:dyDescent="0.3">
      <c r="A36">
        <v>120</v>
      </c>
      <c r="B36">
        <v>64</v>
      </c>
      <c r="D36">
        <f>B37-B36</f>
        <v>-0.5</v>
      </c>
      <c r="E36">
        <f>A37-A36</f>
        <v>5</v>
      </c>
      <c r="F36">
        <f>D36/E36</f>
        <v>-0.1</v>
      </c>
    </row>
    <row r="37" spans="1:6" x14ac:dyDescent="0.3">
      <c r="A37">
        <v>125</v>
      </c>
      <c r="B37">
        <v>63.5</v>
      </c>
      <c r="D37">
        <f>B38-B37</f>
        <v>3.5</v>
      </c>
      <c r="E37">
        <f>A38-A37</f>
        <v>15</v>
      </c>
      <c r="F37">
        <f>D37/E37</f>
        <v>0.23333333333333334</v>
      </c>
    </row>
    <row r="38" spans="1:6" x14ac:dyDescent="0.3">
      <c r="A38">
        <v>140</v>
      </c>
      <c r="B38">
        <v>67</v>
      </c>
      <c r="D38">
        <f>B39-B38</f>
        <v>0</v>
      </c>
      <c r="E38">
        <f>A39-A38</f>
        <v>15</v>
      </c>
      <c r="F38">
        <f>D38/E38</f>
        <v>0</v>
      </c>
    </row>
    <row r="39" spans="1:6" x14ac:dyDescent="0.3">
      <c r="A39">
        <v>155</v>
      </c>
      <c r="B39">
        <v>67</v>
      </c>
      <c r="D39">
        <f>B40-B39</f>
        <v>1.2999999999999972</v>
      </c>
      <c r="E39">
        <f>A40-A39</f>
        <v>25</v>
      </c>
      <c r="F39">
        <f>D39/E39</f>
        <v>5.1999999999999887E-2</v>
      </c>
    </row>
    <row r="40" spans="1:6" x14ac:dyDescent="0.3">
      <c r="A40">
        <v>180</v>
      </c>
      <c r="B40">
        <v>68.3</v>
      </c>
      <c r="D40">
        <f>B41-B40</f>
        <v>3.2999999999999972</v>
      </c>
      <c r="E40">
        <f>A41-A40</f>
        <v>47</v>
      </c>
      <c r="F40">
        <f>D40/E40</f>
        <v>7.0212765957446743E-2</v>
      </c>
    </row>
    <row r="41" spans="1:6" x14ac:dyDescent="0.3">
      <c r="A41">
        <v>227</v>
      </c>
      <c r="B41">
        <v>71.599999999999994</v>
      </c>
      <c r="C41" t="s">
        <v>7</v>
      </c>
      <c r="D41">
        <f>B42-B41</f>
        <v>-9.9999999999994316E-2</v>
      </c>
      <c r="E41">
        <f>A42-A41</f>
        <v>35</v>
      </c>
      <c r="F41">
        <f>D41/E41</f>
        <v>-2.8571428571426949E-3</v>
      </c>
    </row>
    <row r="42" spans="1:6" x14ac:dyDescent="0.3">
      <c r="A42">
        <v>262</v>
      </c>
      <c r="B42">
        <v>71.5</v>
      </c>
      <c r="D42">
        <f>B43-B42</f>
        <v>-0.5</v>
      </c>
      <c r="E42">
        <f>A43-A42</f>
        <v>-72</v>
      </c>
      <c r="F42">
        <f>D42/E42</f>
        <v>6.9444444444444441E-3</v>
      </c>
    </row>
    <row r="43" spans="1:6" x14ac:dyDescent="0.3">
      <c r="A43">
        <v>190</v>
      </c>
      <c r="B43">
        <v>71</v>
      </c>
      <c r="C43" t="s">
        <v>8</v>
      </c>
      <c r="D43">
        <f>B44-B43</f>
        <v>-0.59999999999999432</v>
      </c>
      <c r="E43">
        <f>A44-A43</f>
        <v>-17</v>
      </c>
      <c r="F43">
        <f>D43/E43</f>
        <v>3.529411764705849E-2</v>
      </c>
    </row>
    <row r="44" spans="1:6" x14ac:dyDescent="0.3">
      <c r="A44">
        <v>173</v>
      </c>
      <c r="B44">
        <v>70.400000000000006</v>
      </c>
      <c r="D44">
        <f>B45-B44</f>
        <v>-0.90000000000000568</v>
      </c>
      <c r="E44">
        <f>A45-A44</f>
        <v>-25</v>
      </c>
      <c r="F44">
        <f>D44/E44</f>
        <v>3.6000000000000226E-2</v>
      </c>
    </row>
    <row r="45" spans="1:6" x14ac:dyDescent="0.3">
      <c r="A45">
        <v>148</v>
      </c>
      <c r="B45">
        <v>69.5</v>
      </c>
      <c r="D45">
        <f>B46-B45</f>
        <v>-0.20000000000000284</v>
      </c>
      <c r="E45">
        <f>A46-A45</f>
        <v>-11</v>
      </c>
      <c r="F45">
        <f>D45/E45</f>
        <v>1.8181818181818441E-2</v>
      </c>
    </row>
    <row r="46" spans="1:6" x14ac:dyDescent="0.3">
      <c r="A46">
        <v>137</v>
      </c>
      <c r="B46">
        <v>69.3</v>
      </c>
      <c r="D46">
        <f>B47-B46</f>
        <v>-1.7000000000000028</v>
      </c>
      <c r="E46">
        <f>A47-A46</f>
        <v>-19</v>
      </c>
      <c r="F46">
        <f>D46/E46</f>
        <v>8.9473684210526469E-2</v>
      </c>
    </row>
    <row r="47" spans="1:6" x14ac:dyDescent="0.3">
      <c r="A47">
        <v>118</v>
      </c>
      <c r="B47">
        <v>67.599999999999994</v>
      </c>
      <c r="D47">
        <f>B48-B47</f>
        <v>0</v>
      </c>
      <c r="E47">
        <f>A48-A47</f>
        <v>-8</v>
      </c>
      <c r="F47">
        <f>D47/E47</f>
        <v>0</v>
      </c>
    </row>
    <row r="48" spans="1:6" x14ac:dyDescent="0.3">
      <c r="A48">
        <v>110</v>
      </c>
      <c r="B48">
        <v>67.599999999999994</v>
      </c>
      <c r="D48">
        <f>B49-B48</f>
        <v>-3</v>
      </c>
      <c r="E48">
        <f>A49-A48</f>
        <v>-16</v>
      </c>
      <c r="F48">
        <f>D48/E48</f>
        <v>0.1875</v>
      </c>
    </row>
    <row r="49" spans="1:6" x14ac:dyDescent="0.3">
      <c r="A49">
        <v>94</v>
      </c>
      <c r="B49">
        <v>64.599999999999994</v>
      </c>
      <c r="D49">
        <f>B50-B49</f>
        <v>-1.9999999999999929</v>
      </c>
      <c r="E49">
        <f>A50-A49</f>
        <v>-12</v>
      </c>
      <c r="F49">
        <f>D49/E49</f>
        <v>0.16666666666666607</v>
      </c>
    </row>
    <row r="50" spans="1:6" x14ac:dyDescent="0.3">
      <c r="A50">
        <v>82</v>
      </c>
      <c r="B50">
        <v>62.6</v>
      </c>
      <c r="D50">
        <f>B51-B50</f>
        <v>-3.3999999999999986</v>
      </c>
      <c r="E50">
        <f>A51-A50</f>
        <v>-16</v>
      </c>
      <c r="F50">
        <f>D50/E50</f>
        <v>0.21249999999999991</v>
      </c>
    </row>
    <row r="51" spans="1:6" x14ac:dyDescent="0.3">
      <c r="A51">
        <v>66</v>
      </c>
      <c r="B51">
        <v>59.2</v>
      </c>
      <c r="D51">
        <f>B52-B51</f>
        <v>-18.800000000000004</v>
      </c>
      <c r="E51">
        <f>A52-A51</f>
        <v>-14</v>
      </c>
      <c r="F51">
        <f>D51/E51</f>
        <v>1.3428571428571432</v>
      </c>
    </row>
    <row r="52" spans="1:6" x14ac:dyDescent="0.3">
      <c r="A52">
        <v>52</v>
      </c>
      <c r="B52">
        <v>40.4</v>
      </c>
      <c r="D52">
        <f>B53-B52</f>
        <v>-7.1000000000000014</v>
      </c>
      <c r="E52">
        <f>A53-A52</f>
        <v>-17</v>
      </c>
      <c r="F52">
        <f>D52/E52</f>
        <v>0.41764705882352948</v>
      </c>
    </row>
    <row r="53" spans="1:6" x14ac:dyDescent="0.3">
      <c r="A53">
        <v>35</v>
      </c>
      <c r="B53">
        <v>33.299999999999997</v>
      </c>
      <c r="D53">
        <f>B54-B53</f>
        <v>-4.1999999999999957</v>
      </c>
      <c r="E53">
        <f>A54-A53</f>
        <v>-11</v>
      </c>
      <c r="F53">
        <f>D53/E53</f>
        <v>0.38181818181818145</v>
      </c>
    </row>
    <row r="54" spans="1:6" x14ac:dyDescent="0.3">
      <c r="A54">
        <v>24</v>
      </c>
      <c r="B54">
        <v>29.1</v>
      </c>
      <c r="D54">
        <f>B55-B54</f>
        <v>-3.1000000000000014</v>
      </c>
      <c r="E54">
        <f>A55-A54</f>
        <v>-8</v>
      </c>
      <c r="F54">
        <f>D54/E54</f>
        <v>0.38750000000000018</v>
      </c>
    </row>
    <row r="55" spans="1:6" x14ac:dyDescent="0.3">
      <c r="A55">
        <v>16</v>
      </c>
      <c r="B55">
        <v>26</v>
      </c>
      <c r="D55">
        <f>B56-B55</f>
        <v>-1.6000000000000014</v>
      </c>
      <c r="E55">
        <f>A56-A55</f>
        <v>-6</v>
      </c>
      <c r="F55">
        <f>D55/E55</f>
        <v>0.26666666666666689</v>
      </c>
    </row>
    <row r="56" spans="1:6" x14ac:dyDescent="0.3">
      <c r="A56">
        <v>10</v>
      </c>
      <c r="B56">
        <v>24.4</v>
      </c>
      <c r="C56" t="s">
        <v>10</v>
      </c>
      <c r="D56">
        <f>B57-B56</f>
        <v>0</v>
      </c>
      <c r="E56">
        <f>A57-A56</f>
        <v>-5</v>
      </c>
      <c r="F56">
        <f>D56/E56</f>
        <v>0</v>
      </c>
    </row>
    <row r="57" spans="1:6" x14ac:dyDescent="0.3">
      <c r="A57">
        <v>5</v>
      </c>
      <c r="B57">
        <v>24.4</v>
      </c>
      <c r="D57">
        <f>B58-B57</f>
        <v>0.20000000000000284</v>
      </c>
      <c r="E57">
        <f>A58-A57</f>
        <v>-5</v>
      </c>
      <c r="F57">
        <f>D57/E57</f>
        <v>-4.000000000000057E-2</v>
      </c>
    </row>
    <row r="58" spans="1:6" x14ac:dyDescent="0.3">
      <c r="A58">
        <v>0</v>
      </c>
      <c r="B58">
        <v>24.6</v>
      </c>
      <c r="D58">
        <f>'Test 1'!Z63-B58</f>
        <v>-24.6</v>
      </c>
      <c r="E58">
        <f>'Test 1'!AA63-A58</f>
        <v>0</v>
      </c>
      <c r="F58" t="e">
        <f>D58/E58</f>
        <v>#DIV/0!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DE22-F4B5-4D13-83A7-330501B9228B}">
  <dimension ref="A1:F32"/>
  <sheetViews>
    <sheetView zoomScale="85" zoomScaleNormal="85" workbookViewId="0">
      <selection activeCell="D32" sqref="D32"/>
    </sheetView>
  </sheetViews>
  <sheetFormatPr baseColWidth="10" defaultRowHeight="14.4" x14ac:dyDescent="0.3"/>
  <sheetData>
    <row r="1" spans="1:3" x14ac:dyDescent="0.3">
      <c r="A1" s="1" t="s">
        <v>14</v>
      </c>
    </row>
    <row r="2" spans="1:3" x14ac:dyDescent="0.3">
      <c r="A2" t="s">
        <v>15</v>
      </c>
      <c r="B2" s="1" t="s">
        <v>16</v>
      </c>
    </row>
    <row r="3" spans="1:3" x14ac:dyDescent="0.3">
      <c r="A3">
        <v>40</v>
      </c>
      <c r="B3">
        <v>32.799999999999997</v>
      </c>
      <c r="C3" t="s">
        <v>11</v>
      </c>
    </row>
    <row r="4" spans="1:3" x14ac:dyDescent="0.3">
      <c r="A4">
        <v>53</v>
      </c>
      <c r="B4">
        <v>34.799999999999997</v>
      </c>
    </row>
    <row r="5" spans="1:3" x14ac:dyDescent="0.3">
      <c r="A5">
        <v>57</v>
      </c>
      <c r="B5">
        <v>36.200000000000003</v>
      </c>
    </row>
    <row r="6" spans="1:3" x14ac:dyDescent="0.3">
      <c r="A6">
        <v>61</v>
      </c>
      <c r="B6">
        <v>38.1</v>
      </c>
    </row>
    <row r="7" spans="1:3" x14ac:dyDescent="0.3">
      <c r="A7">
        <v>70</v>
      </c>
      <c r="B7">
        <v>40.6</v>
      </c>
    </row>
    <row r="8" spans="1:3" x14ac:dyDescent="0.3">
      <c r="A8">
        <v>82</v>
      </c>
      <c r="B8">
        <v>45</v>
      </c>
    </row>
    <row r="9" spans="1:3" x14ac:dyDescent="0.3">
      <c r="A9">
        <v>90</v>
      </c>
      <c r="B9">
        <v>49</v>
      </c>
    </row>
    <row r="10" spans="1:3" x14ac:dyDescent="0.3">
      <c r="A10">
        <v>95</v>
      </c>
      <c r="B10">
        <v>50</v>
      </c>
    </row>
    <row r="11" spans="1:3" x14ac:dyDescent="0.3">
      <c r="A11">
        <v>107</v>
      </c>
      <c r="B11">
        <v>54.7</v>
      </c>
    </row>
    <row r="12" spans="1:3" x14ac:dyDescent="0.3">
      <c r="A12">
        <v>114</v>
      </c>
      <c r="B12">
        <v>58.6</v>
      </c>
    </row>
    <row r="13" spans="1:3" x14ac:dyDescent="0.3">
      <c r="A13">
        <v>121</v>
      </c>
      <c r="B13">
        <v>62.5</v>
      </c>
    </row>
    <row r="14" spans="1:3" x14ac:dyDescent="0.3">
      <c r="A14">
        <v>135</v>
      </c>
      <c r="B14">
        <v>68.400000000000006</v>
      </c>
    </row>
    <row r="15" spans="1:3" x14ac:dyDescent="0.3">
      <c r="A15">
        <v>145</v>
      </c>
      <c r="B15">
        <v>69.7</v>
      </c>
    </row>
    <row r="16" spans="1:3" x14ac:dyDescent="0.3">
      <c r="A16">
        <v>60</v>
      </c>
      <c r="B16">
        <v>45.2</v>
      </c>
      <c r="C16" t="s">
        <v>8</v>
      </c>
    </row>
    <row r="17" spans="1:6" x14ac:dyDescent="0.3">
      <c r="A17">
        <v>50</v>
      </c>
      <c r="B17">
        <v>41.7</v>
      </c>
      <c r="D17" t="s">
        <v>19</v>
      </c>
    </row>
    <row r="18" spans="1:6" x14ac:dyDescent="0.3">
      <c r="A18">
        <v>35</v>
      </c>
      <c r="B18">
        <v>35.5</v>
      </c>
      <c r="D18">
        <v>60</v>
      </c>
      <c r="E18">
        <v>45.2</v>
      </c>
      <c r="F18" t="s">
        <v>18</v>
      </c>
    </row>
    <row r="19" spans="1:6" x14ac:dyDescent="0.3">
      <c r="A19">
        <v>22</v>
      </c>
      <c r="B19">
        <v>30.1</v>
      </c>
      <c r="D19">
        <v>50</v>
      </c>
      <c r="E19">
        <v>41.7</v>
      </c>
    </row>
    <row r="20" spans="1:6" x14ac:dyDescent="0.3">
      <c r="A20">
        <v>37</v>
      </c>
      <c r="B20">
        <v>28.5</v>
      </c>
      <c r="C20" t="s">
        <v>9</v>
      </c>
      <c r="D20">
        <v>35</v>
      </c>
      <c r="E20">
        <v>35.5</v>
      </c>
    </row>
    <row r="21" spans="1:6" x14ac:dyDescent="0.3">
      <c r="A21">
        <v>47</v>
      </c>
      <c r="B21">
        <v>30.6</v>
      </c>
      <c r="D21">
        <v>22</v>
      </c>
      <c r="E21">
        <v>30.1</v>
      </c>
    </row>
    <row r="22" spans="1:6" x14ac:dyDescent="0.3">
      <c r="A22">
        <v>56</v>
      </c>
      <c r="B22">
        <v>33.6</v>
      </c>
      <c r="D22">
        <v>52</v>
      </c>
      <c r="E22">
        <v>40.4</v>
      </c>
      <c r="F22" s="2" t="s">
        <v>17</v>
      </c>
    </row>
    <row r="23" spans="1:6" x14ac:dyDescent="0.3">
      <c r="A23">
        <v>73</v>
      </c>
      <c r="B23">
        <v>40.5</v>
      </c>
      <c r="D23">
        <v>35</v>
      </c>
      <c r="E23">
        <v>33.299999999999997</v>
      </c>
    </row>
    <row r="24" spans="1:6" x14ac:dyDescent="0.3">
      <c r="A24">
        <v>83</v>
      </c>
      <c r="B24">
        <v>44.6</v>
      </c>
      <c r="D24">
        <v>24</v>
      </c>
      <c r="E24">
        <v>29.1</v>
      </c>
    </row>
    <row r="25" spans="1:6" x14ac:dyDescent="0.3">
      <c r="A25">
        <v>97</v>
      </c>
      <c r="B25">
        <v>49.7</v>
      </c>
    </row>
    <row r="26" spans="1:6" x14ac:dyDescent="0.3">
      <c r="A26">
        <v>105</v>
      </c>
      <c r="B26">
        <v>56</v>
      </c>
    </row>
    <row r="27" spans="1:6" x14ac:dyDescent="0.3">
      <c r="A27">
        <v>120</v>
      </c>
      <c r="B27">
        <v>64</v>
      </c>
    </row>
    <row r="28" spans="1:6" x14ac:dyDescent="0.3">
      <c r="A28">
        <v>125</v>
      </c>
      <c r="B28">
        <v>63.5</v>
      </c>
    </row>
    <row r="29" spans="1:6" x14ac:dyDescent="0.3">
      <c r="A29">
        <v>140</v>
      </c>
      <c r="B29">
        <v>67</v>
      </c>
    </row>
    <row r="30" spans="1:6" x14ac:dyDescent="0.3">
      <c r="A30">
        <v>52</v>
      </c>
      <c r="B30">
        <v>40.4</v>
      </c>
      <c r="C30" t="s">
        <v>8</v>
      </c>
    </row>
    <row r="31" spans="1:6" x14ac:dyDescent="0.3">
      <c r="A31">
        <v>35</v>
      </c>
      <c r="B31">
        <v>33.299999999999997</v>
      </c>
    </row>
    <row r="32" spans="1:6" x14ac:dyDescent="0.3">
      <c r="A32">
        <v>24</v>
      </c>
      <c r="B32">
        <v>29.1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 1</vt:lpstr>
      <vt:lpstr>Test 2</vt:lpstr>
      <vt:lpstr>T2 sin 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Simón</dc:creator>
  <cp:lastModifiedBy>Simón</cp:lastModifiedBy>
  <dcterms:created xsi:type="dcterms:W3CDTF">2015-06-05T18:19:34Z</dcterms:created>
  <dcterms:modified xsi:type="dcterms:W3CDTF">2022-05-18T10:33:20Z</dcterms:modified>
</cp:coreProperties>
</file>