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Volumes/Transcend/Uni/doktorat/Umfrage CO2 Gesetz/DataWeighting/"/>
    </mc:Choice>
  </mc:AlternateContent>
  <xr:revisionPtr revIDLastSave="0" documentId="8_{29B14BDE-8D27-7B4B-8674-3AE8540CE5C5}" xr6:coauthVersionLast="47" xr6:coauthVersionMax="47" xr10:uidLastSave="{00000000-0000-0000-0000-000000000000}"/>
  <bookViews>
    <workbookView xWindow="0" yWindow="500" windowWidth="28600" windowHeight="18200" activeTab="1" xr2:uid="{00000000-000D-0000-FFFF-FFFF00000000}"/>
  </bookViews>
  <sheets>
    <sheet name="BFS OFS US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1" i="3" l="1"/>
  <c r="D102" i="3"/>
  <c r="D100" i="3"/>
  <c r="C102" i="3"/>
  <c r="C101" i="3"/>
  <c r="C100" i="3"/>
  <c r="C106" i="3"/>
  <c r="I9" i="2"/>
  <c r="I10" i="2"/>
  <c r="I14" i="2"/>
  <c r="I16" i="2"/>
  <c r="I20" i="2"/>
  <c r="I24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I11" i="2"/>
  <c r="I12" i="2"/>
  <c r="I13" i="2"/>
  <c r="I15" i="2"/>
  <c r="I17" i="2"/>
  <c r="I18" i="2"/>
  <c r="I19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C103" i="3" l="1"/>
</calcChain>
</file>

<file path=xl/sharedStrings.xml><?xml version="1.0" encoding="utf-8"?>
<sst xmlns="http://schemas.openxmlformats.org/spreadsheetml/2006/main" count="302" uniqueCount="73">
  <si>
    <t>Total</t>
  </si>
  <si>
    <t>Alterklasse</t>
  </si>
  <si>
    <t>Zivilstand</t>
  </si>
  <si>
    <t>Schweiz</t>
  </si>
  <si>
    <t>Auslander</t>
  </si>
  <si>
    <t>Mann</t>
  </si>
  <si>
    <t>Frau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</si>
  <si>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</si>
  <si>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</si>
  <si>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</si>
  <si>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</si>
  <si>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</si>
  <si>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</si>
  <si>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</si>
  <si>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</si>
  <si>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</si>
  <si>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</si>
  <si>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</si>
  <si>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</si>
  <si>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</si>
  <si>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</si>
  <si>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</si>
  <si>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</si>
  <si>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</si>
  <si>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</si>
  <si>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</si>
  <si>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Ohne Angabe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</si>
  <si>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</si>
  <si>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</si>
  <si>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</si>
  <si>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</si>
  <si>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</si>
  <si>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</si>
  <si>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</si>
  <si>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>Gebiete ausserhalb des Einflusses städtischer Kerne</t>
  </si>
  <si>
    <t>Städtischer Kernraum</t>
  </si>
  <si>
    <t>Einflussgebiet städtischer Kerne</t>
  </si>
  <si>
    <t>Ständige Wohnbevölkerung nach demografischen Merkmalen und Kantonen resp. Gemeinden mit städtischem/ländlichem Charakter 2012</t>
  </si>
  <si>
    <t>10-14</t>
  </si>
  <si>
    <t>Staatsangehörigkeitskategorie</t>
  </si>
  <si>
    <t>Geschlecht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</si>
  <si>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</si>
  <si>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</si>
  <si>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</si>
  <si>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</si>
  <si>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</si>
  <si>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</si>
  <si>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</si>
  <si>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</si>
  <si>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</si>
  <si>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</si>
  <si>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</si>
  <si>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</si>
  <si>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</si>
  <si>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</si>
  <si>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</si>
  <si>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</si>
  <si>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</si>
  <si>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</si>
  <si>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</si>
  <si>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</si>
  <si>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</si>
  <si>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</si>
  <si>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</si>
  <si>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</si>
  <si>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</si>
  <si>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</si>
  <si>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05-09</t>
  </si>
  <si>
    <t>Quelle: Bundesamt für Statistik, STATPOP 2020</t>
  </si>
  <si>
    <t>total</t>
  </si>
  <si>
    <t>Summe ländlich</t>
  </si>
  <si>
    <t>Summe intermediär</t>
  </si>
  <si>
    <t>Summe städisch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</si>
</sst>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" fontId="1" fillId="0" borderId="0" xfId="0" quotePrefix="1" applyNumberFormat="1" applyFont="1" applyFill="1" applyBorder="1" applyAlignment="1">
      <alignment horizontal="center" vertical="center"/>
    </xf>
    <xf numFmtId="17" fontId="1" fillId="0" borderId="0" xfId="0" quotePrefix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5"/>
  <sheetViews>
    <sheetView topLeftCell="A4" workbookViewId="0">
      <selection activeCell="I10" sqref="I10"/>
    </sheetView>
  </sheetViews>
  <sheetFormatPr baseColWidth="10" defaultColWidth="10.6640625" defaultRowHeight="14" x14ac:dyDescent="0.15"/>
  <cols>
    <col min="1" max="1" width="10.6640625" style="1"/>
    <col min="2" max="2" width="43" style="1" bestFit="1" customWidth="1"/>
    <col min="3" max="16384" width="10.6640625" style="1"/>
  </cols>
  <sheetData>
    <row r="1" spans="1:41" x14ac:dyDescent="0.15">
      <c r="A1" s="2" t="s">
        <v>37</v>
      </c>
      <c r="B1" s="2"/>
      <c r="C1" s="2"/>
      <c r="D1" s="2"/>
    </row>
    <row r="2" spans="1:41" x14ac:dyDescent="0.15">
      <c r="A2" s="1" t="s">
        <v>68</v>
      </c>
    </row>
    <row r="5" spans="1:41" x14ac:dyDescent="0.15">
      <c r="A5" s="3"/>
      <c r="B5" s="3"/>
      <c r="C5" s="4"/>
      <c r="D5" s="4"/>
      <c r="E5" s="4"/>
      <c r="F5" s="4" t="s">
        <v>39</v>
      </c>
      <c r="G5" s="4"/>
      <c r="H5" s="4"/>
      <c r="I5" s="4"/>
      <c r="J5" s="4"/>
      <c r="K5" s="4"/>
      <c r="L5" s="4"/>
      <c r="M5" s="4" t="s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 t="s">
        <v>2</v>
      </c>
      <c r="AI5" s="4"/>
      <c r="AJ5" s="4"/>
      <c r="AK5" s="4"/>
      <c r="AL5" s="4"/>
      <c r="AM5" s="4"/>
      <c r="AN5" s="4"/>
    </row>
    <row r="6" spans="1:41" x14ac:dyDescent="0.15">
      <c r="A6" s="3"/>
      <c r="B6" s="3"/>
      <c r="C6" s="4"/>
      <c r="D6" s="4"/>
      <c r="E6" s="4"/>
      <c r="F6" s="4" t="s">
        <v>3</v>
      </c>
      <c r="G6" s="4"/>
      <c r="H6" s="4"/>
      <c r="I6" s="4"/>
      <c r="J6" s="4" t="s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15">
      <c r="A7" s="3"/>
      <c r="B7" s="3"/>
      <c r="C7" s="4"/>
      <c r="D7" s="4" t="s">
        <v>40</v>
      </c>
      <c r="E7" s="4"/>
      <c r="F7" s="4"/>
      <c r="G7" s="4" t="s">
        <v>40</v>
      </c>
      <c r="H7" s="4"/>
      <c r="I7" s="4"/>
      <c r="K7" s="4" t="s">
        <v>40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15">
      <c r="A8" s="3"/>
      <c r="B8" s="3"/>
      <c r="C8" s="4" t="s">
        <v>0</v>
      </c>
      <c r="D8" s="5" t="s">
        <v>5</v>
      </c>
      <c r="E8" s="5" t="s">
        <v>6</v>
      </c>
      <c r="F8" s="4" t="s">
        <v>0</v>
      </c>
      <c r="G8" s="5" t="s">
        <v>5</v>
      </c>
      <c r="H8" s="5" t="s">
        <v>6</v>
      </c>
      <c r="I8" s="10" t="s">
        <v>69</v>
      </c>
      <c r="J8" s="4" t="s">
        <v>0</v>
      </c>
      <c r="K8" s="5" t="s">
        <v>5</v>
      </c>
      <c r="L8" s="5" t="s">
        <v>6</v>
      </c>
      <c r="M8" s="5" t="s">
        <v>7</v>
      </c>
      <c r="N8" s="6" t="s">
        <v>67</v>
      </c>
      <c r="O8" s="7" t="s">
        <v>38</v>
      </c>
      <c r="P8" s="5" t="s">
        <v>8</v>
      </c>
      <c r="Q8" s="5" t="s">
        <v>9</v>
      </c>
      <c r="R8" s="5" t="s">
        <v>10</v>
      </c>
      <c r="S8" s="5" t="s">
        <v>11</v>
      </c>
      <c r="T8" s="5" t="s">
        <v>12</v>
      </c>
      <c r="U8" s="5" t="s">
        <v>13</v>
      </c>
      <c r="V8" s="5" t="s">
        <v>14</v>
      </c>
      <c r="W8" s="5" t="s">
        <v>15</v>
      </c>
      <c r="X8" s="5" t="s">
        <v>16</v>
      </c>
      <c r="Y8" s="5" t="s">
        <v>17</v>
      </c>
      <c r="Z8" s="5" t="s">
        <v>18</v>
      </c>
      <c r="AA8" s="5" t="s">
        <v>19</v>
      </c>
      <c r="AB8" s="5" t="s">
        <v>20</v>
      </c>
      <c r="AC8" s="5" t="s">
        <v>21</v>
      </c>
      <c r="AD8" s="5" t="s">
        <v>22</v>
      </c>
      <c r="AE8" s="5" t="s">
        <v>23</v>
      </c>
      <c r="AF8" s="5" t="s">
        <v>24</v>
      </c>
      <c r="AG8" s="5" t="s">
        <v>25</v>
      </c>
      <c r="AH8" s="5" t="s">
        <v>27</v>
      </c>
      <c r="AI8" s="5" t="s">
        <v>28</v>
      </c>
      <c r="AJ8" s="5" t="s">
        <v>29</v>
      </c>
      <c r="AK8" s="5" t="s">
        <v>30</v>
      </c>
      <c r="AL8" s="5" t="s">
        <v>31</v>
      </c>
      <c r="AM8" s="5" t="s">
        <v>32</v>
      </c>
      <c r="AN8" s="5" t="s">
        <v>33</v>
      </c>
      <c r="AO8" s="5" t="s">
        <v>26</v>
      </c>
    </row>
    <row r="9" spans="1:41" x14ac:dyDescent="0.15">
      <c r="A9" s="8" t="s">
        <v>3</v>
      </c>
      <c r="B9" s="8"/>
      <c r="C9" s="9">
        <v>8670300</v>
      </c>
      <c r="D9" s="9">
        <v>4302599</v>
      </c>
      <c r="E9" s="9">
        <v>4367701</v>
      </c>
      <c r="F9" s="9">
        <v>6459512</v>
      </c>
      <c r="G9" s="9">
        <v>3135662</v>
      </c>
      <c r="H9" s="9">
        <v>3323850</v>
      </c>
      <c r="I9" s="9">
        <f>SUM(I10:I105)/2</f>
        <v>6459512</v>
      </c>
      <c r="J9" s="9">
        <v>2210788</v>
      </c>
      <c r="K9" s="9">
        <v>1166937</v>
      </c>
      <c r="L9" s="9">
        <v>1043851</v>
      </c>
      <c r="M9" s="9">
        <v>437118</v>
      </c>
      <c r="N9" s="9">
        <v>439685</v>
      </c>
      <c r="O9" s="9">
        <v>429468</v>
      </c>
      <c r="P9" s="9">
        <v>420030</v>
      </c>
      <c r="Q9" s="9">
        <v>478181</v>
      </c>
      <c r="R9" s="9">
        <v>559953</v>
      </c>
      <c r="S9" s="9">
        <v>620459</v>
      </c>
      <c r="T9" s="9">
        <v>622771</v>
      </c>
      <c r="U9" s="9">
        <v>599618</v>
      </c>
      <c r="V9" s="9">
        <v>601859</v>
      </c>
      <c r="W9" s="9">
        <v>654609</v>
      </c>
      <c r="X9" s="9">
        <v>644500</v>
      </c>
      <c r="Y9" s="9">
        <v>532379</v>
      </c>
      <c r="Z9" s="9">
        <v>434914</v>
      </c>
      <c r="AA9" s="9">
        <v>402215</v>
      </c>
      <c r="AB9" s="9">
        <v>334252</v>
      </c>
      <c r="AC9" s="9">
        <v>227086</v>
      </c>
      <c r="AD9" s="9">
        <v>147174</v>
      </c>
      <c r="AE9" s="9">
        <v>65776</v>
      </c>
      <c r="AF9" s="9">
        <v>16527</v>
      </c>
      <c r="AG9" s="9">
        <v>1726</v>
      </c>
      <c r="AH9" s="9">
        <v>3903333</v>
      </c>
      <c r="AI9" s="9">
        <v>3588894</v>
      </c>
      <c r="AJ9" s="9">
        <v>403471</v>
      </c>
      <c r="AK9" s="9">
        <v>751735</v>
      </c>
      <c r="AL9" s="9">
        <v>617</v>
      </c>
      <c r="AM9" s="9">
        <v>19022</v>
      </c>
      <c r="AN9" s="9">
        <v>2981</v>
      </c>
      <c r="AO9" s="9">
        <v>247</v>
      </c>
    </row>
    <row r="10" spans="1:41" x14ac:dyDescent="0.15">
      <c r="A10" s="3" t="s">
        <v>41</v>
      </c>
      <c r="B10" s="8" t="s">
        <v>0</v>
      </c>
      <c r="C10" s="2">
        <v>694072</v>
      </c>
      <c r="D10" s="2">
        <v>348814</v>
      </c>
      <c r="E10" s="2">
        <v>345258</v>
      </c>
      <c r="F10" s="2">
        <v>517015</v>
      </c>
      <c r="G10" s="2">
        <v>253789</v>
      </c>
      <c r="H10" s="2">
        <v>263226</v>
      </c>
      <c r="I10" s="9">
        <f t="shared" ref="I10:I73" si="0">SUM(G10:H10)</f>
        <v>517015</v>
      </c>
      <c r="J10" s="2">
        <v>177057</v>
      </c>
      <c r="K10" s="2">
        <v>95025</v>
      </c>
      <c r="L10" s="2">
        <v>82032</v>
      </c>
      <c r="M10" s="2">
        <v>36065</v>
      </c>
      <c r="N10" s="2">
        <v>36128</v>
      </c>
      <c r="O10" s="2">
        <v>34810</v>
      </c>
      <c r="P10" s="2">
        <v>33440</v>
      </c>
      <c r="Q10" s="2">
        <v>37114</v>
      </c>
      <c r="R10" s="2">
        <v>43427</v>
      </c>
      <c r="S10" s="2">
        <v>48543</v>
      </c>
      <c r="T10" s="2">
        <v>50544</v>
      </c>
      <c r="U10" s="2">
        <v>47870</v>
      </c>
      <c r="V10" s="2">
        <v>47686</v>
      </c>
      <c r="W10" s="2">
        <v>53798</v>
      </c>
      <c r="X10" s="2">
        <v>53688</v>
      </c>
      <c r="Y10" s="2">
        <v>44791</v>
      </c>
      <c r="Z10" s="2">
        <v>36515</v>
      </c>
      <c r="AA10" s="2">
        <v>31715</v>
      </c>
      <c r="AB10" s="2">
        <v>25591</v>
      </c>
      <c r="AC10" s="2">
        <v>16671</v>
      </c>
      <c r="AD10" s="2">
        <v>10233</v>
      </c>
      <c r="AE10" s="2">
        <v>4381</v>
      </c>
      <c r="AF10" s="2">
        <v>992</v>
      </c>
      <c r="AG10" s="2">
        <v>70</v>
      </c>
      <c r="AH10" s="2">
        <v>298014</v>
      </c>
      <c r="AI10" s="2">
        <v>306795</v>
      </c>
      <c r="AJ10" s="2">
        <v>30659</v>
      </c>
      <c r="AK10" s="2">
        <v>57257</v>
      </c>
      <c r="AL10" s="2">
        <v>33</v>
      </c>
      <c r="AM10" s="2">
        <v>1125</v>
      </c>
      <c r="AN10" s="2">
        <v>168</v>
      </c>
      <c r="AO10" s="2">
        <v>21</v>
      </c>
    </row>
    <row r="11" spans="1:41" x14ac:dyDescent="0.15">
      <c r="A11" s="3"/>
      <c r="B11" s="8" t="s">
        <v>34</v>
      </c>
      <c r="C11" s="2">
        <v>103797</v>
      </c>
      <c r="D11" s="2">
        <v>52644</v>
      </c>
      <c r="E11" s="2">
        <v>51153</v>
      </c>
      <c r="F11" s="2">
        <v>81964</v>
      </c>
      <c r="G11" s="2">
        <v>40631</v>
      </c>
      <c r="H11" s="2">
        <v>41333</v>
      </c>
      <c r="I11" s="9">
        <f t="shared" si="0"/>
        <v>81964</v>
      </c>
      <c r="J11" s="2">
        <v>21833</v>
      </c>
      <c r="K11" s="2">
        <v>12013</v>
      </c>
      <c r="L11" s="2">
        <v>9820</v>
      </c>
      <c r="M11" s="2">
        <v>5223</v>
      </c>
      <c r="N11" s="2">
        <v>5303</v>
      </c>
      <c r="O11" s="2">
        <v>5165</v>
      </c>
      <c r="P11" s="2">
        <v>5154</v>
      </c>
      <c r="Q11" s="2">
        <v>5533</v>
      </c>
      <c r="R11" s="2">
        <v>6039</v>
      </c>
      <c r="S11" s="2">
        <v>6558</v>
      </c>
      <c r="T11" s="2">
        <v>7161</v>
      </c>
      <c r="U11" s="2">
        <v>6794</v>
      </c>
      <c r="V11" s="2">
        <v>7127</v>
      </c>
      <c r="W11" s="2">
        <v>8470</v>
      </c>
      <c r="X11" s="2">
        <v>8486</v>
      </c>
      <c r="Y11" s="2">
        <v>7299</v>
      </c>
      <c r="Z11" s="2">
        <v>5831</v>
      </c>
      <c r="AA11" s="2">
        <v>4922</v>
      </c>
      <c r="AB11" s="2">
        <v>3853</v>
      </c>
      <c r="AC11" s="2">
        <v>2523</v>
      </c>
      <c r="AD11" s="2">
        <v>1510</v>
      </c>
      <c r="AE11" s="2">
        <v>680</v>
      </c>
      <c r="AF11" s="2">
        <v>156</v>
      </c>
      <c r="AG11" s="2">
        <v>10</v>
      </c>
      <c r="AH11" s="2">
        <v>43400</v>
      </c>
      <c r="AI11" s="2">
        <v>46763</v>
      </c>
      <c r="AJ11" s="2">
        <v>4812</v>
      </c>
      <c r="AK11" s="2">
        <v>8637</v>
      </c>
      <c r="AL11" s="2">
        <v>6</v>
      </c>
      <c r="AM11" s="2">
        <v>152</v>
      </c>
      <c r="AN11" s="2">
        <v>24</v>
      </c>
      <c r="AO11" s="2">
        <v>3</v>
      </c>
    </row>
    <row r="12" spans="1:41" x14ac:dyDescent="0.15">
      <c r="A12" s="3"/>
      <c r="B12" s="8" t="s">
        <v>35</v>
      </c>
      <c r="C12" s="9">
        <v>380756</v>
      </c>
      <c r="D12" s="9">
        <v>190377</v>
      </c>
      <c r="E12" s="9">
        <v>190379</v>
      </c>
      <c r="F12" s="9">
        <v>267129</v>
      </c>
      <c r="G12" s="9">
        <v>129852</v>
      </c>
      <c r="H12" s="9">
        <v>137277</v>
      </c>
      <c r="I12" s="9">
        <f t="shared" si="0"/>
        <v>267129</v>
      </c>
      <c r="J12" s="9">
        <v>113627</v>
      </c>
      <c r="K12" s="9">
        <v>60525</v>
      </c>
      <c r="L12" s="9">
        <v>53102</v>
      </c>
      <c r="M12" s="9">
        <v>20052</v>
      </c>
      <c r="N12" s="9">
        <v>19507</v>
      </c>
      <c r="O12" s="9">
        <v>18646</v>
      </c>
      <c r="P12" s="9">
        <v>17692</v>
      </c>
      <c r="Q12" s="9">
        <v>20605</v>
      </c>
      <c r="R12" s="9">
        <v>25778</v>
      </c>
      <c r="S12" s="9">
        <v>28864</v>
      </c>
      <c r="T12" s="9">
        <v>28844</v>
      </c>
      <c r="U12" s="9">
        <v>26430</v>
      </c>
      <c r="V12" s="9">
        <v>25563</v>
      </c>
      <c r="W12" s="9">
        <v>27887</v>
      </c>
      <c r="X12" s="9">
        <v>27776</v>
      </c>
      <c r="Y12" s="9">
        <v>23330</v>
      </c>
      <c r="Z12" s="9">
        <v>19203</v>
      </c>
      <c r="AA12" s="9">
        <v>17182</v>
      </c>
      <c r="AB12" s="9">
        <v>14427</v>
      </c>
      <c r="AC12" s="9">
        <v>9575</v>
      </c>
      <c r="AD12" s="9">
        <v>6070</v>
      </c>
      <c r="AE12" s="9">
        <v>2664</v>
      </c>
      <c r="AF12" s="9">
        <v>614</v>
      </c>
      <c r="AG12" s="9">
        <v>47</v>
      </c>
      <c r="AH12" s="9">
        <v>166756</v>
      </c>
      <c r="AI12" s="9">
        <v>164059</v>
      </c>
      <c r="AJ12" s="9">
        <v>17408</v>
      </c>
      <c r="AK12" s="9">
        <v>31719</v>
      </c>
      <c r="AL12" s="9">
        <v>19</v>
      </c>
      <c r="AM12" s="9">
        <v>676</v>
      </c>
      <c r="AN12" s="9">
        <v>102</v>
      </c>
      <c r="AO12" s="9">
        <v>17</v>
      </c>
    </row>
    <row r="13" spans="1:41" x14ac:dyDescent="0.15">
      <c r="A13" s="3"/>
      <c r="B13" s="8" t="s">
        <v>36</v>
      </c>
      <c r="C13" s="9">
        <v>209519</v>
      </c>
      <c r="D13" s="9">
        <v>105793</v>
      </c>
      <c r="E13" s="9">
        <v>103726</v>
      </c>
      <c r="F13" s="9">
        <v>167922</v>
      </c>
      <c r="G13" s="9">
        <v>83306</v>
      </c>
      <c r="H13" s="9">
        <v>84616</v>
      </c>
      <c r="I13" s="9">
        <f t="shared" si="0"/>
        <v>167922</v>
      </c>
      <c r="J13" s="9">
        <v>41597</v>
      </c>
      <c r="K13" s="9">
        <v>22487</v>
      </c>
      <c r="L13" s="9">
        <v>19110</v>
      </c>
      <c r="M13" s="9">
        <v>10790</v>
      </c>
      <c r="N13" s="9">
        <v>11318</v>
      </c>
      <c r="O13" s="9">
        <v>10999</v>
      </c>
      <c r="P13" s="9">
        <v>10594</v>
      </c>
      <c r="Q13" s="9">
        <v>10976</v>
      </c>
      <c r="R13" s="9">
        <v>11610</v>
      </c>
      <c r="S13" s="9">
        <v>13121</v>
      </c>
      <c r="T13" s="9">
        <v>14539</v>
      </c>
      <c r="U13" s="9">
        <v>14646</v>
      </c>
      <c r="V13" s="9">
        <v>14996</v>
      </c>
      <c r="W13" s="9">
        <v>17441</v>
      </c>
      <c r="X13" s="9">
        <v>17426</v>
      </c>
      <c r="Y13" s="9">
        <v>14162</v>
      </c>
      <c r="Z13" s="9">
        <v>11481</v>
      </c>
      <c r="AA13" s="9">
        <v>9611</v>
      </c>
      <c r="AB13" s="9">
        <v>7311</v>
      </c>
      <c r="AC13" s="9">
        <v>4573</v>
      </c>
      <c r="AD13" s="9">
        <v>2653</v>
      </c>
      <c r="AE13" s="9">
        <v>1037</v>
      </c>
      <c r="AF13" s="9">
        <v>222</v>
      </c>
      <c r="AG13" s="9">
        <v>13</v>
      </c>
      <c r="AH13" s="9">
        <v>87858</v>
      </c>
      <c r="AI13" s="9">
        <v>95973</v>
      </c>
      <c r="AJ13" s="9">
        <v>8439</v>
      </c>
      <c r="AK13" s="9">
        <v>16901</v>
      </c>
      <c r="AL13" s="9">
        <v>8</v>
      </c>
      <c r="AM13" s="9">
        <v>297</v>
      </c>
      <c r="AN13" s="9">
        <v>42</v>
      </c>
      <c r="AO13" s="9">
        <v>1</v>
      </c>
    </row>
    <row r="14" spans="1:41" x14ac:dyDescent="0.15">
      <c r="A14" s="3" t="s">
        <v>42</v>
      </c>
      <c r="B14" s="8" t="s">
        <v>0</v>
      </c>
      <c r="C14" s="9">
        <v>16293</v>
      </c>
      <c r="D14" s="9">
        <v>8361</v>
      </c>
      <c r="E14" s="9">
        <v>7932</v>
      </c>
      <c r="F14" s="9">
        <v>14420</v>
      </c>
      <c r="G14" s="9">
        <v>7331</v>
      </c>
      <c r="H14" s="9">
        <v>7089</v>
      </c>
      <c r="I14" s="9">
        <f t="shared" si="0"/>
        <v>14420</v>
      </c>
      <c r="J14" s="9">
        <v>1873</v>
      </c>
      <c r="K14" s="9">
        <v>1030</v>
      </c>
      <c r="L14" s="9">
        <v>843</v>
      </c>
      <c r="M14" s="9">
        <v>887</v>
      </c>
      <c r="N14" s="9">
        <v>868</v>
      </c>
      <c r="O14" s="9">
        <v>828</v>
      </c>
      <c r="P14" s="9">
        <v>831</v>
      </c>
      <c r="Q14" s="9">
        <v>1024</v>
      </c>
      <c r="R14" s="9">
        <v>1054</v>
      </c>
      <c r="S14" s="9">
        <v>1037</v>
      </c>
      <c r="T14" s="9">
        <v>1040</v>
      </c>
      <c r="U14" s="9">
        <v>901</v>
      </c>
      <c r="V14" s="9">
        <v>1054</v>
      </c>
      <c r="W14" s="9">
        <v>1163</v>
      </c>
      <c r="X14" s="9">
        <v>1289</v>
      </c>
      <c r="Y14" s="9">
        <v>1059</v>
      </c>
      <c r="Z14" s="9">
        <v>902</v>
      </c>
      <c r="AA14" s="9">
        <v>801</v>
      </c>
      <c r="AB14" s="9">
        <v>591</v>
      </c>
      <c r="AC14" s="9">
        <v>501</v>
      </c>
      <c r="AD14" s="9">
        <v>309</v>
      </c>
      <c r="AE14" s="9">
        <v>118</v>
      </c>
      <c r="AF14" s="9">
        <v>32</v>
      </c>
      <c r="AG14" s="9">
        <v>4</v>
      </c>
      <c r="AH14" s="9">
        <v>7396</v>
      </c>
      <c r="AI14" s="9">
        <v>7039</v>
      </c>
      <c r="AJ14" s="9">
        <v>849</v>
      </c>
      <c r="AK14" s="9">
        <v>1001</v>
      </c>
      <c r="AL14" s="9">
        <v>1</v>
      </c>
      <c r="AM14" s="9">
        <v>5</v>
      </c>
      <c r="AN14" s="9">
        <v>2</v>
      </c>
      <c r="AO14" s="9">
        <v>0</v>
      </c>
    </row>
    <row r="15" spans="1:41" x14ac:dyDescent="0.15">
      <c r="A15" s="3"/>
      <c r="B15" s="8" t="s">
        <v>34</v>
      </c>
      <c r="C15" s="2">
        <v>16293</v>
      </c>
      <c r="D15" s="2">
        <v>8361</v>
      </c>
      <c r="E15" s="2">
        <v>7932</v>
      </c>
      <c r="F15" s="2">
        <v>14420</v>
      </c>
      <c r="G15" s="2">
        <v>7331</v>
      </c>
      <c r="H15" s="2">
        <v>7089</v>
      </c>
      <c r="I15" s="9">
        <f t="shared" si="0"/>
        <v>14420</v>
      </c>
      <c r="J15" s="2">
        <v>1873</v>
      </c>
      <c r="K15" s="2">
        <v>1030</v>
      </c>
      <c r="L15" s="2">
        <v>843</v>
      </c>
      <c r="M15" s="2">
        <v>887</v>
      </c>
      <c r="N15" s="2">
        <v>868</v>
      </c>
      <c r="O15" s="2">
        <v>828</v>
      </c>
      <c r="P15" s="2">
        <v>831</v>
      </c>
      <c r="Q15" s="2">
        <v>1024</v>
      </c>
      <c r="R15" s="2">
        <v>1054</v>
      </c>
      <c r="S15" s="2">
        <v>1037</v>
      </c>
      <c r="T15" s="2">
        <v>1040</v>
      </c>
      <c r="U15" s="2">
        <v>901</v>
      </c>
      <c r="V15" s="2">
        <v>1054</v>
      </c>
      <c r="W15" s="2">
        <v>1163</v>
      </c>
      <c r="X15" s="2">
        <v>1289</v>
      </c>
      <c r="Y15" s="2">
        <v>1059</v>
      </c>
      <c r="Z15" s="2">
        <v>902</v>
      </c>
      <c r="AA15" s="2">
        <v>801</v>
      </c>
      <c r="AB15" s="2">
        <v>591</v>
      </c>
      <c r="AC15" s="2">
        <v>501</v>
      </c>
      <c r="AD15" s="2">
        <v>309</v>
      </c>
      <c r="AE15" s="2">
        <v>118</v>
      </c>
      <c r="AF15" s="2">
        <v>32</v>
      </c>
      <c r="AG15" s="2">
        <v>4</v>
      </c>
      <c r="AH15" s="2">
        <v>7396</v>
      </c>
      <c r="AI15" s="2">
        <v>7039</v>
      </c>
      <c r="AJ15" s="2">
        <v>849</v>
      </c>
      <c r="AK15" s="2">
        <v>1001</v>
      </c>
      <c r="AL15" s="2">
        <v>1</v>
      </c>
      <c r="AM15" s="2">
        <v>5</v>
      </c>
      <c r="AN15" s="2">
        <v>2</v>
      </c>
      <c r="AO15" s="2">
        <v>0</v>
      </c>
    </row>
    <row r="16" spans="1:41" x14ac:dyDescent="0.15">
      <c r="A16" s="3" t="s">
        <v>43</v>
      </c>
      <c r="B16" s="8" t="s">
        <v>0</v>
      </c>
      <c r="C16" s="9">
        <v>55309</v>
      </c>
      <c r="D16" s="9">
        <v>27883</v>
      </c>
      <c r="E16" s="9">
        <v>27426</v>
      </c>
      <c r="F16" s="9">
        <v>46135</v>
      </c>
      <c r="G16" s="9">
        <v>22912</v>
      </c>
      <c r="H16" s="9">
        <v>23223</v>
      </c>
      <c r="I16" s="9">
        <f t="shared" si="0"/>
        <v>46135</v>
      </c>
      <c r="J16" s="9">
        <v>9174</v>
      </c>
      <c r="K16" s="9">
        <v>4971</v>
      </c>
      <c r="L16" s="9">
        <v>4203</v>
      </c>
      <c r="M16" s="9">
        <v>2937</v>
      </c>
      <c r="N16" s="9">
        <v>2975</v>
      </c>
      <c r="O16" s="9">
        <v>2729</v>
      </c>
      <c r="P16" s="9">
        <v>2522</v>
      </c>
      <c r="Q16" s="9">
        <v>2944</v>
      </c>
      <c r="R16" s="9">
        <v>3085</v>
      </c>
      <c r="S16" s="9">
        <v>3394</v>
      </c>
      <c r="T16" s="9">
        <v>3782</v>
      </c>
      <c r="U16" s="9">
        <v>3524</v>
      </c>
      <c r="V16" s="9">
        <v>3498</v>
      </c>
      <c r="W16" s="9">
        <v>4202</v>
      </c>
      <c r="X16" s="9">
        <v>4568</v>
      </c>
      <c r="Y16" s="9">
        <v>3943</v>
      </c>
      <c r="Z16" s="9">
        <v>3219</v>
      </c>
      <c r="AA16" s="9">
        <v>2799</v>
      </c>
      <c r="AB16" s="9">
        <v>2179</v>
      </c>
      <c r="AC16" s="9">
        <v>1491</v>
      </c>
      <c r="AD16" s="9">
        <v>956</v>
      </c>
      <c r="AE16" s="9">
        <v>457</v>
      </c>
      <c r="AF16" s="9">
        <v>94</v>
      </c>
      <c r="AG16" s="9">
        <v>11</v>
      </c>
      <c r="AH16" s="9">
        <v>23560</v>
      </c>
      <c r="AI16" s="9">
        <v>24002</v>
      </c>
      <c r="AJ16" s="9">
        <v>2765</v>
      </c>
      <c r="AK16" s="9">
        <v>4882</v>
      </c>
      <c r="AL16" s="9">
        <v>1</v>
      </c>
      <c r="AM16" s="9">
        <v>87</v>
      </c>
      <c r="AN16" s="9">
        <v>12</v>
      </c>
      <c r="AO16" s="9">
        <v>0</v>
      </c>
    </row>
    <row r="17" spans="1:41" x14ac:dyDescent="0.15">
      <c r="A17" s="3"/>
      <c r="B17" s="8" t="s">
        <v>34</v>
      </c>
      <c r="C17" s="2">
        <v>12949</v>
      </c>
      <c r="D17" s="2">
        <v>6549</v>
      </c>
      <c r="E17" s="2">
        <v>6400</v>
      </c>
      <c r="F17" s="2">
        <v>10765</v>
      </c>
      <c r="G17" s="2">
        <v>5335</v>
      </c>
      <c r="H17" s="2">
        <v>5430</v>
      </c>
      <c r="I17" s="9">
        <f t="shared" si="0"/>
        <v>10765</v>
      </c>
      <c r="J17" s="2">
        <v>2184</v>
      </c>
      <c r="K17" s="2">
        <v>1214</v>
      </c>
      <c r="L17" s="2">
        <v>970</v>
      </c>
      <c r="M17" s="2">
        <v>698</v>
      </c>
      <c r="N17" s="2">
        <v>703</v>
      </c>
      <c r="O17" s="2">
        <v>660</v>
      </c>
      <c r="P17" s="2">
        <v>595</v>
      </c>
      <c r="Q17" s="2">
        <v>706</v>
      </c>
      <c r="R17" s="2">
        <v>693</v>
      </c>
      <c r="S17" s="2">
        <v>753</v>
      </c>
      <c r="T17" s="2">
        <v>847</v>
      </c>
      <c r="U17" s="2">
        <v>798</v>
      </c>
      <c r="V17" s="2">
        <v>824</v>
      </c>
      <c r="W17" s="2">
        <v>949</v>
      </c>
      <c r="X17" s="2">
        <v>1086</v>
      </c>
      <c r="Y17" s="2">
        <v>948</v>
      </c>
      <c r="Z17" s="2">
        <v>717</v>
      </c>
      <c r="AA17" s="2">
        <v>672</v>
      </c>
      <c r="AB17" s="2">
        <v>539</v>
      </c>
      <c r="AC17" s="2">
        <v>368</v>
      </c>
      <c r="AD17" s="2">
        <v>251</v>
      </c>
      <c r="AE17" s="2">
        <v>122</v>
      </c>
      <c r="AF17" s="2">
        <v>17</v>
      </c>
      <c r="AG17" s="2">
        <v>3</v>
      </c>
      <c r="AH17" s="2">
        <v>5356</v>
      </c>
      <c r="AI17" s="2">
        <v>5814</v>
      </c>
      <c r="AJ17" s="2">
        <v>678</v>
      </c>
      <c r="AK17" s="2">
        <v>1069</v>
      </c>
      <c r="AL17" s="2">
        <v>0</v>
      </c>
      <c r="AM17" s="2">
        <v>28</v>
      </c>
      <c r="AN17" s="2">
        <v>4</v>
      </c>
      <c r="AO17" s="2">
        <v>0</v>
      </c>
    </row>
    <row r="18" spans="1:41" x14ac:dyDescent="0.15">
      <c r="A18" s="3"/>
      <c r="B18" s="8" t="s">
        <v>35</v>
      </c>
      <c r="C18" s="9">
        <v>15649</v>
      </c>
      <c r="D18" s="9">
        <v>7923</v>
      </c>
      <c r="E18" s="9">
        <v>7726</v>
      </c>
      <c r="F18" s="9">
        <v>12029</v>
      </c>
      <c r="G18" s="9">
        <v>5975</v>
      </c>
      <c r="H18" s="9">
        <v>6054</v>
      </c>
      <c r="I18" s="9">
        <f t="shared" si="0"/>
        <v>12029</v>
      </c>
      <c r="J18" s="9">
        <v>3620</v>
      </c>
      <c r="K18" s="9">
        <v>1948</v>
      </c>
      <c r="L18" s="9">
        <v>1672</v>
      </c>
      <c r="M18" s="9">
        <v>803</v>
      </c>
      <c r="N18" s="9">
        <v>755</v>
      </c>
      <c r="O18" s="9">
        <v>734</v>
      </c>
      <c r="P18" s="9">
        <v>681</v>
      </c>
      <c r="Q18" s="9">
        <v>889</v>
      </c>
      <c r="R18" s="9">
        <v>1018</v>
      </c>
      <c r="S18" s="9">
        <v>1152</v>
      </c>
      <c r="T18" s="9">
        <v>1128</v>
      </c>
      <c r="U18" s="9">
        <v>1025</v>
      </c>
      <c r="V18" s="9">
        <v>994</v>
      </c>
      <c r="W18" s="9">
        <v>1128</v>
      </c>
      <c r="X18" s="9">
        <v>1190</v>
      </c>
      <c r="Y18" s="9">
        <v>1067</v>
      </c>
      <c r="Z18" s="9">
        <v>908</v>
      </c>
      <c r="AA18" s="9">
        <v>766</v>
      </c>
      <c r="AB18" s="9">
        <v>592</v>
      </c>
      <c r="AC18" s="9">
        <v>406</v>
      </c>
      <c r="AD18" s="9">
        <v>263</v>
      </c>
      <c r="AE18" s="9">
        <v>112</v>
      </c>
      <c r="AF18" s="9">
        <v>37</v>
      </c>
      <c r="AG18" s="9">
        <v>1</v>
      </c>
      <c r="AH18" s="9">
        <v>6840</v>
      </c>
      <c r="AI18" s="9">
        <v>6548</v>
      </c>
      <c r="AJ18" s="9">
        <v>758</v>
      </c>
      <c r="AK18" s="9">
        <v>1482</v>
      </c>
      <c r="AL18" s="9">
        <v>0</v>
      </c>
      <c r="AM18" s="9">
        <v>17</v>
      </c>
      <c r="AN18" s="9">
        <v>4</v>
      </c>
      <c r="AO18" s="9">
        <v>0</v>
      </c>
    </row>
    <row r="19" spans="1:41" x14ac:dyDescent="0.15">
      <c r="A19" s="3"/>
      <c r="B19" s="8" t="s">
        <v>36</v>
      </c>
      <c r="C19" s="9">
        <v>26711</v>
      </c>
      <c r="D19" s="9">
        <v>13411</v>
      </c>
      <c r="E19" s="9">
        <v>13300</v>
      </c>
      <c r="F19" s="9">
        <v>23341</v>
      </c>
      <c r="G19" s="9">
        <v>11602</v>
      </c>
      <c r="H19" s="9">
        <v>11739</v>
      </c>
      <c r="I19" s="9">
        <f t="shared" si="0"/>
        <v>23341</v>
      </c>
      <c r="J19" s="9">
        <v>3370</v>
      </c>
      <c r="K19" s="9">
        <v>1809</v>
      </c>
      <c r="L19" s="9">
        <v>1561</v>
      </c>
      <c r="M19" s="9">
        <v>1436</v>
      </c>
      <c r="N19" s="9">
        <v>1517</v>
      </c>
      <c r="O19" s="9">
        <v>1335</v>
      </c>
      <c r="P19" s="9">
        <v>1246</v>
      </c>
      <c r="Q19" s="9">
        <v>1349</v>
      </c>
      <c r="R19" s="9">
        <v>1374</v>
      </c>
      <c r="S19" s="9">
        <v>1489</v>
      </c>
      <c r="T19" s="9">
        <v>1807</v>
      </c>
      <c r="U19" s="9">
        <v>1701</v>
      </c>
      <c r="V19" s="9">
        <v>1680</v>
      </c>
      <c r="W19" s="9">
        <v>2125</v>
      </c>
      <c r="X19" s="9">
        <v>2292</v>
      </c>
      <c r="Y19" s="9">
        <v>1928</v>
      </c>
      <c r="Z19" s="9">
        <v>1594</v>
      </c>
      <c r="AA19" s="9">
        <v>1361</v>
      </c>
      <c r="AB19" s="9">
        <v>1048</v>
      </c>
      <c r="AC19" s="9">
        <v>717</v>
      </c>
      <c r="AD19" s="9">
        <v>442</v>
      </c>
      <c r="AE19" s="9">
        <v>223</v>
      </c>
      <c r="AF19" s="9">
        <v>40</v>
      </c>
      <c r="AG19" s="9">
        <v>7</v>
      </c>
      <c r="AH19" s="9">
        <v>11364</v>
      </c>
      <c r="AI19" s="9">
        <v>11640</v>
      </c>
      <c r="AJ19" s="9">
        <v>1329</v>
      </c>
      <c r="AK19" s="9">
        <v>2331</v>
      </c>
      <c r="AL19" s="9">
        <v>1</v>
      </c>
      <c r="AM19" s="9">
        <v>42</v>
      </c>
      <c r="AN19" s="9">
        <v>4</v>
      </c>
      <c r="AO19" s="9">
        <v>0</v>
      </c>
    </row>
    <row r="20" spans="1:41" x14ac:dyDescent="0.15">
      <c r="A20" s="3" t="s">
        <v>44</v>
      </c>
      <c r="B20" s="8" t="s">
        <v>0</v>
      </c>
      <c r="C20" s="9">
        <v>1043132</v>
      </c>
      <c r="D20" s="9">
        <v>512300</v>
      </c>
      <c r="E20" s="9">
        <v>530832</v>
      </c>
      <c r="F20" s="9">
        <v>869681</v>
      </c>
      <c r="G20" s="9">
        <v>420965</v>
      </c>
      <c r="H20" s="9">
        <v>448716</v>
      </c>
      <c r="I20" s="9">
        <f t="shared" si="0"/>
        <v>869681</v>
      </c>
      <c r="J20" s="9">
        <v>173451</v>
      </c>
      <c r="K20" s="9">
        <v>91335</v>
      </c>
      <c r="L20" s="9">
        <v>82116</v>
      </c>
      <c r="M20" s="9">
        <v>50312</v>
      </c>
      <c r="N20" s="9">
        <v>50945</v>
      </c>
      <c r="O20" s="9">
        <v>49431</v>
      </c>
      <c r="P20" s="9">
        <v>47447</v>
      </c>
      <c r="Q20" s="9">
        <v>54036</v>
      </c>
      <c r="R20" s="9">
        <v>63737</v>
      </c>
      <c r="S20" s="9">
        <v>71007</v>
      </c>
      <c r="T20" s="9">
        <v>71642</v>
      </c>
      <c r="U20" s="9">
        <v>68267</v>
      </c>
      <c r="V20" s="9">
        <v>68907</v>
      </c>
      <c r="W20" s="9">
        <v>77865</v>
      </c>
      <c r="X20" s="9">
        <v>78602</v>
      </c>
      <c r="Y20" s="9">
        <v>68502</v>
      </c>
      <c r="Z20" s="9">
        <v>58722</v>
      </c>
      <c r="AA20" s="9">
        <v>55944</v>
      </c>
      <c r="AB20" s="9">
        <v>45730</v>
      </c>
      <c r="AC20" s="9">
        <v>30359</v>
      </c>
      <c r="AD20" s="9">
        <v>20065</v>
      </c>
      <c r="AE20" s="9">
        <v>9128</v>
      </c>
      <c r="AF20" s="9">
        <v>2253</v>
      </c>
      <c r="AG20" s="9">
        <v>231</v>
      </c>
      <c r="AH20" s="9">
        <v>459553</v>
      </c>
      <c r="AI20" s="9">
        <v>434188</v>
      </c>
      <c r="AJ20" s="9">
        <v>54891</v>
      </c>
      <c r="AK20" s="9">
        <v>92148</v>
      </c>
      <c r="AL20" s="9">
        <v>55</v>
      </c>
      <c r="AM20" s="9">
        <v>1922</v>
      </c>
      <c r="AN20" s="9">
        <v>355</v>
      </c>
      <c r="AO20" s="9">
        <v>20</v>
      </c>
    </row>
    <row r="21" spans="1:41" x14ac:dyDescent="0.15">
      <c r="A21" s="3"/>
      <c r="B21" s="8" t="s">
        <v>34</v>
      </c>
      <c r="C21" s="2">
        <v>262992</v>
      </c>
      <c r="D21" s="2">
        <v>131285</v>
      </c>
      <c r="E21" s="2">
        <v>131707</v>
      </c>
      <c r="F21" s="2">
        <v>230425</v>
      </c>
      <c r="G21" s="2">
        <v>113648</v>
      </c>
      <c r="H21" s="2">
        <v>116777</v>
      </c>
      <c r="I21" s="9">
        <f t="shared" si="0"/>
        <v>230425</v>
      </c>
      <c r="J21" s="2">
        <v>32567</v>
      </c>
      <c r="K21" s="2">
        <v>17637</v>
      </c>
      <c r="L21" s="2">
        <v>14930</v>
      </c>
      <c r="M21" s="2">
        <v>12305</v>
      </c>
      <c r="N21" s="2">
        <v>13277</v>
      </c>
      <c r="O21" s="2">
        <v>13317</v>
      </c>
      <c r="P21" s="2">
        <v>13021</v>
      </c>
      <c r="Q21" s="2">
        <v>14044</v>
      </c>
      <c r="R21" s="2">
        <v>14336</v>
      </c>
      <c r="S21" s="2">
        <v>15616</v>
      </c>
      <c r="T21" s="2">
        <v>16537</v>
      </c>
      <c r="U21" s="2">
        <v>16249</v>
      </c>
      <c r="V21" s="2">
        <v>17573</v>
      </c>
      <c r="W21" s="2">
        <v>20668</v>
      </c>
      <c r="X21" s="2">
        <v>20643</v>
      </c>
      <c r="Y21" s="2">
        <v>18473</v>
      </c>
      <c r="Z21" s="2">
        <v>15697</v>
      </c>
      <c r="AA21" s="2">
        <v>14345</v>
      </c>
      <c r="AB21" s="2">
        <v>11406</v>
      </c>
      <c r="AC21" s="2">
        <v>7529</v>
      </c>
      <c r="AD21" s="2">
        <v>5043</v>
      </c>
      <c r="AE21" s="2">
        <v>2298</v>
      </c>
      <c r="AF21" s="2">
        <v>556</v>
      </c>
      <c r="AG21" s="2">
        <v>59</v>
      </c>
      <c r="AH21" s="2">
        <v>110177</v>
      </c>
      <c r="AI21" s="2">
        <v>116409</v>
      </c>
      <c r="AJ21" s="2">
        <v>14878</v>
      </c>
      <c r="AK21" s="2">
        <v>21142</v>
      </c>
      <c r="AL21" s="2">
        <v>14</v>
      </c>
      <c r="AM21" s="2">
        <v>306</v>
      </c>
      <c r="AN21" s="2">
        <v>64</v>
      </c>
      <c r="AO21" s="2">
        <v>2</v>
      </c>
    </row>
    <row r="22" spans="1:41" x14ac:dyDescent="0.15">
      <c r="A22" s="3"/>
      <c r="B22" s="8" t="s">
        <v>35</v>
      </c>
      <c r="C22" s="9">
        <v>548169</v>
      </c>
      <c r="D22" s="9">
        <v>266596</v>
      </c>
      <c r="E22" s="9">
        <v>281573</v>
      </c>
      <c r="F22" s="9">
        <v>431769</v>
      </c>
      <c r="G22" s="9">
        <v>205790</v>
      </c>
      <c r="H22" s="9">
        <v>225979</v>
      </c>
      <c r="I22" s="9">
        <f t="shared" si="0"/>
        <v>431769</v>
      </c>
      <c r="J22" s="9">
        <v>116400</v>
      </c>
      <c r="K22" s="9">
        <v>60806</v>
      </c>
      <c r="L22" s="9">
        <v>55594</v>
      </c>
      <c r="M22" s="9">
        <v>27204</v>
      </c>
      <c r="N22" s="9">
        <v>25778</v>
      </c>
      <c r="O22" s="9">
        <v>24669</v>
      </c>
      <c r="P22" s="9">
        <v>23392</v>
      </c>
      <c r="Q22" s="9">
        <v>28765</v>
      </c>
      <c r="R22" s="9">
        <v>38152</v>
      </c>
      <c r="S22" s="9">
        <v>42159</v>
      </c>
      <c r="T22" s="9">
        <v>40415</v>
      </c>
      <c r="U22" s="9">
        <v>36964</v>
      </c>
      <c r="V22" s="9">
        <v>35603</v>
      </c>
      <c r="W22" s="9">
        <v>38688</v>
      </c>
      <c r="X22" s="9">
        <v>39045</v>
      </c>
      <c r="Y22" s="9">
        <v>33399</v>
      </c>
      <c r="Z22" s="9">
        <v>28721</v>
      </c>
      <c r="AA22" s="9">
        <v>27777</v>
      </c>
      <c r="AB22" s="9">
        <v>23628</v>
      </c>
      <c r="AC22" s="9">
        <v>16152</v>
      </c>
      <c r="AD22" s="9">
        <v>11033</v>
      </c>
      <c r="AE22" s="9">
        <v>5167</v>
      </c>
      <c r="AF22" s="9">
        <v>1319</v>
      </c>
      <c r="AG22" s="9">
        <v>139</v>
      </c>
      <c r="AH22" s="9">
        <v>254335</v>
      </c>
      <c r="AI22" s="9">
        <v>213293</v>
      </c>
      <c r="AJ22" s="9">
        <v>27985</v>
      </c>
      <c r="AK22" s="9">
        <v>51001</v>
      </c>
      <c r="AL22" s="9">
        <v>32</v>
      </c>
      <c r="AM22" s="9">
        <v>1280</v>
      </c>
      <c r="AN22" s="9">
        <v>232</v>
      </c>
      <c r="AO22" s="9">
        <v>11</v>
      </c>
    </row>
    <row r="23" spans="1:41" x14ac:dyDescent="0.15">
      <c r="A23" s="3"/>
      <c r="B23" s="8" t="s">
        <v>36</v>
      </c>
      <c r="C23" s="9">
        <v>231971</v>
      </c>
      <c r="D23" s="9">
        <v>114419</v>
      </c>
      <c r="E23" s="9">
        <v>117552</v>
      </c>
      <c r="F23" s="9">
        <v>207487</v>
      </c>
      <c r="G23" s="9">
        <v>101527</v>
      </c>
      <c r="H23" s="9">
        <v>105960</v>
      </c>
      <c r="I23" s="9">
        <f t="shared" si="0"/>
        <v>207487</v>
      </c>
      <c r="J23" s="9">
        <v>24484</v>
      </c>
      <c r="K23" s="9">
        <v>12892</v>
      </c>
      <c r="L23" s="9">
        <v>11592</v>
      </c>
      <c r="M23" s="9">
        <v>10803</v>
      </c>
      <c r="N23" s="9">
        <v>11890</v>
      </c>
      <c r="O23" s="9">
        <v>11445</v>
      </c>
      <c r="P23" s="9">
        <v>11034</v>
      </c>
      <c r="Q23" s="9">
        <v>11227</v>
      </c>
      <c r="R23" s="9">
        <v>11249</v>
      </c>
      <c r="S23" s="9">
        <v>13232</v>
      </c>
      <c r="T23" s="9">
        <v>14690</v>
      </c>
      <c r="U23" s="9">
        <v>15054</v>
      </c>
      <c r="V23" s="9">
        <v>15731</v>
      </c>
      <c r="W23" s="9">
        <v>18509</v>
      </c>
      <c r="X23" s="9">
        <v>18914</v>
      </c>
      <c r="Y23" s="9">
        <v>16630</v>
      </c>
      <c r="Z23" s="9">
        <v>14304</v>
      </c>
      <c r="AA23" s="9">
        <v>13822</v>
      </c>
      <c r="AB23" s="9">
        <v>10696</v>
      </c>
      <c r="AC23" s="9">
        <v>6678</v>
      </c>
      <c r="AD23" s="9">
        <v>3989</v>
      </c>
      <c r="AE23" s="9">
        <v>1663</v>
      </c>
      <c r="AF23" s="9">
        <v>378</v>
      </c>
      <c r="AG23" s="9">
        <v>33</v>
      </c>
      <c r="AH23" s="9">
        <v>95041</v>
      </c>
      <c r="AI23" s="9">
        <v>104486</v>
      </c>
      <c r="AJ23" s="9">
        <v>12028</v>
      </c>
      <c r="AK23" s="9">
        <v>20005</v>
      </c>
      <c r="AL23" s="9">
        <v>9</v>
      </c>
      <c r="AM23" s="9">
        <v>336</v>
      </c>
      <c r="AN23" s="9">
        <v>59</v>
      </c>
      <c r="AO23" s="9">
        <v>7</v>
      </c>
    </row>
    <row r="24" spans="1:41" x14ac:dyDescent="0.15">
      <c r="A24" s="3" t="s">
        <v>45</v>
      </c>
      <c r="B24" s="8" t="s">
        <v>0</v>
      </c>
      <c r="C24" s="9">
        <v>290969</v>
      </c>
      <c r="D24" s="9">
        <v>142767</v>
      </c>
      <c r="E24" s="9">
        <v>148202</v>
      </c>
      <c r="F24" s="9">
        <v>222404</v>
      </c>
      <c r="G24" s="9">
        <v>107097</v>
      </c>
      <c r="H24" s="9">
        <v>115307</v>
      </c>
      <c r="I24" s="9">
        <f t="shared" si="0"/>
        <v>222404</v>
      </c>
      <c r="J24" s="9">
        <v>68565</v>
      </c>
      <c r="K24" s="9">
        <v>35670</v>
      </c>
      <c r="L24" s="9">
        <v>32895</v>
      </c>
      <c r="M24" s="9">
        <v>13501</v>
      </c>
      <c r="N24" s="9">
        <v>14098</v>
      </c>
      <c r="O24" s="9">
        <v>14334</v>
      </c>
      <c r="P24" s="9">
        <v>13820</v>
      </c>
      <c r="Q24" s="9">
        <v>14986</v>
      </c>
      <c r="R24" s="9">
        <v>15288</v>
      </c>
      <c r="S24" s="9">
        <v>17016</v>
      </c>
      <c r="T24" s="9">
        <v>18574</v>
      </c>
      <c r="U24" s="9">
        <v>18863</v>
      </c>
      <c r="V24" s="9">
        <v>20018</v>
      </c>
      <c r="W24" s="9">
        <v>23018</v>
      </c>
      <c r="X24" s="9">
        <v>22910</v>
      </c>
      <c r="Y24" s="9">
        <v>19427</v>
      </c>
      <c r="Z24" s="9">
        <v>16233</v>
      </c>
      <c r="AA24" s="9">
        <v>15814</v>
      </c>
      <c r="AB24" s="9">
        <v>13581</v>
      </c>
      <c r="AC24" s="9">
        <v>9784</v>
      </c>
      <c r="AD24" s="9">
        <v>6353</v>
      </c>
      <c r="AE24" s="9">
        <v>2672</v>
      </c>
      <c r="AF24" s="9">
        <v>629</v>
      </c>
      <c r="AG24" s="9">
        <v>50</v>
      </c>
      <c r="AH24" s="9">
        <v>118581</v>
      </c>
      <c r="AI24" s="9">
        <v>130683</v>
      </c>
      <c r="AJ24" s="9">
        <v>15809</v>
      </c>
      <c r="AK24" s="9">
        <v>25080</v>
      </c>
      <c r="AL24" s="9">
        <v>11</v>
      </c>
      <c r="AM24" s="9">
        <v>726</v>
      </c>
      <c r="AN24" s="9">
        <v>77</v>
      </c>
      <c r="AO24" s="9">
        <v>2</v>
      </c>
    </row>
    <row r="25" spans="1:41" x14ac:dyDescent="0.15">
      <c r="A25" s="3"/>
      <c r="B25" s="8" t="s">
        <v>34</v>
      </c>
      <c r="C25" s="2">
        <v>6897</v>
      </c>
      <c r="D25" s="2">
        <v>3554</v>
      </c>
      <c r="E25" s="2">
        <v>3343</v>
      </c>
      <c r="F25" s="2">
        <v>5922</v>
      </c>
      <c r="G25" s="2">
        <v>2980</v>
      </c>
      <c r="H25" s="2">
        <v>2942</v>
      </c>
      <c r="I25" s="9">
        <f t="shared" si="0"/>
        <v>5922</v>
      </c>
      <c r="J25" s="2">
        <v>975</v>
      </c>
      <c r="K25" s="2">
        <v>574</v>
      </c>
      <c r="L25" s="2">
        <v>401</v>
      </c>
      <c r="M25" s="2">
        <v>278</v>
      </c>
      <c r="N25" s="2">
        <v>323</v>
      </c>
      <c r="O25" s="2">
        <v>324</v>
      </c>
      <c r="P25" s="2">
        <v>318</v>
      </c>
      <c r="Q25" s="2">
        <v>389</v>
      </c>
      <c r="R25" s="2">
        <v>293</v>
      </c>
      <c r="S25" s="2">
        <v>371</v>
      </c>
      <c r="T25" s="2">
        <v>414</v>
      </c>
      <c r="U25" s="2">
        <v>415</v>
      </c>
      <c r="V25" s="2">
        <v>487</v>
      </c>
      <c r="W25" s="2">
        <v>607</v>
      </c>
      <c r="X25" s="2">
        <v>652</v>
      </c>
      <c r="Y25" s="2">
        <v>596</v>
      </c>
      <c r="Z25" s="2">
        <v>445</v>
      </c>
      <c r="AA25" s="2">
        <v>381</v>
      </c>
      <c r="AB25" s="2">
        <v>246</v>
      </c>
      <c r="AC25" s="2">
        <v>183</v>
      </c>
      <c r="AD25" s="2">
        <v>103</v>
      </c>
      <c r="AE25" s="2">
        <v>57</v>
      </c>
      <c r="AF25" s="2">
        <v>14</v>
      </c>
      <c r="AG25" s="2">
        <v>1</v>
      </c>
      <c r="AH25" s="2">
        <v>2750</v>
      </c>
      <c r="AI25" s="2">
        <v>3148</v>
      </c>
      <c r="AJ25" s="2">
        <v>354</v>
      </c>
      <c r="AK25" s="2">
        <v>602</v>
      </c>
      <c r="AL25" s="2">
        <v>0</v>
      </c>
      <c r="AM25" s="2">
        <v>39</v>
      </c>
      <c r="AN25" s="2">
        <v>4</v>
      </c>
      <c r="AO25" s="2">
        <v>0</v>
      </c>
    </row>
    <row r="26" spans="1:41" x14ac:dyDescent="0.15">
      <c r="A26" s="3"/>
      <c r="B26" s="8" t="s">
        <v>35</v>
      </c>
      <c r="C26" s="9">
        <v>197713</v>
      </c>
      <c r="D26" s="9">
        <v>96200</v>
      </c>
      <c r="E26" s="9">
        <v>101513</v>
      </c>
      <c r="F26" s="9">
        <v>144345</v>
      </c>
      <c r="G26" s="9">
        <v>68690</v>
      </c>
      <c r="H26" s="9">
        <v>75655</v>
      </c>
      <c r="I26" s="9">
        <f t="shared" si="0"/>
        <v>144345</v>
      </c>
      <c r="J26" s="9">
        <v>53368</v>
      </c>
      <c r="K26" s="9">
        <v>27510</v>
      </c>
      <c r="L26" s="9">
        <v>25858</v>
      </c>
      <c r="M26" s="9">
        <v>9163</v>
      </c>
      <c r="N26" s="9">
        <v>9509</v>
      </c>
      <c r="O26" s="9">
        <v>9667</v>
      </c>
      <c r="P26" s="9">
        <v>9084</v>
      </c>
      <c r="Q26" s="9">
        <v>9931</v>
      </c>
      <c r="R26" s="9">
        <v>10718</v>
      </c>
      <c r="S26" s="9">
        <v>11873</v>
      </c>
      <c r="T26" s="9">
        <v>12758</v>
      </c>
      <c r="U26" s="9">
        <v>12988</v>
      </c>
      <c r="V26" s="9">
        <v>13580</v>
      </c>
      <c r="W26" s="9">
        <v>15173</v>
      </c>
      <c r="X26" s="9">
        <v>15039</v>
      </c>
      <c r="Y26" s="9">
        <v>12662</v>
      </c>
      <c r="Z26" s="9">
        <v>10745</v>
      </c>
      <c r="AA26" s="9">
        <v>10734</v>
      </c>
      <c r="AB26" s="9">
        <v>9592</v>
      </c>
      <c r="AC26" s="9">
        <v>7200</v>
      </c>
      <c r="AD26" s="9">
        <v>4774</v>
      </c>
      <c r="AE26" s="9">
        <v>2016</v>
      </c>
      <c r="AF26" s="9">
        <v>471</v>
      </c>
      <c r="AG26" s="9">
        <v>36</v>
      </c>
      <c r="AH26" s="9">
        <v>80914</v>
      </c>
      <c r="AI26" s="9">
        <v>87447</v>
      </c>
      <c r="AJ26" s="9">
        <v>11230</v>
      </c>
      <c r="AK26" s="9">
        <v>17546</v>
      </c>
      <c r="AL26" s="9">
        <v>9</v>
      </c>
      <c r="AM26" s="9">
        <v>508</v>
      </c>
      <c r="AN26" s="9">
        <v>59</v>
      </c>
      <c r="AO26" s="9">
        <v>0</v>
      </c>
    </row>
    <row r="27" spans="1:41" x14ac:dyDescent="0.15">
      <c r="A27" s="3"/>
      <c r="B27" s="8" t="s">
        <v>36</v>
      </c>
      <c r="C27" s="9">
        <v>86359</v>
      </c>
      <c r="D27" s="9">
        <v>43013</v>
      </c>
      <c r="E27" s="9">
        <v>43346</v>
      </c>
      <c r="F27" s="9">
        <v>72137</v>
      </c>
      <c r="G27" s="9">
        <v>35427</v>
      </c>
      <c r="H27" s="9">
        <v>36710</v>
      </c>
      <c r="I27" s="9">
        <f t="shared" si="0"/>
        <v>72137</v>
      </c>
      <c r="J27" s="9">
        <v>14222</v>
      </c>
      <c r="K27" s="9">
        <v>7586</v>
      </c>
      <c r="L27" s="9">
        <v>6636</v>
      </c>
      <c r="M27" s="9">
        <v>4060</v>
      </c>
      <c r="N27" s="9">
        <v>4266</v>
      </c>
      <c r="O27" s="9">
        <v>4343</v>
      </c>
      <c r="P27" s="9">
        <v>4418</v>
      </c>
      <c r="Q27" s="9">
        <v>4666</v>
      </c>
      <c r="R27" s="9">
        <v>4277</v>
      </c>
      <c r="S27" s="9">
        <v>4772</v>
      </c>
      <c r="T27" s="9">
        <v>5402</v>
      </c>
      <c r="U27" s="9">
        <v>5460</v>
      </c>
      <c r="V27" s="9">
        <v>5951</v>
      </c>
      <c r="W27" s="9">
        <v>7238</v>
      </c>
      <c r="X27" s="9">
        <v>7219</v>
      </c>
      <c r="Y27" s="9">
        <v>6169</v>
      </c>
      <c r="Z27" s="9">
        <v>5043</v>
      </c>
      <c r="AA27" s="9">
        <v>4699</v>
      </c>
      <c r="AB27" s="9">
        <v>3743</v>
      </c>
      <c r="AC27" s="9">
        <v>2401</v>
      </c>
      <c r="AD27" s="9">
        <v>1476</v>
      </c>
      <c r="AE27" s="9">
        <v>599</v>
      </c>
      <c r="AF27" s="9">
        <v>144</v>
      </c>
      <c r="AG27" s="9">
        <v>13</v>
      </c>
      <c r="AH27" s="9">
        <v>34917</v>
      </c>
      <c r="AI27" s="9">
        <v>40088</v>
      </c>
      <c r="AJ27" s="9">
        <v>4225</v>
      </c>
      <c r="AK27" s="9">
        <v>6932</v>
      </c>
      <c r="AL27" s="9">
        <v>2</v>
      </c>
      <c r="AM27" s="9">
        <v>179</v>
      </c>
      <c r="AN27" s="9">
        <v>14</v>
      </c>
      <c r="AO27" s="9">
        <v>2</v>
      </c>
    </row>
    <row r="28" spans="1:41" x14ac:dyDescent="0.15">
      <c r="A28" s="3" t="s">
        <v>46</v>
      </c>
      <c r="B28" s="8" t="s">
        <v>0</v>
      </c>
      <c r="C28" s="9">
        <v>196735</v>
      </c>
      <c r="D28" s="9">
        <v>95621</v>
      </c>
      <c r="E28" s="9">
        <v>101114</v>
      </c>
      <c r="F28" s="9">
        <v>124151</v>
      </c>
      <c r="G28" s="9">
        <v>58252</v>
      </c>
      <c r="H28" s="9">
        <v>65899</v>
      </c>
      <c r="I28" s="9">
        <f t="shared" si="0"/>
        <v>124151</v>
      </c>
      <c r="J28" s="9">
        <v>72584</v>
      </c>
      <c r="K28" s="9">
        <v>37369</v>
      </c>
      <c r="L28" s="9">
        <v>35215</v>
      </c>
      <c r="M28" s="9">
        <v>9635</v>
      </c>
      <c r="N28" s="9">
        <v>8955</v>
      </c>
      <c r="O28" s="9">
        <v>8090</v>
      </c>
      <c r="P28" s="9">
        <v>7538</v>
      </c>
      <c r="Q28" s="9">
        <v>9245</v>
      </c>
      <c r="R28" s="9">
        <v>14250</v>
      </c>
      <c r="S28" s="9">
        <v>17463</v>
      </c>
      <c r="T28" s="9">
        <v>16464</v>
      </c>
      <c r="U28" s="9">
        <v>14466</v>
      </c>
      <c r="V28" s="9">
        <v>12906</v>
      </c>
      <c r="W28" s="9">
        <v>13551</v>
      </c>
      <c r="X28" s="9">
        <v>13707</v>
      </c>
      <c r="Y28" s="9">
        <v>11736</v>
      </c>
      <c r="Z28" s="9">
        <v>9402</v>
      </c>
      <c r="AA28" s="9">
        <v>8659</v>
      </c>
      <c r="AB28" s="9">
        <v>7582</v>
      </c>
      <c r="AC28" s="9">
        <v>5808</v>
      </c>
      <c r="AD28" s="9">
        <v>4289</v>
      </c>
      <c r="AE28" s="9">
        <v>2293</v>
      </c>
      <c r="AF28" s="9">
        <v>622</v>
      </c>
      <c r="AG28" s="9">
        <v>74</v>
      </c>
      <c r="AH28" s="9">
        <v>96080</v>
      </c>
      <c r="AI28" s="9">
        <v>70666</v>
      </c>
      <c r="AJ28" s="9">
        <v>9966</v>
      </c>
      <c r="AK28" s="9">
        <v>19112</v>
      </c>
      <c r="AL28" s="9">
        <v>21</v>
      </c>
      <c r="AM28" s="9">
        <v>791</v>
      </c>
      <c r="AN28" s="9">
        <v>95</v>
      </c>
      <c r="AO28" s="9">
        <v>4</v>
      </c>
    </row>
    <row r="29" spans="1:41" x14ac:dyDescent="0.15">
      <c r="A29" s="3"/>
      <c r="B29" s="8" t="s">
        <v>35</v>
      </c>
      <c r="C29" s="2">
        <v>196735</v>
      </c>
      <c r="D29" s="2">
        <v>95621</v>
      </c>
      <c r="E29" s="2">
        <v>101114</v>
      </c>
      <c r="F29" s="2">
        <v>124151</v>
      </c>
      <c r="G29" s="2">
        <v>58252</v>
      </c>
      <c r="H29" s="2">
        <v>65899</v>
      </c>
      <c r="I29" s="9">
        <f t="shared" si="0"/>
        <v>124151</v>
      </c>
      <c r="J29" s="2">
        <v>72584</v>
      </c>
      <c r="K29" s="2">
        <v>37369</v>
      </c>
      <c r="L29" s="2">
        <v>35215</v>
      </c>
      <c r="M29" s="2">
        <v>9635</v>
      </c>
      <c r="N29" s="2">
        <v>8955</v>
      </c>
      <c r="O29" s="2">
        <v>8090</v>
      </c>
      <c r="P29" s="2">
        <v>7538</v>
      </c>
      <c r="Q29" s="2">
        <v>9245</v>
      </c>
      <c r="R29" s="2">
        <v>14250</v>
      </c>
      <c r="S29" s="2">
        <v>17463</v>
      </c>
      <c r="T29" s="2">
        <v>16464</v>
      </c>
      <c r="U29" s="2">
        <v>14466</v>
      </c>
      <c r="V29" s="2">
        <v>12906</v>
      </c>
      <c r="W29" s="2">
        <v>13551</v>
      </c>
      <c r="X29" s="2">
        <v>13707</v>
      </c>
      <c r="Y29" s="2">
        <v>11736</v>
      </c>
      <c r="Z29" s="2">
        <v>9402</v>
      </c>
      <c r="AA29" s="2">
        <v>8659</v>
      </c>
      <c r="AB29" s="2">
        <v>7582</v>
      </c>
      <c r="AC29" s="2">
        <v>5808</v>
      </c>
      <c r="AD29" s="2">
        <v>4289</v>
      </c>
      <c r="AE29" s="2">
        <v>2293</v>
      </c>
      <c r="AF29" s="2">
        <v>622</v>
      </c>
      <c r="AG29" s="2">
        <v>74</v>
      </c>
      <c r="AH29" s="2">
        <v>96080</v>
      </c>
      <c r="AI29" s="2">
        <v>70666</v>
      </c>
      <c r="AJ29" s="2">
        <v>9966</v>
      </c>
      <c r="AK29" s="2">
        <v>19112</v>
      </c>
      <c r="AL29" s="2">
        <v>21</v>
      </c>
      <c r="AM29" s="2">
        <v>791</v>
      </c>
      <c r="AN29" s="2">
        <v>95</v>
      </c>
      <c r="AO29" s="2">
        <v>4</v>
      </c>
    </row>
    <row r="30" spans="1:41" x14ac:dyDescent="0.15">
      <c r="A30" s="3" t="s">
        <v>47</v>
      </c>
      <c r="B30" s="8" t="s">
        <v>0</v>
      </c>
      <c r="C30" s="9">
        <v>325496</v>
      </c>
      <c r="D30" s="9">
        <v>162985</v>
      </c>
      <c r="E30" s="9">
        <v>162511</v>
      </c>
      <c r="F30" s="9">
        <v>250287</v>
      </c>
      <c r="G30" s="9">
        <v>122792</v>
      </c>
      <c r="H30" s="9">
        <v>127495</v>
      </c>
      <c r="I30" s="9">
        <f t="shared" si="0"/>
        <v>250287</v>
      </c>
      <c r="J30" s="9">
        <v>75209</v>
      </c>
      <c r="K30" s="9">
        <v>40193</v>
      </c>
      <c r="L30" s="9">
        <v>35016</v>
      </c>
      <c r="M30" s="9">
        <v>17811</v>
      </c>
      <c r="N30" s="9">
        <v>17852</v>
      </c>
      <c r="O30" s="9">
        <v>18097</v>
      </c>
      <c r="P30" s="9">
        <v>17806</v>
      </c>
      <c r="Q30" s="9">
        <v>20520</v>
      </c>
      <c r="R30" s="9">
        <v>22403</v>
      </c>
      <c r="S30" s="9">
        <v>23015</v>
      </c>
      <c r="T30" s="9">
        <v>22605</v>
      </c>
      <c r="U30" s="9">
        <v>22097</v>
      </c>
      <c r="V30" s="9">
        <v>23214</v>
      </c>
      <c r="W30" s="9">
        <v>24854</v>
      </c>
      <c r="X30" s="9">
        <v>23760</v>
      </c>
      <c r="Y30" s="9">
        <v>18861</v>
      </c>
      <c r="Z30" s="9">
        <v>15157</v>
      </c>
      <c r="AA30" s="9">
        <v>13726</v>
      </c>
      <c r="AB30" s="9">
        <v>10763</v>
      </c>
      <c r="AC30" s="9">
        <v>6662</v>
      </c>
      <c r="AD30" s="9">
        <v>4108</v>
      </c>
      <c r="AE30" s="9">
        <v>1704</v>
      </c>
      <c r="AF30" s="9">
        <v>434</v>
      </c>
      <c r="AG30" s="9">
        <v>47</v>
      </c>
      <c r="AH30" s="9">
        <v>151140</v>
      </c>
      <c r="AI30" s="9">
        <v>132998</v>
      </c>
      <c r="AJ30" s="9">
        <v>13544</v>
      </c>
      <c r="AK30" s="9">
        <v>27196</v>
      </c>
      <c r="AL30" s="9">
        <v>26</v>
      </c>
      <c r="AM30" s="9">
        <v>515</v>
      </c>
      <c r="AN30" s="9">
        <v>64</v>
      </c>
      <c r="AO30" s="9">
        <v>13</v>
      </c>
    </row>
    <row r="31" spans="1:41" x14ac:dyDescent="0.15">
      <c r="A31" s="3"/>
      <c r="B31" s="8" t="s">
        <v>34</v>
      </c>
      <c r="C31" s="2">
        <v>81871</v>
      </c>
      <c r="D31" s="2">
        <v>41147</v>
      </c>
      <c r="E31" s="2">
        <v>40724</v>
      </c>
      <c r="F31" s="2">
        <v>66251</v>
      </c>
      <c r="G31" s="2">
        <v>32823</v>
      </c>
      <c r="H31" s="2">
        <v>33428</v>
      </c>
      <c r="I31" s="9">
        <f t="shared" si="0"/>
        <v>66251</v>
      </c>
      <c r="J31" s="2">
        <v>15620</v>
      </c>
      <c r="K31" s="2">
        <v>8324</v>
      </c>
      <c r="L31" s="2">
        <v>7296</v>
      </c>
      <c r="M31" s="2">
        <v>4512</v>
      </c>
      <c r="N31" s="2">
        <v>4625</v>
      </c>
      <c r="O31" s="2">
        <v>4787</v>
      </c>
      <c r="P31" s="2">
        <v>4504</v>
      </c>
      <c r="Q31" s="2">
        <v>4796</v>
      </c>
      <c r="R31" s="2">
        <v>5393</v>
      </c>
      <c r="S31" s="2">
        <v>5625</v>
      </c>
      <c r="T31" s="2">
        <v>5544</v>
      </c>
      <c r="U31" s="2">
        <v>5607</v>
      </c>
      <c r="V31" s="2">
        <v>5851</v>
      </c>
      <c r="W31" s="2">
        <v>6382</v>
      </c>
      <c r="X31" s="2">
        <v>6036</v>
      </c>
      <c r="Y31" s="2">
        <v>4969</v>
      </c>
      <c r="Z31" s="2">
        <v>3865</v>
      </c>
      <c r="AA31" s="2">
        <v>3500</v>
      </c>
      <c r="AB31" s="2">
        <v>2748</v>
      </c>
      <c r="AC31" s="2">
        <v>1640</v>
      </c>
      <c r="AD31" s="2">
        <v>999</v>
      </c>
      <c r="AE31" s="2">
        <v>386</v>
      </c>
      <c r="AF31" s="2">
        <v>93</v>
      </c>
      <c r="AG31" s="2">
        <v>9</v>
      </c>
      <c r="AH31" s="2">
        <v>37273</v>
      </c>
      <c r="AI31" s="2">
        <v>34189</v>
      </c>
      <c r="AJ31" s="2">
        <v>3471</v>
      </c>
      <c r="AK31" s="2">
        <v>6786</v>
      </c>
      <c r="AL31" s="2">
        <v>6</v>
      </c>
      <c r="AM31" s="2">
        <v>123</v>
      </c>
      <c r="AN31" s="2">
        <v>22</v>
      </c>
      <c r="AO31" s="2">
        <v>1</v>
      </c>
    </row>
    <row r="32" spans="1:41" x14ac:dyDescent="0.15">
      <c r="A32" s="3"/>
      <c r="B32" s="8" t="s">
        <v>35</v>
      </c>
      <c r="C32" s="9">
        <v>105813</v>
      </c>
      <c r="D32" s="9">
        <v>52444</v>
      </c>
      <c r="E32" s="9">
        <v>53369</v>
      </c>
      <c r="F32" s="9">
        <v>70533</v>
      </c>
      <c r="G32" s="9">
        <v>33642</v>
      </c>
      <c r="H32" s="9">
        <v>36891</v>
      </c>
      <c r="I32" s="9">
        <f t="shared" si="0"/>
        <v>70533</v>
      </c>
      <c r="J32" s="9">
        <v>35280</v>
      </c>
      <c r="K32" s="9">
        <v>18802</v>
      </c>
      <c r="L32" s="9">
        <v>16478</v>
      </c>
      <c r="M32" s="9">
        <v>5742</v>
      </c>
      <c r="N32" s="9">
        <v>5644</v>
      </c>
      <c r="O32" s="9">
        <v>5373</v>
      </c>
      <c r="P32" s="9">
        <v>5435</v>
      </c>
      <c r="Q32" s="9">
        <v>7368</v>
      </c>
      <c r="R32" s="9">
        <v>8588</v>
      </c>
      <c r="S32" s="9">
        <v>8427</v>
      </c>
      <c r="T32" s="9">
        <v>7814</v>
      </c>
      <c r="U32" s="9">
        <v>7256</v>
      </c>
      <c r="V32" s="9">
        <v>7164</v>
      </c>
      <c r="W32" s="9">
        <v>7366</v>
      </c>
      <c r="X32" s="9">
        <v>7144</v>
      </c>
      <c r="Y32" s="9">
        <v>5590</v>
      </c>
      <c r="Z32" s="9">
        <v>4430</v>
      </c>
      <c r="AA32" s="9">
        <v>4201</v>
      </c>
      <c r="AB32" s="9">
        <v>3588</v>
      </c>
      <c r="AC32" s="9">
        <v>2316</v>
      </c>
      <c r="AD32" s="9">
        <v>1498</v>
      </c>
      <c r="AE32" s="9">
        <v>660</v>
      </c>
      <c r="AF32" s="9">
        <v>185</v>
      </c>
      <c r="AG32" s="9">
        <v>24</v>
      </c>
      <c r="AH32" s="9">
        <v>52114</v>
      </c>
      <c r="AI32" s="9">
        <v>39472</v>
      </c>
      <c r="AJ32" s="9">
        <v>4563</v>
      </c>
      <c r="AK32" s="9">
        <v>9443</v>
      </c>
      <c r="AL32" s="9">
        <v>12</v>
      </c>
      <c r="AM32" s="9">
        <v>179</v>
      </c>
      <c r="AN32" s="9">
        <v>19</v>
      </c>
      <c r="AO32" s="9">
        <v>11</v>
      </c>
    </row>
    <row r="33" spans="1:41" x14ac:dyDescent="0.15">
      <c r="A33" s="3"/>
      <c r="B33" s="8" t="s">
        <v>36</v>
      </c>
      <c r="C33" s="9">
        <v>137812</v>
      </c>
      <c r="D33" s="9">
        <v>69394</v>
      </c>
      <c r="E33" s="9">
        <v>68418</v>
      </c>
      <c r="F33" s="9">
        <v>113503</v>
      </c>
      <c r="G33" s="9">
        <v>56327</v>
      </c>
      <c r="H33" s="9">
        <v>57176</v>
      </c>
      <c r="I33" s="9">
        <f t="shared" si="0"/>
        <v>113503</v>
      </c>
      <c r="J33" s="9">
        <v>24309</v>
      </c>
      <c r="K33" s="9">
        <v>13067</v>
      </c>
      <c r="L33" s="9">
        <v>11242</v>
      </c>
      <c r="M33" s="9">
        <v>7557</v>
      </c>
      <c r="N33" s="9">
        <v>7583</v>
      </c>
      <c r="O33" s="9">
        <v>7937</v>
      </c>
      <c r="P33" s="9">
        <v>7867</v>
      </c>
      <c r="Q33" s="9">
        <v>8356</v>
      </c>
      <c r="R33" s="9">
        <v>8422</v>
      </c>
      <c r="S33" s="9">
        <v>8963</v>
      </c>
      <c r="T33" s="9">
        <v>9247</v>
      </c>
      <c r="U33" s="9">
        <v>9234</v>
      </c>
      <c r="V33" s="9">
        <v>10199</v>
      </c>
      <c r="W33" s="9">
        <v>11106</v>
      </c>
      <c r="X33" s="9">
        <v>10580</v>
      </c>
      <c r="Y33" s="9">
        <v>8302</v>
      </c>
      <c r="Z33" s="9">
        <v>6862</v>
      </c>
      <c r="AA33" s="9">
        <v>6025</v>
      </c>
      <c r="AB33" s="9">
        <v>4427</v>
      </c>
      <c r="AC33" s="9">
        <v>2706</v>
      </c>
      <c r="AD33" s="9">
        <v>1611</v>
      </c>
      <c r="AE33" s="9">
        <v>658</v>
      </c>
      <c r="AF33" s="9">
        <v>156</v>
      </c>
      <c r="AG33" s="9">
        <v>14</v>
      </c>
      <c r="AH33" s="9">
        <v>61753</v>
      </c>
      <c r="AI33" s="9">
        <v>59337</v>
      </c>
      <c r="AJ33" s="9">
        <v>5510</v>
      </c>
      <c r="AK33" s="9">
        <v>10967</v>
      </c>
      <c r="AL33" s="9">
        <v>8</v>
      </c>
      <c r="AM33" s="9">
        <v>213</v>
      </c>
      <c r="AN33" s="9">
        <v>23</v>
      </c>
      <c r="AO33" s="9">
        <v>1</v>
      </c>
    </row>
    <row r="34" spans="1:41" x14ac:dyDescent="0.15">
      <c r="A34" s="3" t="s">
        <v>48</v>
      </c>
      <c r="B34" s="8" t="s">
        <v>0</v>
      </c>
      <c r="C34" s="9">
        <v>506343</v>
      </c>
      <c r="D34" s="9">
        <v>245320</v>
      </c>
      <c r="E34" s="9">
        <v>261023</v>
      </c>
      <c r="F34" s="9">
        <v>302731</v>
      </c>
      <c r="G34" s="9">
        <v>141703</v>
      </c>
      <c r="H34" s="9">
        <v>161028</v>
      </c>
      <c r="I34" s="9">
        <f t="shared" si="0"/>
        <v>302731</v>
      </c>
      <c r="J34" s="9">
        <v>203612</v>
      </c>
      <c r="K34" s="9">
        <v>103617</v>
      </c>
      <c r="L34" s="9">
        <v>99995</v>
      </c>
      <c r="M34" s="9">
        <v>26227</v>
      </c>
      <c r="N34" s="9">
        <v>26856</v>
      </c>
      <c r="O34" s="9">
        <v>26531</v>
      </c>
      <c r="P34" s="9">
        <v>26874</v>
      </c>
      <c r="Q34" s="9">
        <v>29838</v>
      </c>
      <c r="R34" s="9">
        <v>34842</v>
      </c>
      <c r="S34" s="9">
        <v>37788</v>
      </c>
      <c r="T34" s="9">
        <v>38511</v>
      </c>
      <c r="U34" s="9">
        <v>38439</v>
      </c>
      <c r="V34" s="9">
        <v>38139</v>
      </c>
      <c r="W34" s="9">
        <v>37002</v>
      </c>
      <c r="X34" s="9">
        <v>35231</v>
      </c>
      <c r="Y34" s="9">
        <v>27152</v>
      </c>
      <c r="Z34" s="9">
        <v>20392</v>
      </c>
      <c r="AA34" s="9">
        <v>19409</v>
      </c>
      <c r="AB34" s="9">
        <v>17440</v>
      </c>
      <c r="AC34" s="9">
        <v>12198</v>
      </c>
      <c r="AD34" s="9">
        <v>8181</v>
      </c>
      <c r="AE34" s="9">
        <v>3971</v>
      </c>
      <c r="AF34" s="9">
        <v>1181</v>
      </c>
      <c r="AG34" s="9">
        <v>141</v>
      </c>
      <c r="AH34" s="9">
        <v>245681</v>
      </c>
      <c r="AI34" s="9">
        <v>189267</v>
      </c>
      <c r="AJ34" s="9">
        <v>20153</v>
      </c>
      <c r="AK34" s="9">
        <v>49239</v>
      </c>
      <c r="AL34" s="9">
        <v>91</v>
      </c>
      <c r="AM34" s="9">
        <v>1606</v>
      </c>
      <c r="AN34" s="9">
        <v>291</v>
      </c>
      <c r="AO34" s="9">
        <v>15</v>
      </c>
    </row>
    <row r="35" spans="1:41" x14ac:dyDescent="0.15">
      <c r="A35" s="3"/>
      <c r="B35" s="8" t="s">
        <v>35</v>
      </c>
      <c r="C35" s="2">
        <v>461388</v>
      </c>
      <c r="D35" s="2">
        <v>223283</v>
      </c>
      <c r="E35" s="2">
        <v>238105</v>
      </c>
      <c r="F35" s="2">
        <v>270331</v>
      </c>
      <c r="G35" s="2">
        <v>126104</v>
      </c>
      <c r="H35" s="2">
        <v>144227</v>
      </c>
      <c r="I35" s="9">
        <f t="shared" si="0"/>
        <v>270331</v>
      </c>
      <c r="J35" s="2">
        <v>191057</v>
      </c>
      <c r="K35" s="2">
        <v>97179</v>
      </c>
      <c r="L35" s="2">
        <v>93878</v>
      </c>
      <c r="M35" s="2">
        <v>24112</v>
      </c>
      <c r="N35" s="2">
        <v>23998</v>
      </c>
      <c r="O35" s="2">
        <v>23574</v>
      </c>
      <c r="P35" s="2">
        <v>23978</v>
      </c>
      <c r="Q35" s="2">
        <v>27131</v>
      </c>
      <c r="R35" s="2">
        <v>32600</v>
      </c>
      <c r="S35" s="2">
        <v>35599</v>
      </c>
      <c r="T35" s="2">
        <v>35828</v>
      </c>
      <c r="U35" s="2">
        <v>35083</v>
      </c>
      <c r="V35" s="2">
        <v>34474</v>
      </c>
      <c r="W35" s="2">
        <v>33417</v>
      </c>
      <c r="X35" s="2">
        <v>31934</v>
      </c>
      <c r="Y35" s="2">
        <v>24547</v>
      </c>
      <c r="Z35" s="2">
        <v>18335</v>
      </c>
      <c r="AA35" s="2">
        <v>17381</v>
      </c>
      <c r="AB35" s="2">
        <v>15699</v>
      </c>
      <c r="AC35" s="2">
        <v>11163</v>
      </c>
      <c r="AD35" s="2">
        <v>7582</v>
      </c>
      <c r="AE35" s="2">
        <v>3734</v>
      </c>
      <c r="AF35" s="2">
        <v>1091</v>
      </c>
      <c r="AG35" s="2">
        <v>128</v>
      </c>
      <c r="AH35" s="2">
        <v>225209</v>
      </c>
      <c r="AI35" s="2">
        <v>170319</v>
      </c>
      <c r="AJ35" s="2">
        <v>18532</v>
      </c>
      <c r="AK35" s="2">
        <v>45450</v>
      </c>
      <c r="AL35" s="2">
        <v>86</v>
      </c>
      <c r="AM35" s="2">
        <v>1501</v>
      </c>
      <c r="AN35" s="2">
        <v>276</v>
      </c>
      <c r="AO35" s="2">
        <v>15</v>
      </c>
    </row>
    <row r="36" spans="1:41" x14ac:dyDescent="0.15">
      <c r="A36" s="3"/>
      <c r="B36" s="8" t="s">
        <v>36</v>
      </c>
      <c r="C36" s="9">
        <v>44955</v>
      </c>
      <c r="D36" s="9">
        <v>22037</v>
      </c>
      <c r="E36" s="9">
        <v>22918</v>
      </c>
      <c r="F36" s="9">
        <v>32400</v>
      </c>
      <c r="G36" s="9">
        <v>15599</v>
      </c>
      <c r="H36" s="9">
        <v>16801</v>
      </c>
      <c r="I36" s="9">
        <f t="shared" si="0"/>
        <v>32400</v>
      </c>
      <c r="J36" s="9">
        <v>12555</v>
      </c>
      <c r="K36" s="9">
        <v>6438</v>
      </c>
      <c r="L36" s="9">
        <v>6117</v>
      </c>
      <c r="M36" s="9">
        <v>2115</v>
      </c>
      <c r="N36" s="9">
        <v>2858</v>
      </c>
      <c r="O36" s="9">
        <v>2957</v>
      </c>
      <c r="P36" s="9">
        <v>2896</v>
      </c>
      <c r="Q36" s="9">
        <v>2707</v>
      </c>
      <c r="R36" s="9">
        <v>2242</v>
      </c>
      <c r="S36" s="9">
        <v>2189</v>
      </c>
      <c r="T36" s="9">
        <v>2683</v>
      </c>
      <c r="U36" s="9">
        <v>3356</v>
      </c>
      <c r="V36" s="9">
        <v>3665</v>
      </c>
      <c r="W36" s="9">
        <v>3585</v>
      </c>
      <c r="X36" s="9">
        <v>3297</v>
      </c>
      <c r="Y36" s="9">
        <v>2605</v>
      </c>
      <c r="Z36" s="9">
        <v>2057</v>
      </c>
      <c r="AA36" s="9">
        <v>2028</v>
      </c>
      <c r="AB36" s="9">
        <v>1741</v>
      </c>
      <c r="AC36" s="9">
        <v>1035</v>
      </c>
      <c r="AD36" s="9">
        <v>599</v>
      </c>
      <c r="AE36" s="9">
        <v>237</v>
      </c>
      <c r="AF36" s="9">
        <v>90</v>
      </c>
      <c r="AG36" s="9">
        <v>13</v>
      </c>
      <c r="AH36" s="9">
        <v>20472</v>
      </c>
      <c r="AI36" s="9">
        <v>18948</v>
      </c>
      <c r="AJ36" s="9">
        <v>1621</v>
      </c>
      <c r="AK36" s="9">
        <v>3789</v>
      </c>
      <c r="AL36" s="9">
        <v>5</v>
      </c>
      <c r="AM36" s="9">
        <v>105</v>
      </c>
      <c r="AN36" s="9">
        <v>15</v>
      </c>
      <c r="AO36" s="9">
        <v>0</v>
      </c>
    </row>
    <row r="37" spans="1:41" x14ac:dyDescent="0.15">
      <c r="A37" s="3" t="s">
        <v>49</v>
      </c>
      <c r="B37" s="8" t="s">
        <v>0</v>
      </c>
      <c r="C37" s="9">
        <v>40851</v>
      </c>
      <c r="D37" s="9">
        <v>20625</v>
      </c>
      <c r="E37" s="9">
        <v>20226</v>
      </c>
      <c r="F37" s="9">
        <v>30753</v>
      </c>
      <c r="G37" s="9">
        <v>15139</v>
      </c>
      <c r="H37" s="9">
        <v>15614</v>
      </c>
      <c r="I37" s="9">
        <f t="shared" si="0"/>
        <v>30753</v>
      </c>
      <c r="J37" s="9">
        <v>10098</v>
      </c>
      <c r="K37" s="9">
        <v>5486</v>
      </c>
      <c r="L37" s="9">
        <v>4612</v>
      </c>
      <c r="M37" s="9">
        <v>2031</v>
      </c>
      <c r="N37" s="9">
        <v>1978</v>
      </c>
      <c r="O37" s="9">
        <v>1915</v>
      </c>
      <c r="P37" s="9">
        <v>1897</v>
      </c>
      <c r="Q37" s="9">
        <v>2246</v>
      </c>
      <c r="R37" s="9">
        <v>2522</v>
      </c>
      <c r="S37" s="9">
        <v>2762</v>
      </c>
      <c r="T37" s="9">
        <v>2850</v>
      </c>
      <c r="U37" s="9">
        <v>2596</v>
      </c>
      <c r="V37" s="9">
        <v>2612</v>
      </c>
      <c r="W37" s="9">
        <v>2942</v>
      </c>
      <c r="X37" s="9">
        <v>3265</v>
      </c>
      <c r="Y37" s="9">
        <v>2815</v>
      </c>
      <c r="Z37" s="9">
        <v>2429</v>
      </c>
      <c r="AA37" s="9">
        <v>2075</v>
      </c>
      <c r="AB37" s="9">
        <v>1649</v>
      </c>
      <c r="AC37" s="9">
        <v>1119</v>
      </c>
      <c r="AD37" s="9">
        <v>742</v>
      </c>
      <c r="AE37" s="9">
        <v>323</v>
      </c>
      <c r="AF37" s="9">
        <v>80</v>
      </c>
      <c r="AG37" s="9">
        <v>3</v>
      </c>
      <c r="AH37" s="9">
        <v>17182</v>
      </c>
      <c r="AI37" s="9">
        <v>17884</v>
      </c>
      <c r="AJ37" s="9">
        <v>2283</v>
      </c>
      <c r="AK37" s="9">
        <v>3443</v>
      </c>
      <c r="AL37" s="9">
        <v>2</v>
      </c>
      <c r="AM37" s="9">
        <v>50</v>
      </c>
      <c r="AN37" s="9">
        <v>7</v>
      </c>
      <c r="AO37" s="9">
        <v>0</v>
      </c>
    </row>
    <row r="38" spans="1:41" x14ac:dyDescent="0.15">
      <c r="A38" s="3"/>
      <c r="B38" s="8" t="s">
        <v>34</v>
      </c>
      <c r="C38" s="2">
        <v>9480</v>
      </c>
      <c r="D38" s="2">
        <v>4777</v>
      </c>
      <c r="E38" s="2">
        <v>4703</v>
      </c>
      <c r="F38" s="2">
        <v>7801</v>
      </c>
      <c r="G38" s="2">
        <v>3864</v>
      </c>
      <c r="H38" s="2">
        <v>3937</v>
      </c>
      <c r="I38" s="9">
        <f t="shared" si="0"/>
        <v>7801</v>
      </c>
      <c r="J38" s="2">
        <v>1679</v>
      </c>
      <c r="K38" s="2">
        <v>913</v>
      </c>
      <c r="L38" s="2">
        <v>766</v>
      </c>
      <c r="M38" s="2">
        <v>410</v>
      </c>
      <c r="N38" s="2">
        <v>392</v>
      </c>
      <c r="O38" s="2">
        <v>350</v>
      </c>
      <c r="P38" s="2">
        <v>391</v>
      </c>
      <c r="Q38" s="2">
        <v>459</v>
      </c>
      <c r="R38" s="2">
        <v>479</v>
      </c>
      <c r="S38" s="2">
        <v>508</v>
      </c>
      <c r="T38" s="2">
        <v>560</v>
      </c>
      <c r="U38" s="2">
        <v>512</v>
      </c>
      <c r="V38" s="2">
        <v>552</v>
      </c>
      <c r="W38" s="2">
        <v>689</v>
      </c>
      <c r="X38" s="2">
        <v>886</v>
      </c>
      <c r="Y38" s="2">
        <v>820</v>
      </c>
      <c r="Z38" s="2">
        <v>729</v>
      </c>
      <c r="AA38" s="2">
        <v>622</v>
      </c>
      <c r="AB38" s="2">
        <v>464</v>
      </c>
      <c r="AC38" s="2">
        <v>324</v>
      </c>
      <c r="AD38" s="2">
        <v>226</v>
      </c>
      <c r="AE38" s="2">
        <v>87</v>
      </c>
      <c r="AF38" s="2">
        <v>20</v>
      </c>
      <c r="AG38" s="2">
        <v>0</v>
      </c>
      <c r="AH38" s="2">
        <v>3663</v>
      </c>
      <c r="AI38" s="2">
        <v>4287</v>
      </c>
      <c r="AJ38" s="2">
        <v>617</v>
      </c>
      <c r="AK38" s="2">
        <v>896</v>
      </c>
      <c r="AL38" s="2">
        <v>0</v>
      </c>
      <c r="AM38" s="2">
        <v>17</v>
      </c>
      <c r="AN38" s="2">
        <v>0</v>
      </c>
      <c r="AO38" s="2">
        <v>0</v>
      </c>
    </row>
    <row r="39" spans="1:41" x14ac:dyDescent="0.15">
      <c r="A39" s="3"/>
      <c r="B39" s="8" t="s">
        <v>35</v>
      </c>
      <c r="C39" s="9">
        <v>31371</v>
      </c>
      <c r="D39" s="9">
        <v>15848</v>
      </c>
      <c r="E39" s="9">
        <v>15523</v>
      </c>
      <c r="F39" s="9">
        <v>22952</v>
      </c>
      <c r="G39" s="9">
        <v>11275</v>
      </c>
      <c r="H39" s="9">
        <v>11677</v>
      </c>
      <c r="I39" s="9">
        <f t="shared" si="0"/>
        <v>22952</v>
      </c>
      <c r="J39" s="9">
        <v>8419</v>
      </c>
      <c r="K39" s="9">
        <v>4573</v>
      </c>
      <c r="L39" s="9">
        <v>3846</v>
      </c>
      <c r="M39" s="9">
        <v>1621</v>
      </c>
      <c r="N39" s="9">
        <v>1586</v>
      </c>
      <c r="O39" s="9">
        <v>1565</v>
      </c>
      <c r="P39" s="9">
        <v>1506</v>
      </c>
      <c r="Q39" s="9">
        <v>1787</v>
      </c>
      <c r="R39" s="9">
        <v>2043</v>
      </c>
      <c r="S39" s="9">
        <v>2254</v>
      </c>
      <c r="T39" s="9">
        <v>2290</v>
      </c>
      <c r="U39" s="9">
        <v>2084</v>
      </c>
      <c r="V39" s="9">
        <v>2060</v>
      </c>
      <c r="W39" s="9">
        <v>2253</v>
      </c>
      <c r="X39" s="9">
        <v>2379</v>
      </c>
      <c r="Y39" s="9">
        <v>1995</v>
      </c>
      <c r="Z39" s="9">
        <v>1700</v>
      </c>
      <c r="AA39" s="9">
        <v>1453</v>
      </c>
      <c r="AB39" s="9">
        <v>1185</v>
      </c>
      <c r="AC39" s="9">
        <v>795</v>
      </c>
      <c r="AD39" s="9">
        <v>516</v>
      </c>
      <c r="AE39" s="9">
        <v>236</v>
      </c>
      <c r="AF39" s="9">
        <v>60</v>
      </c>
      <c r="AG39" s="9">
        <v>3</v>
      </c>
      <c r="AH39" s="9">
        <v>13519</v>
      </c>
      <c r="AI39" s="9">
        <v>13597</v>
      </c>
      <c r="AJ39" s="9">
        <v>1666</v>
      </c>
      <c r="AK39" s="9">
        <v>2547</v>
      </c>
      <c r="AL39" s="9">
        <v>2</v>
      </c>
      <c r="AM39" s="9">
        <v>33</v>
      </c>
      <c r="AN39" s="9">
        <v>7</v>
      </c>
      <c r="AO39" s="9">
        <v>0</v>
      </c>
    </row>
    <row r="40" spans="1:41" x14ac:dyDescent="0.15">
      <c r="A40" s="3" t="s">
        <v>50</v>
      </c>
      <c r="B40" s="8" t="s">
        <v>0</v>
      </c>
      <c r="C40" s="9">
        <v>200096</v>
      </c>
      <c r="D40" s="9">
        <v>100289</v>
      </c>
      <c r="E40" s="9">
        <v>99807</v>
      </c>
      <c r="F40" s="9">
        <v>161989</v>
      </c>
      <c r="G40" s="9">
        <v>79521</v>
      </c>
      <c r="H40" s="9">
        <v>82468</v>
      </c>
      <c r="I40" s="9">
        <f t="shared" si="0"/>
        <v>161989</v>
      </c>
      <c r="J40" s="9">
        <v>38107</v>
      </c>
      <c r="K40" s="9">
        <v>20768</v>
      </c>
      <c r="L40" s="9">
        <v>17339</v>
      </c>
      <c r="M40" s="9">
        <v>8569</v>
      </c>
      <c r="N40" s="9">
        <v>8896</v>
      </c>
      <c r="O40" s="9">
        <v>8590</v>
      </c>
      <c r="P40" s="9">
        <v>9106</v>
      </c>
      <c r="Q40" s="9">
        <v>10765</v>
      </c>
      <c r="R40" s="9">
        <v>12023</v>
      </c>
      <c r="S40" s="9">
        <v>12793</v>
      </c>
      <c r="T40" s="9">
        <v>13064</v>
      </c>
      <c r="U40" s="9">
        <v>12699</v>
      </c>
      <c r="V40" s="9">
        <v>13489</v>
      </c>
      <c r="W40" s="9">
        <v>15824</v>
      </c>
      <c r="X40" s="9">
        <v>15965</v>
      </c>
      <c r="Y40" s="9">
        <v>14163</v>
      </c>
      <c r="Z40" s="9">
        <v>12163</v>
      </c>
      <c r="AA40" s="9">
        <v>11181</v>
      </c>
      <c r="AB40" s="9">
        <v>8931</v>
      </c>
      <c r="AC40" s="9">
        <v>6079</v>
      </c>
      <c r="AD40" s="9">
        <v>3772</v>
      </c>
      <c r="AE40" s="9">
        <v>1611</v>
      </c>
      <c r="AF40" s="9">
        <v>366</v>
      </c>
      <c r="AG40" s="9">
        <v>47</v>
      </c>
      <c r="AH40" s="9">
        <v>85157</v>
      </c>
      <c r="AI40" s="9">
        <v>87156</v>
      </c>
      <c r="AJ40" s="9">
        <v>10715</v>
      </c>
      <c r="AK40" s="9">
        <v>16788</v>
      </c>
      <c r="AL40" s="9">
        <v>13</v>
      </c>
      <c r="AM40" s="9">
        <v>234</v>
      </c>
      <c r="AN40" s="9">
        <v>30</v>
      </c>
      <c r="AO40" s="9">
        <v>3</v>
      </c>
    </row>
    <row r="41" spans="1:41" x14ac:dyDescent="0.15">
      <c r="A41" s="3"/>
      <c r="B41" s="8" t="s">
        <v>34</v>
      </c>
      <c r="C41" s="2">
        <v>110193</v>
      </c>
      <c r="D41" s="2">
        <v>55701</v>
      </c>
      <c r="E41" s="2">
        <v>54492</v>
      </c>
      <c r="F41" s="2">
        <v>91539</v>
      </c>
      <c r="G41" s="2">
        <v>45416</v>
      </c>
      <c r="H41" s="2">
        <v>46123</v>
      </c>
      <c r="I41" s="9">
        <f t="shared" si="0"/>
        <v>91539</v>
      </c>
      <c r="J41" s="2">
        <v>18654</v>
      </c>
      <c r="K41" s="2">
        <v>10285</v>
      </c>
      <c r="L41" s="2">
        <v>8369</v>
      </c>
      <c r="M41" s="2">
        <v>4532</v>
      </c>
      <c r="N41" s="2">
        <v>4826</v>
      </c>
      <c r="O41" s="2">
        <v>4627</v>
      </c>
      <c r="P41" s="2">
        <v>4994</v>
      </c>
      <c r="Q41" s="2">
        <v>5783</v>
      </c>
      <c r="R41" s="2">
        <v>6104</v>
      </c>
      <c r="S41" s="2">
        <v>6453</v>
      </c>
      <c r="T41" s="2">
        <v>6743</v>
      </c>
      <c r="U41" s="2">
        <v>6648</v>
      </c>
      <c r="V41" s="2">
        <v>7332</v>
      </c>
      <c r="W41" s="2">
        <v>8835</v>
      </c>
      <c r="X41" s="2">
        <v>9157</v>
      </c>
      <c r="Y41" s="2">
        <v>8187</v>
      </c>
      <c r="Z41" s="2">
        <v>7175</v>
      </c>
      <c r="AA41" s="2">
        <v>6636</v>
      </c>
      <c r="AB41" s="2">
        <v>5214</v>
      </c>
      <c r="AC41" s="2">
        <v>3503</v>
      </c>
      <c r="AD41" s="2">
        <v>2242</v>
      </c>
      <c r="AE41" s="2">
        <v>962</v>
      </c>
      <c r="AF41" s="2">
        <v>212</v>
      </c>
      <c r="AG41" s="2">
        <v>28</v>
      </c>
      <c r="AH41" s="2">
        <v>45401</v>
      </c>
      <c r="AI41" s="2">
        <v>49524</v>
      </c>
      <c r="AJ41" s="2">
        <v>6341</v>
      </c>
      <c r="AK41" s="2">
        <v>8779</v>
      </c>
      <c r="AL41" s="2">
        <v>6</v>
      </c>
      <c r="AM41" s="2">
        <v>127</v>
      </c>
      <c r="AN41" s="2">
        <v>14</v>
      </c>
      <c r="AO41" s="2">
        <v>1</v>
      </c>
    </row>
    <row r="42" spans="1:41" x14ac:dyDescent="0.15">
      <c r="A42" s="3"/>
      <c r="B42" s="8" t="s">
        <v>35</v>
      </c>
      <c r="C42" s="9">
        <v>65578</v>
      </c>
      <c r="D42" s="9">
        <v>32327</v>
      </c>
      <c r="E42" s="9">
        <v>33251</v>
      </c>
      <c r="F42" s="9">
        <v>50352</v>
      </c>
      <c r="G42" s="9">
        <v>24198</v>
      </c>
      <c r="H42" s="9">
        <v>26154</v>
      </c>
      <c r="I42" s="9">
        <f t="shared" si="0"/>
        <v>50352</v>
      </c>
      <c r="J42" s="9">
        <v>15226</v>
      </c>
      <c r="K42" s="9">
        <v>8129</v>
      </c>
      <c r="L42" s="9">
        <v>7097</v>
      </c>
      <c r="M42" s="9">
        <v>2799</v>
      </c>
      <c r="N42" s="9">
        <v>2761</v>
      </c>
      <c r="O42" s="9">
        <v>2714</v>
      </c>
      <c r="P42" s="9">
        <v>2795</v>
      </c>
      <c r="Q42" s="9">
        <v>3607</v>
      </c>
      <c r="R42" s="9">
        <v>4463</v>
      </c>
      <c r="S42" s="9">
        <v>4788</v>
      </c>
      <c r="T42" s="9">
        <v>4575</v>
      </c>
      <c r="U42" s="9">
        <v>4294</v>
      </c>
      <c r="V42" s="9">
        <v>4462</v>
      </c>
      <c r="W42" s="9">
        <v>5054</v>
      </c>
      <c r="X42" s="9">
        <v>5002</v>
      </c>
      <c r="Y42" s="9">
        <v>4432</v>
      </c>
      <c r="Z42" s="9">
        <v>3681</v>
      </c>
      <c r="AA42" s="9">
        <v>3412</v>
      </c>
      <c r="AB42" s="9">
        <v>2834</v>
      </c>
      <c r="AC42" s="9">
        <v>1993</v>
      </c>
      <c r="AD42" s="9">
        <v>1240</v>
      </c>
      <c r="AE42" s="9">
        <v>532</v>
      </c>
      <c r="AF42" s="9">
        <v>125</v>
      </c>
      <c r="AG42" s="9">
        <v>15</v>
      </c>
      <c r="AH42" s="9">
        <v>29259</v>
      </c>
      <c r="AI42" s="9">
        <v>26756</v>
      </c>
      <c r="AJ42" s="9">
        <v>3371</v>
      </c>
      <c r="AK42" s="9">
        <v>6076</v>
      </c>
      <c r="AL42" s="9">
        <v>6</v>
      </c>
      <c r="AM42" s="9">
        <v>98</v>
      </c>
      <c r="AN42" s="9">
        <v>10</v>
      </c>
      <c r="AO42" s="9">
        <v>2</v>
      </c>
    </row>
    <row r="43" spans="1:41" x14ac:dyDescent="0.15">
      <c r="A43" s="3"/>
      <c r="B43" s="8" t="s">
        <v>36</v>
      </c>
      <c r="C43" s="9">
        <v>24325</v>
      </c>
      <c r="D43" s="9">
        <v>12261</v>
      </c>
      <c r="E43" s="9">
        <v>12064</v>
      </c>
      <c r="F43" s="9">
        <v>20098</v>
      </c>
      <c r="G43" s="9">
        <v>9907</v>
      </c>
      <c r="H43" s="9">
        <v>10191</v>
      </c>
      <c r="I43" s="9">
        <f t="shared" si="0"/>
        <v>20098</v>
      </c>
      <c r="J43" s="9">
        <v>4227</v>
      </c>
      <c r="K43" s="9">
        <v>2354</v>
      </c>
      <c r="L43" s="9">
        <v>1873</v>
      </c>
      <c r="M43" s="9">
        <v>1238</v>
      </c>
      <c r="N43" s="9">
        <v>1309</v>
      </c>
      <c r="O43" s="9">
        <v>1249</v>
      </c>
      <c r="P43" s="9">
        <v>1317</v>
      </c>
      <c r="Q43" s="9">
        <v>1375</v>
      </c>
      <c r="R43" s="9">
        <v>1456</v>
      </c>
      <c r="S43" s="9">
        <v>1552</v>
      </c>
      <c r="T43" s="9">
        <v>1746</v>
      </c>
      <c r="U43" s="9">
        <v>1757</v>
      </c>
      <c r="V43" s="9">
        <v>1695</v>
      </c>
      <c r="W43" s="9">
        <v>1935</v>
      </c>
      <c r="X43" s="9">
        <v>1806</v>
      </c>
      <c r="Y43" s="9">
        <v>1544</v>
      </c>
      <c r="Z43" s="9">
        <v>1307</v>
      </c>
      <c r="AA43" s="9">
        <v>1133</v>
      </c>
      <c r="AB43" s="9">
        <v>883</v>
      </c>
      <c r="AC43" s="9">
        <v>583</v>
      </c>
      <c r="AD43" s="9">
        <v>290</v>
      </c>
      <c r="AE43" s="9">
        <v>117</v>
      </c>
      <c r="AF43" s="9">
        <v>29</v>
      </c>
      <c r="AG43" s="9">
        <v>4</v>
      </c>
      <c r="AH43" s="9">
        <v>10497</v>
      </c>
      <c r="AI43" s="9">
        <v>10876</v>
      </c>
      <c r="AJ43" s="9">
        <v>1003</v>
      </c>
      <c r="AK43" s="9">
        <v>1933</v>
      </c>
      <c r="AL43" s="9">
        <v>1</v>
      </c>
      <c r="AM43" s="9">
        <v>9</v>
      </c>
      <c r="AN43" s="9">
        <v>6</v>
      </c>
      <c r="AO43" s="9">
        <v>0</v>
      </c>
    </row>
    <row r="44" spans="1:41" x14ac:dyDescent="0.15">
      <c r="A44" s="3" t="s">
        <v>51</v>
      </c>
      <c r="B44" s="8" t="s">
        <v>0</v>
      </c>
      <c r="C44" s="9">
        <v>73709</v>
      </c>
      <c r="D44" s="9">
        <v>36474</v>
      </c>
      <c r="E44" s="9">
        <v>37235</v>
      </c>
      <c r="F44" s="9">
        <v>62740</v>
      </c>
      <c r="G44" s="9">
        <v>30630</v>
      </c>
      <c r="H44" s="9">
        <v>32110</v>
      </c>
      <c r="I44" s="9">
        <f t="shared" si="0"/>
        <v>62740</v>
      </c>
      <c r="J44" s="9">
        <v>10969</v>
      </c>
      <c r="K44" s="9">
        <v>5844</v>
      </c>
      <c r="L44" s="9">
        <v>5125</v>
      </c>
      <c r="M44" s="9">
        <v>3533</v>
      </c>
      <c r="N44" s="9">
        <v>3754</v>
      </c>
      <c r="O44" s="9">
        <v>3837</v>
      </c>
      <c r="P44" s="9">
        <v>4119</v>
      </c>
      <c r="Q44" s="9">
        <v>4467</v>
      </c>
      <c r="R44" s="9">
        <v>4596</v>
      </c>
      <c r="S44" s="9">
        <v>4477</v>
      </c>
      <c r="T44" s="9">
        <v>4295</v>
      </c>
      <c r="U44" s="9">
        <v>4276</v>
      </c>
      <c r="V44" s="9">
        <v>4824</v>
      </c>
      <c r="W44" s="9">
        <v>5371</v>
      </c>
      <c r="X44" s="9">
        <v>5472</v>
      </c>
      <c r="Y44" s="9">
        <v>4882</v>
      </c>
      <c r="Z44" s="9">
        <v>4279</v>
      </c>
      <c r="AA44" s="9">
        <v>4033</v>
      </c>
      <c r="AB44" s="9">
        <v>3049</v>
      </c>
      <c r="AC44" s="9">
        <v>2131</v>
      </c>
      <c r="AD44" s="9">
        <v>1425</v>
      </c>
      <c r="AE44" s="9">
        <v>698</v>
      </c>
      <c r="AF44" s="9">
        <v>170</v>
      </c>
      <c r="AG44" s="9">
        <v>21</v>
      </c>
      <c r="AH44" s="9">
        <v>32409</v>
      </c>
      <c r="AI44" s="9">
        <v>30051</v>
      </c>
      <c r="AJ44" s="9">
        <v>4454</v>
      </c>
      <c r="AK44" s="9">
        <v>6689</v>
      </c>
      <c r="AL44" s="9">
        <v>10</v>
      </c>
      <c r="AM44" s="9">
        <v>83</v>
      </c>
      <c r="AN44" s="9">
        <v>13</v>
      </c>
      <c r="AO44" s="9">
        <v>0</v>
      </c>
    </row>
    <row r="45" spans="1:41" x14ac:dyDescent="0.15">
      <c r="A45" s="3"/>
      <c r="B45" s="8" t="s">
        <v>34</v>
      </c>
      <c r="C45" s="2">
        <v>34171</v>
      </c>
      <c r="D45" s="2">
        <v>16967</v>
      </c>
      <c r="E45" s="2">
        <v>17204</v>
      </c>
      <c r="F45" s="2">
        <v>30659</v>
      </c>
      <c r="G45" s="2">
        <v>15092</v>
      </c>
      <c r="H45" s="2">
        <v>15567</v>
      </c>
      <c r="I45" s="9">
        <f t="shared" si="0"/>
        <v>30659</v>
      </c>
      <c r="J45" s="2">
        <v>3512</v>
      </c>
      <c r="K45" s="2">
        <v>1875</v>
      </c>
      <c r="L45" s="2">
        <v>1637</v>
      </c>
      <c r="M45" s="2">
        <v>1629</v>
      </c>
      <c r="N45" s="2">
        <v>1780</v>
      </c>
      <c r="O45" s="2">
        <v>1728</v>
      </c>
      <c r="P45" s="2">
        <v>1930</v>
      </c>
      <c r="Q45" s="2">
        <v>2051</v>
      </c>
      <c r="R45" s="2">
        <v>1994</v>
      </c>
      <c r="S45" s="2">
        <v>1974</v>
      </c>
      <c r="T45" s="2">
        <v>1986</v>
      </c>
      <c r="U45" s="2">
        <v>1933</v>
      </c>
      <c r="V45" s="2">
        <v>2175</v>
      </c>
      <c r="W45" s="2">
        <v>2465</v>
      </c>
      <c r="X45" s="2">
        <v>2575</v>
      </c>
      <c r="Y45" s="2">
        <v>2370</v>
      </c>
      <c r="Z45" s="2">
        <v>2078</v>
      </c>
      <c r="AA45" s="2">
        <v>1995</v>
      </c>
      <c r="AB45" s="2">
        <v>1430</v>
      </c>
      <c r="AC45" s="2">
        <v>980</v>
      </c>
      <c r="AD45" s="2">
        <v>690</v>
      </c>
      <c r="AE45" s="2">
        <v>325</v>
      </c>
      <c r="AF45" s="2">
        <v>76</v>
      </c>
      <c r="AG45" s="2">
        <v>7</v>
      </c>
      <c r="AH45" s="2">
        <v>14738</v>
      </c>
      <c r="AI45" s="2">
        <v>14212</v>
      </c>
      <c r="AJ45" s="2">
        <v>2118</v>
      </c>
      <c r="AK45" s="2">
        <v>3058</v>
      </c>
      <c r="AL45" s="2">
        <v>5</v>
      </c>
      <c r="AM45" s="2">
        <v>37</v>
      </c>
      <c r="AN45" s="2">
        <v>3</v>
      </c>
      <c r="AO45" s="2">
        <v>0</v>
      </c>
    </row>
    <row r="46" spans="1:41" x14ac:dyDescent="0.15">
      <c r="A46" s="3"/>
      <c r="B46" s="8" t="s">
        <v>35</v>
      </c>
      <c r="C46" s="9">
        <v>24742</v>
      </c>
      <c r="D46" s="9">
        <v>12143</v>
      </c>
      <c r="E46" s="9">
        <v>12599</v>
      </c>
      <c r="F46" s="9">
        <v>19192</v>
      </c>
      <c r="G46" s="9">
        <v>9202</v>
      </c>
      <c r="H46" s="9">
        <v>9990</v>
      </c>
      <c r="I46" s="9">
        <f t="shared" si="0"/>
        <v>19192</v>
      </c>
      <c r="J46" s="9">
        <v>5550</v>
      </c>
      <c r="K46" s="9">
        <v>2941</v>
      </c>
      <c r="L46" s="9">
        <v>2609</v>
      </c>
      <c r="M46" s="9">
        <v>1104</v>
      </c>
      <c r="N46" s="9">
        <v>1156</v>
      </c>
      <c r="O46" s="9">
        <v>1290</v>
      </c>
      <c r="P46" s="9">
        <v>1360</v>
      </c>
      <c r="Q46" s="9">
        <v>1511</v>
      </c>
      <c r="R46" s="9">
        <v>1672</v>
      </c>
      <c r="S46" s="9">
        <v>1549</v>
      </c>
      <c r="T46" s="9">
        <v>1388</v>
      </c>
      <c r="U46" s="9">
        <v>1471</v>
      </c>
      <c r="V46" s="9">
        <v>1666</v>
      </c>
      <c r="W46" s="9">
        <v>1820</v>
      </c>
      <c r="X46" s="9">
        <v>1788</v>
      </c>
      <c r="Y46" s="9">
        <v>1539</v>
      </c>
      <c r="Z46" s="9">
        <v>1385</v>
      </c>
      <c r="AA46" s="9">
        <v>1288</v>
      </c>
      <c r="AB46" s="9">
        <v>1100</v>
      </c>
      <c r="AC46" s="9">
        <v>800</v>
      </c>
      <c r="AD46" s="9">
        <v>523</v>
      </c>
      <c r="AE46" s="9">
        <v>255</v>
      </c>
      <c r="AF46" s="9">
        <v>65</v>
      </c>
      <c r="AG46" s="9">
        <v>12</v>
      </c>
      <c r="AH46" s="9">
        <v>11114</v>
      </c>
      <c r="AI46" s="9">
        <v>9587</v>
      </c>
      <c r="AJ46" s="9">
        <v>1577</v>
      </c>
      <c r="AK46" s="9">
        <v>2425</v>
      </c>
      <c r="AL46" s="9">
        <v>3</v>
      </c>
      <c r="AM46" s="9">
        <v>32</v>
      </c>
      <c r="AN46" s="9">
        <v>4</v>
      </c>
      <c r="AO46" s="9">
        <v>0</v>
      </c>
    </row>
    <row r="47" spans="1:41" x14ac:dyDescent="0.15">
      <c r="A47" s="3"/>
      <c r="B47" s="8" t="s">
        <v>36</v>
      </c>
      <c r="C47" s="9">
        <v>14796</v>
      </c>
      <c r="D47" s="9">
        <v>7364</v>
      </c>
      <c r="E47" s="9">
        <v>7432</v>
      </c>
      <c r="F47" s="9">
        <v>12889</v>
      </c>
      <c r="G47" s="9">
        <v>6336</v>
      </c>
      <c r="H47" s="9">
        <v>6553</v>
      </c>
      <c r="I47" s="9">
        <f t="shared" si="0"/>
        <v>12889</v>
      </c>
      <c r="J47" s="9">
        <v>1907</v>
      </c>
      <c r="K47" s="9">
        <v>1028</v>
      </c>
      <c r="L47" s="9">
        <v>879</v>
      </c>
      <c r="M47" s="9">
        <v>800</v>
      </c>
      <c r="N47" s="9">
        <v>818</v>
      </c>
      <c r="O47" s="9">
        <v>819</v>
      </c>
      <c r="P47" s="9">
        <v>829</v>
      </c>
      <c r="Q47" s="9">
        <v>905</v>
      </c>
      <c r="R47" s="9">
        <v>930</v>
      </c>
      <c r="S47" s="9">
        <v>954</v>
      </c>
      <c r="T47" s="9">
        <v>921</v>
      </c>
      <c r="U47" s="9">
        <v>872</v>
      </c>
      <c r="V47" s="9">
        <v>983</v>
      </c>
      <c r="W47" s="9">
        <v>1086</v>
      </c>
      <c r="X47" s="9">
        <v>1109</v>
      </c>
      <c r="Y47" s="9">
        <v>973</v>
      </c>
      <c r="Z47" s="9">
        <v>816</v>
      </c>
      <c r="AA47" s="9">
        <v>750</v>
      </c>
      <c r="AB47" s="9">
        <v>519</v>
      </c>
      <c r="AC47" s="9">
        <v>351</v>
      </c>
      <c r="AD47" s="9">
        <v>212</v>
      </c>
      <c r="AE47" s="9">
        <v>118</v>
      </c>
      <c r="AF47" s="9">
        <v>29</v>
      </c>
      <c r="AG47" s="9">
        <v>2</v>
      </c>
      <c r="AH47" s="9">
        <v>6557</v>
      </c>
      <c r="AI47" s="9">
        <v>6252</v>
      </c>
      <c r="AJ47" s="9">
        <v>759</v>
      </c>
      <c r="AK47" s="9">
        <v>1206</v>
      </c>
      <c r="AL47" s="9">
        <v>2</v>
      </c>
      <c r="AM47" s="9">
        <v>14</v>
      </c>
      <c r="AN47" s="9">
        <v>6</v>
      </c>
      <c r="AO47" s="9">
        <v>0</v>
      </c>
    </row>
    <row r="48" spans="1:41" x14ac:dyDescent="0.15">
      <c r="A48" s="3" t="s">
        <v>52</v>
      </c>
      <c r="B48" s="8" t="s">
        <v>0</v>
      </c>
      <c r="C48" s="9">
        <v>416347</v>
      </c>
      <c r="D48" s="9">
        <v>207582</v>
      </c>
      <c r="E48" s="9">
        <v>208765</v>
      </c>
      <c r="F48" s="9">
        <v>337132</v>
      </c>
      <c r="G48" s="9">
        <v>165367</v>
      </c>
      <c r="H48" s="9">
        <v>171765</v>
      </c>
      <c r="I48" s="9">
        <f t="shared" si="0"/>
        <v>337132</v>
      </c>
      <c r="J48" s="9">
        <v>79215</v>
      </c>
      <c r="K48" s="9">
        <v>42215</v>
      </c>
      <c r="L48" s="9">
        <v>37000</v>
      </c>
      <c r="M48" s="9">
        <v>21853</v>
      </c>
      <c r="N48" s="9">
        <v>21479</v>
      </c>
      <c r="O48" s="9">
        <v>20987</v>
      </c>
      <c r="P48" s="9">
        <v>19948</v>
      </c>
      <c r="Q48" s="9">
        <v>24596</v>
      </c>
      <c r="R48" s="9">
        <v>28582</v>
      </c>
      <c r="S48" s="9">
        <v>30220</v>
      </c>
      <c r="T48" s="9">
        <v>29759</v>
      </c>
      <c r="U48" s="9">
        <v>27943</v>
      </c>
      <c r="V48" s="9">
        <v>27631</v>
      </c>
      <c r="W48" s="9">
        <v>31056</v>
      </c>
      <c r="X48" s="9">
        <v>31066</v>
      </c>
      <c r="Y48" s="9">
        <v>25937</v>
      </c>
      <c r="Z48" s="9">
        <v>20672</v>
      </c>
      <c r="AA48" s="9">
        <v>18265</v>
      </c>
      <c r="AB48" s="9">
        <v>14837</v>
      </c>
      <c r="AC48" s="9">
        <v>10802</v>
      </c>
      <c r="AD48" s="9">
        <v>7026</v>
      </c>
      <c r="AE48" s="9">
        <v>2942</v>
      </c>
      <c r="AF48" s="9">
        <v>670</v>
      </c>
      <c r="AG48" s="9">
        <v>76</v>
      </c>
      <c r="AH48" s="9">
        <v>191095</v>
      </c>
      <c r="AI48" s="9">
        <v>175836</v>
      </c>
      <c r="AJ48" s="9">
        <v>18746</v>
      </c>
      <c r="AK48" s="9">
        <v>29842</v>
      </c>
      <c r="AL48" s="9">
        <v>25</v>
      </c>
      <c r="AM48" s="9">
        <v>693</v>
      </c>
      <c r="AN48" s="9">
        <v>98</v>
      </c>
      <c r="AO48" s="9">
        <v>12</v>
      </c>
    </row>
    <row r="49" spans="1:41" x14ac:dyDescent="0.15">
      <c r="A49" s="3"/>
      <c r="B49" s="8" t="s">
        <v>34</v>
      </c>
      <c r="C49" s="2">
        <v>150202</v>
      </c>
      <c r="D49" s="2">
        <v>76319</v>
      </c>
      <c r="E49" s="2">
        <v>73883</v>
      </c>
      <c r="F49" s="2">
        <v>127872</v>
      </c>
      <c r="G49" s="2">
        <v>64123</v>
      </c>
      <c r="H49" s="2">
        <v>63749</v>
      </c>
      <c r="I49" s="9">
        <f t="shared" si="0"/>
        <v>127872</v>
      </c>
      <c r="J49" s="2">
        <v>22330</v>
      </c>
      <c r="K49" s="2">
        <v>12196</v>
      </c>
      <c r="L49" s="2">
        <v>10134</v>
      </c>
      <c r="M49" s="2">
        <v>8289</v>
      </c>
      <c r="N49" s="2">
        <v>8700</v>
      </c>
      <c r="O49" s="2">
        <v>8592</v>
      </c>
      <c r="P49" s="2">
        <v>8047</v>
      </c>
      <c r="Q49" s="2">
        <v>9189</v>
      </c>
      <c r="R49" s="2">
        <v>9390</v>
      </c>
      <c r="S49" s="2">
        <v>9700</v>
      </c>
      <c r="T49" s="2">
        <v>10001</v>
      </c>
      <c r="U49" s="2">
        <v>9985</v>
      </c>
      <c r="V49" s="2">
        <v>10328</v>
      </c>
      <c r="W49" s="2">
        <v>11742</v>
      </c>
      <c r="X49" s="2">
        <v>11686</v>
      </c>
      <c r="Y49" s="2">
        <v>9638</v>
      </c>
      <c r="Z49" s="2">
        <v>7357</v>
      </c>
      <c r="AA49" s="2">
        <v>6158</v>
      </c>
      <c r="AB49" s="2">
        <v>4703</v>
      </c>
      <c r="AC49" s="2">
        <v>3415</v>
      </c>
      <c r="AD49" s="2">
        <v>2210</v>
      </c>
      <c r="AE49" s="2">
        <v>870</v>
      </c>
      <c r="AF49" s="2">
        <v>185</v>
      </c>
      <c r="AG49" s="2">
        <v>17</v>
      </c>
      <c r="AH49" s="2">
        <v>67695</v>
      </c>
      <c r="AI49" s="2">
        <v>66985</v>
      </c>
      <c r="AJ49" s="2">
        <v>6518</v>
      </c>
      <c r="AK49" s="2">
        <v>8817</v>
      </c>
      <c r="AL49" s="2">
        <v>8</v>
      </c>
      <c r="AM49" s="2">
        <v>157</v>
      </c>
      <c r="AN49" s="2">
        <v>20</v>
      </c>
      <c r="AO49" s="2">
        <v>2</v>
      </c>
    </row>
    <row r="50" spans="1:41" x14ac:dyDescent="0.15">
      <c r="A50" s="3"/>
      <c r="B50" s="8" t="s">
        <v>35</v>
      </c>
      <c r="C50" s="9">
        <v>218741</v>
      </c>
      <c r="D50" s="9">
        <v>107289</v>
      </c>
      <c r="E50" s="9">
        <v>111452</v>
      </c>
      <c r="F50" s="9">
        <v>168820</v>
      </c>
      <c r="G50" s="9">
        <v>81067</v>
      </c>
      <c r="H50" s="9">
        <v>87753</v>
      </c>
      <c r="I50" s="9">
        <f t="shared" si="0"/>
        <v>168820</v>
      </c>
      <c r="J50" s="9">
        <v>49921</v>
      </c>
      <c r="K50" s="9">
        <v>26222</v>
      </c>
      <c r="L50" s="9">
        <v>23699</v>
      </c>
      <c r="M50" s="9">
        <v>10967</v>
      </c>
      <c r="N50" s="9">
        <v>10212</v>
      </c>
      <c r="O50" s="9">
        <v>9840</v>
      </c>
      <c r="P50" s="9">
        <v>9353</v>
      </c>
      <c r="Q50" s="9">
        <v>12655</v>
      </c>
      <c r="R50" s="9">
        <v>16461</v>
      </c>
      <c r="S50" s="9">
        <v>17464</v>
      </c>
      <c r="T50" s="9">
        <v>16525</v>
      </c>
      <c r="U50" s="9">
        <v>14680</v>
      </c>
      <c r="V50" s="9">
        <v>13914</v>
      </c>
      <c r="W50" s="9">
        <v>15307</v>
      </c>
      <c r="X50" s="9">
        <v>15635</v>
      </c>
      <c r="Y50" s="9">
        <v>13169</v>
      </c>
      <c r="Z50" s="9">
        <v>10977</v>
      </c>
      <c r="AA50" s="9">
        <v>10133</v>
      </c>
      <c r="AB50" s="9">
        <v>8572</v>
      </c>
      <c r="AC50" s="9">
        <v>6366</v>
      </c>
      <c r="AD50" s="9">
        <v>4200</v>
      </c>
      <c r="AE50" s="9">
        <v>1821</v>
      </c>
      <c r="AF50" s="9">
        <v>436</v>
      </c>
      <c r="AG50" s="9">
        <v>54</v>
      </c>
      <c r="AH50" s="9">
        <v>102569</v>
      </c>
      <c r="AI50" s="9">
        <v>87481</v>
      </c>
      <c r="AJ50" s="9">
        <v>10380</v>
      </c>
      <c r="AK50" s="9">
        <v>17757</v>
      </c>
      <c r="AL50" s="9">
        <v>11</v>
      </c>
      <c r="AM50" s="9">
        <v>461</v>
      </c>
      <c r="AN50" s="9">
        <v>73</v>
      </c>
      <c r="AO50" s="9">
        <v>9</v>
      </c>
    </row>
    <row r="51" spans="1:41" x14ac:dyDescent="0.15">
      <c r="A51" s="3"/>
      <c r="B51" s="8" t="s">
        <v>36</v>
      </c>
      <c r="C51" s="9">
        <v>47404</v>
      </c>
      <c r="D51" s="9">
        <v>23974</v>
      </c>
      <c r="E51" s="9">
        <v>23430</v>
      </c>
      <c r="F51" s="9">
        <v>40440</v>
      </c>
      <c r="G51" s="9">
        <v>20177</v>
      </c>
      <c r="H51" s="9">
        <v>20263</v>
      </c>
      <c r="I51" s="9">
        <f t="shared" si="0"/>
        <v>40440</v>
      </c>
      <c r="J51" s="9">
        <v>6964</v>
      </c>
      <c r="K51" s="9">
        <v>3797</v>
      </c>
      <c r="L51" s="9">
        <v>3167</v>
      </c>
      <c r="M51" s="9">
        <v>2597</v>
      </c>
      <c r="N51" s="9">
        <v>2567</v>
      </c>
      <c r="O51" s="9">
        <v>2555</v>
      </c>
      <c r="P51" s="9">
        <v>2548</v>
      </c>
      <c r="Q51" s="9">
        <v>2752</v>
      </c>
      <c r="R51" s="9">
        <v>2731</v>
      </c>
      <c r="S51" s="9">
        <v>3056</v>
      </c>
      <c r="T51" s="9">
        <v>3233</v>
      </c>
      <c r="U51" s="9">
        <v>3278</v>
      </c>
      <c r="V51" s="9">
        <v>3389</v>
      </c>
      <c r="W51" s="9">
        <v>4007</v>
      </c>
      <c r="X51" s="9">
        <v>3745</v>
      </c>
      <c r="Y51" s="9">
        <v>3130</v>
      </c>
      <c r="Z51" s="9">
        <v>2338</v>
      </c>
      <c r="AA51" s="9">
        <v>1974</v>
      </c>
      <c r="AB51" s="9">
        <v>1562</v>
      </c>
      <c r="AC51" s="9">
        <v>1021</v>
      </c>
      <c r="AD51" s="9">
        <v>616</v>
      </c>
      <c r="AE51" s="9">
        <v>251</v>
      </c>
      <c r="AF51" s="9">
        <v>49</v>
      </c>
      <c r="AG51" s="9">
        <v>5</v>
      </c>
      <c r="AH51" s="9">
        <v>20831</v>
      </c>
      <c r="AI51" s="9">
        <v>21370</v>
      </c>
      <c r="AJ51" s="9">
        <v>1848</v>
      </c>
      <c r="AK51" s="9">
        <v>3268</v>
      </c>
      <c r="AL51" s="9">
        <v>6</v>
      </c>
      <c r="AM51" s="9">
        <v>75</v>
      </c>
      <c r="AN51" s="9">
        <v>5</v>
      </c>
      <c r="AO51" s="9">
        <v>1</v>
      </c>
    </row>
    <row r="52" spans="1:41" x14ac:dyDescent="0.15">
      <c r="A52" s="3" t="s">
        <v>53</v>
      </c>
      <c r="B52" s="8" t="s">
        <v>0</v>
      </c>
      <c r="C52" s="9">
        <v>175894</v>
      </c>
      <c r="D52" s="9">
        <v>86184</v>
      </c>
      <c r="E52" s="9">
        <v>89710</v>
      </c>
      <c r="F52" s="9">
        <v>131671</v>
      </c>
      <c r="G52" s="9">
        <v>62585</v>
      </c>
      <c r="H52" s="9">
        <v>69086</v>
      </c>
      <c r="I52" s="9">
        <f t="shared" si="0"/>
        <v>131671</v>
      </c>
      <c r="J52" s="9">
        <v>44223</v>
      </c>
      <c r="K52" s="9">
        <v>23599</v>
      </c>
      <c r="L52" s="9">
        <v>20624</v>
      </c>
      <c r="M52" s="9">
        <v>8406</v>
      </c>
      <c r="N52" s="9">
        <v>8976</v>
      </c>
      <c r="O52" s="9">
        <v>9372</v>
      </c>
      <c r="P52" s="9">
        <v>9727</v>
      </c>
      <c r="Q52" s="9">
        <v>10538</v>
      </c>
      <c r="R52" s="9">
        <v>11277</v>
      </c>
      <c r="S52" s="9">
        <v>11612</v>
      </c>
      <c r="T52" s="9">
        <v>11420</v>
      </c>
      <c r="U52" s="9">
        <v>11721</v>
      </c>
      <c r="V52" s="9">
        <v>12767</v>
      </c>
      <c r="W52" s="9">
        <v>13054</v>
      </c>
      <c r="X52" s="9">
        <v>12456</v>
      </c>
      <c r="Y52" s="9">
        <v>10440</v>
      </c>
      <c r="Z52" s="9">
        <v>8547</v>
      </c>
      <c r="AA52" s="9">
        <v>8398</v>
      </c>
      <c r="AB52" s="9">
        <v>7037</v>
      </c>
      <c r="AC52" s="9">
        <v>4727</v>
      </c>
      <c r="AD52" s="9">
        <v>3347</v>
      </c>
      <c r="AE52" s="9">
        <v>1567</v>
      </c>
      <c r="AF52" s="9">
        <v>464</v>
      </c>
      <c r="AG52" s="9">
        <v>41</v>
      </c>
      <c r="AH52" s="9">
        <v>79901</v>
      </c>
      <c r="AI52" s="9">
        <v>67413</v>
      </c>
      <c r="AJ52" s="9">
        <v>9456</v>
      </c>
      <c r="AK52" s="9">
        <v>18822</v>
      </c>
      <c r="AL52" s="9">
        <v>13</v>
      </c>
      <c r="AM52" s="9">
        <v>246</v>
      </c>
      <c r="AN52" s="9">
        <v>43</v>
      </c>
      <c r="AO52" s="9">
        <v>0</v>
      </c>
    </row>
    <row r="53" spans="1:41" x14ac:dyDescent="0.15">
      <c r="A53" s="3"/>
      <c r="B53" s="8" t="s">
        <v>34</v>
      </c>
      <c r="C53" s="2">
        <v>21422</v>
      </c>
      <c r="D53" s="2">
        <v>10562</v>
      </c>
      <c r="E53" s="2">
        <v>10860</v>
      </c>
      <c r="F53" s="2">
        <v>17646</v>
      </c>
      <c r="G53" s="2">
        <v>8472</v>
      </c>
      <c r="H53" s="2">
        <v>9174</v>
      </c>
      <c r="I53" s="9">
        <f t="shared" si="0"/>
        <v>17646</v>
      </c>
      <c r="J53" s="2">
        <v>3776</v>
      </c>
      <c r="K53" s="2">
        <v>2090</v>
      </c>
      <c r="L53" s="2">
        <v>1686</v>
      </c>
      <c r="M53" s="2">
        <v>944</v>
      </c>
      <c r="N53" s="2">
        <v>1117</v>
      </c>
      <c r="O53" s="2">
        <v>1066</v>
      </c>
      <c r="P53" s="2">
        <v>1204</v>
      </c>
      <c r="Q53" s="2">
        <v>1250</v>
      </c>
      <c r="R53" s="2">
        <v>1070</v>
      </c>
      <c r="S53" s="2">
        <v>1202</v>
      </c>
      <c r="T53" s="2">
        <v>1184</v>
      </c>
      <c r="U53" s="2">
        <v>1292</v>
      </c>
      <c r="V53" s="2">
        <v>1507</v>
      </c>
      <c r="W53" s="2">
        <v>1636</v>
      </c>
      <c r="X53" s="2">
        <v>1688</v>
      </c>
      <c r="Y53" s="2">
        <v>1435</v>
      </c>
      <c r="Z53" s="2">
        <v>1249</v>
      </c>
      <c r="AA53" s="2">
        <v>1226</v>
      </c>
      <c r="AB53" s="2">
        <v>989</v>
      </c>
      <c r="AC53" s="2">
        <v>631</v>
      </c>
      <c r="AD53" s="2">
        <v>458</v>
      </c>
      <c r="AE53" s="2">
        <v>200</v>
      </c>
      <c r="AF53" s="2">
        <v>69</v>
      </c>
      <c r="AG53" s="2">
        <v>5</v>
      </c>
      <c r="AH53" s="2">
        <v>8801</v>
      </c>
      <c r="AI53" s="2">
        <v>8843</v>
      </c>
      <c r="AJ53" s="2">
        <v>1366</v>
      </c>
      <c r="AK53" s="2">
        <v>2369</v>
      </c>
      <c r="AL53" s="2">
        <v>2</v>
      </c>
      <c r="AM53" s="2">
        <v>31</v>
      </c>
      <c r="AN53" s="2">
        <v>10</v>
      </c>
      <c r="AO53" s="2">
        <v>0</v>
      </c>
    </row>
    <row r="54" spans="1:41" x14ac:dyDescent="0.15">
      <c r="A54" s="3"/>
      <c r="B54" s="8" t="s">
        <v>35</v>
      </c>
      <c r="C54" s="9">
        <v>101854</v>
      </c>
      <c r="D54" s="9">
        <v>49586</v>
      </c>
      <c r="E54" s="9">
        <v>52268</v>
      </c>
      <c r="F54" s="9">
        <v>71342</v>
      </c>
      <c r="G54" s="9">
        <v>33505</v>
      </c>
      <c r="H54" s="9">
        <v>37837</v>
      </c>
      <c r="I54" s="9">
        <f t="shared" si="0"/>
        <v>71342</v>
      </c>
      <c r="J54" s="9">
        <v>30512</v>
      </c>
      <c r="K54" s="9">
        <v>16081</v>
      </c>
      <c r="L54" s="9">
        <v>14431</v>
      </c>
      <c r="M54" s="9">
        <v>4871</v>
      </c>
      <c r="N54" s="9">
        <v>4938</v>
      </c>
      <c r="O54" s="9">
        <v>5176</v>
      </c>
      <c r="P54" s="9">
        <v>5444</v>
      </c>
      <c r="Q54" s="9">
        <v>6340</v>
      </c>
      <c r="R54" s="9">
        <v>7302</v>
      </c>
      <c r="S54" s="9">
        <v>7287</v>
      </c>
      <c r="T54" s="9">
        <v>6864</v>
      </c>
      <c r="U54" s="9">
        <v>6818</v>
      </c>
      <c r="V54" s="9">
        <v>7230</v>
      </c>
      <c r="W54" s="9">
        <v>7361</v>
      </c>
      <c r="X54" s="9">
        <v>7071</v>
      </c>
      <c r="Y54" s="9">
        <v>5805</v>
      </c>
      <c r="Z54" s="9">
        <v>4557</v>
      </c>
      <c r="AA54" s="9">
        <v>4602</v>
      </c>
      <c r="AB54" s="9">
        <v>3976</v>
      </c>
      <c r="AC54" s="9">
        <v>2808</v>
      </c>
      <c r="AD54" s="9">
        <v>2062</v>
      </c>
      <c r="AE54" s="9">
        <v>1014</v>
      </c>
      <c r="AF54" s="9">
        <v>299</v>
      </c>
      <c r="AG54" s="9">
        <v>29</v>
      </c>
      <c r="AH54" s="9">
        <v>47799</v>
      </c>
      <c r="AI54" s="9">
        <v>37208</v>
      </c>
      <c r="AJ54" s="9">
        <v>5607</v>
      </c>
      <c r="AK54" s="9">
        <v>11061</v>
      </c>
      <c r="AL54" s="9">
        <v>9</v>
      </c>
      <c r="AM54" s="9">
        <v>144</v>
      </c>
      <c r="AN54" s="9">
        <v>26</v>
      </c>
      <c r="AO54" s="9">
        <v>0</v>
      </c>
    </row>
    <row r="55" spans="1:41" x14ac:dyDescent="0.15">
      <c r="A55" s="3"/>
      <c r="B55" s="8" t="s">
        <v>36</v>
      </c>
      <c r="C55" s="9">
        <v>52618</v>
      </c>
      <c r="D55" s="9">
        <v>26036</v>
      </c>
      <c r="E55" s="9">
        <v>26582</v>
      </c>
      <c r="F55" s="9">
        <v>42683</v>
      </c>
      <c r="G55" s="9">
        <v>20608</v>
      </c>
      <c r="H55" s="9">
        <v>22075</v>
      </c>
      <c r="I55" s="9">
        <f t="shared" si="0"/>
        <v>42683</v>
      </c>
      <c r="J55" s="9">
        <v>9935</v>
      </c>
      <c r="K55" s="9">
        <v>5428</v>
      </c>
      <c r="L55" s="9">
        <v>4507</v>
      </c>
      <c r="M55" s="9">
        <v>2591</v>
      </c>
      <c r="N55" s="9">
        <v>2921</v>
      </c>
      <c r="O55" s="9">
        <v>3130</v>
      </c>
      <c r="P55" s="9">
        <v>3079</v>
      </c>
      <c r="Q55" s="9">
        <v>2948</v>
      </c>
      <c r="R55" s="9">
        <v>2905</v>
      </c>
      <c r="S55" s="9">
        <v>3123</v>
      </c>
      <c r="T55" s="9">
        <v>3372</v>
      </c>
      <c r="U55" s="9">
        <v>3611</v>
      </c>
      <c r="V55" s="9">
        <v>4030</v>
      </c>
      <c r="W55" s="9">
        <v>4057</v>
      </c>
      <c r="X55" s="9">
        <v>3697</v>
      </c>
      <c r="Y55" s="9">
        <v>3200</v>
      </c>
      <c r="Z55" s="9">
        <v>2741</v>
      </c>
      <c r="AA55" s="9">
        <v>2570</v>
      </c>
      <c r="AB55" s="9">
        <v>2072</v>
      </c>
      <c r="AC55" s="9">
        <v>1288</v>
      </c>
      <c r="AD55" s="9">
        <v>827</v>
      </c>
      <c r="AE55" s="9">
        <v>353</v>
      </c>
      <c r="AF55" s="9">
        <v>96</v>
      </c>
      <c r="AG55" s="9">
        <v>7</v>
      </c>
      <c r="AH55" s="9">
        <v>23301</v>
      </c>
      <c r="AI55" s="9">
        <v>21362</v>
      </c>
      <c r="AJ55" s="9">
        <v>2483</v>
      </c>
      <c r="AK55" s="9">
        <v>5392</v>
      </c>
      <c r="AL55" s="9">
        <v>2</v>
      </c>
      <c r="AM55" s="9">
        <v>71</v>
      </c>
      <c r="AN55" s="9">
        <v>7</v>
      </c>
      <c r="AO55" s="9">
        <v>0</v>
      </c>
    </row>
    <row r="56" spans="1:41" x14ac:dyDescent="0.15">
      <c r="A56" s="3" t="s">
        <v>54</v>
      </c>
      <c r="B56" s="8" t="s">
        <v>0</v>
      </c>
      <c r="C56" s="9">
        <v>43520</v>
      </c>
      <c r="D56" s="9">
        <v>22298</v>
      </c>
      <c r="E56" s="9">
        <v>21222</v>
      </c>
      <c r="F56" s="9">
        <v>36996</v>
      </c>
      <c r="G56" s="9">
        <v>18726</v>
      </c>
      <c r="H56" s="9">
        <v>18270</v>
      </c>
      <c r="I56" s="9">
        <f t="shared" si="0"/>
        <v>36996</v>
      </c>
      <c r="J56" s="9">
        <v>6524</v>
      </c>
      <c r="K56" s="9">
        <v>3572</v>
      </c>
      <c r="L56" s="9">
        <v>2952</v>
      </c>
      <c r="M56" s="9">
        <v>1998</v>
      </c>
      <c r="N56" s="9">
        <v>1929</v>
      </c>
      <c r="O56" s="9">
        <v>1972</v>
      </c>
      <c r="P56" s="9">
        <v>1964</v>
      </c>
      <c r="Q56" s="9">
        <v>2223</v>
      </c>
      <c r="R56" s="9">
        <v>2559</v>
      </c>
      <c r="S56" s="9">
        <v>2777</v>
      </c>
      <c r="T56" s="9">
        <v>2739</v>
      </c>
      <c r="U56" s="9">
        <v>2700</v>
      </c>
      <c r="V56" s="9">
        <v>2921</v>
      </c>
      <c r="W56" s="9">
        <v>3551</v>
      </c>
      <c r="X56" s="9">
        <v>3692</v>
      </c>
      <c r="Y56" s="9">
        <v>3226</v>
      </c>
      <c r="Z56" s="9">
        <v>2594</v>
      </c>
      <c r="AA56" s="9">
        <v>2447</v>
      </c>
      <c r="AB56" s="9">
        <v>1959</v>
      </c>
      <c r="AC56" s="9">
        <v>1167</v>
      </c>
      <c r="AD56" s="9">
        <v>714</v>
      </c>
      <c r="AE56" s="9">
        <v>311</v>
      </c>
      <c r="AF56" s="9">
        <v>68</v>
      </c>
      <c r="AG56" s="9">
        <v>9</v>
      </c>
      <c r="AH56" s="9">
        <v>18745</v>
      </c>
      <c r="AI56" s="9">
        <v>19047</v>
      </c>
      <c r="AJ56" s="9">
        <v>2048</v>
      </c>
      <c r="AK56" s="9">
        <v>3620</v>
      </c>
      <c r="AL56" s="9">
        <v>2</v>
      </c>
      <c r="AM56" s="9">
        <v>48</v>
      </c>
      <c r="AN56" s="9">
        <v>5</v>
      </c>
      <c r="AO56" s="9">
        <v>5</v>
      </c>
    </row>
    <row r="57" spans="1:41" x14ac:dyDescent="0.15">
      <c r="A57" s="3"/>
      <c r="B57" s="8" t="s">
        <v>34</v>
      </c>
      <c r="C57" s="2">
        <v>21679</v>
      </c>
      <c r="D57" s="2">
        <v>11120</v>
      </c>
      <c r="E57" s="2">
        <v>10559</v>
      </c>
      <c r="F57" s="2">
        <v>18745</v>
      </c>
      <c r="G57" s="2">
        <v>9530</v>
      </c>
      <c r="H57" s="2">
        <v>9215</v>
      </c>
      <c r="I57" s="9">
        <f t="shared" si="0"/>
        <v>18745</v>
      </c>
      <c r="J57" s="2">
        <v>2934</v>
      </c>
      <c r="K57" s="2">
        <v>1590</v>
      </c>
      <c r="L57" s="2">
        <v>1344</v>
      </c>
      <c r="M57" s="2">
        <v>1057</v>
      </c>
      <c r="N57" s="2">
        <v>1045</v>
      </c>
      <c r="O57" s="2">
        <v>1050</v>
      </c>
      <c r="P57" s="2">
        <v>1015</v>
      </c>
      <c r="Q57" s="2">
        <v>1106</v>
      </c>
      <c r="R57" s="2">
        <v>1249</v>
      </c>
      <c r="S57" s="2">
        <v>1379</v>
      </c>
      <c r="T57" s="2">
        <v>1367</v>
      </c>
      <c r="U57" s="2">
        <v>1375</v>
      </c>
      <c r="V57" s="2">
        <v>1459</v>
      </c>
      <c r="W57" s="2">
        <v>1731</v>
      </c>
      <c r="X57" s="2">
        <v>1853</v>
      </c>
      <c r="Y57" s="2">
        <v>1608</v>
      </c>
      <c r="Z57" s="2">
        <v>1275</v>
      </c>
      <c r="AA57" s="2">
        <v>1196</v>
      </c>
      <c r="AB57" s="2">
        <v>896</v>
      </c>
      <c r="AC57" s="2">
        <v>520</v>
      </c>
      <c r="AD57" s="2">
        <v>327</v>
      </c>
      <c r="AE57" s="2">
        <v>140</v>
      </c>
      <c r="AF57" s="2">
        <v>27</v>
      </c>
      <c r="AG57" s="2">
        <v>4</v>
      </c>
      <c r="AH57" s="2">
        <v>9291</v>
      </c>
      <c r="AI57" s="2">
        <v>9742</v>
      </c>
      <c r="AJ57" s="2">
        <v>961</v>
      </c>
      <c r="AK57" s="2">
        <v>1658</v>
      </c>
      <c r="AL57" s="2">
        <v>0</v>
      </c>
      <c r="AM57" s="2">
        <v>24</v>
      </c>
      <c r="AN57" s="2">
        <v>2</v>
      </c>
      <c r="AO57" s="2">
        <v>1</v>
      </c>
    </row>
    <row r="58" spans="1:41" x14ac:dyDescent="0.15">
      <c r="A58" s="3"/>
      <c r="B58" s="8" t="s">
        <v>35</v>
      </c>
      <c r="C58" s="9">
        <v>15978</v>
      </c>
      <c r="D58" s="9">
        <v>8069</v>
      </c>
      <c r="E58" s="9">
        <v>7909</v>
      </c>
      <c r="F58" s="9">
        <v>13653</v>
      </c>
      <c r="G58" s="9">
        <v>6789</v>
      </c>
      <c r="H58" s="9">
        <v>6864</v>
      </c>
      <c r="I58" s="9">
        <f t="shared" si="0"/>
        <v>13653</v>
      </c>
      <c r="J58" s="9">
        <v>2325</v>
      </c>
      <c r="K58" s="9">
        <v>1280</v>
      </c>
      <c r="L58" s="9">
        <v>1045</v>
      </c>
      <c r="M58" s="9">
        <v>705</v>
      </c>
      <c r="N58" s="9">
        <v>700</v>
      </c>
      <c r="O58" s="9">
        <v>703</v>
      </c>
      <c r="P58" s="9">
        <v>716</v>
      </c>
      <c r="Q58" s="9">
        <v>864</v>
      </c>
      <c r="R58" s="9">
        <v>972</v>
      </c>
      <c r="S58" s="9">
        <v>1036</v>
      </c>
      <c r="T58" s="9">
        <v>983</v>
      </c>
      <c r="U58" s="9">
        <v>965</v>
      </c>
      <c r="V58" s="9">
        <v>1057</v>
      </c>
      <c r="W58" s="9">
        <v>1298</v>
      </c>
      <c r="X58" s="9">
        <v>1292</v>
      </c>
      <c r="Y58" s="9">
        <v>1133</v>
      </c>
      <c r="Z58" s="9">
        <v>972</v>
      </c>
      <c r="AA58" s="9">
        <v>922</v>
      </c>
      <c r="AB58" s="9">
        <v>773</v>
      </c>
      <c r="AC58" s="9">
        <v>447</v>
      </c>
      <c r="AD58" s="9">
        <v>283</v>
      </c>
      <c r="AE58" s="9">
        <v>125</v>
      </c>
      <c r="AF58" s="9">
        <v>29</v>
      </c>
      <c r="AG58" s="9">
        <v>3</v>
      </c>
      <c r="AH58" s="9">
        <v>7013</v>
      </c>
      <c r="AI58" s="9">
        <v>6881</v>
      </c>
      <c r="AJ58" s="9">
        <v>760</v>
      </c>
      <c r="AK58" s="9">
        <v>1306</v>
      </c>
      <c r="AL58" s="9">
        <v>2</v>
      </c>
      <c r="AM58" s="9">
        <v>12</v>
      </c>
      <c r="AN58" s="9">
        <v>3</v>
      </c>
      <c r="AO58" s="9">
        <v>1</v>
      </c>
    </row>
    <row r="59" spans="1:41" x14ac:dyDescent="0.15">
      <c r="A59" s="3"/>
      <c r="B59" s="8" t="s">
        <v>36</v>
      </c>
      <c r="C59" s="9">
        <v>5863</v>
      </c>
      <c r="D59" s="9">
        <v>3109</v>
      </c>
      <c r="E59" s="9">
        <v>2754</v>
      </c>
      <c r="F59" s="9">
        <v>4598</v>
      </c>
      <c r="G59" s="9">
        <v>2407</v>
      </c>
      <c r="H59" s="9">
        <v>2191</v>
      </c>
      <c r="I59" s="9">
        <f t="shared" si="0"/>
        <v>4598</v>
      </c>
      <c r="J59" s="9">
        <v>1265</v>
      </c>
      <c r="K59" s="9">
        <v>702</v>
      </c>
      <c r="L59" s="9">
        <v>563</v>
      </c>
      <c r="M59" s="9">
        <v>236</v>
      </c>
      <c r="N59" s="9">
        <v>184</v>
      </c>
      <c r="O59" s="9">
        <v>219</v>
      </c>
      <c r="P59" s="9">
        <v>233</v>
      </c>
      <c r="Q59" s="9">
        <v>253</v>
      </c>
      <c r="R59" s="9">
        <v>338</v>
      </c>
      <c r="S59" s="9">
        <v>362</v>
      </c>
      <c r="T59" s="9">
        <v>389</v>
      </c>
      <c r="U59" s="9">
        <v>360</v>
      </c>
      <c r="V59" s="9">
        <v>405</v>
      </c>
      <c r="W59" s="9">
        <v>522</v>
      </c>
      <c r="X59" s="9">
        <v>547</v>
      </c>
      <c r="Y59" s="9">
        <v>485</v>
      </c>
      <c r="Z59" s="9">
        <v>347</v>
      </c>
      <c r="AA59" s="9">
        <v>329</v>
      </c>
      <c r="AB59" s="9">
        <v>290</v>
      </c>
      <c r="AC59" s="9">
        <v>200</v>
      </c>
      <c r="AD59" s="9">
        <v>104</v>
      </c>
      <c r="AE59" s="9">
        <v>46</v>
      </c>
      <c r="AF59" s="9">
        <v>12</v>
      </c>
      <c r="AG59" s="9">
        <v>2</v>
      </c>
      <c r="AH59" s="9">
        <v>2441</v>
      </c>
      <c r="AI59" s="9">
        <v>2424</v>
      </c>
      <c r="AJ59" s="9">
        <v>327</v>
      </c>
      <c r="AK59" s="9">
        <v>656</v>
      </c>
      <c r="AL59" s="9">
        <v>0</v>
      </c>
      <c r="AM59" s="9">
        <v>12</v>
      </c>
      <c r="AN59" s="9">
        <v>0</v>
      </c>
      <c r="AO59" s="9">
        <v>3</v>
      </c>
    </row>
    <row r="60" spans="1:41" x14ac:dyDescent="0.15">
      <c r="A60" s="3" t="s">
        <v>55</v>
      </c>
      <c r="B60" s="8" t="s">
        <v>0</v>
      </c>
      <c r="C60" s="9">
        <v>38108</v>
      </c>
      <c r="D60" s="9">
        <v>19268</v>
      </c>
      <c r="E60" s="9">
        <v>18840</v>
      </c>
      <c r="F60" s="9">
        <v>32475</v>
      </c>
      <c r="G60" s="9">
        <v>16180</v>
      </c>
      <c r="H60" s="9">
        <v>16295</v>
      </c>
      <c r="I60" s="9">
        <f t="shared" si="0"/>
        <v>32475</v>
      </c>
      <c r="J60" s="9">
        <v>5633</v>
      </c>
      <c r="K60" s="9">
        <v>3088</v>
      </c>
      <c r="L60" s="9">
        <v>2545</v>
      </c>
      <c r="M60" s="9">
        <v>1922</v>
      </c>
      <c r="N60" s="9">
        <v>1923</v>
      </c>
      <c r="O60" s="9">
        <v>1936</v>
      </c>
      <c r="P60" s="9">
        <v>1808</v>
      </c>
      <c r="Q60" s="9">
        <v>2037</v>
      </c>
      <c r="R60" s="9">
        <v>2222</v>
      </c>
      <c r="S60" s="9">
        <v>2472</v>
      </c>
      <c r="T60" s="9">
        <v>2496</v>
      </c>
      <c r="U60" s="9">
        <v>2482</v>
      </c>
      <c r="V60" s="9">
        <v>2564</v>
      </c>
      <c r="W60" s="9">
        <v>3030</v>
      </c>
      <c r="X60" s="9">
        <v>3074</v>
      </c>
      <c r="Y60" s="9">
        <v>2657</v>
      </c>
      <c r="Z60" s="9">
        <v>2177</v>
      </c>
      <c r="AA60" s="9">
        <v>1930</v>
      </c>
      <c r="AB60" s="9">
        <v>1447</v>
      </c>
      <c r="AC60" s="9">
        <v>964</v>
      </c>
      <c r="AD60" s="9">
        <v>619</v>
      </c>
      <c r="AE60" s="9">
        <v>275</v>
      </c>
      <c r="AF60" s="9">
        <v>66</v>
      </c>
      <c r="AG60" s="9">
        <v>7</v>
      </c>
      <c r="AH60" s="9">
        <v>16708</v>
      </c>
      <c r="AI60" s="9">
        <v>16949</v>
      </c>
      <c r="AJ60" s="9">
        <v>1808</v>
      </c>
      <c r="AK60" s="9">
        <v>2592</v>
      </c>
      <c r="AL60" s="9">
        <v>2</v>
      </c>
      <c r="AM60" s="9">
        <v>45</v>
      </c>
      <c r="AN60" s="9">
        <v>3</v>
      </c>
      <c r="AO60" s="9">
        <v>1</v>
      </c>
    </row>
    <row r="61" spans="1:41" x14ac:dyDescent="0.15">
      <c r="A61" s="3"/>
      <c r="B61" s="8" t="s">
        <v>34</v>
      </c>
      <c r="C61" s="2">
        <v>27594</v>
      </c>
      <c r="D61" s="2">
        <v>13982</v>
      </c>
      <c r="E61" s="2">
        <v>13612</v>
      </c>
      <c r="F61" s="2">
        <v>23593</v>
      </c>
      <c r="G61" s="2">
        <v>11787</v>
      </c>
      <c r="H61" s="2">
        <v>11806</v>
      </c>
      <c r="I61" s="9">
        <f t="shared" si="0"/>
        <v>23593</v>
      </c>
      <c r="J61" s="2">
        <v>4001</v>
      </c>
      <c r="K61" s="2">
        <v>2195</v>
      </c>
      <c r="L61" s="2">
        <v>1806</v>
      </c>
      <c r="M61" s="2">
        <v>1392</v>
      </c>
      <c r="N61" s="2">
        <v>1444</v>
      </c>
      <c r="O61" s="2">
        <v>1441</v>
      </c>
      <c r="P61" s="2">
        <v>1351</v>
      </c>
      <c r="Q61" s="2">
        <v>1509</v>
      </c>
      <c r="R61" s="2">
        <v>1604</v>
      </c>
      <c r="S61" s="2">
        <v>1803</v>
      </c>
      <c r="T61" s="2">
        <v>1789</v>
      </c>
      <c r="U61" s="2">
        <v>1829</v>
      </c>
      <c r="V61" s="2">
        <v>1875</v>
      </c>
      <c r="W61" s="2">
        <v>2234</v>
      </c>
      <c r="X61" s="2">
        <v>2237</v>
      </c>
      <c r="Y61" s="2">
        <v>1905</v>
      </c>
      <c r="Z61" s="2">
        <v>1519</v>
      </c>
      <c r="AA61" s="2">
        <v>1344</v>
      </c>
      <c r="AB61" s="2">
        <v>967</v>
      </c>
      <c r="AC61" s="2">
        <v>677</v>
      </c>
      <c r="AD61" s="2">
        <v>429</v>
      </c>
      <c r="AE61" s="2">
        <v>192</v>
      </c>
      <c r="AF61" s="2">
        <v>48</v>
      </c>
      <c r="AG61" s="2">
        <v>5</v>
      </c>
      <c r="AH61" s="2">
        <v>12155</v>
      </c>
      <c r="AI61" s="2">
        <v>12271</v>
      </c>
      <c r="AJ61" s="2">
        <v>1266</v>
      </c>
      <c r="AK61" s="2">
        <v>1860</v>
      </c>
      <c r="AL61" s="2">
        <v>0</v>
      </c>
      <c r="AM61" s="2">
        <v>39</v>
      </c>
      <c r="AN61" s="2">
        <v>2</v>
      </c>
      <c r="AO61" s="2">
        <v>1</v>
      </c>
    </row>
    <row r="62" spans="1:41" x14ac:dyDescent="0.15">
      <c r="A62" s="3"/>
      <c r="B62" s="8" t="s">
        <v>35</v>
      </c>
      <c r="C62" s="9">
        <v>10514</v>
      </c>
      <c r="D62" s="9">
        <v>5286</v>
      </c>
      <c r="E62" s="9">
        <v>5228</v>
      </c>
      <c r="F62" s="9">
        <v>8882</v>
      </c>
      <c r="G62" s="9">
        <v>4393</v>
      </c>
      <c r="H62" s="9">
        <v>4489</v>
      </c>
      <c r="I62" s="9">
        <f t="shared" si="0"/>
        <v>8882</v>
      </c>
      <c r="J62" s="9">
        <v>1632</v>
      </c>
      <c r="K62" s="9">
        <v>893</v>
      </c>
      <c r="L62" s="9">
        <v>739</v>
      </c>
      <c r="M62" s="9">
        <v>530</v>
      </c>
      <c r="N62" s="9">
        <v>479</v>
      </c>
      <c r="O62" s="9">
        <v>495</v>
      </c>
      <c r="P62" s="9">
        <v>457</v>
      </c>
      <c r="Q62" s="9">
        <v>528</v>
      </c>
      <c r="R62" s="9">
        <v>618</v>
      </c>
      <c r="S62" s="9">
        <v>669</v>
      </c>
      <c r="T62" s="9">
        <v>707</v>
      </c>
      <c r="U62" s="9">
        <v>653</v>
      </c>
      <c r="V62" s="9">
        <v>689</v>
      </c>
      <c r="W62" s="9">
        <v>796</v>
      </c>
      <c r="X62" s="9">
        <v>837</v>
      </c>
      <c r="Y62" s="9">
        <v>752</v>
      </c>
      <c r="Z62" s="9">
        <v>658</v>
      </c>
      <c r="AA62" s="9">
        <v>586</v>
      </c>
      <c r="AB62" s="9">
        <v>480</v>
      </c>
      <c r="AC62" s="9">
        <v>287</v>
      </c>
      <c r="AD62" s="9">
        <v>190</v>
      </c>
      <c r="AE62" s="9">
        <v>83</v>
      </c>
      <c r="AF62" s="9">
        <v>18</v>
      </c>
      <c r="AG62" s="9">
        <v>2</v>
      </c>
      <c r="AH62" s="9">
        <v>4553</v>
      </c>
      <c r="AI62" s="9">
        <v>4678</v>
      </c>
      <c r="AJ62" s="9">
        <v>542</v>
      </c>
      <c r="AK62" s="9">
        <v>732</v>
      </c>
      <c r="AL62" s="9">
        <v>2</v>
      </c>
      <c r="AM62" s="9">
        <v>6</v>
      </c>
      <c r="AN62" s="9">
        <v>1</v>
      </c>
      <c r="AO62" s="9">
        <v>0</v>
      </c>
    </row>
    <row r="63" spans="1:41" x14ac:dyDescent="0.15">
      <c r="A63" s="3" t="s">
        <v>56</v>
      </c>
      <c r="B63" s="8" t="s">
        <v>0</v>
      </c>
      <c r="C63" s="9">
        <v>514504</v>
      </c>
      <c r="D63" s="9">
        <v>258108</v>
      </c>
      <c r="E63" s="9">
        <v>256396</v>
      </c>
      <c r="F63" s="9">
        <v>387398</v>
      </c>
      <c r="G63" s="9">
        <v>189901</v>
      </c>
      <c r="H63" s="9">
        <v>197497</v>
      </c>
      <c r="I63" s="9">
        <f t="shared" si="0"/>
        <v>387398</v>
      </c>
      <c r="J63" s="9">
        <v>127106</v>
      </c>
      <c r="K63" s="9">
        <v>68207</v>
      </c>
      <c r="L63" s="9">
        <v>58899</v>
      </c>
      <c r="M63" s="9">
        <v>26785</v>
      </c>
      <c r="N63" s="9">
        <v>26603</v>
      </c>
      <c r="O63" s="9">
        <v>25862</v>
      </c>
      <c r="P63" s="9">
        <v>25933</v>
      </c>
      <c r="Q63" s="9">
        <v>30860</v>
      </c>
      <c r="R63" s="9">
        <v>34921</v>
      </c>
      <c r="S63" s="9">
        <v>36528</v>
      </c>
      <c r="T63" s="9">
        <v>35620</v>
      </c>
      <c r="U63" s="9">
        <v>33502</v>
      </c>
      <c r="V63" s="9">
        <v>32967</v>
      </c>
      <c r="W63" s="9">
        <v>38053</v>
      </c>
      <c r="X63" s="9">
        <v>38584</v>
      </c>
      <c r="Y63" s="9">
        <v>32298</v>
      </c>
      <c r="Z63" s="9">
        <v>26428</v>
      </c>
      <c r="AA63" s="9">
        <v>23729</v>
      </c>
      <c r="AB63" s="9">
        <v>19765</v>
      </c>
      <c r="AC63" s="9">
        <v>13369</v>
      </c>
      <c r="AD63" s="9">
        <v>8281</v>
      </c>
      <c r="AE63" s="9">
        <v>3439</v>
      </c>
      <c r="AF63" s="9">
        <v>881</v>
      </c>
      <c r="AG63" s="9">
        <v>96</v>
      </c>
      <c r="AH63" s="9">
        <v>224463</v>
      </c>
      <c r="AI63" s="9">
        <v>222302</v>
      </c>
      <c r="AJ63" s="9">
        <v>24223</v>
      </c>
      <c r="AK63" s="9">
        <v>42706</v>
      </c>
      <c r="AL63" s="9">
        <v>27</v>
      </c>
      <c r="AM63" s="9">
        <v>678</v>
      </c>
      <c r="AN63" s="9">
        <v>74</v>
      </c>
      <c r="AO63" s="9">
        <v>31</v>
      </c>
    </row>
    <row r="64" spans="1:41" x14ac:dyDescent="0.15">
      <c r="A64" s="3"/>
      <c r="B64" s="8" t="s">
        <v>34</v>
      </c>
      <c r="C64" s="2">
        <v>90624</v>
      </c>
      <c r="D64" s="2">
        <v>46130</v>
      </c>
      <c r="E64" s="2">
        <v>44494</v>
      </c>
      <c r="F64" s="2">
        <v>73153</v>
      </c>
      <c r="G64" s="2">
        <v>36502</v>
      </c>
      <c r="H64" s="2">
        <v>36651</v>
      </c>
      <c r="I64" s="9">
        <f t="shared" si="0"/>
        <v>73153</v>
      </c>
      <c r="J64" s="2">
        <v>17471</v>
      </c>
      <c r="K64" s="2">
        <v>9628</v>
      </c>
      <c r="L64" s="2">
        <v>7843</v>
      </c>
      <c r="M64" s="2">
        <v>4886</v>
      </c>
      <c r="N64" s="2">
        <v>5104</v>
      </c>
      <c r="O64" s="2">
        <v>4845</v>
      </c>
      <c r="P64" s="2">
        <v>4637</v>
      </c>
      <c r="Q64" s="2">
        <v>4983</v>
      </c>
      <c r="R64" s="2">
        <v>5297</v>
      </c>
      <c r="S64" s="2">
        <v>5740</v>
      </c>
      <c r="T64" s="2">
        <v>6005</v>
      </c>
      <c r="U64" s="2">
        <v>5768</v>
      </c>
      <c r="V64" s="2">
        <v>5733</v>
      </c>
      <c r="W64" s="2">
        <v>6928</v>
      </c>
      <c r="X64" s="2">
        <v>7218</v>
      </c>
      <c r="Y64" s="2">
        <v>6270</v>
      </c>
      <c r="Z64" s="2">
        <v>4972</v>
      </c>
      <c r="AA64" s="2">
        <v>4325</v>
      </c>
      <c r="AB64" s="2">
        <v>3443</v>
      </c>
      <c r="AC64" s="2">
        <v>2263</v>
      </c>
      <c r="AD64" s="2">
        <v>1422</v>
      </c>
      <c r="AE64" s="2">
        <v>607</v>
      </c>
      <c r="AF64" s="2">
        <v>167</v>
      </c>
      <c r="AG64" s="2">
        <v>11</v>
      </c>
      <c r="AH64" s="2">
        <v>38575</v>
      </c>
      <c r="AI64" s="2">
        <v>40157</v>
      </c>
      <c r="AJ64" s="2">
        <v>4457</v>
      </c>
      <c r="AK64" s="2">
        <v>7302</v>
      </c>
      <c r="AL64" s="2">
        <v>6</v>
      </c>
      <c r="AM64" s="2">
        <v>114</v>
      </c>
      <c r="AN64" s="2">
        <v>11</v>
      </c>
      <c r="AO64" s="2">
        <v>2</v>
      </c>
    </row>
    <row r="65" spans="1:41" x14ac:dyDescent="0.15">
      <c r="A65" s="3"/>
      <c r="B65" s="8" t="s">
        <v>35</v>
      </c>
      <c r="C65" s="9">
        <v>356434</v>
      </c>
      <c r="D65" s="9">
        <v>177731</v>
      </c>
      <c r="E65" s="9">
        <v>178703</v>
      </c>
      <c r="F65" s="9">
        <v>257798</v>
      </c>
      <c r="G65" s="9">
        <v>125116</v>
      </c>
      <c r="H65" s="9">
        <v>132682</v>
      </c>
      <c r="I65" s="9">
        <f t="shared" si="0"/>
        <v>257798</v>
      </c>
      <c r="J65" s="9">
        <v>98636</v>
      </c>
      <c r="K65" s="9">
        <v>52615</v>
      </c>
      <c r="L65" s="9">
        <v>46021</v>
      </c>
      <c r="M65" s="9">
        <v>18167</v>
      </c>
      <c r="N65" s="9">
        <v>17606</v>
      </c>
      <c r="O65" s="9">
        <v>17184</v>
      </c>
      <c r="P65" s="9">
        <v>17619</v>
      </c>
      <c r="Q65" s="9">
        <v>21826</v>
      </c>
      <c r="R65" s="9">
        <v>25790</v>
      </c>
      <c r="S65" s="9">
        <v>26643</v>
      </c>
      <c r="T65" s="9">
        <v>25102</v>
      </c>
      <c r="U65" s="9">
        <v>23317</v>
      </c>
      <c r="V65" s="9">
        <v>22584</v>
      </c>
      <c r="W65" s="9">
        <v>25766</v>
      </c>
      <c r="X65" s="9">
        <v>26020</v>
      </c>
      <c r="Y65" s="9">
        <v>21649</v>
      </c>
      <c r="Z65" s="9">
        <v>18014</v>
      </c>
      <c r="AA65" s="9">
        <v>16383</v>
      </c>
      <c r="AB65" s="9">
        <v>13927</v>
      </c>
      <c r="AC65" s="9">
        <v>9620</v>
      </c>
      <c r="AD65" s="9">
        <v>6008</v>
      </c>
      <c r="AE65" s="9">
        <v>2499</v>
      </c>
      <c r="AF65" s="9">
        <v>630</v>
      </c>
      <c r="AG65" s="9">
        <v>80</v>
      </c>
      <c r="AH65" s="9">
        <v>156767</v>
      </c>
      <c r="AI65" s="9">
        <v>151469</v>
      </c>
      <c r="AJ65" s="9">
        <v>16916</v>
      </c>
      <c r="AK65" s="9">
        <v>30680</v>
      </c>
      <c r="AL65" s="9">
        <v>18</v>
      </c>
      <c r="AM65" s="9">
        <v>495</v>
      </c>
      <c r="AN65" s="9">
        <v>61</v>
      </c>
      <c r="AO65" s="9">
        <v>28</v>
      </c>
    </row>
    <row r="66" spans="1:41" x14ac:dyDescent="0.15">
      <c r="A66" s="3"/>
      <c r="B66" s="8" t="s">
        <v>36</v>
      </c>
      <c r="C66" s="9">
        <v>67446</v>
      </c>
      <c r="D66" s="9">
        <v>34247</v>
      </c>
      <c r="E66" s="9">
        <v>33199</v>
      </c>
      <c r="F66" s="9">
        <v>56447</v>
      </c>
      <c r="G66" s="9">
        <v>28283</v>
      </c>
      <c r="H66" s="9">
        <v>28164</v>
      </c>
      <c r="I66" s="9">
        <f t="shared" si="0"/>
        <v>56447</v>
      </c>
      <c r="J66" s="9">
        <v>10999</v>
      </c>
      <c r="K66" s="9">
        <v>5964</v>
      </c>
      <c r="L66" s="9">
        <v>5035</v>
      </c>
      <c r="M66" s="9">
        <v>3732</v>
      </c>
      <c r="N66" s="9">
        <v>3893</v>
      </c>
      <c r="O66" s="9">
        <v>3833</v>
      </c>
      <c r="P66" s="9">
        <v>3677</v>
      </c>
      <c r="Q66" s="9">
        <v>4051</v>
      </c>
      <c r="R66" s="9">
        <v>3834</v>
      </c>
      <c r="S66" s="9">
        <v>4145</v>
      </c>
      <c r="T66" s="9">
        <v>4513</v>
      </c>
      <c r="U66" s="9">
        <v>4417</v>
      </c>
      <c r="V66" s="9">
        <v>4650</v>
      </c>
      <c r="W66" s="9">
        <v>5359</v>
      </c>
      <c r="X66" s="9">
        <v>5346</v>
      </c>
      <c r="Y66" s="9">
        <v>4379</v>
      </c>
      <c r="Z66" s="9">
        <v>3442</v>
      </c>
      <c r="AA66" s="9">
        <v>3021</v>
      </c>
      <c r="AB66" s="9">
        <v>2395</v>
      </c>
      <c r="AC66" s="9">
        <v>1486</v>
      </c>
      <c r="AD66" s="9">
        <v>851</v>
      </c>
      <c r="AE66" s="9">
        <v>333</v>
      </c>
      <c r="AF66" s="9">
        <v>84</v>
      </c>
      <c r="AG66" s="9">
        <v>5</v>
      </c>
      <c r="AH66" s="9">
        <v>29121</v>
      </c>
      <c r="AI66" s="9">
        <v>30676</v>
      </c>
      <c r="AJ66" s="9">
        <v>2850</v>
      </c>
      <c r="AK66" s="9">
        <v>4724</v>
      </c>
      <c r="AL66" s="9">
        <v>3</v>
      </c>
      <c r="AM66" s="9">
        <v>69</v>
      </c>
      <c r="AN66" s="9">
        <v>2</v>
      </c>
      <c r="AO66" s="9">
        <v>1</v>
      </c>
    </row>
    <row r="67" spans="1:41" x14ac:dyDescent="0.15">
      <c r="A67" s="3" t="s">
        <v>57</v>
      </c>
      <c r="B67" s="8" t="s">
        <v>0</v>
      </c>
      <c r="C67" s="9">
        <v>83107</v>
      </c>
      <c r="D67" s="9">
        <v>41162</v>
      </c>
      <c r="E67" s="9">
        <v>41945</v>
      </c>
      <c r="F67" s="9">
        <v>61267</v>
      </c>
      <c r="G67" s="9">
        <v>29632</v>
      </c>
      <c r="H67" s="9">
        <v>31635</v>
      </c>
      <c r="I67" s="9">
        <f t="shared" si="0"/>
        <v>61267</v>
      </c>
      <c r="J67" s="9">
        <v>21840</v>
      </c>
      <c r="K67" s="9">
        <v>11530</v>
      </c>
      <c r="L67" s="9">
        <v>10310</v>
      </c>
      <c r="M67" s="9">
        <v>3891</v>
      </c>
      <c r="N67" s="9">
        <v>3971</v>
      </c>
      <c r="O67" s="9">
        <v>3857</v>
      </c>
      <c r="P67" s="9">
        <v>3796</v>
      </c>
      <c r="Q67" s="9">
        <v>4484</v>
      </c>
      <c r="R67" s="9">
        <v>4948</v>
      </c>
      <c r="S67" s="9">
        <v>5497</v>
      </c>
      <c r="T67" s="9">
        <v>5640</v>
      </c>
      <c r="U67" s="9">
        <v>5351</v>
      </c>
      <c r="V67" s="9">
        <v>5218</v>
      </c>
      <c r="W67" s="9">
        <v>6101</v>
      </c>
      <c r="X67" s="9">
        <v>6579</v>
      </c>
      <c r="Y67" s="9">
        <v>5814</v>
      </c>
      <c r="Z67" s="9">
        <v>4735</v>
      </c>
      <c r="AA67" s="9">
        <v>4334</v>
      </c>
      <c r="AB67" s="9">
        <v>3645</v>
      </c>
      <c r="AC67" s="9">
        <v>2587</v>
      </c>
      <c r="AD67" s="9">
        <v>1636</v>
      </c>
      <c r="AE67" s="9">
        <v>801</v>
      </c>
      <c r="AF67" s="9">
        <v>198</v>
      </c>
      <c r="AG67" s="9">
        <v>24</v>
      </c>
      <c r="AH67" s="9">
        <v>34219</v>
      </c>
      <c r="AI67" s="9">
        <v>36690</v>
      </c>
      <c r="AJ67" s="9">
        <v>4538</v>
      </c>
      <c r="AK67" s="9">
        <v>7485</v>
      </c>
      <c r="AL67" s="9">
        <v>1</v>
      </c>
      <c r="AM67" s="9">
        <v>151</v>
      </c>
      <c r="AN67" s="9">
        <v>22</v>
      </c>
      <c r="AO67" s="9">
        <v>1</v>
      </c>
    </row>
    <row r="68" spans="1:41" x14ac:dyDescent="0.15">
      <c r="A68" s="3"/>
      <c r="B68" s="8" t="s">
        <v>34</v>
      </c>
      <c r="C68" s="2">
        <v>8469</v>
      </c>
      <c r="D68" s="2">
        <v>4195</v>
      </c>
      <c r="E68" s="2">
        <v>4274</v>
      </c>
      <c r="F68" s="2">
        <v>6622</v>
      </c>
      <c r="G68" s="2">
        <v>3223</v>
      </c>
      <c r="H68" s="2">
        <v>3399</v>
      </c>
      <c r="I68" s="9">
        <f t="shared" si="0"/>
        <v>6622</v>
      </c>
      <c r="J68" s="2">
        <v>1847</v>
      </c>
      <c r="K68" s="2">
        <v>972</v>
      </c>
      <c r="L68" s="2">
        <v>875</v>
      </c>
      <c r="M68" s="2">
        <v>333</v>
      </c>
      <c r="N68" s="2">
        <v>394</v>
      </c>
      <c r="O68" s="2">
        <v>410</v>
      </c>
      <c r="P68" s="2">
        <v>391</v>
      </c>
      <c r="Q68" s="2">
        <v>344</v>
      </c>
      <c r="R68" s="2">
        <v>393</v>
      </c>
      <c r="S68" s="2">
        <v>457</v>
      </c>
      <c r="T68" s="2">
        <v>501</v>
      </c>
      <c r="U68" s="2">
        <v>514</v>
      </c>
      <c r="V68" s="2">
        <v>525</v>
      </c>
      <c r="W68" s="2">
        <v>644</v>
      </c>
      <c r="X68" s="2">
        <v>808</v>
      </c>
      <c r="Y68" s="2">
        <v>703</v>
      </c>
      <c r="Z68" s="2">
        <v>567</v>
      </c>
      <c r="AA68" s="2">
        <v>524</v>
      </c>
      <c r="AB68" s="2">
        <v>408</v>
      </c>
      <c r="AC68" s="2">
        <v>294</v>
      </c>
      <c r="AD68" s="2">
        <v>162</v>
      </c>
      <c r="AE68" s="2">
        <v>73</v>
      </c>
      <c r="AF68" s="2">
        <v>21</v>
      </c>
      <c r="AG68" s="2">
        <v>3</v>
      </c>
      <c r="AH68" s="2">
        <v>3178</v>
      </c>
      <c r="AI68" s="2">
        <v>3952</v>
      </c>
      <c r="AJ68" s="2">
        <v>501</v>
      </c>
      <c r="AK68" s="2">
        <v>820</v>
      </c>
      <c r="AL68" s="2">
        <v>0</v>
      </c>
      <c r="AM68" s="2">
        <v>14</v>
      </c>
      <c r="AN68" s="2">
        <v>4</v>
      </c>
      <c r="AO68" s="2">
        <v>0</v>
      </c>
    </row>
    <row r="69" spans="1:41" x14ac:dyDescent="0.15">
      <c r="A69" s="3"/>
      <c r="B69" s="8" t="s">
        <v>35</v>
      </c>
      <c r="C69" s="9">
        <v>47419</v>
      </c>
      <c r="D69" s="9">
        <v>23301</v>
      </c>
      <c r="E69" s="9">
        <v>24118</v>
      </c>
      <c r="F69" s="9">
        <v>32444</v>
      </c>
      <c r="G69" s="9">
        <v>15405</v>
      </c>
      <c r="H69" s="9">
        <v>17039</v>
      </c>
      <c r="I69" s="9">
        <f t="shared" si="0"/>
        <v>32444</v>
      </c>
      <c r="J69" s="9">
        <v>14975</v>
      </c>
      <c r="K69" s="9">
        <v>7896</v>
      </c>
      <c r="L69" s="9">
        <v>7079</v>
      </c>
      <c r="M69" s="9">
        <v>2168</v>
      </c>
      <c r="N69" s="9">
        <v>2117</v>
      </c>
      <c r="O69" s="9">
        <v>2049</v>
      </c>
      <c r="P69" s="9">
        <v>2080</v>
      </c>
      <c r="Q69" s="9">
        <v>2828</v>
      </c>
      <c r="R69" s="9">
        <v>3326</v>
      </c>
      <c r="S69" s="9">
        <v>3482</v>
      </c>
      <c r="T69" s="9">
        <v>3255</v>
      </c>
      <c r="U69" s="9">
        <v>2994</v>
      </c>
      <c r="V69" s="9">
        <v>2961</v>
      </c>
      <c r="W69" s="9">
        <v>3295</v>
      </c>
      <c r="X69" s="9">
        <v>3466</v>
      </c>
      <c r="Y69" s="9">
        <v>3105</v>
      </c>
      <c r="Z69" s="9">
        <v>2577</v>
      </c>
      <c r="AA69" s="9">
        <v>2368</v>
      </c>
      <c r="AB69" s="9">
        <v>2137</v>
      </c>
      <c r="AC69" s="9">
        <v>1530</v>
      </c>
      <c r="AD69" s="9">
        <v>1020</v>
      </c>
      <c r="AE69" s="9">
        <v>510</v>
      </c>
      <c r="AF69" s="9">
        <v>135</v>
      </c>
      <c r="AG69" s="9">
        <v>16</v>
      </c>
      <c r="AH69" s="9">
        <v>20296</v>
      </c>
      <c r="AI69" s="9">
        <v>19782</v>
      </c>
      <c r="AJ69" s="9">
        <v>2674</v>
      </c>
      <c r="AK69" s="9">
        <v>4546</v>
      </c>
      <c r="AL69" s="9">
        <v>1</v>
      </c>
      <c r="AM69" s="9">
        <v>104</v>
      </c>
      <c r="AN69" s="9">
        <v>16</v>
      </c>
      <c r="AO69" s="9">
        <v>0</v>
      </c>
    </row>
    <row r="70" spans="1:41" x14ac:dyDescent="0.15">
      <c r="A70" s="3"/>
      <c r="B70" s="8" t="s">
        <v>36</v>
      </c>
      <c r="C70" s="9">
        <v>27219</v>
      </c>
      <c r="D70" s="9">
        <v>13666</v>
      </c>
      <c r="E70" s="9">
        <v>13553</v>
      </c>
      <c r="F70" s="9">
        <v>22201</v>
      </c>
      <c r="G70" s="9">
        <v>11004</v>
      </c>
      <c r="H70" s="9">
        <v>11197</v>
      </c>
      <c r="I70" s="9">
        <f t="shared" si="0"/>
        <v>22201</v>
      </c>
      <c r="J70" s="9">
        <v>5018</v>
      </c>
      <c r="K70" s="9">
        <v>2662</v>
      </c>
      <c r="L70" s="9">
        <v>2356</v>
      </c>
      <c r="M70" s="9">
        <v>1390</v>
      </c>
      <c r="N70" s="9">
        <v>1460</v>
      </c>
      <c r="O70" s="9">
        <v>1398</v>
      </c>
      <c r="P70" s="9">
        <v>1325</v>
      </c>
      <c r="Q70" s="9">
        <v>1312</v>
      </c>
      <c r="R70" s="9">
        <v>1229</v>
      </c>
      <c r="S70" s="9">
        <v>1558</v>
      </c>
      <c r="T70" s="9">
        <v>1884</v>
      </c>
      <c r="U70" s="9">
        <v>1843</v>
      </c>
      <c r="V70" s="9">
        <v>1732</v>
      </c>
      <c r="W70" s="9">
        <v>2162</v>
      </c>
      <c r="X70" s="9">
        <v>2305</v>
      </c>
      <c r="Y70" s="9">
        <v>2006</v>
      </c>
      <c r="Z70" s="9">
        <v>1591</v>
      </c>
      <c r="AA70" s="9">
        <v>1442</v>
      </c>
      <c r="AB70" s="9">
        <v>1100</v>
      </c>
      <c r="AC70" s="9">
        <v>763</v>
      </c>
      <c r="AD70" s="9">
        <v>454</v>
      </c>
      <c r="AE70" s="9">
        <v>218</v>
      </c>
      <c r="AF70" s="9">
        <v>42</v>
      </c>
      <c r="AG70" s="9">
        <v>5</v>
      </c>
      <c r="AH70" s="9">
        <v>10745</v>
      </c>
      <c r="AI70" s="9">
        <v>12956</v>
      </c>
      <c r="AJ70" s="9">
        <v>1363</v>
      </c>
      <c r="AK70" s="9">
        <v>2119</v>
      </c>
      <c r="AL70" s="9">
        <v>0</v>
      </c>
      <c r="AM70" s="9">
        <v>33</v>
      </c>
      <c r="AN70" s="9">
        <v>2</v>
      </c>
      <c r="AO70" s="9">
        <v>1</v>
      </c>
    </row>
    <row r="71" spans="1:41" x14ac:dyDescent="0.15">
      <c r="A71" s="3" t="s">
        <v>58</v>
      </c>
      <c r="B71" s="8" t="s">
        <v>0</v>
      </c>
      <c r="C71" s="9">
        <v>277462</v>
      </c>
      <c r="D71" s="9">
        <v>138626</v>
      </c>
      <c r="E71" s="9">
        <v>138836</v>
      </c>
      <c r="F71" s="9">
        <v>212535</v>
      </c>
      <c r="G71" s="9">
        <v>103987</v>
      </c>
      <c r="H71" s="9">
        <v>108548</v>
      </c>
      <c r="I71" s="9">
        <f t="shared" si="0"/>
        <v>212535</v>
      </c>
      <c r="J71" s="9">
        <v>64927</v>
      </c>
      <c r="K71" s="9">
        <v>34639</v>
      </c>
      <c r="L71" s="9">
        <v>30288</v>
      </c>
      <c r="M71" s="9">
        <v>13554</v>
      </c>
      <c r="N71" s="9">
        <v>13555</v>
      </c>
      <c r="O71" s="9">
        <v>12786</v>
      </c>
      <c r="P71" s="9">
        <v>12956</v>
      </c>
      <c r="Q71" s="9">
        <v>14923</v>
      </c>
      <c r="R71" s="9">
        <v>17137</v>
      </c>
      <c r="S71" s="9">
        <v>18713</v>
      </c>
      <c r="T71" s="9">
        <v>19221</v>
      </c>
      <c r="U71" s="9">
        <v>17694</v>
      </c>
      <c r="V71" s="9">
        <v>18025</v>
      </c>
      <c r="W71" s="9">
        <v>21542</v>
      </c>
      <c r="X71" s="9">
        <v>22281</v>
      </c>
      <c r="Y71" s="9">
        <v>19438</v>
      </c>
      <c r="Z71" s="9">
        <v>15663</v>
      </c>
      <c r="AA71" s="9">
        <v>13663</v>
      </c>
      <c r="AB71" s="9">
        <v>11118</v>
      </c>
      <c r="AC71" s="9">
        <v>7373</v>
      </c>
      <c r="AD71" s="9">
        <v>5051</v>
      </c>
      <c r="AE71" s="9">
        <v>2192</v>
      </c>
      <c r="AF71" s="9">
        <v>532</v>
      </c>
      <c r="AG71" s="9">
        <v>45</v>
      </c>
      <c r="AH71" s="9">
        <v>117216</v>
      </c>
      <c r="AI71" s="9">
        <v>120496</v>
      </c>
      <c r="AJ71" s="9">
        <v>14082</v>
      </c>
      <c r="AK71" s="9">
        <v>25090</v>
      </c>
      <c r="AL71" s="9">
        <v>14</v>
      </c>
      <c r="AM71" s="9">
        <v>466</v>
      </c>
      <c r="AN71" s="9">
        <v>75</v>
      </c>
      <c r="AO71" s="9">
        <v>23</v>
      </c>
    </row>
    <row r="72" spans="1:41" x14ac:dyDescent="0.15">
      <c r="A72" s="3"/>
      <c r="B72" s="8" t="s">
        <v>34</v>
      </c>
      <c r="C72" s="2">
        <v>39168</v>
      </c>
      <c r="D72" s="2">
        <v>19966</v>
      </c>
      <c r="E72" s="2">
        <v>19202</v>
      </c>
      <c r="F72" s="2">
        <v>31893</v>
      </c>
      <c r="G72" s="2">
        <v>15927</v>
      </c>
      <c r="H72" s="2">
        <v>15966</v>
      </c>
      <c r="I72" s="9">
        <f t="shared" si="0"/>
        <v>31893</v>
      </c>
      <c r="J72" s="2">
        <v>7275</v>
      </c>
      <c r="K72" s="2">
        <v>4039</v>
      </c>
      <c r="L72" s="2">
        <v>3236</v>
      </c>
      <c r="M72" s="2">
        <v>1956</v>
      </c>
      <c r="N72" s="2">
        <v>2032</v>
      </c>
      <c r="O72" s="2">
        <v>1943</v>
      </c>
      <c r="P72" s="2">
        <v>1980</v>
      </c>
      <c r="Q72" s="2">
        <v>2111</v>
      </c>
      <c r="R72" s="2">
        <v>2266</v>
      </c>
      <c r="S72" s="2">
        <v>2539</v>
      </c>
      <c r="T72" s="2">
        <v>2707</v>
      </c>
      <c r="U72" s="2">
        <v>2585</v>
      </c>
      <c r="V72" s="2">
        <v>2629</v>
      </c>
      <c r="W72" s="2">
        <v>3095</v>
      </c>
      <c r="X72" s="2">
        <v>3172</v>
      </c>
      <c r="Y72" s="2">
        <v>2886</v>
      </c>
      <c r="Z72" s="2">
        <v>2224</v>
      </c>
      <c r="AA72" s="2">
        <v>1771</v>
      </c>
      <c r="AB72" s="2">
        <v>1356</v>
      </c>
      <c r="AC72" s="2">
        <v>909</v>
      </c>
      <c r="AD72" s="2">
        <v>646</v>
      </c>
      <c r="AE72" s="2">
        <v>299</v>
      </c>
      <c r="AF72" s="2">
        <v>56</v>
      </c>
      <c r="AG72" s="2">
        <v>6</v>
      </c>
      <c r="AH72" s="2">
        <v>16406</v>
      </c>
      <c r="AI72" s="2">
        <v>17544</v>
      </c>
      <c r="AJ72" s="2">
        <v>1831</v>
      </c>
      <c r="AK72" s="2">
        <v>3317</v>
      </c>
      <c r="AL72" s="2">
        <v>2</v>
      </c>
      <c r="AM72" s="2">
        <v>56</v>
      </c>
      <c r="AN72" s="2">
        <v>11</v>
      </c>
      <c r="AO72" s="2">
        <v>1</v>
      </c>
    </row>
    <row r="73" spans="1:41" x14ac:dyDescent="0.15">
      <c r="A73" s="3"/>
      <c r="B73" s="8" t="s">
        <v>35</v>
      </c>
      <c r="C73" s="9">
        <v>167217</v>
      </c>
      <c r="D73" s="9">
        <v>83185</v>
      </c>
      <c r="E73" s="9">
        <v>84032</v>
      </c>
      <c r="F73" s="9">
        <v>118203</v>
      </c>
      <c r="G73" s="9">
        <v>57206</v>
      </c>
      <c r="H73" s="9">
        <v>60997</v>
      </c>
      <c r="I73" s="9">
        <f t="shared" si="0"/>
        <v>118203</v>
      </c>
      <c r="J73" s="9">
        <v>49014</v>
      </c>
      <c r="K73" s="9">
        <v>25979</v>
      </c>
      <c r="L73" s="9">
        <v>23035</v>
      </c>
      <c r="M73" s="9">
        <v>8365</v>
      </c>
      <c r="N73" s="9">
        <v>7958</v>
      </c>
      <c r="O73" s="9">
        <v>7274</v>
      </c>
      <c r="P73" s="9">
        <v>7458</v>
      </c>
      <c r="Q73" s="9">
        <v>9219</v>
      </c>
      <c r="R73" s="9">
        <v>11784</v>
      </c>
      <c r="S73" s="9">
        <v>12424</v>
      </c>
      <c r="T73" s="9">
        <v>11933</v>
      </c>
      <c r="U73" s="9">
        <v>10571</v>
      </c>
      <c r="V73" s="9">
        <v>10485</v>
      </c>
      <c r="W73" s="9">
        <v>12430</v>
      </c>
      <c r="X73" s="9">
        <v>12843</v>
      </c>
      <c r="Y73" s="9">
        <v>11084</v>
      </c>
      <c r="Z73" s="9">
        <v>9030</v>
      </c>
      <c r="AA73" s="9">
        <v>8011</v>
      </c>
      <c r="AB73" s="9">
        <v>6701</v>
      </c>
      <c r="AC73" s="9">
        <v>4583</v>
      </c>
      <c r="AD73" s="9">
        <v>3236</v>
      </c>
      <c r="AE73" s="9">
        <v>1434</v>
      </c>
      <c r="AF73" s="9">
        <v>367</v>
      </c>
      <c r="AG73" s="9">
        <v>27</v>
      </c>
      <c r="AH73" s="9">
        <v>72371</v>
      </c>
      <c r="AI73" s="9">
        <v>69949</v>
      </c>
      <c r="AJ73" s="9">
        <v>8730</v>
      </c>
      <c r="AK73" s="9">
        <v>15830</v>
      </c>
      <c r="AL73" s="9">
        <v>10</v>
      </c>
      <c r="AM73" s="9">
        <v>260</v>
      </c>
      <c r="AN73" s="9">
        <v>45</v>
      </c>
      <c r="AO73" s="9">
        <v>22</v>
      </c>
    </row>
    <row r="74" spans="1:41" x14ac:dyDescent="0.15">
      <c r="A74" s="3"/>
      <c r="B74" s="8" t="s">
        <v>36</v>
      </c>
      <c r="C74" s="9">
        <v>71077</v>
      </c>
      <c r="D74" s="9">
        <v>35475</v>
      </c>
      <c r="E74" s="9">
        <v>35602</v>
      </c>
      <c r="F74" s="9">
        <v>62439</v>
      </c>
      <c r="G74" s="9">
        <v>30854</v>
      </c>
      <c r="H74" s="9">
        <v>31585</v>
      </c>
      <c r="I74" s="9">
        <f t="shared" ref="I74:I105" si="1">SUM(G74:H74)</f>
        <v>62439</v>
      </c>
      <c r="J74" s="9">
        <v>8638</v>
      </c>
      <c r="K74" s="9">
        <v>4621</v>
      </c>
      <c r="L74" s="9">
        <v>4017</v>
      </c>
      <c r="M74" s="9">
        <v>3233</v>
      </c>
      <c r="N74" s="9">
        <v>3565</v>
      </c>
      <c r="O74" s="9">
        <v>3569</v>
      </c>
      <c r="P74" s="9">
        <v>3518</v>
      </c>
      <c r="Q74" s="9">
        <v>3593</v>
      </c>
      <c r="R74" s="9">
        <v>3087</v>
      </c>
      <c r="S74" s="9">
        <v>3750</v>
      </c>
      <c r="T74" s="9">
        <v>4581</v>
      </c>
      <c r="U74" s="9">
        <v>4538</v>
      </c>
      <c r="V74" s="9">
        <v>4911</v>
      </c>
      <c r="W74" s="9">
        <v>6017</v>
      </c>
      <c r="X74" s="9">
        <v>6266</v>
      </c>
      <c r="Y74" s="9">
        <v>5468</v>
      </c>
      <c r="Z74" s="9">
        <v>4409</v>
      </c>
      <c r="AA74" s="9">
        <v>3881</v>
      </c>
      <c r="AB74" s="9">
        <v>3061</v>
      </c>
      <c r="AC74" s="9">
        <v>1881</v>
      </c>
      <c r="AD74" s="9">
        <v>1169</v>
      </c>
      <c r="AE74" s="9">
        <v>459</v>
      </c>
      <c r="AF74" s="9">
        <v>109</v>
      </c>
      <c r="AG74" s="9">
        <v>12</v>
      </c>
      <c r="AH74" s="9">
        <v>28439</v>
      </c>
      <c r="AI74" s="9">
        <v>33003</v>
      </c>
      <c r="AJ74" s="9">
        <v>3521</v>
      </c>
      <c r="AK74" s="9">
        <v>5943</v>
      </c>
      <c r="AL74" s="9">
        <v>2</v>
      </c>
      <c r="AM74" s="9">
        <v>150</v>
      </c>
      <c r="AN74" s="9">
        <v>19</v>
      </c>
      <c r="AO74" s="9">
        <v>0</v>
      </c>
    </row>
    <row r="75" spans="1:41" x14ac:dyDescent="0.15">
      <c r="A75" s="3" t="s">
        <v>59</v>
      </c>
      <c r="B75" s="8" t="s">
        <v>0</v>
      </c>
      <c r="C75" s="9">
        <v>162157</v>
      </c>
      <c r="D75" s="9">
        <v>83109</v>
      </c>
      <c r="E75" s="9">
        <v>79048</v>
      </c>
      <c r="F75" s="9">
        <v>126227</v>
      </c>
      <c r="G75" s="9">
        <v>63715</v>
      </c>
      <c r="H75" s="9">
        <v>62512</v>
      </c>
      <c r="I75" s="9">
        <f t="shared" si="1"/>
        <v>126227</v>
      </c>
      <c r="J75" s="9">
        <v>35930</v>
      </c>
      <c r="K75" s="9">
        <v>19394</v>
      </c>
      <c r="L75" s="9">
        <v>16536</v>
      </c>
      <c r="M75" s="9">
        <v>7970</v>
      </c>
      <c r="N75" s="9">
        <v>7876</v>
      </c>
      <c r="O75" s="9">
        <v>7688</v>
      </c>
      <c r="P75" s="9">
        <v>7565</v>
      </c>
      <c r="Q75" s="9">
        <v>8680</v>
      </c>
      <c r="R75" s="9">
        <v>9725</v>
      </c>
      <c r="S75" s="9">
        <v>10849</v>
      </c>
      <c r="T75" s="9">
        <v>11015</v>
      </c>
      <c r="U75" s="9">
        <v>11145</v>
      </c>
      <c r="V75" s="9">
        <v>11675</v>
      </c>
      <c r="W75" s="9">
        <v>13411</v>
      </c>
      <c r="X75" s="9">
        <v>13651</v>
      </c>
      <c r="Y75" s="9">
        <v>11046</v>
      </c>
      <c r="Z75" s="9">
        <v>8649</v>
      </c>
      <c r="AA75" s="9">
        <v>7631</v>
      </c>
      <c r="AB75" s="9">
        <v>5853</v>
      </c>
      <c r="AC75" s="9">
        <v>3893</v>
      </c>
      <c r="AD75" s="9">
        <v>2586</v>
      </c>
      <c r="AE75" s="9">
        <v>1008</v>
      </c>
      <c r="AF75" s="9">
        <v>209</v>
      </c>
      <c r="AG75" s="9">
        <v>32</v>
      </c>
      <c r="AH75" s="9">
        <v>70456</v>
      </c>
      <c r="AI75" s="9">
        <v>70988</v>
      </c>
      <c r="AJ75" s="9">
        <v>7144</v>
      </c>
      <c r="AK75" s="9">
        <v>13244</v>
      </c>
      <c r="AL75" s="9">
        <v>10</v>
      </c>
      <c r="AM75" s="9">
        <v>276</v>
      </c>
      <c r="AN75" s="9">
        <v>36</v>
      </c>
      <c r="AO75" s="9">
        <v>3</v>
      </c>
    </row>
    <row r="76" spans="1:41" x14ac:dyDescent="0.15">
      <c r="A76" s="3"/>
      <c r="B76" s="8" t="s">
        <v>34</v>
      </c>
      <c r="C76" s="2">
        <v>28945</v>
      </c>
      <c r="D76" s="2">
        <v>14591</v>
      </c>
      <c r="E76" s="2">
        <v>14354</v>
      </c>
      <c r="F76" s="2">
        <v>24694</v>
      </c>
      <c r="G76" s="2">
        <v>12330</v>
      </c>
      <c r="H76" s="2">
        <v>12364</v>
      </c>
      <c r="I76" s="9">
        <f t="shared" si="1"/>
        <v>24694</v>
      </c>
      <c r="J76" s="2">
        <v>4251</v>
      </c>
      <c r="K76" s="2">
        <v>2261</v>
      </c>
      <c r="L76" s="2">
        <v>1990</v>
      </c>
      <c r="M76" s="2">
        <v>1353</v>
      </c>
      <c r="N76" s="2">
        <v>1415</v>
      </c>
      <c r="O76" s="2">
        <v>1500</v>
      </c>
      <c r="P76" s="2">
        <v>1514</v>
      </c>
      <c r="Q76" s="2">
        <v>1598</v>
      </c>
      <c r="R76" s="2">
        <v>1617</v>
      </c>
      <c r="S76" s="2">
        <v>1867</v>
      </c>
      <c r="T76" s="2">
        <v>1835</v>
      </c>
      <c r="U76" s="2">
        <v>1856</v>
      </c>
      <c r="V76" s="2">
        <v>1932</v>
      </c>
      <c r="W76" s="2">
        <v>2353</v>
      </c>
      <c r="X76" s="2">
        <v>2414</v>
      </c>
      <c r="Y76" s="2">
        <v>2012</v>
      </c>
      <c r="Z76" s="2">
        <v>1614</v>
      </c>
      <c r="AA76" s="2">
        <v>1436</v>
      </c>
      <c r="AB76" s="2">
        <v>1075</v>
      </c>
      <c r="AC76" s="2">
        <v>777</v>
      </c>
      <c r="AD76" s="2">
        <v>511</v>
      </c>
      <c r="AE76" s="2">
        <v>213</v>
      </c>
      <c r="AF76" s="2">
        <v>47</v>
      </c>
      <c r="AG76" s="2">
        <v>6</v>
      </c>
      <c r="AH76" s="2">
        <v>12805</v>
      </c>
      <c r="AI76" s="2">
        <v>12567</v>
      </c>
      <c r="AJ76" s="2">
        <v>1400</v>
      </c>
      <c r="AK76" s="2">
        <v>2140</v>
      </c>
      <c r="AL76" s="2">
        <v>1</v>
      </c>
      <c r="AM76" s="2">
        <v>26</v>
      </c>
      <c r="AN76" s="2">
        <v>6</v>
      </c>
      <c r="AO76" s="2">
        <v>0</v>
      </c>
    </row>
    <row r="77" spans="1:41" x14ac:dyDescent="0.15">
      <c r="A77" s="3"/>
      <c r="B77" s="8" t="s">
        <v>35</v>
      </c>
      <c r="C77" s="9">
        <v>98652</v>
      </c>
      <c r="D77" s="9">
        <v>50556</v>
      </c>
      <c r="E77" s="9">
        <v>48096</v>
      </c>
      <c r="F77" s="9">
        <v>74606</v>
      </c>
      <c r="G77" s="9">
        <v>37594</v>
      </c>
      <c r="H77" s="9">
        <v>37012</v>
      </c>
      <c r="I77" s="9">
        <f t="shared" si="1"/>
        <v>74606</v>
      </c>
      <c r="J77" s="9">
        <v>24046</v>
      </c>
      <c r="K77" s="9">
        <v>12962</v>
      </c>
      <c r="L77" s="9">
        <v>11084</v>
      </c>
      <c r="M77" s="9">
        <v>4884</v>
      </c>
      <c r="N77" s="9">
        <v>4713</v>
      </c>
      <c r="O77" s="9">
        <v>4545</v>
      </c>
      <c r="P77" s="9">
        <v>4464</v>
      </c>
      <c r="Q77" s="9">
        <v>5334</v>
      </c>
      <c r="R77" s="9">
        <v>6157</v>
      </c>
      <c r="S77" s="9">
        <v>6712</v>
      </c>
      <c r="T77" s="9">
        <v>6774</v>
      </c>
      <c r="U77" s="9">
        <v>6721</v>
      </c>
      <c r="V77" s="9">
        <v>7175</v>
      </c>
      <c r="W77" s="9">
        <v>8020</v>
      </c>
      <c r="X77" s="9">
        <v>8277</v>
      </c>
      <c r="Y77" s="9">
        <v>6710</v>
      </c>
      <c r="Z77" s="9">
        <v>5258</v>
      </c>
      <c r="AA77" s="9">
        <v>4599</v>
      </c>
      <c r="AB77" s="9">
        <v>3636</v>
      </c>
      <c r="AC77" s="9">
        <v>2356</v>
      </c>
      <c r="AD77" s="9">
        <v>1581</v>
      </c>
      <c r="AE77" s="9">
        <v>604</v>
      </c>
      <c r="AF77" s="9">
        <v>111</v>
      </c>
      <c r="AG77" s="9">
        <v>21</v>
      </c>
      <c r="AH77" s="9">
        <v>42717</v>
      </c>
      <c r="AI77" s="9">
        <v>43128</v>
      </c>
      <c r="AJ77" s="9">
        <v>4341</v>
      </c>
      <c r="AK77" s="9">
        <v>8228</v>
      </c>
      <c r="AL77" s="9">
        <v>8</v>
      </c>
      <c r="AM77" s="9">
        <v>205</v>
      </c>
      <c r="AN77" s="9">
        <v>23</v>
      </c>
      <c r="AO77" s="9">
        <v>2</v>
      </c>
    </row>
    <row r="78" spans="1:41" x14ac:dyDescent="0.15">
      <c r="A78" s="3"/>
      <c r="B78" s="8" t="s">
        <v>36</v>
      </c>
      <c r="C78" s="9">
        <v>34560</v>
      </c>
      <c r="D78" s="9">
        <v>17962</v>
      </c>
      <c r="E78" s="9">
        <v>16598</v>
      </c>
      <c r="F78" s="9">
        <v>26927</v>
      </c>
      <c r="G78" s="9">
        <v>13791</v>
      </c>
      <c r="H78" s="9">
        <v>13136</v>
      </c>
      <c r="I78" s="9">
        <f t="shared" si="1"/>
        <v>26927</v>
      </c>
      <c r="J78" s="9">
        <v>7633</v>
      </c>
      <c r="K78" s="9">
        <v>4171</v>
      </c>
      <c r="L78" s="9">
        <v>3462</v>
      </c>
      <c r="M78" s="9">
        <v>1733</v>
      </c>
      <c r="N78" s="9">
        <v>1748</v>
      </c>
      <c r="O78" s="9">
        <v>1643</v>
      </c>
      <c r="P78" s="9">
        <v>1587</v>
      </c>
      <c r="Q78" s="9">
        <v>1748</v>
      </c>
      <c r="R78" s="9">
        <v>1951</v>
      </c>
      <c r="S78" s="9">
        <v>2270</v>
      </c>
      <c r="T78" s="9">
        <v>2406</v>
      </c>
      <c r="U78" s="9">
        <v>2568</v>
      </c>
      <c r="V78" s="9">
        <v>2568</v>
      </c>
      <c r="W78" s="9">
        <v>3038</v>
      </c>
      <c r="X78" s="9">
        <v>2960</v>
      </c>
      <c r="Y78" s="9">
        <v>2324</v>
      </c>
      <c r="Z78" s="9">
        <v>1777</v>
      </c>
      <c r="AA78" s="9">
        <v>1596</v>
      </c>
      <c r="AB78" s="9">
        <v>1142</v>
      </c>
      <c r="AC78" s="9">
        <v>760</v>
      </c>
      <c r="AD78" s="9">
        <v>494</v>
      </c>
      <c r="AE78" s="9">
        <v>191</v>
      </c>
      <c r="AF78" s="9">
        <v>51</v>
      </c>
      <c r="AG78" s="9">
        <v>5</v>
      </c>
      <c r="AH78" s="9">
        <v>14934</v>
      </c>
      <c r="AI78" s="9">
        <v>15293</v>
      </c>
      <c r="AJ78" s="9">
        <v>1403</v>
      </c>
      <c r="AK78" s="9">
        <v>2876</v>
      </c>
      <c r="AL78" s="9">
        <v>1</v>
      </c>
      <c r="AM78" s="9">
        <v>45</v>
      </c>
      <c r="AN78" s="9">
        <v>7</v>
      </c>
      <c r="AO78" s="9">
        <v>1</v>
      </c>
    </row>
    <row r="79" spans="1:41" x14ac:dyDescent="0.15">
      <c r="A79" s="3" t="s">
        <v>60</v>
      </c>
      <c r="B79" s="8" t="s">
        <v>0</v>
      </c>
      <c r="C79" s="9">
        <v>282909</v>
      </c>
      <c r="D79" s="9">
        <v>142527</v>
      </c>
      <c r="E79" s="9">
        <v>140382</v>
      </c>
      <c r="F79" s="9">
        <v>210840</v>
      </c>
      <c r="G79" s="9">
        <v>103889</v>
      </c>
      <c r="H79" s="9">
        <v>106951</v>
      </c>
      <c r="I79" s="9">
        <f t="shared" si="1"/>
        <v>210840</v>
      </c>
      <c r="J79" s="9">
        <v>72069</v>
      </c>
      <c r="K79" s="9">
        <v>38638</v>
      </c>
      <c r="L79" s="9">
        <v>33431</v>
      </c>
      <c r="M79" s="9">
        <v>15024</v>
      </c>
      <c r="N79" s="9">
        <v>14649</v>
      </c>
      <c r="O79" s="9">
        <v>13988</v>
      </c>
      <c r="P79" s="9">
        <v>13507</v>
      </c>
      <c r="Q79" s="9">
        <v>15554</v>
      </c>
      <c r="R79" s="9">
        <v>17960</v>
      </c>
      <c r="S79" s="9">
        <v>19976</v>
      </c>
      <c r="T79" s="9">
        <v>20015</v>
      </c>
      <c r="U79" s="9">
        <v>18345</v>
      </c>
      <c r="V79" s="9">
        <v>18463</v>
      </c>
      <c r="W79" s="9">
        <v>22084</v>
      </c>
      <c r="X79" s="9">
        <v>22758</v>
      </c>
      <c r="Y79" s="9">
        <v>18864</v>
      </c>
      <c r="Z79" s="9">
        <v>15208</v>
      </c>
      <c r="AA79" s="9">
        <v>12977</v>
      </c>
      <c r="AB79" s="9">
        <v>10118</v>
      </c>
      <c r="AC79" s="9">
        <v>6862</v>
      </c>
      <c r="AD79" s="9">
        <v>4253</v>
      </c>
      <c r="AE79" s="9">
        <v>1813</v>
      </c>
      <c r="AF79" s="9">
        <v>451</v>
      </c>
      <c r="AG79" s="9">
        <v>40</v>
      </c>
      <c r="AH79" s="9">
        <v>120365</v>
      </c>
      <c r="AI79" s="9">
        <v>124794</v>
      </c>
      <c r="AJ79" s="9">
        <v>12618</v>
      </c>
      <c r="AK79" s="9">
        <v>24644</v>
      </c>
      <c r="AL79" s="9">
        <v>12</v>
      </c>
      <c r="AM79" s="9">
        <v>424</v>
      </c>
      <c r="AN79" s="9">
        <v>52</v>
      </c>
      <c r="AO79" s="9">
        <v>0</v>
      </c>
    </row>
    <row r="80" spans="1:41" x14ac:dyDescent="0.15">
      <c r="A80" s="3"/>
      <c r="B80" s="8" t="s">
        <v>34</v>
      </c>
      <c r="C80" s="2">
        <v>93124</v>
      </c>
      <c r="D80" s="2">
        <v>47163</v>
      </c>
      <c r="E80" s="2">
        <v>45961</v>
      </c>
      <c r="F80" s="2">
        <v>71997</v>
      </c>
      <c r="G80" s="2">
        <v>35775</v>
      </c>
      <c r="H80" s="2">
        <v>36222</v>
      </c>
      <c r="I80" s="9">
        <f t="shared" si="1"/>
        <v>71997</v>
      </c>
      <c r="J80" s="2">
        <v>21127</v>
      </c>
      <c r="K80" s="2">
        <v>11388</v>
      </c>
      <c r="L80" s="2">
        <v>9739</v>
      </c>
      <c r="M80" s="2">
        <v>5006</v>
      </c>
      <c r="N80" s="2">
        <v>5063</v>
      </c>
      <c r="O80" s="2">
        <v>4801</v>
      </c>
      <c r="P80" s="2">
        <v>4468</v>
      </c>
      <c r="Q80" s="2">
        <v>5005</v>
      </c>
      <c r="R80" s="2">
        <v>5398</v>
      </c>
      <c r="S80" s="2">
        <v>6236</v>
      </c>
      <c r="T80" s="2">
        <v>6486</v>
      </c>
      <c r="U80" s="2">
        <v>5965</v>
      </c>
      <c r="V80" s="2">
        <v>6153</v>
      </c>
      <c r="W80" s="2">
        <v>7637</v>
      </c>
      <c r="X80" s="2">
        <v>7899</v>
      </c>
      <c r="Y80" s="2">
        <v>6517</v>
      </c>
      <c r="Z80" s="2">
        <v>5105</v>
      </c>
      <c r="AA80" s="2">
        <v>4241</v>
      </c>
      <c r="AB80" s="2">
        <v>3129</v>
      </c>
      <c r="AC80" s="2">
        <v>2056</v>
      </c>
      <c r="AD80" s="2">
        <v>1303</v>
      </c>
      <c r="AE80" s="2">
        <v>524</v>
      </c>
      <c r="AF80" s="2">
        <v>120</v>
      </c>
      <c r="AG80" s="2">
        <v>12</v>
      </c>
      <c r="AH80" s="2">
        <v>39278</v>
      </c>
      <c r="AI80" s="2">
        <v>41829</v>
      </c>
      <c r="AJ80" s="2">
        <v>3925</v>
      </c>
      <c r="AK80" s="2">
        <v>7903</v>
      </c>
      <c r="AL80" s="2">
        <v>4</v>
      </c>
      <c r="AM80" s="2">
        <v>170</v>
      </c>
      <c r="AN80" s="2">
        <v>15</v>
      </c>
      <c r="AO80" s="2">
        <v>0</v>
      </c>
    </row>
    <row r="81" spans="1:41" x14ac:dyDescent="0.15">
      <c r="A81" s="3"/>
      <c r="B81" s="8" t="s">
        <v>35</v>
      </c>
      <c r="C81" s="9">
        <v>130904</v>
      </c>
      <c r="D81" s="9">
        <v>65410</v>
      </c>
      <c r="E81" s="9">
        <v>65494</v>
      </c>
      <c r="F81" s="9">
        <v>89090</v>
      </c>
      <c r="G81" s="9">
        <v>43183</v>
      </c>
      <c r="H81" s="9">
        <v>45907</v>
      </c>
      <c r="I81" s="9">
        <f t="shared" si="1"/>
        <v>89090</v>
      </c>
      <c r="J81" s="9">
        <v>41814</v>
      </c>
      <c r="K81" s="9">
        <v>22227</v>
      </c>
      <c r="L81" s="9">
        <v>19587</v>
      </c>
      <c r="M81" s="9">
        <v>6748</v>
      </c>
      <c r="N81" s="9">
        <v>6343</v>
      </c>
      <c r="O81" s="9">
        <v>6116</v>
      </c>
      <c r="P81" s="9">
        <v>6067</v>
      </c>
      <c r="Q81" s="9">
        <v>7415</v>
      </c>
      <c r="R81" s="9">
        <v>9251</v>
      </c>
      <c r="S81" s="9">
        <v>9996</v>
      </c>
      <c r="T81" s="9">
        <v>9455</v>
      </c>
      <c r="U81" s="9">
        <v>8474</v>
      </c>
      <c r="V81" s="9">
        <v>8373</v>
      </c>
      <c r="W81" s="9">
        <v>9666</v>
      </c>
      <c r="X81" s="9">
        <v>9805</v>
      </c>
      <c r="Y81" s="9">
        <v>8283</v>
      </c>
      <c r="Z81" s="9">
        <v>6808</v>
      </c>
      <c r="AA81" s="9">
        <v>6026</v>
      </c>
      <c r="AB81" s="9">
        <v>5017</v>
      </c>
      <c r="AC81" s="9">
        <v>3570</v>
      </c>
      <c r="AD81" s="9">
        <v>2242</v>
      </c>
      <c r="AE81" s="9">
        <v>965</v>
      </c>
      <c r="AF81" s="9">
        <v>259</v>
      </c>
      <c r="AG81" s="9">
        <v>25</v>
      </c>
      <c r="AH81" s="9">
        <v>56507</v>
      </c>
      <c r="AI81" s="9">
        <v>55873</v>
      </c>
      <c r="AJ81" s="9">
        <v>6344</v>
      </c>
      <c r="AK81" s="9">
        <v>11964</v>
      </c>
      <c r="AL81" s="9">
        <v>7</v>
      </c>
      <c r="AM81" s="9">
        <v>176</v>
      </c>
      <c r="AN81" s="9">
        <v>33</v>
      </c>
      <c r="AO81" s="9">
        <v>0</v>
      </c>
    </row>
    <row r="82" spans="1:41" x14ac:dyDescent="0.15">
      <c r="A82" s="3"/>
      <c r="B82" s="8" t="s">
        <v>36</v>
      </c>
      <c r="C82" s="9">
        <v>58881</v>
      </c>
      <c r="D82" s="9">
        <v>29954</v>
      </c>
      <c r="E82" s="9">
        <v>28927</v>
      </c>
      <c r="F82" s="9">
        <v>49753</v>
      </c>
      <c r="G82" s="9">
        <v>24931</v>
      </c>
      <c r="H82" s="9">
        <v>24822</v>
      </c>
      <c r="I82" s="9">
        <f t="shared" si="1"/>
        <v>49753</v>
      </c>
      <c r="J82" s="9">
        <v>9128</v>
      </c>
      <c r="K82" s="9">
        <v>5023</v>
      </c>
      <c r="L82" s="9">
        <v>4105</v>
      </c>
      <c r="M82" s="9">
        <v>3270</v>
      </c>
      <c r="N82" s="9">
        <v>3243</v>
      </c>
      <c r="O82" s="9">
        <v>3071</v>
      </c>
      <c r="P82" s="9">
        <v>2972</v>
      </c>
      <c r="Q82" s="9">
        <v>3134</v>
      </c>
      <c r="R82" s="9">
        <v>3311</v>
      </c>
      <c r="S82" s="9">
        <v>3744</v>
      </c>
      <c r="T82" s="9">
        <v>4074</v>
      </c>
      <c r="U82" s="9">
        <v>3906</v>
      </c>
      <c r="V82" s="9">
        <v>3937</v>
      </c>
      <c r="W82" s="9">
        <v>4781</v>
      </c>
      <c r="X82" s="9">
        <v>5054</v>
      </c>
      <c r="Y82" s="9">
        <v>4064</v>
      </c>
      <c r="Z82" s="9">
        <v>3295</v>
      </c>
      <c r="AA82" s="9">
        <v>2710</v>
      </c>
      <c r="AB82" s="9">
        <v>1972</v>
      </c>
      <c r="AC82" s="9">
        <v>1236</v>
      </c>
      <c r="AD82" s="9">
        <v>708</v>
      </c>
      <c r="AE82" s="9">
        <v>324</v>
      </c>
      <c r="AF82" s="9">
        <v>72</v>
      </c>
      <c r="AG82" s="9">
        <v>3</v>
      </c>
      <c r="AH82" s="9">
        <v>24580</v>
      </c>
      <c r="AI82" s="9">
        <v>27092</v>
      </c>
      <c r="AJ82" s="9">
        <v>2349</v>
      </c>
      <c r="AK82" s="9">
        <v>4777</v>
      </c>
      <c r="AL82" s="9">
        <v>1</v>
      </c>
      <c r="AM82" s="9">
        <v>78</v>
      </c>
      <c r="AN82" s="9">
        <v>4</v>
      </c>
      <c r="AO82" s="9">
        <v>0</v>
      </c>
    </row>
    <row r="83" spans="1:41" x14ac:dyDescent="0.15">
      <c r="A83" s="3" t="s">
        <v>61</v>
      </c>
      <c r="B83" s="8" t="s">
        <v>0</v>
      </c>
      <c r="C83" s="9">
        <v>350986</v>
      </c>
      <c r="D83" s="9">
        <v>170830</v>
      </c>
      <c r="E83" s="9">
        <v>180156</v>
      </c>
      <c r="F83" s="9">
        <v>254109</v>
      </c>
      <c r="G83" s="9">
        <v>120317</v>
      </c>
      <c r="H83" s="9">
        <v>133792</v>
      </c>
      <c r="I83" s="9">
        <f t="shared" si="1"/>
        <v>254109</v>
      </c>
      <c r="J83" s="9">
        <v>96877</v>
      </c>
      <c r="K83" s="9">
        <v>50513</v>
      </c>
      <c r="L83" s="9">
        <v>46364</v>
      </c>
      <c r="M83" s="9">
        <v>13280</v>
      </c>
      <c r="N83" s="9">
        <v>15613</v>
      </c>
      <c r="O83" s="9">
        <v>16800</v>
      </c>
      <c r="P83" s="9">
        <v>16844</v>
      </c>
      <c r="Q83" s="9">
        <v>18648</v>
      </c>
      <c r="R83" s="9">
        <v>18642</v>
      </c>
      <c r="S83" s="9">
        <v>19315</v>
      </c>
      <c r="T83" s="9">
        <v>20570</v>
      </c>
      <c r="U83" s="9">
        <v>22675</v>
      </c>
      <c r="V83" s="9">
        <v>26708</v>
      </c>
      <c r="W83" s="9">
        <v>29548</v>
      </c>
      <c r="X83" s="9">
        <v>28478</v>
      </c>
      <c r="Y83" s="9">
        <v>22854</v>
      </c>
      <c r="Z83" s="9">
        <v>19668</v>
      </c>
      <c r="AA83" s="9">
        <v>19391</v>
      </c>
      <c r="AB83" s="9">
        <v>16696</v>
      </c>
      <c r="AC83" s="9">
        <v>12670</v>
      </c>
      <c r="AD83" s="9">
        <v>7938</v>
      </c>
      <c r="AE83" s="9">
        <v>3506</v>
      </c>
      <c r="AF83" s="9">
        <v>1018</v>
      </c>
      <c r="AG83" s="9">
        <v>124</v>
      </c>
      <c r="AH83" s="9">
        <v>149783</v>
      </c>
      <c r="AI83" s="9">
        <v>148017</v>
      </c>
      <c r="AJ83" s="9">
        <v>21222</v>
      </c>
      <c r="AK83" s="9">
        <v>31365</v>
      </c>
      <c r="AL83" s="9">
        <v>41</v>
      </c>
      <c r="AM83" s="9">
        <v>482</v>
      </c>
      <c r="AN83" s="9">
        <v>74</v>
      </c>
      <c r="AO83" s="9">
        <v>2</v>
      </c>
    </row>
    <row r="84" spans="1:41" x14ac:dyDescent="0.15">
      <c r="A84" s="3"/>
      <c r="B84" s="8" t="s">
        <v>34</v>
      </c>
      <c r="C84" s="2">
        <v>25549</v>
      </c>
      <c r="D84" s="2">
        <v>12937</v>
      </c>
      <c r="E84" s="2">
        <v>12612</v>
      </c>
      <c r="F84" s="2">
        <v>20025</v>
      </c>
      <c r="G84" s="2">
        <v>9939</v>
      </c>
      <c r="H84" s="2">
        <v>10086</v>
      </c>
      <c r="I84" s="9">
        <f t="shared" si="1"/>
        <v>20025</v>
      </c>
      <c r="J84" s="2">
        <v>5524</v>
      </c>
      <c r="K84" s="2">
        <v>2998</v>
      </c>
      <c r="L84" s="2">
        <v>2526</v>
      </c>
      <c r="M84" s="2">
        <v>886</v>
      </c>
      <c r="N84" s="2">
        <v>1058</v>
      </c>
      <c r="O84" s="2">
        <v>1089</v>
      </c>
      <c r="P84" s="2">
        <v>1144</v>
      </c>
      <c r="Q84" s="2">
        <v>1204</v>
      </c>
      <c r="R84" s="2">
        <v>1261</v>
      </c>
      <c r="S84" s="2">
        <v>1326</v>
      </c>
      <c r="T84" s="2">
        <v>1448</v>
      </c>
      <c r="U84" s="2">
        <v>1470</v>
      </c>
      <c r="V84" s="2">
        <v>1695</v>
      </c>
      <c r="W84" s="2">
        <v>1996</v>
      </c>
      <c r="X84" s="2">
        <v>2164</v>
      </c>
      <c r="Y84" s="2">
        <v>1888</v>
      </c>
      <c r="Z84" s="2">
        <v>1764</v>
      </c>
      <c r="AA84" s="2">
        <v>1592</v>
      </c>
      <c r="AB84" s="2">
        <v>1404</v>
      </c>
      <c r="AC84" s="2">
        <v>1028</v>
      </c>
      <c r="AD84" s="2">
        <v>707</v>
      </c>
      <c r="AE84" s="2">
        <v>317</v>
      </c>
      <c r="AF84" s="2">
        <v>97</v>
      </c>
      <c r="AG84" s="2">
        <v>11</v>
      </c>
      <c r="AH84" s="2">
        <v>10365</v>
      </c>
      <c r="AI84" s="2">
        <v>11048</v>
      </c>
      <c r="AJ84" s="2">
        <v>1907</v>
      </c>
      <c r="AK84" s="2">
        <v>2197</v>
      </c>
      <c r="AL84" s="2">
        <v>2</v>
      </c>
      <c r="AM84" s="2">
        <v>24</v>
      </c>
      <c r="AN84" s="2">
        <v>6</v>
      </c>
      <c r="AO84" s="2">
        <v>0</v>
      </c>
    </row>
    <row r="85" spans="1:41" x14ac:dyDescent="0.15">
      <c r="A85" s="3"/>
      <c r="B85" s="8" t="s">
        <v>35</v>
      </c>
      <c r="C85" s="9">
        <v>249664</v>
      </c>
      <c r="D85" s="9">
        <v>120311</v>
      </c>
      <c r="E85" s="9">
        <v>129353</v>
      </c>
      <c r="F85" s="9">
        <v>173734</v>
      </c>
      <c r="G85" s="9">
        <v>81150</v>
      </c>
      <c r="H85" s="9">
        <v>92584</v>
      </c>
      <c r="I85" s="9">
        <f t="shared" si="1"/>
        <v>173734</v>
      </c>
      <c r="J85" s="9">
        <v>75930</v>
      </c>
      <c r="K85" s="9">
        <v>39161</v>
      </c>
      <c r="L85" s="9">
        <v>36769</v>
      </c>
      <c r="M85" s="9">
        <v>9376</v>
      </c>
      <c r="N85" s="9">
        <v>10946</v>
      </c>
      <c r="O85" s="9">
        <v>11863</v>
      </c>
      <c r="P85" s="9">
        <v>11859</v>
      </c>
      <c r="Q85" s="9">
        <v>13452</v>
      </c>
      <c r="R85" s="9">
        <v>13663</v>
      </c>
      <c r="S85" s="9">
        <v>14069</v>
      </c>
      <c r="T85" s="9">
        <v>14775</v>
      </c>
      <c r="U85" s="9">
        <v>16242</v>
      </c>
      <c r="V85" s="9">
        <v>18992</v>
      </c>
      <c r="W85" s="9">
        <v>20801</v>
      </c>
      <c r="X85" s="9">
        <v>20013</v>
      </c>
      <c r="Y85" s="9">
        <v>15870</v>
      </c>
      <c r="Z85" s="9">
        <v>13601</v>
      </c>
      <c r="AA85" s="9">
        <v>13650</v>
      </c>
      <c r="AB85" s="9">
        <v>11934</v>
      </c>
      <c r="AC85" s="9">
        <v>9359</v>
      </c>
      <c r="AD85" s="9">
        <v>5768</v>
      </c>
      <c r="AE85" s="9">
        <v>2567</v>
      </c>
      <c r="AF85" s="9">
        <v>768</v>
      </c>
      <c r="AG85" s="9">
        <v>96</v>
      </c>
      <c r="AH85" s="9">
        <v>107192</v>
      </c>
      <c r="AI85" s="9">
        <v>104052</v>
      </c>
      <c r="AJ85" s="9">
        <v>15281</v>
      </c>
      <c r="AK85" s="9">
        <v>22705</v>
      </c>
      <c r="AL85" s="9">
        <v>29</v>
      </c>
      <c r="AM85" s="9">
        <v>355</v>
      </c>
      <c r="AN85" s="9">
        <v>49</v>
      </c>
      <c r="AO85" s="9">
        <v>1</v>
      </c>
    </row>
    <row r="86" spans="1:41" x14ac:dyDescent="0.15">
      <c r="A86" s="3"/>
      <c r="B86" s="8" t="s">
        <v>36</v>
      </c>
      <c r="C86" s="9">
        <v>75773</v>
      </c>
      <c r="D86" s="9">
        <v>37582</v>
      </c>
      <c r="E86" s="9">
        <v>38191</v>
      </c>
      <c r="F86" s="9">
        <v>60350</v>
      </c>
      <c r="G86" s="9">
        <v>29228</v>
      </c>
      <c r="H86" s="9">
        <v>31122</v>
      </c>
      <c r="I86" s="9">
        <f t="shared" si="1"/>
        <v>60350</v>
      </c>
      <c r="J86" s="9">
        <v>15423</v>
      </c>
      <c r="K86" s="9">
        <v>8354</v>
      </c>
      <c r="L86" s="9">
        <v>7069</v>
      </c>
      <c r="M86" s="9">
        <v>3018</v>
      </c>
      <c r="N86" s="9">
        <v>3609</v>
      </c>
      <c r="O86" s="9">
        <v>3848</v>
      </c>
      <c r="P86" s="9">
        <v>3841</v>
      </c>
      <c r="Q86" s="9">
        <v>3992</v>
      </c>
      <c r="R86" s="9">
        <v>3718</v>
      </c>
      <c r="S86" s="9">
        <v>3920</v>
      </c>
      <c r="T86" s="9">
        <v>4347</v>
      </c>
      <c r="U86" s="9">
        <v>4963</v>
      </c>
      <c r="V86" s="9">
        <v>6021</v>
      </c>
      <c r="W86" s="9">
        <v>6751</v>
      </c>
      <c r="X86" s="9">
        <v>6301</v>
      </c>
      <c r="Y86" s="9">
        <v>5096</v>
      </c>
      <c r="Z86" s="9">
        <v>4303</v>
      </c>
      <c r="AA86" s="9">
        <v>4149</v>
      </c>
      <c r="AB86" s="9">
        <v>3358</v>
      </c>
      <c r="AC86" s="9">
        <v>2283</v>
      </c>
      <c r="AD86" s="9">
        <v>1463</v>
      </c>
      <c r="AE86" s="9">
        <v>622</v>
      </c>
      <c r="AF86" s="9">
        <v>153</v>
      </c>
      <c r="AG86" s="9">
        <v>17</v>
      </c>
      <c r="AH86" s="9">
        <v>32226</v>
      </c>
      <c r="AI86" s="9">
        <v>32917</v>
      </c>
      <c r="AJ86" s="9">
        <v>4034</v>
      </c>
      <c r="AK86" s="9">
        <v>6463</v>
      </c>
      <c r="AL86" s="9">
        <v>10</v>
      </c>
      <c r="AM86" s="9">
        <v>103</v>
      </c>
      <c r="AN86" s="9">
        <v>19</v>
      </c>
      <c r="AO86" s="9">
        <v>1</v>
      </c>
    </row>
    <row r="87" spans="1:41" x14ac:dyDescent="0.15">
      <c r="A87" s="3" t="s">
        <v>62</v>
      </c>
      <c r="B87" s="8" t="s">
        <v>0</v>
      </c>
      <c r="C87" s="9">
        <v>36819</v>
      </c>
      <c r="D87" s="9">
        <v>18768</v>
      </c>
      <c r="E87" s="9">
        <v>18051</v>
      </c>
      <c r="F87" s="9">
        <v>32073</v>
      </c>
      <c r="G87" s="9">
        <v>16145</v>
      </c>
      <c r="H87" s="9">
        <v>15928</v>
      </c>
      <c r="I87" s="9">
        <f t="shared" si="1"/>
        <v>32073</v>
      </c>
      <c r="J87" s="9">
        <v>4746</v>
      </c>
      <c r="K87" s="9">
        <v>2623</v>
      </c>
      <c r="L87" s="9">
        <v>2123</v>
      </c>
      <c r="M87" s="9">
        <v>1783</v>
      </c>
      <c r="N87" s="9">
        <v>1748</v>
      </c>
      <c r="O87" s="9">
        <v>1862</v>
      </c>
      <c r="P87" s="9">
        <v>1922</v>
      </c>
      <c r="Q87" s="9">
        <v>2163</v>
      </c>
      <c r="R87" s="9">
        <v>2263</v>
      </c>
      <c r="S87" s="9">
        <v>2340</v>
      </c>
      <c r="T87" s="9">
        <v>2187</v>
      </c>
      <c r="U87" s="9">
        <v>2260</v>
      </c>
      <c r="V87" s="9">
        <v>2464</v>
      </c>
      <c r="W87" s="9">
        <v>2738</v>
      </c>
      <c r="X87" s="9">
        <v>2776</v>
      </c>
      <c r="Y87" s="9">
        <v>2548</v>
      </c>
      <c r="Z87" s="9">
        <v>2177</v>
      </c>
      <c r="AA87" s="9">
        <v>1895</v>
      </c>
      <c r="AB87" s="9">
        <v>1617</v>
      </c>
      <c r="AC87" s="9">
        <v>1032</v>
      </c>
      <c r="AD87" s="9">
        <v>661</v>
      </c>
      <c r="AE87" s="9">
        <v>304</v>
      </c>
      <c r="AF87" s="9">
        <v>73</v>
      </c>
      <c r="AG87" s="9">
        <v>6</v>
      </c>
      <c r="AH87" s="9">
        <v>15821</v>
      </c>
      <c r="AI87" s="9">
        <v>16962</v>
      </c>
      <c r="AJ87" s="9">
        <v>1965</v>
      </c>
      <c r="AK87" s="9">
        <v>2025</v>
      </c>
      <c r="AL87" s="9">
        <v>6</v>
      </c>
      <c r="AM87" s="9">
        <v>35</v>
      </c>
      <c r="AN87" s="9">
        <v>5</v>
      </c>
      <c r="AO87" s="9">
        <v>0</v>
      </c>
    </row>
    <row r="88" spans="1:41" x14ac:dyDescent="0.15">
      <c r="A88" s="3"/>
      <c r="B88" s="8" t="s">
        <v>34</v>
      </c>
      <c r="C88" s="2">
        <v>4274</v>
      </c>
      <c r="D88" s="2">
        <v>2253</v>
      </c>
      <c r="E88" s="2">
        <v>2021</v>
      </c>
      <c r="F88" s="2">
        <v>3366</v>
      </c>
      <c r="G88" s="2">
        <v>1723</v>
      </c>
      <c r="H88" s="2">
        <v>1643</v>
      </c>
      <c r="I88" s="9">
        <f t="shared" si="1"/>
        <v>3366</v>
      </c>
      <c r="J88" s="2">
        <v>908</v>
      </c>
      <c r="K88" s="2">
        <v>530</v>
      </c>
      <c r="L88" s="2">
        <v>378</v>
      </c>
      <c r="M88" s="2">
        <v>168</v>
      </c>
      <c r="N88" s="2">
        <v>134</v>
      </c>
      <c r="O88" s="2">
        <v>153</v>
      </c>
      <c r="P88" s="2">
        <v>188</v>
      </c>
      <c r="Q88" s="2">
        <v>216</v>
      </c>
      <c r="R88" s="2">
        <v>292</v>
      </c>
      <c r="S88" s="2">
        <v>263</v>
      </c>
      <c r="T88" s="2">
        <v>228</v>
      </c>
      <c r="U88" s="2">
        <v>227</v>
      </c>
      <c r="V88" s="2">
        <v>288</v>
      </c>
      <c r="W88" s="2">
        <v>374</v>
      </c>
      <c r="X88" s="2">
        <v>357</v>
      </c>
      <c r="Y88" s="2">
        <v>305</v>
      </c>
      <c r="Z88" s="2">
        <v>335</v>
      </c>
      <c r="AA88" s="2">
        <v>246</v>
      </c>
      <c r="AB88" s="2">
        <v>225</v>
      </c>
      <c r="AC88" s="2">
        <v>135</v>
      </c>
      <c r="AD88" s="2">
        <v>89</v>
      </c>
      <c r="AE88" s="2">
        <v>42</v>
      </c>
      <c r="AF88" s="2">
        <v>7</v>
      </c>
      <c r="AG88" s="2">
        <v>2</v>
      </c>
      <c r="AH88" s="2">
        <v>1833</v>
      </c>
      <c r="AI88" s="2">
        <v>1844</v>
      </c>
      <c r="AJ88" s="2">
        <v>283</v>
      </c>
      <c r="AK88" s="2">
        <v>308</v>
      </c>
      <c r="AL88" s="2">
        <v>0</v>
      </c>
      <c r="AM88" s="2">
        <v>3</v>
      </c>
      <c r="AN88" s="2">
        <v>3</v>
      </c>
      <c r="AO88" s="2">
        <v>0</v>
      </c>
    </row>
    <row r="89" spans="1:41" x14ac:dyDescent="0.15">
      <c r="A89" s="3"/>
      <c r="B89" s="8" t="s">
        <v>35</v>
      </c>
      <c r="C89" s="9">
        <v>22675</v>
      </c>
      <c r="D89" s="9">
        <v>11418</v>
      </c>
      <c r="E89" s="9">
        <v>11257</v>
      </c>
      <c r="F89" s="9">
        <v>19950</v>
      </c>
      <c r="G89" s="9">
        <v>9964</v>
      </c>
      <c r="H89" s="9">
        <v>9986</v>
      </c>
      <c r="I89" s="9">
        <f t="shared" si="1"/>
        <v>19950</v>
      </c>
      <c r="J89" s="9">
        <v>2725</v>
      </c>
      <c r="K89" s="9">
        <v>1454</v>
      </c>
      <c r="L89" s="9">
        <v>1271</v>
      </c>
      <c r="M89" s="9">
        <v>1108</v>
      </c>
      <c r="N89" s="9">
        <v>1084</v>
      </c>
      <c r="O89" s="9">
        <v>1188</v>
      </c>
      <c r="P89" s="9">
        <v>1215</v>
      </c>
      <c r="Q89" s="9">
        <v>1352</v>
      </c>
      <c r="R89" s="9">
        <v>1438</v>
      </c>
      <c r="S89" s="9">
        <v>1453</v>
      </c>
      <c r="T89" s="9">
        <v>1389</v>
      </c>
      <c r="U89" s="9">
        <v>1458</v>
      </c>
      <c r="V89" s="9">
        <v>1549</v>
      </c>
      <c r="W89" s="9">
        <v>1624</v>
      </c>
      <c r="X89" s="9">
        <v>1637</v>
      </c>
      <c r="Y89" s="9">
        <v>1550</v>
      </c>
      <c r="Z89" s="9">
        <v>1279</v>
      </c>
      <c r="AA89" s="9">
        <v>1164</v>
      </c>
      <c r="AB89" s="9">
        <v>950</v>
      </c>
      <c r="AC89" s="9">
        <v>631</v>
      </c>
      <c r="AD89" s="9">
        <v>389</v>
      </c>
      <c r="AE89" s="9">
        <v>171</v>
      </c>
      <c r="AF89" s="9">
        <v>44</v>
      </c>
      <c r="AG89" s="9">
        <v>2</v>
      </c>
      <c r="AH89" s="9">
        <v>9899</v>
      </c>
      <c r="AI89" s="9">
        <v>10335</v>
      </c>
      <c r="AJ89" s="9">
        <v>1158</v>
      </c>
      <c r="AK89" s="9">
        <v>1262</v>
      </c>
      <c r="AL89" s="9">
        <v>3</v>
      </c>
      <c r="AM89" s="9">
        <v>16</v>
      </c>
      <c r="AN89" s="9">
        <v>2</v>
      </c>
      <c r="AO89" s="9">
        <v>0</v>
      </c>
    </row>
    <row r="90" spans="1:41" x14ac:dyDescent="0.15">
      <c r="A90" s="3"/>
      <c r="B90" s="8" t="s">
        <v>36</v>
      </c>
      <c r="C90" s="9">
        <v>9870</v>
      </c>
      <c r="D90" s="9">
        <v>5097</v>
      </c>
      <c r="E90" s="9">
        <v>4773</v>
      </c>
      <c r="F90" s="9">
        <v>8757</v>
      </c>
      <c r="G90" s="9">
        <v>4458</v>
      </c>
      <c r="H90" s="9">
        <v>4299</v>
      </c>
      <c r="I90" s="9">
        <f t="shared" si="1"/>
        <v>8757</v>
      </c>
      <c r="J90" s="9">
        <v>1113</v>
      </c>
      <c r="K90" s="9">
        <v>639</v>
      </c>
      <c r="L90" s="9">
        <v>474</v>
      </c>
      <c r="M90" s="9">
        <v>507</v>
      </c>
      <c r="N90" s="9">
        <v>530</v>
      </c>
      <c r="O90" s="9">
        <v>521</v>
      </c>
      <c r="P90" s="9">
        <v>519</v>
      </c>
      <c r="Q90" s="9">
        <v>595</v>
      </c>
      <c r="R90" s="9">
        <v>533</v>
      </c>
      <c r="S90" s="9">
        <v>624</v>
      </c>
      <c r="T90" s="9">
        <v>570</v>
      </c>
      <c r="U90" s="9">
        <v>575</v>
      </c>
      <c r="V90" s="9">
        <v>627</v>
      </c>
      <c r="W90" s="9">
        <v>740</v>
      </c>
      <c r="X90" s="9">
        <v>782</v>
      </c>
      <c r="Y90" s="9">
        <v>693</v>
      </c>
      <c r="Z90" s="9">
        <v>563</v>
      </c>
      <c r="AA90" s="9">
        <v>485</v>
      </c>
      <c r="AB90" s="9">
        <v>442</v>
      </c>
      <c r="AC90" s="9">
        <v>266</v>
      </c>
      <c r="AD90" s="9">
        <v>183</v>
      </c>
      <c r="AE90" s="9">
        <v>91</v>
      </c>
      <c r="AF90" s="9">
        <v>22</v>
      </c>
      <c r="AG90" s="9">
        <v>2</v>
      </c>
      <c r="AH90" s="9">
        <v>4089</v>
      </c>
      <c r="AI90" s="9">
        <v>4783</v>
      </c>
      <c r="AJ90" s="9">
        <v>524</v>
      </c>
      <c r="AK90" s="9">
        <v>455</v>
      </c>
      <c r="AL90" s="9">
        <v>3</v>
      </c>
      <c r="AM90" s="9">
        <v>16</v>
      </c>
      <c r="AN90" s="9">
        <v>0</v>
      </c>
      <c r="AO90" s="9">
        <v>0</v>
      </c>
    </row>
    <row r="91" spans="1:41" x14ac:dyDescent="0.15">
      <c r="A91" s="3" t="s">
        <v>63</v>
      </c>
      <c r="B91" s="8" t="s">
        <v>0</v>
      </c>
      <c r="C91" s="9">
        <v>814762</v>
      </c>
      <c r="D91" s="9">
        <v>400217</v>
      </c>
      <c r="E91" s="9">
        <v>414545</v>
      </c>
      <c r="F91" s="9">
        <v>544045</v>
      </c>
      <c r="G91" s="9">
        <v>258757</v>
      </c>
      <c r="H91" s="9">
        <v>285288</v>
      </c>
      <c r="I91" s="9">
        <f t="shared" si="1"/>
        <v>544045</v>
      </c>
      <c r="J91" s="9">
        <v>270717</v>
      </c>
      <c r="K91" s="9">
        <v>141460</v>
      </c>
      <c r="L91" s="9">
        <v>129257</v>
      </c>
      <c r="M91" s="9">
        <v>43216</v>
      </c>
      <c r="N91" s="9">
        <v>43880</v>
      </c>
      <c r="O91" s="9">
        <v>44791</v>
      </c>
      <c r="P91" s="9">
        <v>46314</v>
      </c>
      <c r="Q91" s="9">
        <v>50908</v>
      </c>
      <c r="R91" s="9">
        <v>55714</v>
      </c>
      <c r="S91" s="9">
        <v>59905</v>
      </c>
      <c r="T91" s="9">
        <v>58573</v>
      </c>
      <c r="U91" s="9">
        <v>58419</v>
      </c>
      <c r="V91" s="9">
        <v>59540</v>
      </c>
      <c r="W91" s="9">
        <v>58696</v>
      </c>
      <c r="X91" s="9">
        <v>55954</v>
      </c>
      <c r="Y91" s="9">
        <v>44340</v>
      </c>
      <c r="Z91" s="9">
        <v>34635</v>
      </c>
      <c r="AA91" s="9">
        <v>33395</v>
      </c>
      <c r="AB91" s="9">
        <v>28112</v>
      </c>
      <c r="AC91" s="9">
        <v>18232</v>
      </c>
      <c r="AD91" s="9">
        <v>12262</v>
      </c>
      <c r="AE91" s="9">
        <v>5985</v>
      </c>
      <c r="AF91" s="9">
        <v>1700</v>
      </c>
      <c r="AG91" s="9">
        <v>191</v>
      </c>
      <c r="AH91" s="9">
        <v>390456</v>
      </c>
      <c r="AI91" s="9">
        <v>315488</v>
      </c>
      <c r="AJ91" s="9">
        <v>33856</v>
      </c>
      <c r="AK91" s="9">
        <v>72495</v>
      </c>
      <c r="AL91" s="9">
        <v>74</v>
      </c>
      <c r="AM91" s="9">
        <v>2046</v>
      </c>
      <c r="AN91" s="9">
        <v>322</v>
      </c>
      <c r="AO91" s="9">
        <v>25</v>
      </c>
    </row>
    <row r="92" spans="1:41" x14ac:dyDescent="0.15">
      <c r="A92" s="3"/>
      <c r="B92" s="8" t="s">
        <v>34</v>
      </c>
      <c r="C92" s="2">
        <v>84266</v>
      </c>
      <c r="D92" s="2">
        <v>42084</v>
      </c>
      <c r="E92" s="2">
        <v>42182</v>
      </c>
      <c r="F92" s="2">
        <v>60871</v>
      </c>
      <c r="G92" s="2">
        <v>29652</v>
      </c>
      <c r="H92" s="2">
        <v>31219</v>
      </c>
      <c r="I92" s="9">
        <f t="shared" si="1"/>
        <v>60871</v>
      </c>
      <c r="J92" s="2">
        <v>23395</v>
      </c>
      <c r="K92" s="2">
        <v>12432</v>
      </c>
      <c r="L92" s="2">
        <v>10963</v>
      </c>
      <c r="M92" s="2">
        <v>4374</v>
      </c>
      <c r="N92" s="2">
        <v>4740</v>
      </c>
      <c r="O92" s="2">
        <v>4881</v>
      </c>
      <c r="P92" s="2">
        <v>5045</v>
      </c>
      <c r="Q92" s="2">
        <v>4749</v>
      </c>
      <c r="R92" s="2">
        <v>4862</v>
      </c>
      <c r="S92" s="2">
        <v>5470</v>
      </c>
      <c r="T92" s="2">
        <v>5409</v>
      </c>
      <c r="U92" s="2">
        <v>5485</v>
      </c>
      <c r="V92" s="2">
        <v>5819</v>
      </c>
      <c r="W92" s="2">
        <v>5973</v>
      </c>
      <c r="X92" s="2">
        <v>6140</v>
      </c>
      <c r="Y92" s="2">
        <v>5321</v>
      </c>
      <c r="Z92" s="2">
        <v>4317</v>
      </c>
      <c r="AA92" s="2">
        <v>4167</v>
      </c>
      <c r="AB92" s="2">
        <v>3268</v>
      </c>
      <c r="AC92" s="2">
        <v>1988</v>
      </c>
      <c r="AD92" s="2">
        <v>1367</v>
      </c>
      <c r="AE92" s="2">
        <v>685</v>
      </c>
      <c r="AF92" s="2">
        <v>183</v>
      </c>
      <c r="AG92" s="2">
        <v>23</v>
      </c>
      <c r="AH92" s="2">
        <v>38139</v>
      </c>
      <c r="AI92" s="2">
        <v>33731</v>
      </c>
      <c r="AJ92" s="2">
        <v>4131</v>
      </c>
      <c r="AK92" s="2">
        <v>8035</v>
      </c>
      <c r="AL92" s="2">
        <v>9</v>
      </c>
      <c r="AM92" s="2">
        <v>192</v>
      </c>
      <c r="AN92" s="2">
        <v>29</v>
      </c>
      <c r="AO92" s="2">
        <v>0</v>
      </c>
    </row>
    <row r="93" spans="1:41" x14ac:dyDescent="0.15">
      <c r="A93" s="3"/>
      <c r="B93" s="8" t="s">
        <v>35</v>
      </c>
      <c r="C93" s="9">
        <v>502562</v>
      </c>
      <c r="D93" s="9">
        <v>245102</v>
      </c>
      <c r="E93" s="9">
        <v>257460</v>
      </c>
      <c r="F93" s="9">
        <v>307912</v>
      </c>
      <c r="G93" s="9">
        <v>144034</v>
      </c>
      <c r="H93" s="9">
        <v>163878</v>
      </c>
      <c r="I93" s="9">
        <f t="shared" si="1"/>
        <v>307912</v>
      </c>
      <c r="J93" s="9">
        <v>194650</v>
      </c>
      <c r="K93" s="9">
        <v>101068</v>
      </c>
      <c r="L93" s="9">
        <v>93582</v>
      </c>
      <c r="M93" s="9">
        <v>26382</v>
      </c>
      <c r="N93" s="9">
        <v>25502</v>
      </c>
      <c r="O93" s="9">
        <v>25896</v>
      </c>
      <c r="P93" s="9">
        <v>27734</v>
      </c>
      <c r="Q93" s="9">
        <v>33205</v>
      </c>
      <c r="R93" s="9">
        <v>37947</v>
      </c>
      <c r="S93" s="9">
        <v>39924</v>
      </c>
      <c r="T93" s="9">
        <v>37557</v>
      </c>
      <c r="U93" s="9">
        <v>36092</v>
      </c>
      <c r="V93" s="9">
        <v>35722</v>
      </c>
      <c r="W93" s="9">
        <v>34946</v>
      </c>
      <c r="X93" s="9">
        <v>32976</v>
      </c>
      <c r="Y93" s="9">
        <v>25965</v>
      </c>
      <c r="Z93" s="9">
        <v>20089</v>
      </c>
      <c r="AA93" s="9">
        <v>19906</v>
      </c>
      <c r="AB93" s="9">
        <v>17436</v>
      </c>
      <c r="AC93" s="9">
        <v>11893</v>
      </c>
      <c r="AD93" s="9">
        <v>8186</v>
      </c>
      <c r="AE93" s="9">
        <v>3934</v>
      </c>
      <c r="AF93" s="9">
        <v>1134</v>
      </c>
      <c r="AG93" s="9">
        <v>136</v>
      </c>
      <c r="AH93" s="9">
        <v>247622</v>
      </c>
      <c r="AI93" s="9">
        <v>186819</v>
      </c>
      <c r="AJ93" s="9">
        <v>21076</v>
      </c>
      <c r="AK93" s="9">
        <v>45453</v>
      </c>
      <c r="AL93" s="9">
        <v>48</v>
      </c>
      <c r="AM93" s="9">
        <v>1281</v>
      </c>
      <c r="AN93" s="9">
        <v>238</v>
      </c>
      <c r="AO93" s="9">
        <v>25</v>
      </c>
    </row>
    <row r="94" spans="1:41" x14ac:dyDescent="0.15">
      <c r="A94" s="3"/>
      <c r="B94" s="8" t="s">
        <v>36</v>
      </c>
      <c r="C94" s="9">
        <v>227934</v>
      </c>
      <c r="D94" s="9">
        <v>113031</v>
      </c>
      <c r="E94" s="9">
        <v>114903</v>
      </c>
      <c r="F94" s="9">
        <v>175262</v>
      </c>
      <c r="G94" s="9">
        <v>85071</v>
      </c>
      <c r="H94" s="9">
        <v>90191</v>
      </c>
      <c r="I94" s="9">
        <f t="shared" si="1"/>
        <v>175262</v>
      </c>
      <c r="J94" s="9">
        <v>52672</v>
      </c>
      <c r="K94" s="9">
        <v>27960</v>
      </c>
      <c r="L94" s="9">
        <v>24712</v>
      </c>
      <c r="M94" s="9">
        <v>12460</v>
      </c>
      <c r="N94" s="9">
        <v>13638</v>
      </c>
      <c r="O94" s="9">
        <v>14014</v>
      </c>
      <c r="P94" s="9">
        <v>13535</v>
      </c>
      <c r="Q94" s="9">
        <v>12954</v>
      </c>
      <c r="R94" s="9">
        <v>12905</v>
      </c>
      <c r="S94" s="9">
        <v>14511</v>
      </c>
      <c r="T94" s="9">
        <v>15607</v>
      </c>
      <c r="U94" s="9">
        <v>16842</v>
      </c>
      <c r="V94" s="9">
        <v>17999</v>
      </c>
      <c r="W94" s="9">
        <v>17777</v>
      </c>
      <c r="X94" s="9">
        <v>16838</v>
      </c>
      <c r="Y94" s="9">
        <v>13054</v>
      </c>
      <c r="Z94" s="9">
        <v>10229</v>
      </c>
      <c r="AA94" s="9">
        <v>9322</v>
      </c>
      <c r="AB94" s="9">
        <v>7408</v>
      </c>
      <c r="AC94" s="9">
        <v>4351</v>
      </c>
      <c r="AD94" s="9">
        <v>2709</v>
      </c>
      <c r="AE94" s="9">
        <v>1366</v>
      </c>
      <c r="AF94" s="9">
        <v>383</v>
      </c>
      <c r="AG94" s="9">
        <v>32</v>
      </c>
      <c r="AH94" s="9">
        <v>104695</v>
      </c>
      <c r="AI94" s="9">
        <v>94938</v>
      </c>
      <c r="AJ94" s="9">
        <v>8649</v>
      </c>
      <c r="AK94" s="9">
        <v>19007</v>
      </c>
      <c r="AL94" s="9">
        <v>17</v>
      </c>
      <c r="AM94" s="9">
        <v>573</v>
      </c>
      <c r="AN94" s="9">
        <v>55</v>
      </c>
      <c r="AO94" s="9">
        <v>0</v>
      </c>
    </row>
    <row r="95" spans="1:41" x14ac:dyDescent="0.15">
      <c r="A95" s="3" t="s">
        <v>64</v>
      </c>
      <c r="B95" s="8" t="s">
        <v>0</v>
      </c>
      <c r="C95" s="9">
        <v>348503</v>
      </c>
      <c r="D95" s="9">
        <v>172955</v>
      </c>
      <c r="E95" s="9">
        <v>175548</v>
      </c>
      <c r="F95" s="9">
        <v>268980</v>
      </c>
      <c r="G95" s="9">
        <v>130568</v>
      </c>
      <c r="H95" s="9">
        <v>138412</v>
      </c>
      <c r="I95" s="9">
        <f t="shared" si="1"/>
        <v>268980</v>
      </c>
      <c r="J95" s="9">
        <v>79523</v>
      </c>
      <c r="K95" s="9">
        <v>42387</v>
      </c>
      <c r="L95" s="9">
        <v>37136</v>
      </c>
      <c r="M95" s="9">
        <v>16464</v>
      </c>
      <c r="N95" s="9">
        <v>17002</v>
      </c>
      <c r="O95" s="9">
        <v>17064</v>
      </c>
      <c r="P95" s="9">
        <v>17238</v>
      </c>
      <c r="Q95" s="9">
        <v>20131</v>
      </c>
      <c r="R95" s="9">
        <v>22407</v>
      </c>
      <c r="S95" s="9">
        <v>23805</v>
      </c>
      <c r="T95" s="9">
        <v>23064</v>
      </c>
      <c r="U95" s="9">
        <v>22278</v>
      </c>
      <c r="V95" s="9">
        <v>23565</v>
      </c>
      <c r="W95" s="9">
        <v>25941</v>
      </c>
      <c r="X95" s="9">
        <v>26879</v>
      </c>
      <c r="Y95" s="9">
        <v>22653</v>
      </c>
      <c r="Z95" s="9">
        <v>19092</v>
      </c>
      <c r="AA95" s="9">
        <v>18398</v>
      </c>
      <c r="AB95" s="9">
        <v>14352</v>
      </c>
      <c r="AC95" s="9">
        <v>9269</v>
      </c>
      <c r="AD95" s="9">
        <v>5858</v>
      </c>
      <c r="AE95" s="9">
        <v>2488</v>
      </c>
      <c r="AF95" s="9">
        <v>512</v>
      </c>
      <c r="AG95" s="9">
        <v>43</v>
      </c>
      <c r="AH95" s="9">
        <v>150781</v>
      </c>
      <c r="AI95" s="9">
        <v>147805</v>
      </c>
      <c r="AJ95" s="9">
        <v>18447</v>
      </c>
      <c r="AK95" s="9">
        <v>30828</v>
      </c>
      <c r="AL95" s="9">
        <v>32</v>
      </c>
      <c r="AM95" s="9">
        <v>514</v>
      </c>
      <c r="AN95" s="9">
        <v>80</v>
      </c>
      <c r="AO95" s="9">
        <v>16</v>
      </c>
    </row>
    <row r="96" spans="1:41" x14ac:dyDescent="0.15">
      <c r="A96" s="3"/>
      <c r="B96" s="8" t="s">
        <v>34</v>
      </c>
      <c r="C96" s="2">
        <v>73643</v>
      </c>
      <c r="D96" s="2">
        <v>37220</v>
      </c>
      <c r="E96" s="2">
        <v>36423</v>
      </c>
      <c r="F96" s="2">
        <v>59120</v>
      </c>
      <c r="G96" s="2">
        <v>29361</v>
      </c>
      <c r="H96" s="2">
        <v>29759</v>
      </c>
      <c r="I96" s="9">
        <f t="shared" si="1"/>
        <v>59120</v>
      </c>
      <c r="J96" s="2">
        <v>14523</v>
      </c>
      <c r="K96" s="2">
        <v>7859</v>
      </c>
      <c r="L96" s="2">
        <v>6664</v>
      </c>
      <c r="M96" s="2">
        <v>3288</v>
      </c>
      <c r="N96" s="2">
        <v>3352</v>
      </c>
      <c r="O96" s="2">
        <v>3416</v>
      </c>
      <c r="P96" s="2">
        <v>3373</v>
      </c>
      <c r="Q96" s="2">
        <v>3577</v>
      </c>
      <c r="R96" s="2">
        <v>4153</v>
      </c>
      <c r="S96" s="2">
        <v>4732</v>
      </c>
      <c r="T96" s="2">
        <v>4659</v>
      </c>
      <c r="U96" s="2">
        <v>4742</v>
      </c>
      <c r="V96" s="2">
        <v>4964</v>
      </c>
      <c r="W96" s="2">
        <v>5529</v>
      </c>
      <c r="X96" s="2">
        <v>6121</v>
      </c>
      <c r="Y96" s="2">
        <v>5421</v>
      </c>
      <c r="Z96" s="2">
        <v>4495</v>
      </c>
      <c r="AA96" s="2">
        <v>4430</v>
      </c>
      <c r="AB96" s="2">
        <v>3284</v>
      </c>
      <c r="AC96" s="2">
        <v>2119</v>
      </c>
      <c r="AD96" s="2">
        <v>1306</v>
      </c>
      <c r="AE96" s="2">
        <v>554</v>
      </c>
      <c r="AF96" s="2">
        <v>119</v>
      </c>
      <c r="AG96" s="2">
        <v>9</v>
      </c>
      <c r="AH96" s="2">
        <v>30428</v>
      </c>
      <c r="AI96" s="2">
        <v>32834</v>
      </c>
      <c r="AJ96" s="2">
        <v>4117</v>
      </c>
      <c r="AK96" s="2">
        <v>6132</v>
      </c>
      <c r="AL96" s="2">
        <v>12</v>
      </c>
      <c r="AM96" s="2">
        <v>100</v>
      </c>
      <c r="AN96" s="2">
        <v>13</v>
      </c>
      <c r="AO96" s="2">
        <v>7</v>
      </c>
    </row>
    <row r="97" spans="1:41" x14ac:dyDescent="0.15">
      <c r="A97" s="3"/>
      <c r="B97" s="8" t="s">
        <v>35</v>
      </c>
      <c r="C97" s="9">
        <v>190528</v>
      </c>
      <c r="D97" s="9">
        <v>93601</v>
      </c>
      <c r="E97" s="9">
        <v>96927</v>
      </c>
      <c r="F97" s="9">
        <v>141041</v>
      </c>
      <c r="G97" s="9">
        <v>67482</v>
      </c>
      <c r="H97" s="9">
        <v>73559</v>
      </c>
      <c r="I97" s="9">
        <f t="shared" si="1"/>
        <v>141041</v>
      </c>
      <c r="J97" s="9">
        <v>49487</v>
      </c>
      <c r="K97" s="9">
        <v>26119</v>
      </c>
      <c r="L97" s="9">
        <v>23368</v>
      </c>
      <c r="M97" s="9">
        <v>9034</v>
      </c>
      <c r="N97" s="9">
        <v>9328</v>
      </c>
      <c r="O97" s="9">
        <v>9443</v>
      </c>
      <c r="P97" s="9">
        <v>9684</v>
      </c>
      <c r="Q97" s="9">
        <v>11709</v>
      </c>
      <c r="R97" s="9">
        <v>13121</v>
      </c>
      <c r="S97" s="9">
        <v>13547</v>
      </c>
      <c r="T97" s="9">
        <v>12868</v>
      </c>
      <c r="U97" s="9">
        <v>12230</v>
      </c>
      <c r="V97" s="9">
        <v>12751</v>
      </c>
      <c r="W97" s="9">
        <v>14057</v>
      </c>
      <c r="X97" s="9">
        <v>14192</v>
      </c>
      <c r="Y97" s="9">
        <v>11687</v>
      </c>
      <c r="Z97" s="9">
        <v>9784</v>
      </c>
      <c r="AA97" s="9">
        <v>9532</v>
      </c>
      <c r="AB97" s="9">
        <v>7767</v>
      </c>
      <c r="AC97" s="9">
        <v>4987</v>
      </c>
      <c r="AD97" s="9">
        <v>3149</v>
      </c>
      <c r="AE97" s="9">
        <v>1343</v>
      </c>
      <c r="AF97" s="9">
        <v>287</v>
      </c>
      <c r="AG97" s="9">
        <v>28</v>
      </c>
      <c r="AH97" s="9">
        <v>84638</v>
      </c>
      <c r="AI97" s="9">
        <v>78119</v>
      </c>
      <c r="AJ97" s="9">
        <v>9955</v>
      </c>
      <c r="AK97" s="9">
        <v>17457</v>
      </c>
      <c r="AL97" s="9">
        <v>11</v>
      </c>
      <c r="AM97" s="9">
        <v>288</v>
      </c>
      <c r="AN97" s="9">
        <v>52</v>
      </c>
      <c r="AO97" s="9">
        <v>8</v>
      </c>
    </row>
    <row r="98" spans="1:41" x14ac:dyDescent="0.15">
      <c r="A98" s="3"/>
      <c r="B98" s="8" t="s">
        <v>36</v>
      </c>
      <c r="C98" s="9">
        <v>84332</v>
      </c>
      <c r="D98" s="9">
        <v>42134</v>
      </c>
      <c r="E98" s="9">
        <v>42198</v>
      </c>
      <c r="F98" s="9">
        <v>68819</v>
      </c>
      <c r="G98" s="9">
        <v>33725</v>
      </c>
      <c r="H98" s="9">
        <v>35094</v>
      </c>
      <c r="I98" s="9">
        <f t="shared" si="1"/>
        <v>68819</v>
      </c>
      <c r="J98" s="9">
        <v>15513</v>
      </c>
      <c r="K98" s="9">
        <v>8409</v>
      </c>
      <c r="L98" s="9">
        <v>7104</v>
      </c>
      <c r="M98" s="9">
        <v>4142</v>
      </c>
      <c r="N98" s="9">
        <v>4322</v>
      </c>
      <c r="O98" s="9">
        <v>4205</v>
      </c>
      <c r="P98" s="9">
        <v>4181</v>
      </c>
      <c r="Q98" s="9">
        <v>4845</v>
      </c>
      <c r="R98" s="9">
        <v>5133</v>
      </c>
      <c r="S98" s="9">
        <v>5526</v>
      </c>
      <c r="T98" s="9">
        <v>5537</v>
      </c>
      <c r="U98" s="9">
        <v>5306</v>
      </c>
      <c r="V98" s="9">
        <v>5850</v>
      </c>
      <c r="W98" s="9">
        <v>6355</v>
      </c>
      <c r="X98" s="9">
        <v>6566</v>
      </c>
      <c r="Y98" s="9">
        <v>5545</v>
      </c>
      <c r="Z98" s="9">
        <v>4813</v>
      </c>
      <c r="AA98" s="9">
        <v>4436</v>
      </c>
      <c r="AB98" s="9">
        <v>3301</v>
      </c>
      <c r="AC98" s="9">
        <v>2163</v>
      </c>
      <c r="AD98" s="9">
        <v>1403</v>
      </c>
      <c r="AE98" s="9">
        <v>591</v>
      </c>
      <c r="AF98" s="9">
        <v>106</v>
      </c>
      <c r="AG98" s="9">
        <v>6</v>
      </c>
      <c r="AH98" s="9">
        <v>35715</v>
      </c>
      <c r="AI98" s="9">
        <v>36852</v>
      </c>
      <c r="AJ98" s="9">
        <v>4375</v>
      </c>
      <c r="AK98" s="9">
        <v>7239</v>
      </c>
      <c r="AL98" s="9">
        <v>9</v>
      </c>
      <c r="AM98" s="9">
        <v>126</v>
      </c>
      <c r="AN98" s="9">
        <v>15</v>
      </c>
      <c r="AO98" s="9">
        <v>1</v>
      </c>
    </row>
    <row r="99" spans="1:41" x14ac:dyDescent="0.15">
      <c r="A99" s="3" t="s">
        <v>65</v>
      </c>
      <c r="B99" s="8" t="s">
        <v>0</v>
      </c>
      <c r="C99" s="9">
        <v>128794</v>
      </c>
      <c r="D99" s="9">
        <v>65227</v>
      </c>
      <c r="E99" s="9">
        <v>63567</v>
      </c>
      <c r="F99" s="9">
        <v>91736</v>
      </c>
      <c r="G99" s="9">
        <v>45457</v>
      </c>
      <c r="H99" s="9">
        <v>46279</v>
      </c>
      <c r="I99" s="9">
        <f t="shared" si="1"/>
        <v>91736</v>
      </c>
      <c r="J99" s="9">
        <v>37058</v>
      </c>
      <c r="K99" s="9">
        <v>19770</v>
      </c>
      <c r="L99" s="9">
        <v>17288</v>
      </c>
      <c r="M99" s="9">
        <v>6643</v>
      </c>
      <c r="N99" s="9">
        <v>6551</v>
      </c>
      <c r="O99" s="9">
        <v>6642</v>
      </c>
      <c r="P99" s="9">
        <v>6154</v>
      </c>
      <c r="Q99" s="9">
        <v>6111</v>
      </c>
      <c r="R99" s="9">
        <v>7205</v>
      </c>
      <c r="S99" s="9">
        <v>8912</v>
      </c>
      <c r="T99" s="9">
        <v>9571</v>
      </c>
      <c r="U99" s="9">
        <v>9596</v>
      </c>
      <c r="V99" s="9">
        <v>9867</v>
      </c>
      <c r="W99" s="9">
        <v>10772</v>
      </c>
      <c r="X99" s="9">
        <v>10194</v>
      </c>
      <c r="Y99" s="9">
        <v>8006</v>
      </c>
      <c r="Z99" s="9">
        <v>6221</v>
      </c>
      <c r="AA99" s="9">
        <v>5564</v>
      </c>
      <c r="AB99" s="9">
        <v>4734</v>
      </c>
      <c r="AC99" s="9">
        <v>3190</v>
      </c>
      <c r="AD99" s="9">
        <v>1881</v>
      </c>
      <c r="AE99" s="9">
        <v>806</v>
      </c>
      <c r="AF99" s="9">
        <v>165</v>
      </c>
      <c r="AG99" s="9">
        <v>9</v>
      </c>
      <c r="AH99" s="9">
        <v>56495</v>
      </c>
      <c r="AI99" s="9">
        <v>56900</v>
      </c>
      <c r="AJ99" s="9">
        <v>4998</v>
      </c>
      <c r="AK99" s="9">
        <v>10097</v>
      </c>
      <c r="AL99" s="9">
        <v>13</v>
      </c>
      <c r="AM99" s="9">
        <v>257</v>
      </c>
      <c r="AN99" s="9">
        <v>31</v>
      </c>
      <c r="AO99" s="9">
        <v>3</v>
      </c>
    </row>
    <row r="100" spans="1:41" x14ac:dyDescent="0.15">
      <c r="A100" s="3"/>
      <c r="B100" s="8" t="s">
        <v>35</v>
      </c>
      <c r="C100" s="2">
        <v>118194</v>
      </c>
      <c r="D100" s="2">
        <v>59820</v>
      </c>
      <c r="E100" s="2">
        <v>58374</v>
      </c>
      <c r="F100" s="2">
        <v>84003</v>
      </c>
      <c r="G100" s="2">
        <v>41583</v>
      </c>
      <c r="H100" s="2">
        <v>42420</v>
      </c>
      <c r="I100" s="9">
        <f t="shared" si="1"/>
        <v>84003</v>
      </c>
      <c r="J100" s="2">
        <v>34191</v>
      </c>
      <c r="K100" s="2">
        <v>18237</v>
      </c>
      <c r="L100" s="2">
        <v>15954</v>
      </c>
      <c r="M100" s="2">
        <v>6169</v>
      </c>
      <c r="N100" s="2">
        <v>6037</v>
      </c>
      <c r="O100" s="2">
        <v>6115</v>
      </c>
      <c r="P100" s="2">
        <v>5607</v>
      </c>
      <c r="Q100" s="2">
        <v>5523</v>
      </c>
      <c r="R100" s="2">
        <v>6726</v>
      </c>
      <c r="S100" s="2">
        <v>8370</v>
      </c>
      <c r="T100" s="2">
        <v>8949</v>
      </c>
      <c r="U100" s="2">
        <v>8868</v>
      </c>
      <c r="V100" s="2">
        <v>9066</v>
      </c>
      <c r="W100" s="2">
        <v>9746</v>
      </c>
      <c r="X100" s="2">
        <v>9282</v>
      </c>
      <c r="Y100" s="2">
        <v>7295</v>
      </c>
      <c r="Z100" s="2">
        <v>5624</v>
      </c>
      <c r="AA100" s="2">
        <v>5068</v>
      </c>
      <c r="AB100" s="2">
        <v>4304</v>
      </c>
      <c r="AC100" s="2">
        <v>2869</v>
      </c>
      <c r="AD100" s="2">
        <v>1699</v>
      </c>
      <c r="AE100" s="2">
        <v>717</v>
      </c>
      <c r="AF100" s="2">
        <v>151</v>
      </c>
      <c r="AG100" s="2">
        <v>9</v>
      </c>
      <c r="AH100" s="2">
        <v>51990</v>
      </c>
      <c r="AI100" s="2">
        <v>52098</v>
      </c>
      <c r="AJ100" s="2">
        <v>4567</v>
      </c>
      <c r="AK100" s="2">
        <v>9256</v>
      </c>
      <c r="AL100" s="2">
        <v>10</v>
      </c>
      <c r="AM100" s="2">
        <v>242</v>
      </c>
      <c r="AN100" s="2">
        <v>28</v>
      </c>
      <c r="AO100" s="2">
        <v>3</v>
      </c>
    </row>
    <row r="101" spans="1:41" x14ac:dyDescent="0.15">
      <c r="A101" s="3"/>
      <c r="B101" s="8" t="s">
        <v>36</v>
      </c>
      <c r="C101" s="9">
        <v>10600</v>
      </c>
      <c r="D101" s="9">
        <v>5407</v>
      </c>
      <c r="E101" s="9">
        <v>5193</v>
      </c>
      <c r="F101" s="9">
        <v>7733</v>
      </c>
      <c r="G101" s="9">
        <v>3874</v>
      </c>
      <c r="H101" s="9">
        <v>3859</v>
      </c>
      <c r="I101" s="9">
        <f t="shared" si="1"/>
        <v>7733</v>
      </c>
      <c r="J101" s="9">
        <v>2867</v>
      </c>
      <c r="K101" s="9">
        <v>1533</v>
      </c>
      <c r="L101" s="9">
        <v>1334</v>
      </c>
      <c r="M101" s="9">
        <v>474</v>
      </c>
      <c r="N101" s="9">
        <v>514</v>
      </c>
      <c r="O101" s="9">
        <v>527</v>
      </c>
      <c r="P101" s="9">
        <v>547</v>
      </c>
      <c r="Q101" s="9">
        <v>588</v>
      </c>
      <c r="R101" s="9">
        <v>479</v>
      </c>
      <c r="S101" s="9">
        <v>542</v>
      </c>
      <c r="T101" s="9">
        <v>622</v>
      </c>
      <c r="U101" s="9">
        <v>728</v>
      </c>
      <c r="V101" s="9">
        <v>801</v>
      </c>
      <c r="W101" s="9">
        <v>1026</v>
      </c>
      <c r="X101" s="9">
        <v>912</v>
      </c>
      <c r="Y101" s="9">
        <v>711</v>
      </c>
      <c r="Z101" s="9">
        <v>597</v>
      </c>
      <c r="AA101" s="9">
        <v>496</v>
      </c>
      <c r="AB101" s="9">
        <v>430</v>
      </c>
      <c r="AC101" s="9">
        <v>321</v>
      </c>
      <c r="AD101" s="9">
        <v>182</v>
      </c>
      <c r="AE101" s="9">
        <v>89</v>
      </c>
      <c r="AF101" s="9">
        <v>14</v>
      </c>
      <c r="AG101" s="9">
        <v>0</v>
      </c>
      <c r="AH101" s="9">
        <v>4505</v>
      </c>
      <c r="AI101" s="9">
        <v>4802</v>
      </c>
      <c r="AJ101" s="9">
        <v>431</v>
      </c>
      <c r="AK101" s="9">
        <v>841</v>
      </c>
      <c r="AL101" s="9">
        <v>3</v>
      </c>
      <c r="AM101" s="9">
        <v>15</v>
      </c>
      <c r="AN101" s="9">
        <v>3</v>
      </c>
      <c r="AO101" s="9">
        <v>0</v>
      </c>
    </row>
    <row r="102" spans="1:41" x14ac:dyDescent="0.15">
      <c r="A102" s="3" t="s">
        <v>66</v>
      </c>
      <c r="B102" s="8" t="s">
        <v>0</v>
      </c>
      <c r="C102" s="9">
        <v>1553423</v>
      </c>
      <c r="D102" s="9">
        <v>774299</v>
      </c>
      <c r="E102" s="9">
        <v>779124</v>
      </c>
      <c r="F102" s="9">
        <v>1129722</v>
      </c>
      <c r="G102" s="9">
        <v>550305</v>
      </c>
      <c r="H102" s="9">
        <v>579417</v>
      </c>
      <c r="I102" s="9">
        <f t="shared" si="1"/>
        <v>1129722</v>
      </c>
      <c r="J102" s="9">
        <v>423701</v>
      </c>
      <c r="K102" s="9">
        <v>223994</v>
      </c>
      <c r="L102" s="9">
        <v>199707</v>
      </c>
      <c r="M102" s="9">
        <v>82821</v>
      </c>
      <c r="N102" s="9">
        <v>80625</v>
      </c>
      <c r="O102" s="9">
        <v>74669</v>
      </c>
      <c r="P102" s="9">
        <v>68954</v>
      </c>
      <c r="Q102" s="9">
        <v>79140</v>
      </c>
      <c r="R102" s="9">
        <v>107164</v>
      </c>
      <c r="S102" s="9">
        <v>128243</v>
      </c>
      <c r="T102" s="9">
        <v>127510</v>
      </c>
      <c r="U102" s="9">
        <v>119509</v>
      </c>
      <c r="V102" s="9">
        <v>111137</v>
      </c>
      <c r="W102" s="9">
        <v>115442</v>
      </c>
      <c r="X102" s="9">
        <v>107621</v>
      </c>
      <c r="Y102" s="9">
        <v>84927</v>
      </c>
      <c r="Z102" s="9">
        <v>69035</v>
      </c>
      <c r="AA102" s="9">
        <v>64042</v>
      </c>
      <c r="AB102" s="9">
        <v>55876</v>
      </c>
      <c r="AC102" s="9">
        <v>38146</v>
      </c>
      <c r="AD102" s="9">
        <v>24628</v>
      </c>
      <c r="AE102" s="9">
        <v>10983</v>
      </c>
      <c r="AF102" s="9">
        <v>2667</v>
      </c>
      <c r="AG102" s="9">
        <v>284</v>
      </c>
      <c r="AH102" s="9">
        <v>732076</v>
      </c>
      <c r="AI102" s="9">
        <v>618478</v>
      </c>
      <c r="AJ102" s="9">
        <v>62232</v>
      </c>
      <c r="AK102" s="9">
        <v>134045</v>
      </c>
      <c r="AL102" s="9">
        <v>81</v>
      </c>
      <c r="AM102" s="9">
        <v>5517</v>
      </c>
      <c r="AN102" s="9">
        <v>947</v>
      </c>
      <c r="AO102" s="9">
        <v>47</v>
      </c>
    </row>
    <row r="103" spans="1:41" x14ac:dyDescent="0.15">
      <c r="A103" s="3"/>
      <c r="B103" s="8" t="s">
        <v>34</v>
      </c>
      <c r="C103" s="2">
        <v>10241</v>
      </c>
      <c r="D103" s="2">
        <v>5149</v>
      </c>
      <c r="E103" s="2">
        <v>5092</v>
      </c>
      <c r="F103" s="2">
        <v>8837</v>
      </c>
      <c r="G103" s="2">
        <v>4391</v>
      </c>
      <c r="H103" s="2">
        <v>4446</v>
      </c>
      <c r="I103" s="9">
        <f t="shared" si="1"/>
        <v>8837</v>
      </c>
      <c r="J103" s="2">
        <v>1404</v>
      </c>
      <c r="K103" s="2">
        <v>758</v>
      </c>
      <c r="L103" s="2">
        <v>646</v>
      </c>
      <c r="M103" s="2">
        <v>499</v>
      </c>
      <c r="N103" s="2">
        <v>557</v>
      </c>
      <c r="O103" s="2">
        <v>562</v>
      </c>
      <c r="P103" s="2">
        <v>574</v>
      </c>
      <c r="Q103" s="2">
        <v>531</v>
      </c>
      <c r="R103" s="2">
        <v>500</v>
      </c>
      <c r="S103" s="2">
        <v>584</v>
      </c>
      <c r="T103" s="2">
        <v>629</v>
      </c>
      <c r="U103" s="2">
        <v>690</v>
      </c>
      <c r="V103" s="2">
        <v>652</v>
      </c>
      <c r="W103" s="2">
        <v>903</v>
      </c>
      <c r="X103" s="2">
        <v>877</v>
      </c>
      <c r="Y103" s="2">
        <v>757</v>
      </c>
      <c r="Z103" s="2">
        <v>626</v>
      </c>
      <c r="AA103" s="2">
        <v>489</v>
      </c>
      <c r="AB103" s="2">
        <v>353</v>
      </c>
      <c r="AC103" s="2">
        <v>226</v>
      </c>
      <c r="AD103" s="2">
        <v>140</v>
      </c>
      <c r="AE103" s="2">
        <v>67</v>
      </c>
      <c r="AF103" s="2">
        <v>22</v>
      </c>
      <c r="AG103" s="2">
        <v>3</v>
      </c>
      <c r="AH103" s="2">
        <v>4269</v>
      </c>
      <c r="AI103" s="2">
        <v>4630</v>
      </c>
      <c r="AJ103" s="2">
        <v>471</v>
      </c>
      <c r="AK103" s="2">
        <v>858</v>
      </c>
      <c r="AL103" s="2">
        <v>0</v>
      </c>
      <c r="AM103" s="2">
        <v>10</v>
      </c>
      <c r="AN103" s="2">
        <v>3</v>
      </c>
      <c r="AO103" s="2">
        <v>0</v>
      </c>
    </row>
    <row r="104" spans="1:41" x14ac:dyDescent="0.15">
      <c r="A104" s="3"/>
      <c r="B104" s="8" t="s">
        <v>35</v>
      </c>
      <c r="C104" s="9">
        <v>1200621</v>
      </c>
      <c r="D104" s="9">
        <v>598416</v>
      </c>
      <c r="E104" s="9">
        <v>602205</v>
      </c>
      <c r="F104" s="9">
        <v>841952</v>
      </c>
      <c r="G104" s="9">
        <v>408830</v>
      </c>
      <c r="H104" s="9">
        <v>433122</v>
      </c>
      <c r="I104" s="9">
        <f t="shared" si="1"/>
        <v>841952</v>
      </c>
      <c r="J104" s="9">
        <v>358669</v>
      </c>
      <c r="K104" s="9">
        <v>189586</v>
      </c>
      <c r="L104" s="9">
        <v>169083</v>
      </c>
      <c r="M104" s="9">
        <v>64384</v>
      </c>
      <c r="N104" s="9">
        <v>60898</v>
      </c>
      <c r="O104" s="9">
        <v>55805</v>
      </c>
      <c r="P104" s="9">
        <v>51229</v>
      </c>
      <c r="Q104" s="9">
        <v>61442</v>
      </c>
      <c r="R104" s="9">
        <v>89502</v>
      </c>
      <c r="S104" s="9">
        <v>107086</v>
      </c>
      <c r="T104" s="9">
        <v>102859</v>
      </c>
      <c r="U104" s="9">
        <v>94172</v>
      </c>
      <c r="V104" s="9">
        <v>85535</v>
      </c>
      <c r="W104" s="9">
        <v>85948</v>
      </c>
      <c r="X104" s="9">
        <v>79556</v>
      </c>
      <c r="Y104" s="9">
        <v>62375</v>
      </c>
      <c r="Z104" s="9">
        <v>50278</v>
      </c>
      <c r="AA104" s="9">
        <v>47016</v>
      </c>
      <c r="AB104" s="9">
        <v>42048</v>
      </c>
      <c r="AC104" s="9">
        <v>29593</v>
      </c>
      <c r="AD104" s="9">
        <v>19548</v>
      </c>
      <c r="AE104" s="9">
        <v>8874</v>
      </c>
      <c r="AF104" s="9">
        <v>2227</v>
      </c>
      <c r="AG104" s="9">
        <v>246</v>
      </c>
      <c r="AH104" s="9">
        <v>583570</v>
      </c>
      <c r="AI104" s="9">
        <v>459658</v>
      </c>
      <c r="AJ104" s="9">
        <v>47850</v>
      </c>
      <c r="AK104" s="9">
        <v>103802</v>
      </c>
      <c r="AL104" s="9">
        <v>63</v>
      </c>
      <c r="AM104" s="9">
        <v>4805</v>
      </c>
      <c r="AN104" s="9">
        <v>837</v>
      </c>
      <c r="AO104" s="9">
        <v>36</v>
      </c>
    </row>
    <row r="105" spans="1:41" x14ac:dyDescent="0.15">
      <c r="A105" s="3"/>
      <c r="B105" s="8" t="s">
        <v>36</v>
      </c>
      <c r="C105" s="9">
        <v>342561</v>
      </c>
      <c r="D105" s="9">
        <v>170734</v>
      </c>
      <c r="E105" s="9">
        <v>171827</v>
      </c>
      <c r="F105" s="9">
        <v>278933</v>
      </c>
      <c r="G105" s="9">
        <v>137084</v>
      </c>
      <c r="H105" s="9">
        <v>141849</v>
      </c>
      <c r="I105" s="9">
        <f t="shared" si="1"/>
        <v>278933</v>
      </c>
      <c r="J105" s="9">
        <v>63628</v>
      </c>
      <c r="K105" s="9">
        <v>33650</v>
      </c>
      <c r="L105" s="9">
        <v>29978</v>
      </c>
      <c r="M105" s="9">
        <v>17938</v>
      </c>
      <c r="N105" s="9">
        <v>19170</v>
      </c>
      <c r="O105" s="9">
        <v>18302</v>
      </c>
      <c r="P105" s="9">
        <v>17151</v>
      </c>
      <c r="Q105" s="9">
        <v>17167</v>
      </c>
      <c r="R105" s="9">
        <v>17162</v>
      </c>
      <c r="S105" s="9">
        <v>20573</v>
      </c>
      <c r="T105" s="9">
        <v>24022</v>
      </c>
      <c r="U105" s="9">
        <v>24647</v>
      </c>
      <c r="V105" s="9">
        <v>24950</v>
      </c>
      <c r="W105" s="9">
        <v>28591</v>
      </c>
      <c r="X105" s="9">
        <v>27188</v>
      </c>
      <c r="Y105" s="9">
        <v>21795</v>
      </c>
      <c r="Z105" s="9">
        <v>18131</v>
      </c>
      <c r="AA105" s="9">
        <v>16537</v>
      </c>
      <c r="AB105" s="9">
        <v>13475</v>
      </c>
      <c r="AC105" s="9">
        <v>8327</v>
      </c>
      <c r="AD105" s="9">
        <v>4940</v>
      </c>
      <c r="AE105" s="9">
        <v>2042</v>
      </c>
      <c r="AF105" s="9">
        <v>418</v>
      </c>
      <c r="AG105" s="9">
        <v>35</v>
      </c>
      <c r="AH105" s="9">
        <v>144237</v>
      </c>
      <c r="AI105" s="9">
        <v>154190</v>
      </c>
      <c r="AJ105" s="9">
        <v>13911</v>
      </c>
      <c r="AK105" s="9">
        <v>29385</v>
      </c>
      <c r="AL105" s="9">
        <v>18</v>
      </c>
      <c r="AM105" s="9">
        <v>702</v>
      </c>
      <c r="AN105" s="9">
        <v>107</v>
      </c>
      <c r="AO105" s="9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C457-2A1D-4743-BAD8-24CD26219588}">
  <dimension ref="A1:CZ106"/>
  <sheetViews>
    <sheetView tabSelected="1" topLeftCell="A64" workbookViewId="0">
      <selection activeCell="D100" sqref="D100:D102"/>
    </sheetView>
  </sheetViews>
  <sheetFormatPr baseColWidth="10" defaultColWidth="10.6640625" defaultRowHeight="14" x14ac:dyDescent="0.15"/>
  <cols>
    <col min="1" max="1" width="10.6640625" style="1"/>
    <col min="2" max="2" width="43" style="1" bestFit="1" customWidth="1"/>
    <col min="3" max="16384" width="10.6640625" style="1"/>
  </cols>
  <sheetData>
    <row r="1" spans="1:104" x14ac:dyDescent="0.15">
      <c r="A1" s="3"/>
      <c r="B1" s="3"/>
      <c r="C1" s="4" t="s">
        <v>0</v>
      </c>
      <c r="D1" s="5" t="s">
        <v>5</v>
      </c>
      <c r="E1" s="5" t="s">
        <v>6</v>
      </c>
      <c r="F1" s="10" t="s">
        <v>69</v>
      </c>
      <c r="G1" s="3"/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x14ac:dyDescent="0.15">
      <c r="A2" s="8" t="s">
        <v>3</v>
      </c>
      <c r="B2" s="8"/>
      <c r="C2" s="9">
        <v>6459512</v>
      </c>
      <c r="D2" s="9">
        <v>3135662</v>
      </c>
      <c r="E2" s="9">
        <v>3323850</v>
      </c>
      <c r="F2" s="9">
        <f>SUM(D2:E2)</f>
        <v>6459512</v>
      </c>
      <c r="G2" s="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x14ac:dyDescent="0.15">
      <c r="A3" s="3" t="s">
        <v>41</v>
      </c>
      <c r="B3" s="8" t="s">
        <v>0</v>
      </c>
      <c r="C3" s="2">
        <v>517015</v>
      </c>
      <c r="D3" s="2">
        <v>253789</v>
      </c>
      <c r="E3" s="2">
        <v>263226</v>
      </c>
      <c r="F3" s="9">
        <f t="shared" ref="F3:F66" si="0">SUM(D3:E3)</f>
        <v>517015</v>
      </c>
      <c r="G3" s="4"/>
      <c r="H3" s="9"/>
      <c r="I3" s="2"/>
      <c r="J3" s="2"/>
      <c r="K3" s="9"/>
      <c r="L3" s="9"/>
      <c r="M3" s="9"/>
      <c r="N3" s="2"/>
      <c r="O3" s="9"/>
      <c r="P3" s="2"/>
      <c r="Q3" s="9"/>
      <c r="R3" s="9"/>
      <c r="S3" s="9"/>
      <c r="T3" s="2"/>
      <c r="U3" s="9"/>
      <c r="V3" s="9"/>
      <c r="W3" s="9"/>
      <c r="X3" s="2"/>
      <c r="Y3" s="9"/>
      <c r="Z3" s="9"/>
      <c r="AA3" s="9"/>
      <c r="AB3" s="2"/>
      <c r="AC3" s="9"/>
      <c r="AD3" s="2"/>
      <c r="AE3" s="9"/>
      <c r="AF3" s="9"/>
      <c r="AG3" s="9"/>
      <c r="AH3" s="2"/>
      <c r="AI3" s="9"/>
      <c r="AJ3" s="9"/>
      <c r="AK3" s="2"/>
      <c r="AL3" s="9"/>
      <c r="AM3" s="9"/>
      <c r="AN3" s="2"/>
      <c r="AO3" s="9"/>
      <c r="AP3" s="9"/>
      <c r="AQ3" s="9"/>
      <c r="AR3" s="2"/>
      <c r="AS3" s="9"/>
      <c r="AT3" s="9"/>
      <c r="AU3" s="9"/>
      <c r="AV3" s="2"/>
      <c r="AW3" s="9"/>
      <c r="AX3" s="9"/>
      <c r="AY3" s="9"/>
      <c r="AZ3" s="2"/>
      <c r="BA3" s="9"/>
      <c r="BB3" s="9"/>
      <c r="BC3" s="9"/>
      <c r="BD3" s="2"/>
      <c r="BE3" s="9"/>
      <c r="BF3" s="9"/>
      <c r="BG3" s="9"/>
      <c r="BH3" s="2"/>
      <c r="BI3" s="9"/>
      <c r="BJ3" s="9"/>
      <c r="BK3" s="2"/>
      <c r="BL3" s="9"/>
      <c r="BM3" s="9"/>
      <c r="BN3" s="9"/>
      <c r="BO3" s="2"/>
      <c r="BP3" s="9"/>
      <c r="BQ3" s="9"/>
      <c r="BR3" s="9"/>
      <c r="BS3" s="2"/>
      <c r="BT3" s="9"/>
      <c r="BU3" s="9"/>
      <c r="BV3" s="9"/>
      <c r="BW3" s="2"/>
      <c r="BX3" s="9"/>
      <c r="BY3" s="9"/>
      <c r="BZ3" s="9"/>
      <c r="CA3" s="2"/>
      <c r="CB3" s="9"/>
      <c r="CC3" s="9"/>
      <c r="CD3" s="9"/>
      <c r="CE3" s="2"/>
      <c r="CF3" s="9"/>
      <c r="CG3" s="9"/>
      <c r="CH3" s="9"/>
      <c r="CI3" s="2"/>
      <c r="CJ3" s="9"/>
      <c r="CK3" s="9"/>
      <c r="CL3" s="9"/>
      <c r="CM3" s="2"/>
      <c r="CN3" s="9"/>
      <c r="CO3" s="9"/>
      <c r="CP3" s="9"/>
      <c r="CQ3" s="2"/>
      <c r="CR3" s="9"/>
      <c r="CS3" s="9"/>
      <c r="CT3" s="9"/>
      <c r="CU3" s="2"/>
      <c r="CV3" s="9"/>
      <c r="CW3" s="9"/>
      <c r="CX3" s="2"/>
      <c r="CY3" s="9"/>
      <c r="CZ3" s="9"/>
    </row>
    <row r="4" spans="1:104" x14ac:dyDescent="0.15">
      <c r="A4" s="3"/>
      <c r="B4" s="8" t="s">
        <v>34</v>
      </c>
      <c r="C4" s="2">
        <v>81964</v>
      </c>
      <c r="D4" s="2">
        <v>40631</v>
      </c>
      <c r="E4" s="2">
        <v>41333</v>
      </c>
      <c r="F4" s="9">
        <f t="shared" si="0"/>
        <v>81964</v>
      </c>
      <c r="G4" s="5"/>
      <c r="H4" s="9"/>
      <c r="I4" s="2"/>
      <c r="J4" s="2"/>
      <c r="K4" s="9"/>
      <c r="L4" s="9"/>
      <c r="M4" s="9"/>
      <c r="N4" s="2"/>
      <c r="O4" s="9"/>
      <c r="P4" s="2"/>
      <c r="Q4" s="9"/>
      <c r="R4" s="9"/>
      <c r="S4" s="9"/>
      <c r="T4" s="2"/>
      <c r="U4" s="9"/>
      <c r="V4" s="9"/>
      <c r="W4" s="9"/>
      <c r="X4" s="2"/>
      <c r="Y4" s="9"/>
      <c r="Z4" s="9"/>
      <c r="AA4" s="9"/>
      <c r="AB4" s="2"/>
      <c r="AC4" s="9"/>
      <c r="AD4" s="2"/>
      <c r="AE4" s="9"/>
      <c r="AF4" s="9"/>
      <c r="AG4" s="9"/>
      <c r="AH4" s="2"/>
      <c r="AI4" s="9"/>
      <c r="AJ4" s="9"/>
      <c r="AK4" s="2"/>
      <c r="AL4" s="9"/>
      <c r="AM4" s="9"/>
      <c r="AN4" s="2"/>
      <c r="AO4" s="9"/>
      <c r="AP4" s="9"/>
      <c r="AQ4" s="9"/>
      <c r="AR4" s="2"/>
      <c r="AS4" s="9"/>
      <c r="AT4" s="9"/>
      <c r="AU4" s="9"/>
      <c r="AV4" s="2"/>
      <c r="AW4" s="9"/>
      <c r="AX4" s="9"/>
      <c r="AY4" s="9"/>
      <c r="AZ4" s="2"/>
      <c r="BA4" s="9"/>
      <c r="BB4" s="9"/>
      <c r="BC4" s="9"/>
      <c r="BD4" s="2"/>
      <c r="BE4" s="9"/>
      <c r="BF4" s="9"/>
      <c r="BG4" s="9"/>
      <c r="BH4" s="2"/>
      <c r="BI4" s="9"/>
      <c r="BJ4" s="9"/>
      <c r="BK4" s="2"/>
      <c r="BL4" s="9"/>
      <c r="BM4" s="9"/>
      <c r="BN4" s="9"/>
      <c r="BO4" s="2"/>
      <c r="BP4" s="9"/>
      <c r="BQ4" s="9"/>
      <c r="BR4" s="9"/>
      <c r="BS4" s="2"/>
      <c r="BT4" s="9"/>
      <c r="BU4" s="9"/>
      <c r="BV4" s="9"/>
      <c r="BW4" s="2"/>
      <c r="BX4" s="9"/>
      <c r="BY4" s="9"/>
      <c r="BZ4" s="9"/>
      <c r="CA4" s="2"/>
      <c r="CB4" s="9"/>
      <c r="CC4" s="9"/>
      <c r="CD4" s="9"/>
      <c r="CE4" s="2"/>
      <c r="CF4" s="9"/>
      <c r="CG4" s="9"/>
      <c r="CH4" s="9"/>
      <c r="CI4" s="2"/>
      <c r="CJ4" s="9"/>
      <c r="CK4" s="9"/>
      <c r="CL4" s="9"/>
      <c r="CM4" s="2"/>
      <c r="CN4" s="9"/>
      <c r="CO4" s="9"/>
      <c r="CP4" s="9"/>
      <c r="CQ4" s="2"/>
      <c r="CR4" s="9"/>
      <c r="CS4" s="9"/>
      <c r="CT4" s="9"/>
      <c r="CU4" s="2"/>
      <c r="CV4" s="9"/>
      <c r="CW4" s="9"/>
      <c r="CX4" s="2"/>
      <c r="CY4" s="9"/>
      <c r="CZ4" s="9"/>
    </row>
    <row r="5" spans="1:104" x14ac:dyDescent="0.15">
      <c r="A5" s="3"/>
      <c r="B5" s="8" t="s">
        <v>35</v>
      </c>
      <c r="C5" s="9">
        <v>267129</v>
      </c>
      <c r="D5" s="9">
        <v>129852</v>
      </c>
      <c r="E5" s="9">
        <v>137277</v>
      </c>
      <c r="F5" s="9">
        <f t="shared" si="0"/>
        <v>267129</v>
      </c>
      <c r="G5" s="5"/>
      <c r="H5" s="9"/>
      <c r="I5" s="2"/>
      <c r="J5" s="2"/>
      <c r="K5" s="9"/>
      <c r="L5" s="9"/>
      <c r="M5" s="9"/>
      <c r="N5" s="2"/>
      <c r="O5" s="9"/>
      <c r="P5" s="2"/>
      <c r="Q5" s="9"/>
      <c r="R5" s="9"/>
      <c r="S5" s="9"/>
      <c r="T5" s="2"/>
      <c r="U5" s="9"/>
      <c r="V5" s="9"/>
      <c r="W5" s="9"/>
      <c r="X5" s="2"/>
      <c r="Y5" s="9"/>
      <c r="Z5" s="9"/>
      <c r="AA5" s="9"/>
      <c r="AB5" s="2"/>
      <c r="AC5" s="9"/>
      <c r="AD5" s="2"/>
      <c r="AE5" s="9"/>
      <c r="AF5" s="9"/>
      <c r="AG5" s="9"/>
      <c r="AH5" s="2"/>
      <c r="AI5" s="9"/>
      <c r="AJ5" s="9"/>
      <c r="AK5" s="2"/>
      <c r="AL5" s="9"/>
      <c r="AM5" s="9"/>
      <c r="AN5" s="2"/>
      <c r="AO5" s="9"/>
      <c r="AP5" s="9"/>
      <c r="AQ5" s="9"/>
      <c r="AR5" s="2"/>
      <c r="AS5" s="9"/>
      <c r="AT5" s="9"/>
      <c r="AU5" s="9"/>
      <c r="AV5" s="2"/>
      <c r="AW5" s="9"/>
      <c r="AX5" s="9"/>
      <c r="AY5" s="9"/>
      <c r="AZ5" s="2"/>
      <c r="BA5" s="9"/>
      <c r="BB5" s="9"/>
      <c r="BC5" s="9"/>
      <c r="BD5" s="2"/>
      <c r="BE5" s="9"/>
      <c r="BF5" s="9"/>
      <c r="BG5" s="9"/>
      <c r="BH5" s="2"/>
      <c r="BI5" s="9"/>
      <c r="BJ5" s="9"/>
      <c r="BK5" s="2"/>
      <c r="BL5" s="9"/>
      <c r="BM5" s="9"/>
      <c r="BN5" s="9"/>
      <c r="BO5" s="2"/>
      <c r="BP5" s="9"/>
      <c r="BQ5" s="9"/>
      <c r="BR5" s="9"/>
      <c r="BS5" s="2"/>
      <c r="BT5" s="9"/>
      <c r="BU5" s="9"/>
      <c r="BV5" s="9"/>
      <c r="BW5" s="2"/>
      <c r="BX5" s="9"/>
      <c r="BY5" s="9"/>
      <c r="BZ5" s="9"/>
      <c r="CA5" s="2"/>
      <c r="CB5" s="9"/>
      <c r="CC5" s="9"/>
      <c r="CD5" s="9"/>
      <c r="CE5" s="2"/>
      <c r="CF5" s="9"/>
      <c r="CG5" s="9"/>
      <c r="CH5" s="9"/>
      <c r="CI5" s="2"/>
      <c r="CJ5" s="9"/>
      <c r="CK5" s="9"/>
      <c r="CL5" s="9"/>
      <c r="CM5" s="2"/>
      <c r="CN5" s="9"/>
      <c r="CO5" s="9"/>
      <c r="CP5" s="9"/>
      <c r="CQ5" s="2"/>
      <c r="CR5" s="9"/>
      <c r="CS5" s="9"/>
      <c r="CT5" s="9"/>
      <c r="CU5" s="2"/>
      <c r="CV5" s="9"/>
      <c r="CW5" s="9"/>
      <c r="CX5" s="2"/>
      <c r="CY5" s="9"/>
      <c r="CZ5" s="9"/>
    </row>
    <row r="6" spans="1:104" x14ac:dyDescent="0.15">
      <c r="A6" s="3"/>
      <c r="B6" s="8" t="s">
        <v>36</v>
      </c>
      <c r="C6" s="9">
        <v>167922</v>
      </c>
      <c r="D6" s="9">
        <v>83306</v>
      </c>
      <c r="E6" s="9">
        <v>84616</v>
      </c>
      <c r="F6" s="9">
        <f t="shared" si="0"/>
        <v>167922</v>
      </c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</row>
    <row r="7" spans="1:104" x14ac:dyDescent="0.15">
      <c r="A7" s="3" t="s">
        <v>42</v>
      </c>
      <c r="B7" s="8" t="s">
        <v>0</v>
      </c>
      <c r="C7" s="9">
        <v>14420</v>
      </c>
      <c r="D7" s="9">
        <v>7331</v>
      </c>
      <c r="E7" s="9">
        <v>7089</v>
      </c>
      <c r="F7" s="9">
        <f t="shared" si="0"/>
        <v>14420</v>
      </c>
      <c r="G7" s="9"/>
      <c r="H7" s="9"/>
      <c r="I7" s="9"/>
    </row>
    <row r="8" spans="1:104" x14ac:dyDescent="0.15">
      <c r="A8" s="3"/>
      <c r="B8" s="8" t="s">
        <v>34</v>
      </c>
      <c r="C8" s="2">
        <v>14420</v>
      </c>
      <c r="D8" s="2">
        <v>7331</v>
      </c>
      <c r="E8" s="2">
        <v>7089</v>
      </c>
      <c r="F8" s="9">
        <f t="shared" si="0"/>
        <v>14420</v>
      </c>
      <c r="G8" s="2"/>
      <c r="H8" s="2"/>
      <c r="I8" s="2"/>
    </row>
    <row r="9" spans="1:104" x14ac:dyDescent="0.15">
      <c r="A9" s="3" t="s">
        <v>43</v>
      </c>
      <c r="B9" s="8" t="s">
        <v>0</v>
      </c>
      <c r="C9" s="9">
        <v>46135</v>
      </c>
      <c r="D9" s="9">
        <v>22912</v>
      </c>
      <c r="E9" s="9">
        <v>23223</v>
      </c>
      <c r="F9" s="9">
        <f t="shared" si="0"/>
        <v>46135</v>
      </c>
      <c r="G9" s="9"/>
      <c r="H9" s="9"/>
      <c r="I9" s="9"/>
    </row>
    <row r="10" spans="1:104" x14ac:dyDescent="0.15">
      <c r="A10" s="3"/>
      <c r="B10" s="8" t="s">
        <v>34</v>
      </c>
      <c r="C10" s="2">
        <v>10765</v>
      </c>
      <c r="D10" s="2">
        <v>5335</v>
      </c>
      <c r="E10" s="2">
        <v>5430</v>
      </c>
      <c r="F10" s="9">
        <f t="shared" si="0"/>
        <v>10765</v>
      </c>
      <c r="G10" s="2"/>
      <c r="H10" s="2"/>
      <c r="I10" s="2"/>
    </row>
    <row r="11" spans="1:104" x14ac:dyDescent="0.15">
      <c r="A11" s="3"/>
      <c r="B11" s="8" t="s">
        <v>35</v>
      </c>
      <c r="C11" s="9">
        <v>12029</v>
      </c>
      <c r="D11" s="9">
        <v>5975</v>
      </c>
      <c r="E11" s="9">
        <v>6054</v>
      </c>
      <c r="F11" s="9">
        <f t="shared" si="0"/>
        <v>12029</v>
      </c>
      <c r="G11" s="9"/>
      <c r="H11" s="9"/>
      <c r="I11" s="9"/>
    </row>
    <row r="12" spans="1:104" x14ac:dyDescent="0.15">
      <c r="A12" s="3"/>
      <c r="B12" s="8" t="s">
        <v>36</v>
      </c>
      <c r="C12" s="9">
        <v>23341</v>
      </c>
      <c r="D12" s="9">
        <v>11602</v>
      </c>
      <c r="E12" s="9">
        <v>11739</v>
      </c>
      <c r="F12" s="9">
        <f t="shared" si="0"/>
        <v>23341</v>
      </c>
      <c r="G12" s="9"/>
      <c r="H12" s="9"/>
      <c r="I12" s="9"/>
    </row>
    <row r="13" spans="1:104" x14ac:dyDescent="0.15">
      <c r="A13" s="3" t="s">
        <v>44</v>
      </c>
      <c r="B13" s="8" t="s">
        <v>0</v>
      </c>
      <c r="C13" s="9">
        <v>869681</v>
      </c>
      <c r="D13" s="9">
        <v>420965</v>
      </c>
      <c r="E13" s="9">
        <v>448716</v>
      </c>
      <c r="F13" s="9">
        <f t="shared" si="0"/>
        <v>869681</v>
      </c>
      <c r="G13" s="9"/>
      <c r="H13" s="9"/>
      <c r="I13" s="9"/>
    </row>
    <row r="14" spans="1:104" x14ac:dyDescent="0.15">
      <c r="A14" s="3"/>
      <c r="B14" s="8" t="s">
        <v>34</v>
      </c>
      <c r="C14" s="2">
        <v>230425</v>
      </c>
      <c r="D14" s="2">
        <v>113648</v>
      </c>
      <c r="E14" s="2">
        <v>116777</v>
      </c>
      <c r="F14" s="9">
        <f t="shared" si="0"/>
        <v>230425</v>
      </c>
      <c r="G14" s="2"/>
      <c r="H14" s="2"/>
      <c r="I14" s="2"/>
    </row>
    <row r="15" spans="1:104" x14ac:dyDescent="0.15">
      <c r="A15" s="3"/>
      <c r="B15" s="8" t="s">
        <v>35</v>
      </c>
      <c r="C15" s="9">
        <v>431769</v>
      </c>
      <c r="D15" s="9">
        <v>205790</v>
      </c>
      <c r="E15" s="9">
        <v>225979</v>
      </c>
      <c r="F15" s="9">
        <f t="shared" si="0"/>
        <v>431769</v>
      </c>
      <c r="G15" s="9"/>
      <c r="H15" s="9"/>
      <c r="I15" s="9"/>
    </row>
    <row r="16" spans="1:104" x14ac:dyDescent="0.15">
      <c r="A16" s="3"/>
      <c r="B16" s="8" t="s">
        <v>36</v>
      </c>
      <c r="C16" s="9">
        <v>207487</v>
      </c>
      <c r="D16" s="9">
        <v>101527</v>
      </c>
      <c r="E16" s="9">
        <v>105960</v>
      </c>
      <c r="F16" s="9">
        <f t="shared" si="0"/>
        <v>207487</v>
      </c>
      <c r="G16" s="9"/>
      <c r="H16" s="9"/>
      <c r="I16" s="9"/>
    </row>
    <row r="17" spans="1:9" x14ac:dyDescent="0.15">
      <c r="A17" s="3" t="s">
        <v>45</v>
      </c>
      <c r="B17" s="8" t="s">
        <v>0</v>
      </c>
      <c r="C17" s="9">
        <v>222404</v>
      </c>
      <c r="D17" s="9">
        <v>107097</v>
      </c>
      <c r="E17" s="9">
        <v>115307</v>
      </c>
      <c r="F17" s="9">
        <f t="shared" si="0"/>
        <v>222404</v>
      </c>
      <c r="G17" s="9"/>
      <c r="H17" s="9"/>
      <c r="I17" s="9"/>
    </row>
    <row r="18" spans="1:9" x14ac:dyDescent="0.15">
      <c r="A18" s="3"/>
      <c r="B18" s="8" t="s">
        <v>34</v>
      </c>
      <c r="C18" s="2">
        <v>5922</v>
      </c>
      <c r="D18" s="2">
        <v>2980</v>
      </c>
      <c r="E18" s="2">
        <v>2942</v>
      </c>
      <c r="F18" s="9">
        <f t="shared" si="0"/>
        <v>5922</v>
      </c>
      <c r="G18" s="2"/>
      <c r="H18" s="2"/>
      <c r="I18" s="2"/>
    </row>
    <row r="19" spans="1:9" x14ac:dyDescent="0.15">
      <c r="A19" s="3"/>
      <c r="B19" s="8" t="s">
        <v>35</v>
      </c>
      <c r="C19" s="9">
        <v>144345</v>
      </c>
      <c r="D19" s="9">
        <v>68690</v>
      </c>
      <c r="E19" s="9">
        <v>75655</v>
      </c>
      <c r="F19" s="9">
        <f t="shared" si="0"/>
        <v>144345</v>
      </c>
      <c r="G19" s="9"/>
      <c r="H19" s="9"/>
      <c r="I19" s="9"/>
    </row>
    <row r="20" spans="1:9" x14ac:dyDescent="0.15">
      <c r="A20" s="3"/>
      <c r="B20" s="8" t="s">
        <v>36</v>
      </c>
      <c r="C20" s="9">
        <v>72137</v>
      </c>
      <c r="D20" s="9">
        <v>35427</v>
      </c>
      <c r="E20" s="9">
        <v>36710</v>
      </c>
      <c r="F20" s="9">
        <f t="shared" si="0"/>
        <v>72137</v>
      </c>
      <c r="G20" s="9"/>
      <c r="H20" s="9"/>
      <c r="I20" s="9"/>
    </row>
    <row r="21" spans="1:9" x14ac:dyDescent="0.15">
      <c r="A21" s="3" t="s">
        <v>46</v>
      </c>
      <c r="B21" s="8" t="s">
        <v>0</v>
      </c>
      <c r="C21" s="9">
        <v>124151</v>
      </c>
      <c r="D21" s="9">
        <v>58252</v>
      </c>
      <c r="E21" s="9">
        <v>65899</v>
      </c>
      <c r="F21" s="9">
        <f t="shared" si="0"/>
        <v>124151</v>
      </c>
      <c r="G21" s="9"/>
      <c r="H21" s="9"/>
      <c r="I21" s="9"/>
    </row>
    <row r="22" spans="1:9" x14ac:dyDescent="0.15">
      <c r="A22" s="3"/>
      <c r="B22" s="8" t="s">
        <v>35</v>
      </c>
      <c r="C22" s="2">
        <v>124151</v>
      </c>
      <c r="D22" s="2">
        <v>58252</v>
      </c>
      <c r="E22" s="2">
        <v>65899</v>
      </c>
      <c r="F22" s="9">
        <f t="shared" si="0"/>
        <v>124151</v>
      </c>
      <c r="G22" s="2"/>
      <c r="H22" s="2"/>
      <c r="I22" s="2"/>
    </row>
    <row r="23" spans="1:9" x14ac:dyDescent="0.15">
      <c r="A23" s="3" t="s">
        <v>47</v>
      </c>
      <c r="B23" s="8" t="s">
        <v>0</v>
      </c>
      <c r="C23" s="9">
        <v>250287</v>
      </c>
      <c r="D23" s="9">
        <v>122792</v>
      </c>
      <c r="E23" s="9">
        <v>127495</v>
      </c>
      <c r="F23" s="9">
        <f t="shared" si="0"/>
        <v>250287</v>
      </c>
      <c r="G23" s="9"/>
      <c r="H23" s="9"/>
      <c r="I23" s="9"/>
    </row>
    <row r="24" spans="1:9" x14ac:dyDescent="0.15">
      <c r="A24" s="3"/>
      <c r="B24" s="8" t="s">
        <v>34</v>
      </c>
      <c r="C24" s="2">
        <v>66251</v>
      </c>
      <c r="D24" s="2">
        <v>32823</v>
      </c>
      <c r="E24" s="2">
        <v>33428</v>
      </c>
      <c r="F24" s="9">
        <f t="shared" si="0"/>
        <v>66251</v>
      </c>
      <c r="G24" s="2"/>
      <c r="H24" s="2"/>
      <c r="I24" s="2"/>
    </row>
    <row r="25" spans="1:9" x14ac:dyDescent="0.15">
      <c r="A25" s="3"/>
      <c r="B25" s="8" t="s">
        <v>35</v>
      </c>
      <c r="C25" s="9">
        <v>70533</v>
      </c>
      <c r="D25" s="9">
        <v>33642</v>
      </c>
      <c r="E25" s="9">
        <v>36891</v>
      </c>
      <c r="F25" s="9">
        <f t="shared" si="0"/>
        <v>70533</v>
      </c>
      <c r="G25" s="9"/>
      <c r="H25" s="9"/>
      <c r="I25" s="9"/>
    </row>
    <row r="26" spans="1:9" x14ac:dyDescent="0.15">
      <c r="A26" s="3"/>
      <c r="B26" s="8" t="s">
        <v>36</v>
      </c>
      <c r="C26" s="9">
        <v>113503</v>
      </c>
      <c r="D26" s="9">
        <v>56327</v>
      </c>
      <c r="E26" s="9">
        <v>57176</v>
      </c>
      <c r="F26" s="9">
        <f t="shared" si="0"/>
        <v>113503</v>
      </c>
      <c r="G26" s="9"/>
      <c r="H26" s="9"/>
      <c r="I26" s="9"/>
    </row>
    <row r="27" spans="1:9" x14ac:dyDescent="0.15">
      <c r="A27" s="3" t="s">
        <v>48</v>
      </c>
      <c r="B27" s="8" t="s">
        <v>0</v>
      </c>
      <c r="C27" s="9">
        <v>302731</v>
      </c>
      <c r="D27" s="9">
        <v>141703</v>
      </c>
      <c r="E27" s="9">
        <v>161028</v>
      </c>
      <c r="F27" s="9">
        <f t="shared" si="0"/>
        <v>302731</v>
      </c>
      <c r="G27" s="9"/>
      <c r="H27" s="9"/>
      <c r="I27" s="9"/>
    </row>
    <row r="28" spans="1:9" x14ac:dyDescent="0.15">
      <c r="A28" s="3"/>
      <c r="B28" s="8" t="s">
        <v>35</v>
      </c>
      <c r="C28" s="2">
        <v>270331</v>
      </c>
      <c r="D28" s="2">
        <v>126104</v>
      </c>
      <c r="E28" s="2">
        <v>144227</v>
      </c>
      <c r="F28" s="9">
        <f t="shared" si="0"/>
        <v>270331</v>
      </c>
      <c r="G28" s="2"/>
      <c r="H28" s="2"/>
      <c r="I28" s="2"/>
    </row>
    <row r="29" spans="1:9" x14ac:dyDescent="0.15">
      <c r="A29" s="3"/>
      <c r="B29" s="8" t="s">
        <v>36</v>
      </c>
      <c r="C29" s="9">
        <v>32400</v>
      </c>
      <c r="D29" s="9">
        <v>15599</v>
      </c>
      <c r="E29" s="9">
        <v>16801</v>
      </c>
      <c r="F29" s="9">
        <f t="shared" si="0"/>
        <v>32400</v>
      </c>
      <c r="G29" s="9"/>
      <c r="H29" s="9"/>
      <c r="I29" s="9"/>
    </row>
    <row r="30" spans="1:9" x14ac:dyDescent="0.15">
      <c r="A30" s="3" t="s">
        <v>49</v>
      </c>
      <c r="B30" s="8" t="s">
        <v>0</v>
      </c>
      <c r="C30" s="9">
        <v>30753</v>
      </c>
      <c r="D30" s="9">
        <v>15139</v>
      </c>
      <c r="E30" s="9">
        <v>15614</v>
      </c>
      <c r="F30" s="9">
        <f t="shared" si="0"/>
        <v>30753</v>
      </c>
      <c r="G30" s="9"/>
      <c r="H30" s="9"/>
      <c r="I30" s="9"/>
    </row>
    <row r="31" spans="1:9" x14ac:dyDescent="0.15">
      <c r="A31" s="3"/>
      <c r="B31" s="8" t="s">
        <v>34</v>
      </c>
      <c r="C31" s="2">
        <v>7801</v>
      </c>
      <c r="D31" s="2">
        <v>3864</v>
      </c>
      <c r="E31" s="2">
        <v>3937</v>
      </c>
      <c r="F31" s="9">
        <f t="shared" si="0"/>
        <v>7801</v>
      </c>
      <c r="G31" s="2"/>
      <c r="H31" s="2"/>
      <c r="I31" s="2"/>
    </row>
    <row r="32" spans="1:9" x14ac:dyDescent="0.15">
      <c r="A32" s="3"/>
      <c r="B32" s="8" t="s">
        <v>35</v>
      </c>
      <c r="C32" s="9">
        <v>22952</v>
      </c>
      <c r="D32" s="9">
        <v>11275</v>
      </c>
      <c r="E32" s="9">
        <v>11677</v>
      </c>
      <c r="F32" s="9">
        <f t="shared" si="0"/>
        <v>22952</v>
      </c>
      <c r="G32" s="9"/>
      <c r="H32" s="9"/>
      <c r="I32" s="9"/>
    </row>
    <row r="33" spans="1:9" x14ac:dyDescent="0.15">
      <c r="A33" s="3" t="s">
        <v>50</v>
      </c>
      <c r="B33" s="8" t="s">
        <v>0</v>
      </c>
      <c r="C33" s="9">
        <v>161989</v>
      </c>
      <c r="D33" s="9">
        <v>79521</v>
      </c>
      <c r="E33" s="9">
        <v>82468</v>
      </c>
      <c r="F33" s="9">
        <f t="shared" si="0"/>
        <v>161989</v>
      </c>
      <c r="G33" s="9"/>
      <c r="H33" s="9"/>
      <c r="I33" s="9"/>
    </row>
    <row r="34" spans="1:9" x14ac:dyDescent="0.15">
      <c r="A34" s="3"/>
      <c r="B34" s="8" t="s">
        <v>34</v>
      </c>
      <c r="C34" s="2">
        <v>91539</v>
      </c>
      <c r="D34" s="2">
        <v>45416</v>
      </c>
      <c r="E34" s="2">
        <v>46123</v>
      </c>
      <c r="F34" s="9">
        <f t="shared" si="0"/>
        <v>91539</v>
      </c>
      <c r="G34" s="2"/>
      <c r="H34" s="2"/>
      <c r="I34" s="2"/>
    </row>
    <row r="35" spans="1:9" x14ac:dyDescent="0.15">
      <c r="A35" s="3"/>
      <c r="B35" s="8" t="s">
        <v>35</v>
      </c>
      <c r="C35" s="9">
        <v>50352</v>
      </c>
      <c r="D35" s="9">
        <v>24198</v>
      </c>
      <c r="E35" s="9">
        <v>26154</v>
      </c>
      <c r="F35" s="9">
        <f t="shared" si="0"/>
        <v>50352</v>
      </c>
      <c r="G35" s="9"/>
      <c r="H35" s="9"/>
      <c r="I35" s="9"/>
    </row>
    <row r="36" spans="1:9" x14ac:dyDescent="0.15">
      <c r="A36" s="3"/>
      <c r="B36" s="8" t="s">
        <v>36</v>
      </c>
      <c r="C36" s="9">
        <v>20098</v>
      </c>
      <c r="D36" s="9">
        <v>9907</v>
      </c>
      <c r="E36" s="9">
        <v>10191</v>
      </c>
      <c r="F36" s="9">
        <f t="shared" si="0"/>
        <v>20098</v>
      </c>
      <c r="G36" s="9"/>
      <c r="H36" s="9"/>
      <c r="I36" s="9"/>
    </row>
    <row r="37" spans="1:9" x14ac:dyDescent="0.15">
      <c r="A37" s="3" t="s">
        <v>51</v>
      </c>
      <c r="B37" s="8" t="s">
        <v>0</v>
      </c>
      <c r="C37" s="9">
        <v>62740</v>
      </c>
      <c r="D37" s="9">
        <v>30630</v>
      </c>
      <c r="E37" s="9">
        <v>32110</v>
      </c>
      <c r="F37" s="9">
        <f t="shared" si="0"/>
        <v>62740</v>
      </c>
      <c r="G37" s="9"/>
      <c r="H37" s="9"/>
      <c r="I37" s="9"/>
    </row>
    <row r="38" spans="1:9" x14ac:dyDescent="0.15">
      <c r="A38" s="3"/>
      <c r="B38" s="8" t="s">
        <v>34</v>
      </c>
      <c r="C38" s="2">
        <v>30659</v>
      </c>
      <c r="D38" s="2">
        <v>15092</v>
      </c>
      <c r="E38" s="2">
        <v>15567</v>
      </c>
      <c r="F38" s="9">
        <f t="shared" si="0"/>
        <v>30659</v>
      </c>
      <c r="G38" s="2"/>
      <c r="H38" s="2"/>
      <c r="I38" s="2"/>
    </row>
    <row r="39" spans="1:9" x14ac:dyDescent="0.15">
      <c r="A39" s="3"/>
      <c r="B39" s="8" t="s">
        <v>35</v>
      </c>
      <c r="C39" s="9">
        <v>19192</v>
      </c>
      <c r="D39" s="9">
        <v>9202</v>
      </c>
      <c r="E39" s="9">
        <v>9990</v>
      </c>
      <c r="F39" s="9">
        <f t="shared" si="0"/>
        <v>19192</v>
      </c>
      <c r="G39" s="9"/>
      <c r="H39" s="9"/>
      <c r="I39" s="9"/>
    </row>
    <row r="40" spans="1:9" x14ac:dyDescent="0.15">
      <c r="A40" s="3"/>
      <c r="B40" s="8" t="s">
        <v>36</v>
      </c>
      <c r="C40" s="9">
        <v>12889</v>
      </c>
      <c r="D40" s="9">
        <v>6336</v>
      </c>
      <c r="E40" s="9">
        <v>6553</v>
      </c>
      <c r="F40" s="9">
        <f t="shared" si="0"/>
        <v>12889</v>
      </c>
      <c r="G40" s="9"/>
      <c r="H40" s="9"/>
      <c r="I40" s="9"/>
    </row>
    <row r="41" spans="1:9" x14ac:dyDescent="0.15">
      <c r="A41" s="3" t="s">
        <v>52</v>
      </c>
      <c r="B41" s="8" t="s">
        <v>0</v>
      </c>
      <c r="C41" s="9">
        <v>337132</v>
      </c>
      <c r="D41" s="9">
        <v>165367</v>
      </c>
      <c r="E41" s="9">
        <v>171765</v>
      </c>
      <c r="F41" s="9">
        <f t="shared" si="0"/>
        <v>337132</v>
      </c>
      <c r="G41" s="9"/>
      <c r="H41" s="9"/>
      <c r="I41" s="9"/>
    </row>
    <row r="42" spans="1:9" x14ac:dyDescent="0.15">
      <c r="A42" s="3"/>
      <c r="B42" s="8" t="s">
        <v>34</v>
      </c>
      <c r="C42" s="2">
        <v>127872</v>
      </c>
      <c r="D42" s="2">
        <v>64123</v>
      </c>
      <c r="E42" s="2">
        <v>63749</v>
      </c>
      <c r="F42" s="9">
        <f t="shared" si="0"/>
        <v>127872</v>
      </c>
      <c r="G42" s="2"/>
      <c r="H42" s="2"/>
      <c r="I42" s="2"/>
    </row>
    <row r="43" spans="1:9" x14ac:dyDescent="0.15">
      <c r="A43" s="3"/>
      <c r="B43" s="8" t="s">
        <v>35</v>
      </c>
      <c r="C43" s="9">
        <v>168820</v>
      </c>
      <c r="D43" s="9">
        <v>81067</v>
      </c>
      <c r="E43" s="9">
        <v>87753</v>
      </c>
      <c r="F43" s="9">
        <f t="shared" si="0"/>
        <v>168820</v>
      </c>
      <c r="G43" s="9"/>
      <c r="H43" s="9"/>
      <c r="I43" s="9"/>
    </row>
    <row r="44" spans="1:9" x14ac:dyDescent="0.15">
      <c r="A44" s="3"/>
      <c r="B44" s="8" t="s">
        <v>36</v>
      </c>
      <c r="C44" s="9">
        <v>40440</v>
      </c>
      <c r="D44" s="9">
        <v>20177</v>
      </c>
      <c r="E44" s="9">
        <v>20263</v>
      </c>
      <c r="F44" s="9">
        <f t="shared" si="0"/>
        <v>40440</v>
      </c>
      <c r="G44" s="9"/>
      <c r="H44" s="9"/>
      <c r="I44" s="9"/>
    </row>
    <row r="45" spans="1:9" x14ac:dyDescent="0.15">
      <c r="A45" s="3" t="s">
        <v>53</v>
      </c>
      <c r="B45" s="8" t="s">
        <v>0</v>
      </c>
      <c r="C45" s="9">
        <v>131671</v>
      </c>
      <c r="D45" s="9">
        <v>62585</v>
      </c>
      <c r="E45" s="9">
        <v>69086</v>
      </c>
      <c r="F45" s="9">
        <f t="shared" si="0"/>
        <v>131671</v>
      </c>
      <c r="G45" s="9"/>
      <c r="H45" s="9"/>
      <c r="I45" s="9"/>
    </row>
    <row r="46" spans="1:9" x14ac:dyDescent="0.15">
      <c r="A46" s="3"/>
      <c r="B46" s="8" t="s">
        <v>34</v>
      </c>
      <c r="C46" s="2">
        <v>17646</v>
      </c>
      <c r="D46" s="2">
        <v>8472</v>
      </c>
      <c r="E46" s="2">
        <v>9174</v>
      </c>
      <c r="F46" s="9">
        <f t="shared" si="0"/>
        <v>17646</v>
      </c>
      <c r="G46" s="2"/>
      <c r="H46" s="2"/>
      <c r="I46" s="2"/>
    </row>
    <row r="47" spans="1:9" x14ac:dyDescent="0.15">
      <c r="A47" s="3"/>
      <c r="B47" s="8" t="s">
        <v>35</v>
      </c>
      <c r="C47" s="9">
        <v>71342</v>
      </c>
      <c r="D47" s="9">
        <v>33505</v>
      </c>
      <c r="E47" s="9">
        <v>37837</v>
      </c>
      <c r="F47" s="9">
        <f t="shared" si="0"/>
        <v>71342</v>
      </c>
      <c r="G47" s="9"/>
      <c r="H47" s="9"/>
      <c r="I47" s="9"/>
    </row>
    <row r="48" spans="1:9" x14ac:dyDescent="0.15">
      <c r="A48" s="3"/>
      <c r="B48" s="8" t="s">
        <v>36</v>
      </c>
      <c r="C48" s="9">
        <v>42683</v>
      </c>
      <c r="D48" s="9">
        <v>20608</v>
      </c>
      <c r="E48" s="9">
        <v>22075</v>
      </c>
      <c r="F48" s="9">
        <f t="shared" si="0"/>
        <v>42683</v>
      </c>
      <c r="G48" s="9"/>
      <c r="H48" s="9"/>
      <c r="I48" s="9"/>
    </row>
    <row r="49" spans="1:9" x14ac:dyDescent="0.15">
      <c r="A49" s="3" t="s">
        <v>54</v>
      </c>
      <c r="B49" s="8" t="s">
        <v>0</v>
      </c>
      <c r="C49" s="9">
        <v>36996</v>
      </c>
      <c r="D49" s="9">
        <v>18726</v>
      </c>
      <c r="E49" s="9">
        <v>18270</v>
      </c>
      <c r="F49" s="9">
        <f t="shared" si="0"/>
        <v>36996</v>
      </c>
      <c r="G49" s="9"/>
      <c r="H49" s="9"/>
      <c r="I49" s="9"/>
    </row>
    <row r="50" spans="1:9" x14ac:dyDescent="0.15">
      <c r="A50" s="3"/>
      <c r="B50" s="8" t="s">
        <v>34</v>
      </c>
      <c r="C50" s="2">
        <v>18745</v>
      </c>
      <c r="D50" s="2">
        <v>9530</v>
      </c>
      <c r="E50" s="2">
        <v>9215</v>
      </c>
      <c r="F50" s="9">
        <f t="shared" si="0"/>
        <v>18745</v>
      </c>
      <c r="G50" s="2"/>
      <c r="H50" s="2"/>
      <c r="I50" s="2"/>
    </row>
    <row r="51" spans="1:9" x14ac:dyDescent="0.15">
      <c r="A51" s="3"/>
      <c r="B51" s="8" t="s">
        <v>35</v>
      </c>
      <c r="C51" s="9">
        <v>13653</v>
      </c>
      <c r="D51" s="9">
        <v>6789</v>
      </c>
      <c r="E51" s="9">
        <v>6864</v>
      </c>
      <c r="F51" s="9">
        <f t="shared" si="0"/>
        <v>13653</v>
      </c>
      <c r="G51" s="9"/>
      <c r="H51" s="9"/>
      <c r="I51" s="9"/>
    </row>
    <row r="52" spans="1:9" x14ac:dyDescent="0.15">
      <c r="A52" s="3"/>
      <c r="B52" s="8" t="s">
        <v>36</v>
      </c>
      <c r="C52" s="9">
        <v>4598</v>
      </c>
      <c r="D52" s="9">
        <v>2407</v>
      </c>
      <c r="E52" s="9">
        <v>2191</v>
      </c>
      <c r="F52" s="9">
        <f t="shared" si="0"/>
        <v>4598</v>
      </c>
      <c r="G52" s="9"/>
      <c r="H52" s="9"/>
      <c r="I52" s="9"/>
    </row>
    <row r="53" spans="1:9" x14ac:dyDescent="0.15">
      <c r="A53" s="3" t="s">
        <v>55</v>
      </c>
      <c r="B53" s="8" t="s">
        <v>0</v>
      </c>
      <c r="C53" s="9">
        <v>32475</v>
      </c>
      <c r="D53" s="9">
        <v>16180</v>
      </c>
      <c r="E53" s="9">
        <v>16295</v>
      </c>
      <c r="F53" s="9">
        <f t="shared" si="0"/>
        <v>32475</v>
      </c>
      <c r="G53" s="9"/>
      <c r="H53" s="9"/>
      <c r="I53" s="9"/>
    </row>
    <row r="54" spans="1:9" x14ac:dyDescent="0.15">
      <c r="A54" s="3"/>
      <c r="B54" s="8" t="s">
        <v>34</v>
      </c>
      <c r="C54" s="2">
        <v>23593</v>
      </c>
      <c r="D54" s="2">
        <v>11787</v>
      </c>
      <c r="E54" s="2">
        <v>11806</v>
      </c>
      <c r="F54" s="9">
        <f t="shared" si="0"/>
        <v>23593</v>
      </c>
      <c r="G54" s="2"/>
      <c r="H54" s="2"/>
      <c r="I54" s="2"/>
    </row>
    <row r="55" spans="1:9" x14ac:dyDescent="0.15">
      <c r="A55" s="3"/>
      <c r="B55" s="8" t="s">
        <v>35</v>
      </c>
      <c r="C55" s="9">
        <v>8882</v>
      </c>
      <c r="D55" s="9">
        <v>4393</v>
      </c>
      <c r="E55" s="9">
        <v>4489</v>
      </c>
      <c r="F55" s="9">
        <f t="shared" si="0"/>
        <v>8882</v>
      </c>
      <c r="G55" s="9"/>
      <c r="H55" s="9"/>
      <c r="I55" s="9"/>
    </row>
    <row r="56" spans="1:9" x14ac:dyDescent="0.15">
      <c r="A56" s="3" t="s">
        <v>56</v>
      </c>
      <c r="B56" s="8" t="s">
        <v>0</v>
      </c>
      <c r="C56" s="9">
        <v>387398</v>
      </c>
      <c r="D56" s="9">
        <v>189901</v>
      </c>
      <c r="E56" s="9">
        <v>197497</v>
      </c>
      <c r="F56" s="9">
        <f t="shared" si="0"/>
        <v>387398</v>
      </c>
      <c r="G56" s="9"/>
      <c r="H56" s="9"/>
      <c r="I56" s="9"/>
    </row>
    <row r="57" spans="1:9" x14ac:dyDescent="0.15">
      <c r="A57" s="3"/>
      <c r="B57" s="8" t="s">
        <v>34</v>
      </c>
      <c r="C57" s="2">
        <v>73153</v>
      </c>
      <c r="D57" s="2">
        <v>36502</v>
      </c>
      <c r="E57" s="2">
        <v>36651</v>
      </c>
      <c r="F57" s="9">
        <f t="shared" si="0"/>
        <v>73153</v>
      </c>
      <c r="G57" s="2"/>
      <c r="H57" s="2"/>
      <c r="I57" s="2"/>
    </row>
    <row r="58" spans="1:9" x14ac:dyDescent="0.15">
      <c r="A58" s="3"/>
      <c r="B58" s="8" t="s">
        <v>35</v>
      </c>
      <c r="C58" s="9">
        <v>257798</v>
      </c>
      <c r="D58" s="9">
        <v>125116</v>
      </c>
      <c r="E58" s="9">
        <v>132682</v>
      </c>
      <c r="F58" s="9">
        <f t="shared" si="0"/>
        <v>257798</v>
      </c>
      <c r="G58" s="9"/>
      <c r="H58" s="9"/>
      <c r="I58" s="9"/>
    </row>
    <row r="59" spans="1:9" x14ac:dyDescent="0.15">
      <c r="A59" s="3"/>
      <c r="B59" s="8" t="s">
        <v>36</v>
      </c>
      <c r="C59" s="9">
        <v>56447</v>
      </c>
      <c r="D59" s="9">
        <v>28283</v>
      </c>
      <c r="E59" s="9">
        <v>28164</v>
      </c>
      <c r="F59" s="9">
        <f t="shared" si="0"/>
        <v>56447</v>
      </c>
      <c r="G59" s="9"/>
      <c r="H59" s="9"/>
      <c r="I59" s="9"/>
    </row>
    <row r="60" spans="1:9" x14ac:dyDescent="0.15">
      <c r="A60" s="3" t="s">
        <v>57</v>
      </c>
      <c r="B60" s="8" t="s">
        <v>0</v>
      </c>
      <c r="C60" s="9">
        <v>61267</v>
      </c>
      <c r="D60" s="9">
        <v>29632</v>
      </c>
      <c r="E60" s="9">
        <v>31635</v>
      </c>
      <c r="F60" s="9">
        <f t="shared" si="0"/>
        <v>61267</v>
      </c>
      <c r="G60" s="9"/>
      <c r="H60" s="9"/>
      <c r="I60" s="9"/>
    </row>
    <row r="61" spans="1:9" x14ac:dyDescent="0.15">
      <c r="A61" s="3"/>
      <c r="B61" s="8" t="s">
        <v>34</v>
      </c>
      <c r="C61" s="2">
        <v>6622</v>
      </c>
      <c r="D61" s="2">
        <v>3223</v>
      </c>
      <c r="E61" s="2">
        <v>3399</v>
      </c>
      <c r="F61" s="9">
        <f t="shared" si="0"/>
        <v>6622</v>
      </c>
      <c r="G61" s="2"/>
      <c r="H61" s="2"/>
      <c r="I61" s="2"/>
    </row>
    <row r="62" spans="1:9" x14ac:dyDescent="0.15">
      <c r="A62" s="3"/>
      <c r="B62" s="8" t="s">
        <v>35</v>
      </c>
      <c r="C62" s="9">
        <v>32444</v>
      </c>
      <c r="D62" s="9">
        <v>15405</v>
      </c>
      <c r="E62" s="9">
        <v>17039</v>
      </c>
      <c r="F62" s="9">
        <f t="shared" si="0"/>
        <v>32444</v>
      </c>
      <c r="G62" s="9"/>
      <c r="H62" s="9"/>
      <c r="I62" s="9"/>
    </row>
    <row r="63" spans="1:9" x14ac:dyDescent="0.15">
      <c r="A63" s="3"/>
      <c r="B63" s="8" t="s">
        <v>36</v>
      </c>
      <c r="C63" s="9">
        <v>22201</v>
      </c>
      <c r="D63" s="9">
        <v>11004</v>
      </c>
      <c r="E63" s="9">
        <v>11197</v>
      </c>
      <c r="F63" s="9">
        <f t="shared" si="0"/>
        <v>22201</v>
      </c>
      <c r="G63" s="9"/>
      <c r="H63" s="9"/>
      <c r="I63" s="9"/>
    </row>
    <row r="64" spans="1:9" x14ac:dyDescent="0.15">
      <c r="A64" s="3" t="s">
        <v>58</v>
      </c>
      <c r="B64" s="8" t="s">
        <v>0</v>
      </c>
      <c r="C64" s="9">
        <v>212535</v>
      </c>
      <c r="D64" s="9">
        <v>103987</v>
      </c>
      <c r="E64" s="9">
        <v>108548</v>
      </c>
      <c r="F64" s="9">
        <f t="shared" si="0"/>
        <v>212535</v>
      </c>
      <c r="G64" s="9"/>
      <c r="H64" s="9"/>
      <c r="I64" s="9"/>
    </row>
    <row r="65" spans="1:9" x14ac:dyDescent="0.15">
      <c r="A65" s="3"/>
      <c r="B65" s="8" t="s">
        <v>34</v>
      </c>
      <c r="C65" s="2">
        <v>31893</v>
      </c>
      <c r="D65" s="2">
        <v>15927</v>
      </c>
      <c r="E65" s="2">
        <v>15966</v>
      </c>
      <c r="F65" s="9">
        <f t="shared" si="0"/>
        <v>31893</v>
      </c>
      <c r="G65" s="2"/>
      <c r="H65" s="2"/>
      <c r="I65" s="2"/>
    </row>
    <row r="66" spans="1:9" x14ac:dyDescent="0.15">
      <c r="A66" s="3"/>
      <c r="B66" s="8" t="s">
        <v>35</v>
      </c>
      <c r="C66" s="9">
        <v>118203</v>
      </c>
      <c r="D66" s="9">
        <v>57206</v>
      </c>
      <c r="E66" s="9">
        <v>60997</v>
      </c>
      <c r="F66" s="9">
        <f t="shared" si="0"/>
        <v>118203</v>
      </c>
      <c r="G66" s="9"/>
      <c r="H66" s="9"/>
      <c r="I66" s="9"/>
    </row>
    <row r="67" spans="1:9" x14ac:dyDescent="0.15">
      <c r="A67" s="3"/>
      <c r="B67" s="8" t="s">
        <v>36</v>
      </c>
      <c r="C67" s="9">
        <v>62439</v>
      </c>
      <c r="D67" s="9">
        <v>30854</v>
      </c>
      <c r="E67" s="9">
        <v>31585</v>
      </c>
      <c r="F67" s="9">
        <f t="shared" ref="F67:F98" si="1">SUM(D67:E67)</f>
        <v>62439</v>
      </c>
      <c r="G67" s="9"/>
      <c r="H67" s="9"/>
      <c r="I67" s="9"/>
    </row>
    <row r="68" spans="1:9" x14ac:dyDescent="0.15">
      <c r="A68" s="3" t="s">
        <v>59</v>
      </c>
      <c r="B68" s="8" t="s">
        <v>0</v>
      </c>
      <c r="C68" s="9">
        <v>126227</v>
      </c>
      <c r="D68" s="9">
        <v>63715</v>
      </c>
      <c r="E68" s="9">
        <v>62512</v>
      </c>
      <c r="F68" s="9">
        <f t="shared" si="1"/>
        <v>126227</v>
      </c>
      <c r="G68" s="9"/>
      <c r="H68" s="9"/>
      <c r="I68" s="9"/>
    </row>
    <row r="69" spans="1:9" x14ac:dyDescent="0.15">
      <c r="A69" s="3"/>
      <c r="B69" s="8" t="s">
        <v>34</v>
      </c>
      <c r="C69" s="2">
        <v>24694</v>
      </c>
      <c r="D69" s="2">
        <v>12330</v>
      </c>
      <c r="E69" s="2">
        <v>12364</v>
      </c>
      <c r="F69" s="9">
        <f t="shared" si="1"/>
        <v>24694</v>
      </c>
      <c r="G69" s="2"/>
      <c r="H69" s="2"/>
      <c r="I69" s="2"/>
    </row>
    <row r="70" spans="1:9" x14ac:dyDescent="0.15">
      <c r="A70" s="3"/>
      <c r="B70" s="8" t="s">
        <v>35</v>
      </c>
      <c r="C70" s="9">
        <v>74606</v>
      </c>
      <c r="D70" s="9">
        <v>37594</v>
      </c>
      <c r="E70" s="9">
        <v>37012</v>
      </c>
      <c r="F70" s="9">
        <f t="shared" si="1"/>
        <v>74606</v>
      </c>
      <c r="G70" s="9"/>
      <c r="H70" s="9"/>
      <c r="I70" s="9"/>
    </row>
    <row r="71" spans="1:9" x14ac:dyDescent="0.15">
      <c r="A71" s="3"/>
      <c r="B71" s="8" t="s">
        <v>36</v>
      </c>
      <c r="C71" s="9">
        <v>26927</v>
      </c>
      <c r="D71" s="9">
        <v>13791</v>
      </c>
      <c r="E71" s="9">
        <v>13136</v>
      </c>
      <c r="F71" s="9">
        <f t="shared" si="1"/>
        <v>26927</v>
      </c>
      <c r="G71" s="9"/>
      <c r="H71" s="9"/>
      <c r="I71" s="9"/>
    </row>
    <row r="72" spans="1:9" x14ac:dyDescent="0.15">
      <c r="A72" s="3" t="s">
        <v>60</v>
      </c>
      <c r="B72" s="8" t="s">
        <v>0</v>
      </c>
      <c r="C72" s="9">
        <v>210840</v>
      </c>
      <c r="D72" s="9">
        <v>103889</v>
      </c>
      <c r="E72" s="9">
        <v>106951</v>
      </c>
      <c r="F72" s="9">
        <f t="shared" si="1"/>
        <v>210840</v>
      </c>
      <c r="G72" s="9"/>
      <c r="H72" s="9"/>
      <c r="I72" s="9"/>
    </row>
    <row r="73" spans="1:9" x14ac:dyDescent="0.15">
      <c r="A73" s="3"/>
      <c r="B73" s="8" t="s">
        <v>34</v>
      </c>
      <c r="C73" s="2">
        <v>71997</v>
      </c>
      <c r="D73" s="2">
        <v>35775</v>
      </c>
      <c r="E73" s="2">
        <v>36222</v>
      </c>
      <c r="F73" s="9">
        <f t="shared" si="1"/>
        <v>71997</v>
      </c>
      <c r="G73" s="2"/>
      <c r="H73" s="2"/>
      <c r="I73" s="2"/>
    </row>
    <row r="74" spans="1:9" x14ac:dyDescent="0.15">
      <c r="A74" s="3"/>
      <c r="B74" s="8" t="s">
        <v>35</v>
      </c>
      <c r="C74" s="9">
        <v>89090</v>
      </c>
      <c r="D74" s="9">
        <v>43183</v>
      </c>
      <c r="E74" s="9">
        <v>45907</v>
      </c>
      <c r="F74" s="9">
        <f t="shared" si="1"/>
        <v>89090</v>
      </c>
      <c r="G74" s="9"/>
      <c r="H74" s="9"/>
      <c r="I74" s="9"/>
    </row>
    <row r="75" spans="1:9" x14ac:dyDescent="0.15">
      <c r="A75" s="3"/>
      <c r="B75" s="8" t="s">
        <v>36</v>
      </c>
      <c r="C75" s="9">
        <v>49753</v>
      </c>
      <c r="D75" s="9">
        <v>24931</v>
      </c>
      <c r="E75" s="9">
        <v>24822</v>
      </c>
      <c r="F75" s="9">
        <f t="shared" si="1"/>
        <v>49753</v>
      </c>
      <c r="G75" s="9"/>
      <c r="H75" s="9"/>
      <c r="I75" s="9"/>
    </row>
    <row r="76" spans="1:9" x14ac:dyDescent="0.15">
      <c r="A76" s="3" t="s">
        <v>61</v>
      </c>
      <c r="B76" s="8" t="s">
        <v>0</v>
      </c>
      <c r="C76" s="9">
        <v>254109</v>
      </c>
      <c r="D76" s="9">
        <v>120317</v>
      </c>
      <c r="E76" s="9">
        <v>133792</v>
      </c>
      <c r="F76" s="9">
        <f t="shared" si="1"/>
        <v>254109</v>
      </c>
      <c r="G76" s="9"/>
      <c r="H76" s="9"/>
      <c r="I76" s="9"/>
    </row>
    <row r="77" spans="1:9" x14ac:dyDescent="0.15">
      <c r="A77" s="3"/>
      <c r="B77" s="8" t="s">
        <v>34</v>
      </c>
      <c r="C77" s="2">
        <v>20025</v>
      </c>
      <c r="D77" s="2">
        <v>9939</v>
      </c>
      <c r="E77" s="2">
        <v>10086</v>
      </c>
      <c r="F77" s="9">
        <f t="shared" si="1"/>
        <v>20025</v>
      </c>
      <c r="G77" s="2"/>
      <c r="H77" s="2"/>
      <c r="I77" s="2"/>
    </row>
    <row r="78" spans="1:9" x14ac:dyDescent="0.15">
      <c r="A78" s="3"/>
      <c r="B78" s="8" t="s">
        <v>35</v>
      </c>
      <c r="C78" s="9">
        <v>173734</v>
      </c>
      <c r="D78" s="9">
        <v>81150</v>
      </c>
      <c r="E78" s="9">
        <v>92584</v>
      </c>
      <c r="F78" s="9">
        <f t="shared" si="1"/>
        <v>173734</v>
      </c>
      <c r="G78" s="9"/>
      <c r="H78" s="9"/>
      <c r="I78" s="9"/>
    </row>
    <row r="79" spans="1:9" x14ac:dyDescent="0.15">
      <c r="A79" s="3"/>
      <c r="B79" s="8" t="s">
        <v>36</v>
      </c>
      <c r="C79" s="9">
        <v>60350</v>
      </c>
      <c r="D79" s="9">
        <v>29228</v>
      </c>
      <c r="E79" s="9">
        <v>31122</v>
      </c>
      <c r="F79" s="9">
        <f t="shared" si="1"/>
        <v>60350</v>
      </c>
      <c r="G79" s="9"/>
      <c r="H79" s="9"/>
      <c r="I79" s="9"/>
    </row>
    <row r="80" spans="1:9" x14ac:dyDescent="0.15">
      <c r="A80" s="3" t="s">
        <v>62</v>
      </c>
      <c r="B80" s="8" t="s">
        <v>0</v>
      </c>
      <c r="C80" s="9">
        <v>32073</v>
      </c>
      <c r="D80" s="9">
        <v>16145</v>
      </c>
      <c r="E80" s="9">
        <v>15928</v>
      </c>
      <c r="F80" s="9">
        <f t="shared" si="1"/>
        <v>32073</v>
      </c>
      <c r="G80" s="9"/>
      <c r="H80" s="9"/>
      <c r="I80" s="9"/>
    </row>
    <row r="81" spans="1:9" x14ac:dyDescent="0.15">
      <c r="A81" s="3"/>
      <c r="B81" s="8" t="s">
        <v>34</v>
      </c>
      <c r="C81" s="2">
        <v>3366</v>
      </c>
      <c r="D81" s="2">
        <v>1723</v>
      </c>
      <c r="E81" s="2">
        <v>1643</v>
      </c>
      <c r="F81" s="9">
        <f t="shared" si="1"/>
        <v>3366</v>
      </c>
      <c r="G81" s="2"/>
      <c r="H81" s="2"/>
      <c r="I81" s="2"/>
    </row>
    <row r="82" spans="1:9" x14ac:dyDescent="0.15">
      <c r="A82" s="3"/>
      <c r="B82" s="8" t="s">
        <v>35</v>
      </c>
      <c r="C82" s="9">
        <v>19950</v>
      </c>
      <c r="D82" s="9">
        <v>9964</v>
      </c>
      <c r="E82" s="9">
        <v>9986</v>
      </c>
      <c r="F82" s="9">
        <f t="shared" si="1"/>
        <v>19950</v>
      </c>
      <c r="G82" s="9"/>
      <c r="H82" s="9"/>
      <c r="I82" s="9"/>
    </row>
    <row r="83" spans="1:9" x14ac:dyDescent="0.15">
      <c r="A83" s="3"/>
      <c r="B83" s="8" t="s">
        <v>36</v>
      </c>
      <c r="C83" s="9">
        <v>8757</v>
      </c>
      <c r="D83" s="9">
        <v>4458</v>
      </c>
      <c r="E83" s="9">
        <v>4299</v>
      </c>
      <c r="F83" s="9">
        <f t="shared" si="1"/>
        <v>8757</v>
      </c>
      <c r="G83" s="9"/>
      <c r="H83" s="9"/>
      <c r="I83" s="9"/>
    </row>
    <row r="84" spans="1:9" x14ac:dyDescent="0.15">
      <c r="A84" s="3" t="s">
        <v>63</v>
      </c>
      <c r="B84" s="8" t="s">
        <v>0</v>
      </c>
      <c r="C84" s="9">
        <v>544045</v>
      </c>
      <c r="D84" s="9">
        <v>258757</v>
      </c>
      <c r="E84" s="9">
        <v>285288</v>
      </c>
      <c r="F84" s="9">
        <f t="shared" si="1"/>
        <v>544045</v>
      </c>
      <c r="G84" s="9"/>
      <c r="H84" s="9"/>
      <c r="I84" s="9"/>
    </row>
    <row r="85" spans="1:9" x14ac:dyDescent="0.15">
      <c r="A85" s="3"/>
      <c r="B85" s="8" t="s">
        <v>34</v>
      </c>
      <c r="C85" s="2">
        <v>60871</v>
      </c>
      <c r="D85" s="2">
        <v>29652</v>
      </c>
      <c r="E85" s="2">
        <v>31219</v>
      </c>
      <c r="F85" s="9">
        <f t="shared" si="1"/>
        <v>60871</v>
      </c>
      <c r="G85" s="2"/>
      <c r="H85" s="2"/>
      <c r="I85" s="2"/>
    </row>
    <row r="86" spans="1:9" x14ac:dyDescent="0.15">
      <c r="A86" s="3"/>
      <c r="B86" s="8" t="s">
        <v>35</v>
      </c>
      <c r="C86" s="9">
        <v>307912</v>
      </c>
      <c r="D86" s="9">
        <v>144034</v>
      </c>
      <c r="E86" s="9">
        <v>163878</v>
      </c>
      <c r="F86" s="9">
        <f t="shared" si="1"/>
        <v>307912</v>
      </c>
      <c r="G86" s="9"/>
      <c r="H86" s="9"/>
      <c r="I86" s="9"/>
    </row>
    <row r="87" spans="1:9" x14ac:dyDescent="0.15">
      <c r="A87" s="3"/>
      <c r="B87" s="8" t="s">
        <v>36</v>
      </c>
      <c r="C87" s="9">
        <v>175262</v>
      </c>
      <c r="D87" s="9">
        <v>85071</v>
      </c>
      <c r="E87" s="9">
        <v>90191</v>
      </c>
      <c r="F87" s="9">
        <f t="shared" si="1"/>
        <v>175262</v>
      </c>
      <c r="G87" s="9"/>
      <c r="H87" s="9"/>
      <c r="I87" s="9"/>
    </row>
    <row r="88" spans="1:9" x14ac:dyDescent="0.15">
      <c r="A88" s="3" t="s">
        <v>64</v>
      </c>
      <c r="B88" s="8" t="s">
        <v>0</v>
      </c>
      <c r="C88" s="9">
        <v>268980</v>
      </c>
      <c r="D88" s="9">
        <v>130568</v>
      </c>
      <c r="E88" s="9">
        <v>138412</v>
      </c>
      <c r="F88" s="9">
        <f t="shared" si="1"/>
        <v>268980</v>
      </c>
      <c r="G88" s="9"/>
      <c r="H88" s="9"/>
      <c r="I88" s="9"/>
    </row>
    <row r="89" spans="1:9" x14ac:dyDescent="0.15">
      <c r="A89" s="3"/>
      <c r="B89" s="8" t="s">
        <v>34</v>
      </c>
      <c r="C89" s="2">
        <v>59120</v>
      </c>
      <c r="D89" s="2">
        <v>29361</v>
      </c>
      <c r="E89" s="2">
        <v>29759</v>
      </c>
      <c r="F89" s="9">
        <f t="shared" si="1"/>
        <v>59120</v>
      </c>
      <c r="G89" s="2"/>
      <c r="H89" s="2"/>
      <c r="I89" s="2"/>
    </row>
    <row r="90" spans="1:9" x14ac:dyDescent="0.15">
      <c r="A90" s="3"/>
      <c r="B90" s="8" t="s">
        <v>35</v>
      </c>
      <c r="C90" s="9">
        <v>141041</v>
      </c>
      <c r="D90" s="9">
        <v>67482</v>
      </c>
      <c r="E90" s="9">
        <v>73559</v>
      </c>
      <c r="F90" s="9">
        <f t="shared" si="1"/>
        <v>141041</v>
      </c>
      <c r="G90" s="9"/>
      <c r="H90" s="9"/>
      <c r="I90" s="9"/>
    </row>
    <row r="91" spans="1:9" x14ac:dyDescent="0.15">
      <c r="A91" s="3"/>
      <c r="B91" s="8" t="s">
        <v>36</v>
      </c>
      <c r="C91" s="9">
        <v>68819</v>
      </c>
      <c r="D91" s="9">
        <v>33725</v>
      </c>
      <c r="E91" s="9">
        <v>35094</v>
      </c>
      <c r="F91" s="9">
        <f t="shared" si="1"/>
        <v>68819</v>
      </c>
      <c r="G91" s="9"/>
      <c r="H91" s="9"/>
      <c r="I91" s="9"/>
    </row>
    <row r="92" spans="1:9" x14ac:dyDescent="0.15">
      <c r="A92" s="3" t="s">
        <v>65</v>
      </c>
      <c r="B92" s="8" t="s">
        <v>0</v>
      </c>
      <c r="C92" s="9">
        <v>91736</v>
      </c>
      <c r="D92" s="9">
        <v>45457</v>
      </c>
      <c r="E92" s="9">
        <v>46279</v>
      </c>
      <c r="F92" s="9">
        <f t="shared" si="1"/>
        <v>91736</v>
      </c>
      <c r="G92" s="9"/>
      <c r="H92" s="9"/>
      <c r="I92" s="9"/>
    </row>
    <row r="93" spans="1:9" x14ac:dyDescent="0.15">
      <c r="A93" s="3"/>
      <c r="B93" s="8" t="s">
        <v>35</v>
      </c>
      <c r="C93" s="2">
        <v>84003</v>
      </c>
      <c r="D93" s="2">
        <v>41583</v>
      </c>
      <c r="E93" s="2">
        <v>42420</v>
      </c>
      <c r="F93" s="9">
        <f t="shared" si="1"/>
        <v>84003</v>
      </c>
      <c r="G93" s="2"/>
      <c r="H93" s="2"/>
      <c r="I93" s="2"/>
    </row>
    <row r="94" spans="1:9" x14ac:dyDescent="0.15">
      <c r="A94" s="3"/>
      <c r="B94" s="8" t="s">
        <v>36</v>
      </c>
      <c r="C94" s="9">
        <v>7733</v>
      </c>
      <c r="D94" s="9">
        <v>3874</v>
      </c>
      <c r="E94" s="9">
        <v>3859</v>
      </c>
      <c r="F94" s="9">
        <f t="shared" si="1"/>
        <v>7733</v>
      </c>
      <c r="G94" s="9"/>
      <c r="H94" s="9"/>
      <c r="I94" s="9"/>
    </row>
    <row r="95" spans="1:9" x14ac:dyDescent="0.15">
      <c r="A95" s="3" t="s">
        <v>66</v>
      </c>
      <c r="B95" s="8" t="s">
        <v>0</v>
      </c>
      <c r="C95" s="9">
        <v>1129722</v>
      </c>
      <c r="D95" s="9">
        <v>550305</v>
      </c>
      <c r="E95" s="9">
        <v>579417</v>
      </c>
      <c r="F95" s="9">
        <f t="shared" si="1"/>
        <v>1129722</v>
      </c>
      <c r="G95" s="9"/>
      <c r="H95" s="9"/>
      <c r="I95" s="9"/>
    </row>
    <row r="96" spans="1:9" x14ac:dyDescent="0.15">
      <c r="A96" s="3"/>
      <c r="B96" s="8" t="s">
        <v>34</v>
      </c>
      <c r="C96" s="2">
        <v>8837</v>
      </c>
      <c r="D96" s="2">
        <v>4391</v>
      </c>
      <c r="E96" s="2">
        <v>4446</v>
      </c>
      <c r="F96" s="9">
        <f t="shared" si="1"/>
        <v>8837</v>
      </c>
      <c r="G96" s="2"/>
      <c r="H96" s="2"/>
      <c r="I96" s="2"/>
    </row>
    <row r="97" spans="1:9" x14ac:dyDescent="0.15">
      <c r="A97" s="3"/>
      <c r="B97" s="8" t="s">
        <v>35</v>
      </c>
      <c r="C97" s="9">
        <v>841952</v>
      </c>
      <c r="D97" s="9">
        <v>408830</v>
      </c>
      <c r="E97" s="9">
        <v>433122</v>
      </c>
      <c r="F97" s="9">
        <f t="shared" si="1"/>
        <v>841952</v>
      </c>
      <c r="G97" s="9"/>
      <c r="H97" s="9"/>
      <c r="I97" s="9"/>
    </row>
    <row r="98" spans="1:9" x14ac:dyDescent="0.15">
      <c r="A98" s="3"/>
      <c r="B98" s="8" t="s">
        <v>36</v>
      </c>
      <c r="C98" s="9">
        <v>278933</v>
      </c>
      <c r="D98" s="9">
        <v>137084</v>
      </c>
      <c r="E98" s="9">
        <v>141849</v>
      </c>
      <c r="F98" s="9">
        <f t="shared" si="1"/>
        <v>278933</v>
      </c>
      <c r="G98" s="9"/>
      <c r="H98" s="9"/>
      <c r="I98" s="9"/>
    </row>
    <row r="100" spans="1:9" x14ac:dyDescent="0.15">
      <c r="B100" s="1" t="s">
        <v>70</v>
      </c>
      <c r="C100" s="1">
        <f>SUM(C96,C89,C85,C81,C77,C73,C69,C65,C61,C57,C54,C50,C46,C42,C38,C34,C31,C24,C18,C14,C10,C8,C4)</f>
        <v>1088180</v>
      </c>
      <c r="D100" s="1">
        <f>C100/C$103</f>
        <v>0.16846164230362912</v>
      </c>
    </row>
    <row r="101" spans="1:9" x14ac:dyDescent="0.15">
      <c r="B101" s="1" t="s">
        <v>71</v>
      </c>
      <c r="C101" s="1">
        <f>SUM(C98,C94,C91,C87,C83,C79,C75,C71,C67,C63,C59,C52,C48,C44,C40,C36,C29,C26,C20,C16,C12,C6)</f>
        <v>1555119</v>
      </c>
      <c r="D101" s="1">
        <f t="shared" ref="D101:D102" si="2">C101/C$103</f>
        <v>0.24074868194377533</v>
      </c>
    </row>
    <row r="102" spans="1:9" x14ac:dyDescent="0.15">
      <c r="B102" s="1" t="s">
        <v>72</v>
      </c>
      <c r="C102" s="1">
        <f>SUM(C5,C11,C15,C22,C19,C25,C28,C32,C35,C39,C43,C47,C51,C55,C58,C66,C70,C62,C74,C78,C82,C86,C90,C93,C97)</f>
        <v>3816213</v>
      </c>
      <c r="D102" s="1">
        <f t="shared" si="2"/>
        <v>0.59078967575259556</v>
      </c>
    </row>
    <row r="103" spans="1:9" x14ac:dyDescent="0.15">
      <c r="C103" s="1">
        <f>SUM(C100:C102)</f>
        <v>6459512</v>
      </c>
    </row>
    <row r="106" spans="1:9" x14ac:dyDescent="0.15">
      <c r="C106" s="1">
        <f>SUM(C95,C92,C88,C84,C80,C76,C72,C68,C64,C60,C56,C53,C49,C45,C41,C37,C33,C30,C27,C23,C21,C17,C9,C7,C3,C13)</f>
        <v>6459512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BFS OFS UST</vt:lpstr>
      <vt:lpstr>Sheet1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Romualdo Miria BFS</dc:creator>
  <cp:lastModifiedBy>Simon Andres Montfort</cp:lastModifiedBy>
  <dcterms:created xsi:type="dcterms:W3CDTF">2020-09-16T08:11:59Z</dcterms:created>
  <dcterms:modified xsi:type="dcterms:W3CDTF">2022-08-18T13:26:06Z</dcterms:modified>
</cp:coreProperties>
</file>