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SixLineModel\InputFilesJONSWAP\"/>
    </mc:Choice>
  </mc:AlternateContent>
  <xr:revisionPtr revIDLastSave="0" documentId="13_ncr:1_{52771F50-6ED5-49E3-B29B-0409C05E8597}" xr6:coauthVersionLast="45" xr6:coauthVersionMax="45" xr10:uidLastSave="{00000000-0000-0000-0000-000000000000}"/>
  <bookViews>
    <workbookView xWindow="915" yWindow="1425" windowWidth="26145" windowHeight="13485" tabRatio="904" firstSheet="2" activeTab="4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P2" i="14" l="1"/>
  <c r="I2" i="14"/>
  <c r="O2" i="14" s="1"/>
  <c r="F2" i="14"/>
  <c r="J2" i="12" l="1"/>
  <c r="K2" i="12" l="1"/>
  <c r="I2" i="12" l="1"/>
  <c r="D7" i="12" l="1"/>
  <c r="D6" i="12"/>
  <c r="D5" i="12"/>
  <c r="D4" i="12"/>
  <c r="D3" i="12"/>
  <c r="G7" i="12" l="1"/>
  <c r="F7" i="12"/>
  <c r="G6" i="12"/>
  <c r="F6" i="12"/>
  <c r="G5" i="12"/>
  <c r="F5" i="12"/>
  <c r="G4" i="12"/>
  <c r="F4" i="12"/>
  <c r="G3" i="12"/>
  <c r="F3" i="12"/>
  <c r="G2" i="12"/>
  <c r="F2" i="12"/>
  <c r="A3" i="14" l="1"/>
  <c r="B3" i="14"/>
  <c r="A4" i="14"/>
  <c r="B4" i="14"/>
  <c r="A5" i="14"/>
  <c r="B5" i="14"/>
  <c r="A6" i="14"/>
  <c r="B6" i="14"/>
  <c r="A7" i="14"/>
  <c r="B7" i="14"/>
  <c r="A8" i="14"/>
  <c r="B8" i="14"/>
  <c r="I8" i="14" l="1"/>
  <c r="I7" i="14"/>
  <c r="I6" i="14"/>
  <c r="I5" i="14"/>
  <c r="I4" i="14"/>
  <c r="I3" i="14"/>
</calcChain>
</file>

<file path=xl/sharedStrings.xml><?xml version="1.0" encoding="utf-8"?>
<sst xmlns="http://schemas.openxmlformats.org/spreadsheetml/2006/main" count="106" uniqueCount="69">
  <si>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</si>
  <si>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</si>
  <si>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</si>
  <si>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</si>
  <si>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</si>
  <si>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</si>
  <si>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</si>
  <si>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</si>
  <si>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</si>
  <si>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</si>
  <si>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</si>
  <si>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</si>
  <si>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</si>
  <si>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</si>
  <si>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</si>
  <si>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</si>
  <si>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</si>
  <si>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</si>
  <si>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</si>
  <si>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</si>
  <si>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</si>
  <si>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</si>
  <si>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</si>
  <si>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</si>
  <si>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</si>
  <si>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</si>
  <si>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</si>
  <si>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</si>
  <si>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</si>
  <si>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</si>
  <si>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</si>
  <si>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</si>
  <si>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</si>
  <si>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</si>
  <si>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</si>
  <si>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</si>
  <si>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</si>
  <si>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</si>
  <si>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</si>
  <si>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</si>
  <si>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</si>
  <si>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</si>
  <si>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</si>
  <si>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</si>
  <si>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</si>
  <si>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</si>
  <si>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</si>
  <si>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</si>
  <si>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</si>
  <si>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</si>
  <si>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</si>
  <si>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</si>
  <si>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</si>
  <si>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</si>
  <si>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</si>
  <si>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</si>
  <si>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</si>
  <si>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</si>
  <si>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</si>
  <si>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</si>
  <si>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</si>
  <si>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</si>
  <si>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</si>
  <si>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Hub height [m]</t>
  </si>
  <si>
    <t>Tower length [m]</t>
  </si>
  <si>
    <t>Skirt length [m]</t>
  </si>
  <si>
    <t>TP length [m]</t>
  </si>
  <si>
    <t>Water depth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</si>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</sst>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FE11-6282-4D40-A684-05FC334C9316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15"/>
  <sheetViews>
    <sheetView workbookViewId="0">
      <selection activeCell="L1" sqref="L1:R2"/>
    </sheetView>
  </sheetViews>
  <sheetFormatPr defaultRowHeight="14.25" x14ac:dyDescent="0.45"/>
  <cols>
    <col min="1" max="1" width="12.265625" customWidth="1"/>
  </cols>
  <sheetData>
    <row r="1" spans="1:18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49</v>
      </c>
      <c r="J1" t="s">
        <v>50</v>
      </c>
      <c r="K1" t="s">
        <v>51</v>
      </c>
      <c r="L1" t="s">
        <v>63</v>
      </c>
      <c r="M1" t="s">
        <v>67</v>
      </c>
      <c r="N1" t="s">
        <v>60</v>
      </c>
      <c r="O1" t="s">
        <v>64</v>
      </c>
      <c r="P1" t="s">
        <v>65</v>
      </c>
      <c r="Q1" t="s">
        <v>66</v>
      </c>
      <c r="R1" t="s">
        <v>68</v>
      </c>
    </row>
    <row r="2" spans="1:18" x14ac:dyDescent="0.45">
      <c r="A2">
        <v>0.95</v>
      </c>
      <c r="C2" t="s">
        <v>39</v>
      </c>
      <c r="D2">
        <v>70</v>
      </c>
      <c r="E2">
        <v>0</v>
      </c>
      <c r="F2">
        <f t="shared" ref="F2:F7" si="0">D2*COS(E2*(PI()/180))</f>
        <v>70</v>
      </c>
      <c r="G2">
        <f t="shared" ref="G2:G7" si="1">D2*SIN(E2*(PI()/180))</f>
        <v>0</v>
      </c>
      <c r="I2" t="e">
        <f>ATAN((D2/J2))*(180/PI())</f>
        <v>#REF!</v>
      </c>
      <c r="J2" t="e">
        <f>#REF!</f>
        <v>#REF!</v>
      </c>
      <c r="K2" s="4" t="e">
        <f>SQRT(D2^2+J2^2)</f>
        <v>#REF!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</v>
      </c>
      <c r="C3" t="s">
        <v>33</v>
      </c>
      <c r="D3">
        <f>D2</f>
        <v>70</v>
      </c>
      <c r="E3">
        <v>60</v>
      </c>
      <c r="F3">
        <f t="shared" si="0"/>
        <v>35.000000000000007</v>
      </c>
      <c r="G3">
        <f t="shared" si="1"/>
        <v>60.621778264910702</v>
      </c>
    </row>
    <row r="4" spans="1:18" x14ac:dyDescent="0.45">
      <c r="A4">
        <v>1.05</v>
      </c>
      <c r="C4" t="s">
        <v>34</v>
      </c>
      <c r="D4">
        <f>D2</f>
        <v>70</v>
      </c>
      <c r="E4">
        <v>120</v>
      </c>
      <c r="F4">
        <f t="shared" si="0"/>
        <v>-34.999999999999986</v>
      </c>
      <c r="G4">
        <f t="shared" si="1"/>
        <v>60.621778264910709</v>
      </c>
    </row>
    <row r="5" spans="1:18" x14ac:dyDescent="0.45">
      <c r="A5">
        <v>1.1000000000000001</v>
      </c>
      <c r="C5" t="s">
        <v>36</v>
      </c>
      <c r="D5">
        <f>D2</f>
        <v>70</v>
      </c>
      <c r="E5">
        <v>180</v>
      </c>
      <c r="F5">
        <f t="shared" si="0"/>
        <v>-70</v>
      </c>
      <c r="G5" s="3">
        <f t="shared" si="1"/>
        <v>8.5760391843603401E-15</v>
      </c>
    </row>
    <row r="6" spans="1:18" x14ac:dyDescent="0.45">
      <c r="A6">
        <v>1.1499999999999999</v>
      </c>
      <c r="C6" t="s">
        <v>40</v>
      </c>
      <c r="D6">
        <f>D2</f>
        <v>70</v>
      </c>
      <c r="E6">
        <v>240</v>
      </c>
      <c r="F6">
        <f t="shared" si="0"/>
        <v>-35.000000000000028</v>
      </c>
      <c r="G6">
        <f t="shared" si="1"/>
        <v>-60.621778264910688</v>
      </c>
    </row>
    <row r="7" spans="1:18" x14ac:dyDescent="0.45">
      <c r="A7">
        <v>1.1599999999999999</v>
      </c>
      <c r="C7" t="s">
        <v>41</v>
      </c>
      <c r="D7">
        <f>D2</f>
        <v>70</v>
      </c>
      <c r="E7">
        <v>300</v>
      </c>
      <c r="F7">
        <f t="shared" si="0"/>
        <v>35.000000000000007</v>
      </c>
      <c r="G7">
        <f t="shared" si="1"/>
        <v>-60.621778264910702</v>
      </c>
    </row>
    <row r="8" spans="1:18" x14ac:dyDescent="0.45">
      <c r="A8">
        <v>1.163</v>
      </c>
    </row>
    <row r="9" spans="1:18" x14ac:dyDescent="0.45">
      <c r="A9">
        <v>1.167</v>
      </c>
    </row>
    <row r="10" spans="1:18" x14ac:dyDescent="0.45">
      <c r="A10">
        <v>1.17</v>
      </c>
    </row>
    <row r="11" spans="1:18" x14ac:dyDescent="0.45">
      <c r="A11">
        <v>1.175</v>
      </c>
    </row>
    <row r="12" spans="1:18" x14ac:dyDescent="0.45">
      <c r="A12">
        <v>1.18</v>
      </c>
    </row>
    <row r="13" spans="1:18" x14ac:dyDescent="0.45">
      <c r="A13">
        <v>1.19</v>
      </c>
    </row>
    <row r="14" spans="1:18" x14ac:dyDescent="0.45">
      <c r="A14">
        <v>1.24</v>
      </c>
    </row>
    <row r="15" spans="1:18" x14ac:dyDescent="0.45">
      <c r="A15">
        <v>1.24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E9" sqref="E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tabSelected="1" workbookViewId="0">
      <selection activeCell="G21" sqref="G21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2"/>
      <c r="R2" s="2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81.899999999999991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35.000000000000007</v>
      </c>
      <c r="B4">
        <f>Factors!G3</f>
        <v>60.621778264910702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81.899999999999991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-34.999999999999986</v>
      </c>
      <c r="B5">
        <f>Factors!G4</f>
        <v>60.621778264910709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81.899999999999991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-70</v>
      </c>
      <c r="B6">
        <f>Factors!G5</f>
        <v>8.5760391843603401E-15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81.899999999999991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-35.000000000000028</v>
      </c>
      <c r="B7">
        <f>Factors!G6</f>
        <v>-60.621778264910688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81.899999999999991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35.000000000000007</v>
      </c>
      <c r="B8">
        <f>Factors!G7</f>
        <v>-60.621778264910702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81.899999999999991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Lines_Sheet</vt:lpstr>
      <vt:lpstr>Buoys_Sheet</vt:lpstr>
      <vt:lpstr>Factors</vt:lpstr>
      <vt:lpstr>LineTypeName_Sheet</vt:lpstr>
      <vt:lpstr>LinesBC_Sheet1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2020-01-19T18:03:44Z</dcterms:modified>
</cp:coreProperties>
</file>