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by Dick\Dropbox (WoodThilsted)\!E - Employees drive\SMH\Master Thesis\ScriptedOrcaFlex\TOWERSixLineModel\InputFilesStatic_30_DEG\"/>
    </mc:Choice>
  </mc:AlternateContent>
  <xr:revisionPtr revIDLastSave="0" documentId="13_ncr:1_{A11629A8-E4EA-4E33-8B38-3E724D6A8E51}" xr6:coauthVersionLast="45" xr6:coauthVersionMax="45" xr10:uidLastSave="{00000000-0000-0000-0000-000000000000}"/>
  <bookViews>
    <workbookView xWindow="2520" yWindow="1140" windowWidth="26145" windowHeight="13485" tabRatio="879" firstSheet="6" activeTab="17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9" l="1"/>
  <c r="I2" i="19"/>
  <c r="O2" i="19" s="1"/>
  <c r="F2" i="19"/>
  <c r="P2" i="18"/>
  <c r="I2" i="18"/>
  <c r="O2" i="18" s="1"/>
  <c r="F2" i="18"/>
  <c r="P2" i="17"/>
  <c r="I2" i="17"/>
  <c r="O2" i="17" s="1"/>
  <c r="F2" i="17"/>
  <c r="P2" i="16"/>
  <c r="I2" i="16"/>
  <c r="O2" i="16" s="1"/>
  <c r="F2" i="16"/>
  <c r="P2" i="15"/>
  <c r="I2" i="15"/>
  <c r="O2" i="15" s="1"/>
  <c r="F2" i="15"/>
  <c r="P2" i="14"/>
  <c r="I2" i="14"/>
  <c r="O2" i="14" s="1"/>
  <c r="F2" i="14"/>
  <c r="P2" i="13"/>
  <c r="O2" i="13"/>
  <c r="I2" i="13"/>
  <c r="F2" i="13"/>
  <c r="P2" i="9"/>
  <c r="I2" i="9"/>
  <c r="O2" i="9" s="1"/>
  <c r="F2" i="9"/>
  <c r="P2" i="8"/>
  <c r="I2" i="8"/>
  <c r="O2" i="8" s="1"/>
  <c r="F2" i="8"/>
  <c r="P2" i="7"/>
  <c r="I2" i="7"/>
  <c r="O2" i="7" s="1"/>
  <c r="F2" i="7"/>
  <c r="P2" i="6"/>
  <c r="I2" i="6"/>
  <c r="O2" i="6" s="1"/>
  <c r="F2" i="6"/>
  <c r="P2" i="5"/>
  <c r="I2" i="5"/>
  <c r="O2" i="5" s="1"/>
  <c r="F2" i="5"/>
  <c r="P2" i="4"/>
  <c r="I2" i="4"/>
  <c r="O2" i="4" s="1"/>
  <c r="F2" i="4"/>
  <c r="P2" i="2"/>
  <c r="O2" i="2"/>
  <c r="I2" i="2"/>
  <c r="F2" i="2"/>
  <c r="J2" i="12" l="1"/>
  <c r="I2" i="12" l="1"/>
  <c r="K2" i="12"/>
  <c r="I8" i="18"/>
  <c r="I7" i="18"/>
  <c r="I6" i="18"/>
  <c r="I5" i="18"/>
  <c r="I4" i="18"/>
  <c r="I3" i="18"/>
  <c r="I8" i="17"/>
  <c r="I7" i="17"/>
  <c r="I6" i="17"/>
  <c r="I5" i="17"/>
  <c r="I4" i="17"/>
  <c r="I3" i="17"/>
  <c r="I8" i="16"/>
  <c r="I7" i="16"/>
  <c r="I6" i="16"/>
  <c r="I5" i="16"/>
  <c r="I4" i="16"/>
  <c r="I3" i="16"/>
  <c r="I8" i="15"/>
  <c r="I7" i="15"/>
  <c r="I6" i="15"/>
  <c r="I5" i="15"/>
  <c r="I4" i="15"/>
  <c r="I3" i="15"/>
  <c r="I8" i="14"/>
  <c r="I7" i="14"/>
  <c r="I6" i="14"/>
  <c r="I5" i="14"/>
  <c r="I4" i="14"/>
  <c r="I3" i="14"/>
  <c r="I8" i="13"/>
  <c r="I7" i="13"/>
  <c r="I6" i="13"/>
  <c r="I5" i="13"/>
  <c r="I4" i="13"/>
  <c r="I3" i="13"/>
  <c r="I8" i="9"/>
  <c r="I7" i="9"/>
  <c r="I6" i="9"/>
  <c r="I5" i="9"/>
  <c r="I4" i="9"/>
  <c r="I3" i="9"/>
  <c r="I8" i="8"/>
  <c r="I7" i="8"/>
  <c r="I6" i="8"/>
  <c r="I5" i="8"/>
  <c r="I4" i="8"/>
  <c r="I3" i="8"/>
  <c r="I8" i="19" l="1"/>
  <c r="I7" i="19"/>
  <c r="I6" i="19"/>
  <c r="I5" i="19"/>
  <c r="I4" i="19"/>
  <c r="I3" i="19"/>
  <c r="B8" i="19"/>
  <c r="A8" i="19"/>
  <c r="B7" i="19"/>
  <c r="A7" i="19"/>
  <c r="B6" i="19"/>
  <c r="A6" i="19"/>
  <c r="B5" i="19"/>
  <c r="A5" i="19"/>
  <c r="B4" i="19"/>
  <c r="A4" i="19"/>
  <c r="B3" i="19"/>
  <c r="A3" i="19"/>
  <c r="B8" i="18"/>
  <c r="A8" i="18"/>
  <c r="B7" i="18"/>
  <c r="A7" i="18"/>
  <c r="B6" i="18"/>
  <c r="A6" i="18"/>
  <c r="B5" i="18"/>
  <c r="A5" i="18"/>
  <c r="B4" i="18"/>
  <c r="A4" i="18"/>
  <c r="B3" i="18"/>
  <c r="A3" i="18"/>
  <c r="D7" i="12" l="1"/>
  <c r="D6" i="12"/>
  <c r="D5" i="12"/>
  <c r="D4" i="12"/>
  <c r="D3" i="12"/>
  <c r="G7" i="12" l="1"/>
  <c r="F7" i="12"/>
  <c r="G6" i="12"/>
  <c r="F6" i="12"/>
  <c r="G5" i="12"/>
  <c r="F5" i="12"/>
  <c r="G4" i="12"/>
  <c r="F4" i="12"/>
  <c r="G3" i="12"/>
  <c r="F3" i="12"/>
  <c r="G2" i="12"/>
  <c r="F2" i="12"/>
  <c r="A3" i="17" l="1"/>
  <c r="A3" i="15"/>
  <c r="A3" i="14"/>
  <c r="A3" i="16"/>
  <c r="A3" i="13"/>
  <c r="B3" i="17"/>
  <c r="B3" i="15"/>
  <c r="B3" i="14"/>
  <c r="B3" i="16"/>
  <c r="B3" i="13"/>
  <c r="A4" i="17"/>
  <c r="A4" i="15"/>
  <c r="A4" i="14"/>
  <c r="A4" i="16"/>
  <c r="A4" i="13"/>
  <c r="B4" i="15"/>
  <c r="B4" i="17"/>
  <c r="B4" i="14"/>
  <c r="B4" i="16"/>
  <c r="B4" i="13"/>
  <c r="A5" i="17"/>
  <c r="A5" i="15"/>
  <c r="A5" i="16"/>
  <c r="A5" i="14"/>
  <c r="A5" i="13"/>
  <c r="B5" i="17"/>
  <c r="B5" i="15"/>
  <c r="B5" i="16"/>
  <c r="B5" i="14"/>
  <c r="B5" i="13"/>
  <c r="A6" i="17"/>
  <c r="A6" i="15"/>
  <c r="A6" i="16"/>
  <c r="A6" i="14"/>
  <c r="A6" i="13"/>
  <c r="B6" i="15"/>
  <c r="B6" i="17"/>
  <c r="B6" i="14"/>
  <c r="B6" i="16"/>
  <c r="B6" i="13"/>
  <c r="A7" i="17"/>
  <c r="A7" i="15"/>
  <c r="A7" i="14"/>
  <c r="A7" i="16"/>
  <c r="A7" i="13"/>
  <c r="B7" i="17"/>
  <c r="B7" i="15"/>
  <c r="B7" i="16"/>
  <c r="B7" i="14"/>
  <c r="B7" i="13"/>
  <c r="A8" i="17"/>
  <c r="A8" i="15"/>
  <c r="A8" i="14"/>
  <c r="A8" i="16"/>
  <c r="A8" i="13"/>
  <c r="B8" i="16"/>
  <c r="B8" i="14"/>
  <c r="B8" i="15"/>
  <c r="B8" i="17"/>
  <c r="B8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6" i="2"/>
  <c r="A6" i="7"/>
  <c r="A6" i="4"/>
  <c r="A6" i="8"/>
  <c r="A6" i="6"/>
  <c r="A6" i="9"/>
  <c r="A6" i="5"/>
  <c r="A3" i="2"/>
  <c r="A3" i="7"/>
  <c r="A3" i="5"/>
  <c r="A3" i="9"/>
  <c r="A3" i="8"/>
  <c r="A3" i="6"/>
  <c r="A3" i="4"/>
  <c r="B6" i="2"/>
  <c r="B6" i="9"/>
  <c r="B6" i="8"/>
  <c r="B6" i="6"/>
  <c r="B6" i="4"/>
  <c r="B6" i="7"/>
  <c r="B6" i="5"/>
  <c r="A7" i="2"/>
  <c r="A7" i="7"/>
  <c r="A7" i="5"/>
  <c r="A7" i="8"/>
  <c r="A7" i="6"/>
  <c r="A7" i="4"/>
  <c r="A7" i="9"/>
  <c r="B7" i="2"/>
  <c r="B7" i="9"/>
  <c r="B7" i="7"/>
  <c r="B7" i="6"/>
  <c r="B7" i="4"/>
  <c r="B7" i="8"/>
  <c r="B7" i="5"/>
  <c r="A4" i="2"/>
  <c r="A4" i="5"/>
  <c r="A4" i="8"/>
  <c r="A4" i="6"/>
  <c r="A4" i="4"/>
  <c r="A4" i="9"/>
  <c r="A4" i="7"/>
  <c r="A8" i="2"/>
  <c r="A8" i="8"/>
  <c r="A8" i="4"/>
  <c r="A8" i="6"/>
  <c r="A8" i="9"/>
  <c r="A8" i="7"/>
  <c r="A8" i="5"/>
  <c r="B3" i="2"/>
  <c r="B3" i="7"/>
  <c r="B3" i="6"/>
  <c r="B3" i="4"/>
  <c r="B3" i="9"/>
  <c r="B3" i="8"/>
  <c r="B3" i="5"/>
  <c r="B8" i="2"/>
  <c r="B8" i="9"/>
  <c r="B8" i="7"/>
  <c r="B8" i="5"/>
  <c r="B8" i="4"/>
  <c r="B8" i="6"/>
  <c r="B8" i="8"/>
  <c r="I6" i="5" l="1"/>
  <c r="I7" i="5"/>
  <c r="I3" i="5"/>
  <c r="I8" i="5"/>
  <c r="I4" i="5"/>
  <c r="I5" i="5"/>
  <c r="I8" i="7"/>
  <c r="I5" i="7"/>
  <c r="I3" i="7"/>
  <c r="I7" i="7"/>
  <c r="I6" i="7"/>
  <c r="I4" i="7"/>
  <c r="I5" i="4"/>
  <c r="I3" i="4"/>
  <c r="I6" i="4"/>
  <c r="I4" i="4"/>
  <c r="I7" i="4"/>
  <c r="I8" i="4"/>
  <c r="I8" i="2"/>
  <c r="I7" i="2"/>
  <c r="I5" i="2"/>
  <c r="I4" i="2"/>
  <c r="I6" i="2"/>
  <c r="I3" i="2"/>
  <c r="I6" i="6"/>
  <c r="I8" i="6"/>
  <c r="I7" i="6"/>
  <c r="I5" i="6"/>
  <c r="I3" i="6"/>
  <c r="I4" i="6"/>
</calcChain>
</file>

<file path=xl/sharedStrings.xml><?xml version="1.0" encoding="utf-8"?>
<sst xmlns="http://schemas.openxmlformats.org/spreadsheetml/2006/main" count="583" uniqueCount="65">
  <si>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</si>
  <si>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</si>
  <si>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</si>
  <si>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</si>
  <si>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</si>
  <si>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</si>
  <si>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</si>
  <si>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</si>
  <si>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</si>
  <si>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</si>
  <si>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</si>
  <si>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</si>
  <si>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</si>
  <si>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</si>
  <si>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</si>
  <si>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</si>
  <si>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</si>
  <si>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</si>
  <si>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</si>
  <si>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</si>
  <si>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</si>
  <si>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</si>
  <si>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</si>
  <si>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</si>
  <si>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</si>
  <si>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</si>
  <si>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</si>
  <si>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</si>
  <si>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</si>
  <si>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</si>
  <si>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</si>
  <si>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</si>
  <si>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</si>
  <si>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</si>
  <si>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</si>
  <si>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</si>
  <si>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Chain 4</t>
  </si>
  <si>
    <t>PipeOuterDiameter</t>
  </si>
  <si>
    <t>PipeWallThickness</t>
  </si>
  <si>
    <t>Chain 1</t>
  </si>
  <si>
    <t>Chain 5</t>
  </si>
  <si>
    <t>Chain 6</t>
  </si>
  <si>
    <t>Chain4</t>
  </si>
  <si>
    <t>Chain5</t>
  </si>
  <si>
    <t>Chain6</t>
  </si>
  <si>
    <t>linetype5</t>
  </si>
  <si>
    <t>linetype6</t>
  </si>
  <si>
    <t>linetype7</t>
  </si>
  <si>
    <t>Length Factor</t>
  </si>
  <si>
    <t>Cable attachment angle</t>
  </si>
  <si>
    <t>h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</si>
  <si>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</si>
  <si>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</si>
  <si>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</si>
  <si>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</si>
  <si>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</si>
  <si>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</si>
  <si>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</si>
  <si>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</si>
  <si>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</si>
  <si>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Tower height [m]</t>
  </si>
  <si>
    <t>Waterdepth [m]</t>
  </si>
  <si>
    <t>Nacelle weight [t]</t>
  </si>
  <si>
    <t>InitialZ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</si>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</sst>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8"/>
  <sheetViews>
    <sheetView workbookViewId="0">
      <selection activeCell="A9" sqref="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  <row r="6" spans="1:1" x14ac:dyDescent="0.45">
      <c r="A6" t="s">
        <v>42</v>
      </c>
    </row>
    <row r="7" spans="1:1" x14ac:dyDescent="0.45">
      <c r="A7" t="s">
        <v>43</v>
      </c>
    </row>
    <row r="8" spans="1:1" x14ac:dyDescent="0.45">
      <c r="A8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72.900000000000006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72.900000000000006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72.900000000000006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(Factors!$A$7)*$A$3</f>
        <v>72.900000000000006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(Factors!$A$7)*$A$3</f>
        <v>72.900000000000006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(Factors!$A$7)*$A$3</f>
        <v>72.900000000000006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73.14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73.14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73.14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(Factors!$A$8)*$A$3</f>
        <v>73.14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(Factors!$A$8)*$A$3</f>
        <v>73.14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(Factors!$A$8)*$A$3</f>
        <v>73.14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73.319999999999993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73.319999999999993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73.319999999999993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(Factors!$A$9)*$A$3</f>
        <v>73.319999999999993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(Factors!$A$9)*$A$3</f>
        <v>73.319999999999993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(Factors!$A$9)*$A$3</f>
        <v>73.319999999999993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73.62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73.62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73.62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(Factors!$A$10)*$A$3</f>
        <v>73.62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(Factors!$A$10)*$A$3</f>
        <v>73.62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(Factors!$A$10)*$A$3</f>
        <v>73.62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74.100000000000009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74.100000000000009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74.100000000000009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(Factors!$A$11)*$A$3</f>
        <v>74.100000000000009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(Factors!$A$11)*$A$3</f>
        <v>74.100000000000009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(Factors!$A$11)*$A$3</f>
        <v>74.100000000000009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74.400000000000006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74.400000000000006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74.400000000000006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(Factors!$A$12)*$A$3</f>
        <v>74.400000000000006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(Factors!$A$12)*$A$3</f>
        <v>74.400000000000006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(Factors!$A$12)*$A$3</f>
        <v>74.400000000000006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79.2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79.2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79.2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(Factors!$A$13)*$A$3</f>
        <v>79.2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(Factors!$A$13)*$A$3</f>
        <v>79.2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(Factors!$A$13)*$A$3</f>
        <v>79.2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222F-715F-427A-8189-9BC40F4CBAD4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79.2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79.2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79.2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(Factors!$A$14)*$A$3</f>
        <v>79.2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(Factors!$A$14)*$A$3</f>
        <v>79.2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(Factors!$A$14)*$A$3</f>
        <v>79.2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A6A9B-35F0-4F5D-83E0-C6873FE85B19}">
  <dimension ref="A1:S15"/>
  <sheetViews>
    <sheetView tabSelected="1"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79.2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79.2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79.2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(Factors!$A$15)*$A$3</f>
        <v>79.2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(Factors!$A$15)*$A$3</f>
        <v>79.2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(Factors!$A$15)*$A$3</f>
        <v>79.2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D3EE-D860-4234-A1D2-E0F295A191AA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57</v>
      </c>
    </row>
    <row r="2" spans="1:1" x14ac:dyDescent="0.45">
      <c r="A2" t="s">
        <v>58</v>
      </c>
    </row>
    <row r="3" spans="1:1" x14ac:dyDescent="0.45">
      <c r="A3" t="s">
        <v>59</v>
      </c>
    </row>
    <row r="4" spans="1:1" x14ac:dyDescent="0.45">
      <c r="A4" t="s">
        <v>59</v>
      </c>
    </row>
    <row r="5" spans="1:1" x14ac:dyDescent="0.45">
      <c r="A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N15"/>
  <sheetViews>
    <sheetView workbookViewId="0">
      <selection activeCell="L1" sqref="L1:N2"/>
    </sheetView>
  </sheetViews>
  <sheetFormatPr defaultRowHeight="14.25" x14ac:dyDescent="0.45"/>
  <cols>
    <col min="1" max="1" width="12.265625" customWidth="1"/>
  </cols>
  <sheetData>
    <row r="1" spans="1:14" x14ac:dyDescent="0.45">
      <c r="A1" t="s">
        <v>48</v>
      </c>
      <c r="D1" t="s">
        <v>32</v>
      </c>
      <c r="E1" t="s">
        <v>31</v>
      </c>
      <c r="F1" t="s">
        <v>29</v>
      </c>
      <c r="G1" t="s">
        <v>30</v>
      </c>
      <c r="I1" t="s">
        <v>49</v>
      </c>
      <c r="J1" t="s">
        <v>50</v>
      </c>
      <c r="K1" t="s">
        <v>51</v>
      </c>
      <c r="L1" t="s">
        <v>60</v>
      </c>
      <c r="M1" t="s">
        <v>61</v>
      </c>
      <c r="N1" t="s">
        <v>62</v>
      </c>
    </row>
    <row r="2" spans="1:14" x14ac:dyDescent="0.45">
      <c r="A2">
        <v>0.95</v>
      </c>
      <c r="C2" t="s">
        <v>39</v>
      </c>
      <c r="D2">
        <v>60</v>
      </c>
      <c r="E2">
        <v>0</v>
      </c>
      <c r="F2">
        <f t="shared" ref="F2:F7" si="0">D2*COS(E2*(PI()/180))</f>
        <v>60</v>
      </c>
      <c r="G2">
        <f t="shared" ref="G2:G7" si="1">D2*SIN(E2*(PI()/180))</f>
        <v>0</v>
      </c>
      <c r="I2">
        <f>ATAN((D2/J2))*(180/PI())</f>
        <v>54.372092708579089</v>
      </c>
      <c r="J2">
        <f>LinesBC_Sheet1!F3</f>
        <v>43</v>
      </c>
      <c r="K2" s="5">
        <f>SQRT(D2^2+J2^2)</f>
        <v>73.81734213584231</v>
      </c>
      <c r="L2">
        <v>137</v>
      </c>
      <c r="M2">
        <v>50</v>
      </c>
      <c r="N2">
        <v>800</v>
      </c>
    </row>
    <row r="3" spans="1:14" x14ac:dyDescent="0.45">
      <c r="A3">
        <v>1</v>
      </c>
      <c r="C3" t="s">
        <v>33</v>
      </c>
      <c r="D3">
        <f>D2</f>
        <v>60</v>
      </c>
      <c r="E3">
        <v>60</v>
      </c>
      <c r="F3">
        <f t="shared" si="0"/>
        <v>30.000000000000007</v>
      </c>
      <c r="G3">
        <f t="shared" si="1"/>
        <v>51.961524227066313</v>
      </c>
    </row>
    <row r="4" spans="1:14" x14ac:dyDescent="0.45">
      <c r="A4">
        <v>1.05</v>
      </c>
      <c r="C4" t="s">
        <v>34</v>
      </c>
      <c r="D4">
        <f>D2</f>
        <v>60</v>
      </c>
      <c r="E4">
        <v>120</v>
      </c>
      <c r="F4">
        <f t="shared" si="0"/>
        <v>-29.999999999999986</v>
      </c>
      <c r="G4">
        <f t="shared" si="1"/>
        <v>51.96152422706632</v>
      </c>
    </row>
    <row r="5" spans="1:14" x14ac:dyDescent="0.45">
      <c r="A5">
        <v>1.1000000000000001</v>
      </c>
      <c r="C5" t="s">
        <v>36</v>
      </c>
      <c r="D5">
        <f>D2</f>
        <v>60</v>
      </c>
      <c r="E5">
        <v>180</v>
      </c>
      <c r="F5">
        <f t="shared" si="0"/>
        <v>-60</v>
      </c>
      <c r="G5" s="4">
        <f t="shared" si="1"/>
        <v>7.3508907294517201E-15</v>
      </c>
    </row>
    <row r="6" spans="1:14" x14ac:dyDescent="0.45">
      <c r="A6">
        <v>1.1499999999999999</v>
      </c>
      <c r="C6" t="s">
        <v>40</v>
      </c>
      <c r="D6">
        <f>D2</f>
        <v>60</v>
      </c>
      <c r="E6">
        <v>240</v>
      </c>
      <c r="F6">
        <f t="shared" si="0"/>
        <v>-30.000000000000028</v>
      </c>
      <c r="G6">
        <f t="shared" si="1"/>
        <v>-51.961524227066306</v>
      </c>
    </row>
    <row r="7" spans="1:14" x14ac:dyDescent="0.45">
      <c r="A7">
        <v>1.2150000000000001</v>
      </c>
      <c r="C7" t="s">
        <v>41</v>
      </c>
      <c r="D7">
        <f>D2</f>
        <v>60</v>
      </c>
      <c r="E7">
        <v>300</v>
      </c>
      <c r="F7">
        <f t="shared" si="0"/>
        <v>30.000000000000007</v>
      </c>
      <c r="G7">
        <f t="shared" si="1"/>
        <v>-51.961524227066313</v>
      </c>
    </row>
    <row r="8" spans="1:14" x14ac:dyDescent="0.45">
      <c r="A8">
        <v>1.2190000000000001</v>
      </c>
    </row>
    <row r="9" spans="1:14" x14ac:dyDescent="0.45">
      <c r="A9">
        <v>1.222</v>
      </c>
    </row>
    <row r="10" spans="1:14" x14ac:dyDescent="0.45">
      <c r="A10">
        <v>1.2270000000000001</v>
      </c>
    </row>
    <row r="11" spans="1:14" x14ac:dyDescent="0.45">
      <c r="A11">
        <v>1.2350000000000001</v>
      </c>
    </row>
    <row r="12" spans="1:14" x14ac:dyDescent="0.45">
      <c r="A12">
        <v>1.24</v>
      </c>
    </row>
    <row r="13" spans="1:14" x14ac:dyDescent="0.45">
      <c r="A13">
        <v>1.32</v>
      </c>
    </row>
    <row r="14" spans="1:14" x14ac:dyDescent="0.45">
      <c r="A14">
        <v>1.32</v>
      </c>
    </row>
    <row r="15" spans="1:14" x14ac:dyDescent="0.45">
      <c r="A15">
        <v>1.32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8"/>
  <sheetViews>
    <sheetView workbookViewId="0">
      <selection activeCell="E9" sqref="E9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37</v>
      </c>
      <c r="G1" t="s">
        <v>38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  <row r="6" spans="1:7" x14ac:dyDescent="0.45">
      <c r="A6" t="s">
        <v>45</v>
      </c>
      <c r="B6" t="s">
        <v>13</v>
      </c>
      <c r="C6" t="s">
        <v>45</v>
      </c>
      <c r="D6" t="s">
        <v>16</v>
      </c>
      <c r="E6">
        <v>0.185</v>
      </c>
      <c r="F6">
        <v>999999</v>
      </c>
      <c r="G6">
        <v>999999</v>
      </c>
    </row>
    <row r="7" spans="1:7" x14ac:dyDescent="0.45">
      <c r="A7" t="s">
        <v>46</v>
      </c>
      <c r="B7" t="s">
        <v>13</v>
      </c>
      <c r="C7" t="s">
        <v>46</v>
      </c>
      <c r="D7" t="s">
        <v>16</v>
      </c>
      <c r="E7">
        <v>0.185</v>
      </c>
      <c r="F7">
        <v>999999</v>
      </c>
      <c r="G7">
        <v>999999</v>
      </c>
    </row>
    <row r="8" spans="1:7" x14ac:dyDescent="0.45">
      <c r="A8" t="s">
        <v>47</v>
      </c>
      <c r="B8" t="s">
        <v>13</v>
      </c>
      <c r="C8" t="s">
        <v>47</v>
      </c>
      <c r="D8" t="s">
        <v>16</v>
      </c>
      <c r="E8">
        <v>0.185</v>
      </c>
      <c r="F8">
        <v>999999</v>
      </c>
      <c r="G8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O3" sqref="O3:P8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57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57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57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(Factors!$A$2)*$A$3</f>
        <v>57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(Factors!$A$2)*$A$3</f>
        <v>57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(Factors!$A$2)*$A$3</f>
        <v>57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O3" sqref="O3:P8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60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60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60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(Factors!$A$3)*$A$3</f>
        <v>60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(Factors!$A$3)*$A$3</f>
        <v>60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(Factors!$A$3)*$A$3</f>
        <v>60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63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63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63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(Factors!$A$4)*$A$3</f>
        <v>63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(Factors!$A$4)*$A$3</f>
        <v>63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(Factors!$A$4)*$A$3</f>
        <v>63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66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66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66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(Factors!$A$5)*$A$3</f>
        <v>66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(Factors!$A$5)*$A$3</f>
        <v>66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(Factors!$A$5)*$A$3</f>
        <v>66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69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69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69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(Factors!$A$6)*$A$3</f>
        <v>69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(Factors!$A$6)*$A$3</f>
        <v>69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(Factors!$A$6)*$A$3</f>
        <v>69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2020-01-06T13:58:00Z</dcterms:modified>
</cp:coreProperties>
</file>