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\"/>
    </mc:Choice>
  </mc:AlternateContent>
  <xr:revisionPtr revIDLastSave="0" documentId="13_ncr:1_{7EB3B9F1-61A1-48C3-B0B0-B2ED91B2C2C2}" xr6:coauthVersionLast="45" xr6:coauthVersionMax="45" xr10:uidLastSave="{00000000-0000-0000-0000-000000000000}"/>
  <bookViews>
    <workbookView xWindow="1770" yWindow="675" windowWidth="26145" windowHeight="13485" tabRatio="843" firstSheet="7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J2" i="12" l="1"/>
  <c r="K2" i="12" l="1"/>
  <c r="I2" i="12" l="1"/>
  <c r="D4" i="12" l="1"/>
  <c r="D3" i="12"/>
  <c r="G4" i="12" l="1"/>
  <c r="F4" i="12"/>
  <c r="G3" i="12"/>
  <c r="F3" i="12"/>
  <c r="G2" i="12"/>
  <c r="F2" i="12"/>
  <c r="B3" i="18" l="1"/>
  <c r="B3" i="19"/>
  <c r="A3" i="18"/>
  <c r="A3" i="19"/>
  <c r="A4" i="19"/>
  <c r="A4" i="18"/>
  <c r="B4" i="18"/>
  <c r="B4" i="19"/>
  <c r="A5" i="18"/>
  <c r="A5" i="19"/>
  <c r="B5" i="19"/>
  <c r="B5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3" i="9" l="1"/>
  <c r="I4" i="9"/>
  <c r="I5" i="9"/>
  <c r="I5" i="13"/>
  <c r="I3" i="13"/>
  <c r="I4" i="13"/>
  <c r="I5" i="19"/>
  <c r="I4" i="19"/>
  <c r="I3" i="19"/>
  <c r="I4" i="14"/>
  <c r="I5" i="14"/>
  <c r="I3" i="14"/>
  <c r="I3" i="18"/>
  <c r="I4" i="18"/>
  <c r="I5" i="18"/>
  <c r="I5" i="15"/>
  <c r="I4" i="15"/>
  <c r="I3" i="15"/>
  <c r="I5" i="16"/>
  <c r="I4" i="16"/>
  <c r="I3" i="16"/>
  <c r="I5" i="17"/>
  <c r="I4" i="17"/>
  <c r="I3" i="17"/>
  <c r="I3" i="8"/>
  <c r="I4" i="8"/>
  <c r="I5" i="8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<sst xmlns="http://schemas.openxmlformats.org/spreadsheetml/2006/main" count="439" uniqueCount="56">
  <si>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</si>
  <si>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</si>
  <si>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</si>
  <si>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</si>
  <si>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</si>
  <si>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</si>
  <si>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</si>
  <si>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</si>
  <si>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</si>
  <si>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</si>
  <si>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</si>
  <si>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</si>
  <si>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</si>
  <si>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</si>
  <si>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</si>
  <si>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</si>
  <si>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</si>
  <si>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</si>
  <si>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</si>
  <si>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</si>
  <si>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</si>
  <si>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</si>
  <si>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</si>
  <si>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</si>
  <si>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</si>
  <si>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</si>
  <si>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</si>
  <si>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</si>
  <si>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</si>
  <si>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</si>
  <si>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</si>
  <si>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</si>
  <si>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</si>
  <si>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</si>
  <si>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</si>
  <si>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</si>
  <si>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</si>
  <si>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</si>
  <si>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</si>
  <si>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</si>
  <si>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</si>
  <si>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</si>
  <si>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</si>
  <si>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</si>
  <si>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</si>
  <si>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</si>
  <si>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</si>
  <si>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</si>
  <si>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Tower height [m]</t>
  </si>
  <si>
    <t>Waterdepth [m]</t>
  </si>
  <si>
    <t>Buoys_3D</t>
  </si>
  <si>
    <t>buoy1</t>
  </si>
  <si>
    <t>nothing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</si>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</sst>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metryInputFileHINGE_STATI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s_Sheet"/>
      <sheetName val="Buoys_Sheet"/>
      <sheetName val="Factors"/>
      <sheetName val="LineTypeName_Sheet"/>
      <sheetName val="LinesBC_Sheet1"/>
      <sheetName val="LinesBC_Sheet2"/>
      <sheetName val="LinesBC_Sheet3"/>
      <sheetName val="LinesBC_Sheet4"/>
      <sheetName val="LinesBC_Sheet5"/>
      <sheetName val="LinesBC_Sheet6"/>
      <sheetName val="LinesBC_Sheet7"/>
      <sheetName val="LinesBC_Sheet8"/>
      <sheetName val="LinesBC_Sheet9"/>
      <sheetName val="LinesBC_Sheet10"/>
      <sheetName val="LinesBC_Sheet11"/>
      <sheetName val="LinesBC_Sheet12"/>
      <sheetName val="LinesBC_Sheet13"/>
      <sheetName val="LinesBC_Sheet14"/>
    </sheetNames>
    <sheetDataSet>
      <sheetData sheetId="0"/>
      <sheetData sheetId="1"/>
      <sheetData sheetId="2">
        <row r="2">
          <cell r="L2">
            <v>137</v>
          </cell>
          <cell r="M2">
            <v>50</v>
          </cell>
          <cell r="N2">
            <v>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98.55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98.55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98.55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98.820000000000007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98.820000000000007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98.820000000000007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99.18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99.18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99.18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99.45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99.45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99.45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99.9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99.9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99.9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101.43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101.43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101.43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9CAC-09BD-4373-A9A8-DA26A8AD5B2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58F7-7D71-4C07-B35C-1CFFD3B61D0B}">
  <dimension ref="A1:S15"/>
  <sheetViews>
    <sheetView tabSelected="1"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73C6-6350-41BC-92AD-65E78ABD1D37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50</v>
      </c>
    </row>
    <row r="2" spans="1:1" x14ac:dyDescent="0.45">
      <c r="A2" t="s">
        <v>51</v>
      </c>
    </row>
    <row r="3" spans="1:1" x14ac:dyDescent="0.45">
      <c r="A3" t="s">
        <v>52</v>
      </c>
    </row>
    <row r="4" spans="1:1" x14ac:dyDescent="0.45">
      <c r="A4" t="s">
        <v>52</v>
      </c>
    </row>
    <row r="5" spans="1:1" x14ac:dyDescent="0.45">
      <c r="A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N1" sqref="N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40</v>
      </c>
      <c r="J1" t="s">
        <v>41</v>
      </c>
      <c r="K1" t="s">
        <v>42</v>
      </c>
      <c r="L1" t="s">
        <v>48</v>
      </c>
      <c r="M1" t="s">
        <v>49</v>
      </c>
      <c r="N1" t="s">
        <v>53</v>
      </c>
    </row>
    <row r="2" spans="1:14" x14ac:dyDescent="0.45">
      <c r="A2">
        <v>0.95</v>
      </c>
      <c r="C2" t="s">
        <v>38</v>
      </c>
      <c r="D2">
        <v>90</v>
      </c>
      <c r="E2">
        <v>0</v>
      </c>
      <c r="F2">
        <f t="shared" ref="F2:F4" si="0">D2*COS(E2*(PI()/180))</f>
        <v>90</v>
      </c>
      <c r="G2">
        <f t="shared" ref="G2:G4" si="1">D2*SIN(E2*(PI()/180))</f>
        <v>0</v>
      </c>
      <c r="I2">
        <f>ATAN((D2/J2))*(180/PI())</f>
        <v>64.462565609363679</v>
      </c>
      <c r="J2">
        <f>LinesBC_Sheet1!F3</f>
        <v>43</v>
      </c>
      <c r="K2" s="5">
        <f>SQRT(D2^2+J2^2)</f>
        <v>99.744674043279119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90</v>
      </c>
      <c r="E3">
        <v>120</v>
      </c>
      <c r="F3">
        <f t="shared" si="0"/>
        <v>-44.999999999999979</v>
      </c>
      <c r="G3">
        <f t="shared" si="1"/>
        <v>77.94228634059948</v>
      </c>
    </row>
    <row r="4" spans="1:14" x14ac:dyDescent="0.45">
      <c r="A4">
        <v>1.05</v>
      </c>
      <c r="C4" t="s">
        <v>34</v>
      </c>
      <c r="D4">
        <f>D2</f>
        <v>90</v>
      </c>
      <c r="E4">
        <v>240</v>
      </c>
      <c r="F4">
        <f t="shared" si="0"/>
        <v>-45.000000000000043</v>
      </c>
      <c r="G4">
        <f t="shared" si="1"/>
        <v>-77.942286340599452</v>
      </c>
    </row>
    <row r="5" spans="1:14" x14ac:dyDescent="0.45">
      <c r="A5">
        <v>1.075</v>
      </c>
      <c r="G5" s="4"/>
    </row>
    <row r="6" spans="1:14" x14ac:dyDescent="0.45">
      <c r="A6">
        <v>1.0900000000000001</v>
      </c>
    </row>
    <row r="7" spans="1:14" x14ac:dyDescent="0.45">
      <c r="A7">
        <v>1.095</v>
      </c>
    </row>
    <row r="8" spans="1:14" x14ac:dyDescent="0.45">
      <c r="A8">
        <v>1.0980000000000001</v>
      </c>
    </row>
    <row r="9" spans="1:14" x14ac:dyDescent="0.45">
      <c r="A9">
        <v>1.1020000000000001</v>
      </c>
    </row>
    <row r="10" spans="1:14" x14ac:dyDescent="0.45">
      <c r="A10">
        <v>1.105</v>
      </c>
    </row>
    <row r="11" spans="1:14" x14ac:dyDescent="0.45">
      <c r="A11">
        <v>1.1100000000000001</v>
      </c>
    </row>
    <row r="12" spans="1:14" x14ac:dyDescent="0.45">
      <c r="A12">
        <v>1.127</v>
      </c>
    </row>
    <row r="13" spans="1:14" x14ac:dyDescent="0.45">
      <c r="A13">
        <v>1.1499999999999999</v>
      </c>
    </row>
    <row r="14" spans="1:14" x14ac:dyDescent="0.45">
      <c r="A14">
        <v>1.1499999999999999</v>
      </c>
    </row>
    <row r="15" spans="1:14" x14ac:dyDescent="0.45">
      <c r="A15">
        <v>1.1499999999999999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85.5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85.5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85.5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90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90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90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94.5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94.5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94.5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96.75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96.75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96.75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98.100000000000009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98.100000000000009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98.100000000000009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2020-01-04T19:05:20Z</dcterms:modified>
</cp:coreProperties>
</file>