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imon\Documents\ArkeaAM\VSCode\AES\"/>
    </mc:Choice>
  </mc:AlternateContent>
  <xr:revisionPtr revIDLastSave="0" documentId="13_ncr:1_{82967B06-F3DC-4AB7-9BA1-739BE681E9FC}" xr6:coauthVersionLast="47" xr6:coauthVersionMax="47" xr10:uidLastSave="{00000000-0000-0000-0000-000000000000}"/>
  <bookViews>
    <workbookView xWindow="-3480" yWindow="4875" windowWidth="19140" windowHeight="23445" xr2:uid="{3F7FCAF1-F57C-4C5B-B589-B06A716AA581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6" i="1" l="1"/>
  <c r="L6" i="1"/>
  <c r="N6" i="1" s="1"/>
  <c r="I7" i="1" s="1"/>
  <c r="K7" i="1" s="1"/>
  <c r="L7" i="1" s="1"/>
  <c r="N7" i="1" s="1"/>
  <c r="J8" i="1"/>
  <c r="I6" i="1"/>
  <c r="I8" i="1" l="1"/>
  <c r="K8" i="1" s="1"/>
  <c r="L8" i="1" s="1"/>
  <c r="N8" i="1" s="1"/>
  <c r="I9" i="1" l="1"/>
  <c r="K9" i="1" s="1"/>
  <c r="L9" i="1" s="1"/>
  <c r="N9" i="1" s="1"/>
  <c r="I10" i="1" l="1"/>
  <c r="K10" i="1" l="1"/>
  <c r="L10" i="1" l="1"/>
  <c r="N10" i="1" s="1"/>
</calcChain>
</file>

<file path=xl/sharedStrings.xml><?xml version="1.0" encoding="utf-8"?>
<sst xmlns="http://schemas.openxmlformats.org/spreadsheetml/2006/main" count="12" uniqueCount="8">
  <si>
    <t>estr</t>
  </si>
  <si>
    <t>VL</t>
  </si>
  <si>
    <t>frais de gestion</t>
  </si>
  <si>
    <t>coupon</t>
  </si>
  <si>
    <t>estr cap</t>
  </si>
  <si>
    <t>solde total</t>
  </si>
  <si>
    <t>EoD</t>
  </si>
  <si>
    <t>solde cash inter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</si>
</sst>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00000"/>
    <numFmt numFmtId="165" formatCode="#,##0.000000"/>
    <numFmt numFmtId="166" formatCode="#,##0.00000000"/>
    <numFmt numFmtId="167" formatCode="0.00000000"/>
  </numFmts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0" fontId="0" fillId="0" borderId="0" xfId="0" applyNumberFormat="1" applyAlignment="1">
      <alignment horizontal="left"/>
    </xf>
    <xf numFmtId="16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2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167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877D05-591E-442E-900C-18007E9AA878}">
  <dimension ref="F4:N10"/>
  <sheetViews>
    <sheetView tabSelected="1" workbookViewId="0">
      <selection activeCell="N9" sqref="N9"/>
    </sheetView>
  </sheetViews>
  <sheetFormatPr baseColWidth="10" defaultRowHeight="15" x14ac:dyDescent="0.25"/>
  <cols>
    <col min="9" max="9" width="13.28515625" bestFit="1" customWidth="1"/>
    <col min="11" max="11" width="12.28515625" bestFit="1" customWidth="1"/>
    <col min="12" max="12" width="11.42578125" style="2"/>
  </cols>
  <sheetData>
    <row r="4" spans="6:14" x14ac:dyDescent="0.25">
      <c r="H4" t="s">
        <v>0</v>
      </c>
      <c r="I4" t="s">
        <v>2</v>
      </c>
      <c r="J4" t="s">
        <v>3</v>
      </c>
      <c r="K4" t="s">
        <v>7</v>
      </c>
      <c r="L4" s="2" t="s">
        <v>4</v>
      </c>
      <c r="M4" t="s">
        <v>5</v>
      </c>
      <c r="N4" t="s">
        <v>1</v>
      </c>
    </row>
    <row r="5" spans="6:14" x14ac:dyDescent="0.25">
      <c r="G5">
        <v>0</v>
      </c>
      <c r="H5" s="1">
        <v>2.0000000000000001E-4</v>
      </c>
      <c r="I5" s="5"/>
      <c r="K5" s="6">
        <v>0</v>
      </c>
      <c r="L5" s="6"/>
      <c r="N5" s="3">
        <v>100</v>
      </c>
    </row>
    <row r="6" spans="6:14" x14ac:dyDescent="0.25">
      <c r="F6" t="s">
        <v>6</v>
      </c>
      <c r="G6">
        <v>1</v>
      </c>
      <c r="H6" s="1">
        <v>2.0100000000000001E-4</v>
      </c>
      <c r="I6" s="5">
        <f>N5*-1.5%/365</f>
        <v>-4.10958904109589E-3</v>
      </c>
      <c r="K6" s="6">
        <f>L5+I6+J6</f>
        <v>-4.10958904109589E-3</v>
      </c>
      <c r="L6" s="6">
        <f>K6*(1+H5/360)</f>
        <v>-4.1095913242009128E-3</v>
      </c>
      <c r="N6" s="3">
        <f>$N$5+L6</f>
        <v>99.995890408675805</v>
      </c>
    </row>
    <row r="7" spans="6:14" x14ac:dyDescent="0.25">
      <c r="F7" t="s">
        <v>6</v>
      </c>
      <c r="G7">
        <v>2</v>
      </c>
      <c r="H7" s="1">
        <v>2.0200000000000001E-3</v>
      </c>
      <c r="I7" s="5">
        <f>N6*-1.5%/365</f>
        <v>-4.1094201537811969E-3</v>
      </c>
      <c r="K7" s="6">
        <f>L6+I7+J7</f>
        <v>-8.2190114779821105E-3</v>
      </c>
      <c r="L7" s="6">
        <f>K7*(1+H6/360)</f>
        <v>-8.2190160669301862E-3</v>
      </c>
      <c r="N7" s="3">
        <f>$N$5+L7</f>
        <v>99.991780983933069</v>
      </c>
    </row>
    <row r="8" spans="6:14" x14ac:dyDescent="0.25">
      <c r="F8" t="s">
        <v>6</v>
      </c>
      <c r="G8">
        <v>3</v>
      </c>
      <c r="H8" s="1">
        <v>2.0299999999999999E-2</v>
      </c>
      <c r="I8" s="5">
        <f>N7*-1.5%/365</f>
        <v>-4.1092512733123176E-3</v>
      </c>
      <c r="J8" s="4">
        <f>5%*100</f>
        <v>5</v>
      </c>
      <c r="K8" s="6">
        <f t="shared" ref="K8:K10" si="0">L7+I8+J8</f>
        <v>4.9876717326597575</v>
      </c>
      <c r="L8" s="6">
        <f>K8*(1+H7/360)</f>
        <v>4.9876997190400347</v>
      </c>
      <c r="N8" s="3">
        <f>$N$5+L8</f>
        <v>104.98769971904004</v>
      </c>
    </row>
    <row r="9" spans="6:14" x14ac:dyDescent="0.25">
      <c r="F9" t="s">
        <v>6</v>
      </c>
      <c r="G9">
        <v>4</v>
      </c>
      <c r="H9" s="1">
        <v>2.0400000000000001E-2</v>
      </c>
      <c r="I9" s="5">
        <f>N8*-1.5%/365</f>
        <v>-4.31456300215233E-3</v>
      </c>
      <c r="K9" s="6">
        <f t="shared" si="0"/>
        <v>4.9833851560378823</v>
      </c>
      <c r="L9" s="6">
        <f>K9*(1+H8/360)</f>
        <v>4.9836661635897368</v>
      </c>
      <c r="N9" s="3">
        <f>$N$5+L9</f>
        <v>104.98366616358973</v>
      </c>
    </row>
    <row r="10" spans="6:14" x14ac:dyDescent="0.25">
      <c r="F10" t="s">
        <v>6</v>
      </c>
      <c r="G10">
        <v>5</v>
      </c>
      <c r="H10" s="1">
        <v>2.0500000000000001E-2</v>
      </c>
      <c r="I10" s="5">
        <f>N9*-1.5%/365</f>
        <v>-4.3143972395995782E-3</v>
      </c>
      <c r="K10" s="6">
        <f t="shared" si="0"/>
        <v>4.9793517663501374</v>
      </c>
      <c r="L10" s="6">
        <f>K10*(1+H9/360)</f>
        <v>4.979633929616897</v>
      </c>
      <c r="N10" s="3">
        <f>$N$5+L10</f>
        <v>104.9796339296169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NOIRET</dc:creator>
  <cp:lastModifiedBy>Simon NOIRET</cp:lastModifiedBy>
  <dcterms:created xsi:type="dcterms:W3CDTF">2025-04-03T22:04:11Z</dcterms:created>
  <dcterms:modified xsi:type="dcterms:W3CDTF">2025-04-03T22:29:46Z</dcterms:modified>
</cp:coreProperties>
</file>