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965"/>
  </bookViews>
  <sheets>
    <sheet name="Exigenc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D14" i="1"/>
  <c r="D27" i="1" s="1"/>
  <c r="D64" i="1" l="1"/>
  <c r="D69" i="1" s="1"/>
  <c r="D68" i="1" s="1"/>
  <c r="E35" i="1"/>
  <c r="E45" i="1" l="1"/>
  <c r="E64" i="1" l="1"/>
  <c r="E51" i="1"/>
  <c r="D37" i="1" l="1"/>
  <c r="D36" i="1" s="1"/>
  <c r="D70" i="1" l="1"/>
  <c r="E68" i="1"/>
  <c r="E69" i="1" s="1"/>
  <c r="E36" i="1"/>
  <c r="E14" i="1"/>
  <c r="E27" i="1"/>
  <c r="E37" i="1"/>
</calcChain>
</file>

<file path=xl/sharedStrings.xml><?xml version="1.0" encoding="utf-8"?>
<sst xmlns="http://schemas.openxmlformats.org/spreadsheetml/2006/main" count="63" uniqueCount="56">
  <si>
    <t>Exigence</t>
  </si>
  <si>
    <t>Valeur</t>
  </si>
  <si>
    <t>Correction</t>
  </si>
  <si>
    <t>Client lourd</t>
  </si>
  <si>
    <t>Exigences Essentielles</t>
  </si>
  <si>
    <t>Il est possible d'éditer et de simuler une carte en ligne à plusieurs usagers simultanément.</t>
  </si>
  <si>
    <t>Total Essentiel</t>
  </si>
  <si>
    <t>Exigences Souhaitables</t>
  </si>
  <si>
    <t>Total Souhaitable</t>
  </si>
  <si>
    <t>Exigences Optionnelles</t>
  </si>
  <si>
    <t>Total Optionnel</t>
  </si>
  <si>
    <t>Total Client Lourd</t>
  </si>
  <si>
    <t>Client léger</t>
  </si>
  <si>
    <t>Total Client Léger</t>
  </si>
  <si>
    <t>Veuillez entrer manuellement la description de l'exigence et sa valeur totale dans la colonne valeur. Envoyer le document à mario.sica-teasdale@polymtl.ca et guillaume.lalande@polymtl.ca
(SVP, ajouter "LOG3900" au sujet du message)</t>
  </si>
  <si>
    <t>Possibilité de clavardage en mode fenêtré ou mode intégré. Possibilité d'alterner entre ces modes.</t>
  </si>
  <si>
    <t>Le robot du client déconnecté se met en mode automatique et le client peut se reconnecter pour reprendre le contrôle de son robot.</t>
  </si>
  <si>
    <t>En plus des profils, le site web affiche les informations des cartes</t>
  </si>
  <si>
    <t>Il est possible pour le créateur d’une carte d’alterner entre le mode public et privé.</t>
  </si>
  <si>
    <t>Sauvegarde automatique par intervalle de temps ou après chaque changement.</t>
  </si>
  <si>
    <t>Un tutoriel interactif nécessitant des actions cohérentes de l’utilisateur est présent pour le mode éditeur seulement, et un tutoriel non-interactif est présent pour le mode simulation</t>
  </si>
  <si>
    <t>Plusieurs canaux de discussion peuvent être créés par les utilisateurs. Possibilité de
participer à plusieurs discussions en même temps.</t>
  </si>
  <si>
    <t>Migration des fonctionnalités d’édition.</t>
  </si>
  <si>
    <t>Utilisation de trois gestures de façon concurrente, dans au moins un scénario d’utilisation.</t>
  </si>
  <si>
    <t>Trois groupes ou plus d’effets présents.</t>
  </si>
  <si>
    <t>Un tutoriel interactif nécessitant des actions cohérentes de l’utilisateur est présent pour le mode éditeur.</t>
  </si>
  <si>
    <t>Utilisation d’une vignette d’aperçu de la carte.</t>
  </si>
  <si>
    <t>Disposition de vignettes dans un présentoir sophistiqué et dynamique.</t>
  </si>
  <si>
    <t>Gestion des droits d’édition selon l’auteur, en plus de la synchronisation automatique entre contenu local et distant.</t>
  </si>
  <si>
    <t>L’édition en ligne est possible sur le client léger. De plus, il est possible de visionner le mode simulation.</t>
  </si>
  <si>
    <t>Sauvegarde locale.</t>
  </si>
  <si>
    <t>Créer une menu de personnalisation permettant de changer la couleur de plusieurs parties du robot. (ex: roues, corps, …)</t>
  </si>
  <si>
    <t>Liste d'accomplissement par rapport au progrès et action du joueur et un option pour les visualiser dans le menu</t>
  </si>
  <si>
    <t>Ajouter liste de musique a jouer durant la simulation ( possibilité de choisir )</t>
  </si>
  <si>
    <t>Version ipad: Liste d'accomplissement par rapport au progrès et action du joueur et un option pour les visualiser dans le menu</t>
  </si>
  <si>
    <t>La scène s'ajuste lors de la rotation du ipad</t>
  </si>
  <si>
    <t>Création de profil et connection avec ce profil</t>
  </si>
  <si>
    <t>Personnalisation du profil avec un avatar</t>
  </si>
  <si>
    <t>On peut prendre une photo avec le ipad et l'utiliser comme avatar</t>
  </si>
  <si>
    <t>Migration des objets de téléportation, pente, pont, etc.</t>
  </si>
  <si>
    <t>Mettre simulation sur ipad, mode manuel (commande + physique)</t>
  </si>
  <si>
    <t>Écrire dans le chat par reconnaissance vocal.</t>
  </si>
  <si>
    <t>Faire dessin pour choisir les éléments dans éditeur ( cercle = poteau, ligne = mur, etc. )</t>
  </si>
  <si>
    <t>Ajouter des objets du type viaduc où les robots peuvent passer en dessous et sur celui-ci.</t>
  </si>
  <si>
    <t>Ajouter un type d'objet dans le mode édition permettant la téléportation du robot avec des effets sonores et des effets d'animation.</t>
  </si>
  <si>
    <t>Permettre à l'usager de sélectionner un modèle de table prédéfini</t>
  </si>
  <si>
    <t>Ligne de différente couleur qui change la vitesse du robot lorsqu'il est sur ceux-ci</t>
  </si>
  <si>
    <t>Crée labyrinthe de façon aléatoire et permet aux utilisateurs de le résoudre en vue première personne uniquement.</t>
  </si>
  <si>
    <t>Lors d'une simulation, permettre à l'utilisateur de prendre une vue première personne sur son robot ou celui d'autrui. FPS</t>
  </si>
  <si>
    <t>Permettre à l'utilisateur d'interchanger le modèle 3d du robot et différents véhicules prédéfini (ex: voiture de course ou tank) avec prévisualisation 3d (camera autour du véhicule) et de sauvegarder cette modification</t>
  </si>
  <si>
    <t>Mode course avec plusieurs points de control et une ligne d'arrivée. Tous les entrées utilisateurs sont bloqués avant le départ de la course. En ligne.</t>
  </si>
  <si>
    <t>Mode survive, lorsque l'utilisateur touche un objet, celui-ci meurt. Les objets bouge de façon alétoire. En ligne</t>
  </si>
  <si>
    <t>Mini jeu délimité par un temps prédéfini qui permet aux utilisateurs de collectionner des "coins" qui apparaise sur la table à des endroits aléatoire et calculer un score. En ligne</t>
  </si>
  <si>
    <t>Ajouter les fonctionnalités du chat sur le client léger. Plusieurs canaux</t>
  </si>
  <si>
    <t>Ajouter plusieurs effets de particules (ex. trace derrière les roues, fumée, collision, …) Implique de modifier l'engin graphique fourni au Projet 2, pour utiliser un shader. 3 effets différent minimum</t>
  </si>
  <si>
    <t>objet dégradable (fissure apres collision). Destructible apres un certain nombre de coups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</si>
</sst>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0" fillId="2" borderId="0" xfId="0" applyFill="1"/>
    <xf numFmtId="0" fontId="1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9" fontId="5" fillId="0" borderId="0" xfId="1" applyFont="1"/>
    <xf numFmtId="0" fontId="0" fillId="2" borderId="0" xfId="0" applyFill="1" applyAlignment="1">
      <alignment horizont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0" fillId="3" borderId="0" xfId="0" applyFill="1"/>
    <xf numFmtId="0" fontId="4" fillId="3" borderId="0" xfId="0" applyFont="1" applyFill="1"/>
    <xf numFmtId="0" fontId="0" fillId="0" borderId="0" xfId="0" applyFont="1"/>
    <xf numFmtId="0" fontId="6" fillId="2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8" fillId="4" borderId="0" xfId="0" applyFont="1" applyFill="1" applyAlignment="1">
      <alignment wrapText="1"/>
    </xf>
    <xf numFmtId="0" fontId="8" fillId="5" borderId="0" xfId="2" applyAlignment="1">
      <alignment wrapText="1"/>
    </xf>
    <xf numFmtId="0" fontId="8" fillId="5" borderId="0" xfId="2" applyAlignment="1">
      <alignment horizontal="right" wrapText="1"/>
    </xf>
    <xf numFmtId="0" fontId="1" fillId="3" borderId="0" xfId="0" applyFont="1" applyFill="1" applyAlignment="1">
      <alignment horizontal="center" vertical="top"/>
    </xf>
    <xf numFmtId="0" fontId="0" fillId="0" borderId="0" xfId="0" applyFill="1" applyAlignment="1">
      <alignment horizontal="center" wrapText="1"/>
    </xf>
  </cellXfs>
  <cellStyles count="3">
    <cellStyle name="Normal" xfId="0" builtinId="0"/>
    <cellStyle name="Pourcentage" xfId="1" builtinId="5"/>
    <cellStyle name="Satisfaisant" xfId="2" builtinId="26"/>
  </cellStyles>
  <dxfs count="0"/>
  <tableStyles count="0" defaultTableStyle="TableStyleMedium2" defaultPivotStyle="PivotStyleLight16"/>
  <colors>
    <mruColors>
      <color rgb="FF9C6500"/>
      <color rgb="FFFFEB9C"/>
      <color rgb="FF006100"/>
      <color rgb="FFC6EFCE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zoomScaleNormal="100" workbookViewId="0">
      <pane ySplit="2" topLeftCell="A3" activePane="bottomLeft" state="frozen"/>
      <selection pane="bottomLeft" activeCell="F32" sqref="F32"/>
    </sheetView>
  </sheetViews>
  <sheetFormatPr baseColWidth="10" defaultColWidth="9.140625" defaultRowHeight="15" x14ac:dyDescent="0.25"/>
  <cols>
    <col min="1" max="1" width="14.5703125" customWidth="1"/>
    <col min="2" max="2" width="8.28515625" style="1" hidden="1" customWidth="1"/>
    <col min="3" max="3" width="54.85546875" style="2" customWidth="1"/>
    <col min="5" max="5" width="10.140625" style="11" customWidth="1"/>
    <col min="6" max="6" width="58.28515625" style="19" customWidth="1"/>
    <col min="7" max="9" width="8.7109375" style="12"/>
    <col min="10" max="10" width="8.7109375" style="11"/>
    <col min="11" max="11" width="9" customWidth="1"/>
    <col min="12" max="12" width="10.7109375" customWidth="1"/>
    <col min="13" max="13" width="13.5703125" customWidth="1"/>
    <col min="14" max="14" width="10.85546875" customWidth="1"/>
  </cols>
  <sheetData>
    <row r="1" spans="1:10" ht="48.75" customHeight="1" x14ac:dyDescent="0.25">
      <c r="A1" s="29" t="s">
        <v>14</v>
      </c>
      <c r="B1" s="29"/>
      <c r="C1" s="29"/>
      <c r="D1" s="29"/>
      <c r="E1" s="29"/>
    </row>
    <row r="2" spans="1:10" x14ac:dyDescent="0.25">
      <c r="A2" s="7"/>
      <c r="B2" s="5"/>
      <c r="C2" s="4" t="s">
        <v>0</v>
      </c>
      <c r="D2" s="7" t="s">
        <v>1</v>
      </c>
      <c r="E2" s="11" t="s">
        <v>2</v>
      </c>
    </row>
    <row r="3" spans="1:10" ht="18.75" x14ac:dyDescent="0.3">
      <c r="A3" s="3" t="s">
        <v>3</v>
      </c>
      <c r="D3" s="7"/>
    </row>
    <row r="4" spans="1:10" s="7" customFormat="1" ht="18.75" x14ac:dyDescent="0.3">
      <c r="A4" s="3"/>
      <c r="B4" s="28" t="s">
        <v>4</v>
      </c>
      <c r="C4" s="28"/>
      <c r="D4" s="17"/>
      <c r="E4" s="18"/>
      <c r="F4" s="19"/>
      <c r="G4" s="12"/>
      <c r="H4" s="12"/>
      <c r="I4" s="12"/>
      <c r="J4" s="11"/>
    </row>
    <row r="5" spans="1:10" ht="31.5" customHeight="1" x14ac:dyDescent="0.25">
      <c r="A5" s="6"/>
      <c r="C5" s="25" t="s">
        <v>5</v>
      </c>
      <c r="D5" s="25">
        <v>30</v>
      </c>
      <c r="E5" s="25">
        <v>30</v>
      </c>
    </row>
    <row r="6" spans="1:10" ht="30" x14ac:dyDescent="0.25">
      <c r="A6" s="6"/>
      <c r="C6" s="25" t="s">
        <v>15</v>
      </c>
      <c r="D6" s="25">
        <v>6</v>
      </c>
      <c r="E6" s="25">
        <v>6</v>
      </c>
    </row>
    <row r="7" spans="1:10" s="7" customFormat="1" ht="45" x14ac:dyDescent="0.25">
      <c r="A7" s="6"/>
      <c r="B7" s="1"/>
      <c r="C7" s="25" t="s">
        <v>21</v>
      </c>
      <c r="D7" s="25">
        <v>3</v>
      </c>
      <c r="E7" s="25">
        <v>3</v>
      </c>
      <c r="F7" s="19"/>
      <c r="G7" s="12"/>
      <c r="H7" s="12"/>
      <c r="I7" s="12"/>
      <c r="J7" s="11"/>
    </row>
    <row r="8" spans="1:10" s="7" customFormat="1" ht="45" x14ac:dyDescent="0.25">
      <c r="A8" s="6"/>
      <c r="B8" s="1"/>
      <c r="C8" s="25" t="s">
        <v>16</v>
      </c>
      <c r="D8" s="25">
        <v>3</v>
      </c>
      <c r="E8" s="25">
        <v>3</v>
      </c>
      <c r="F8" s="19"/>
      <c r="G8" s="12"/>
      <c r="H8" s="12"/>
      <c r="I8" s="12"/>
      <c r="J8" s="11"/>
    </row>
    <row r="9" spans="1:10" s="7" customFormat="1" ht="30" x14ac:dyDescent="0.25">
      <c r="A9" s="6"/>
      <c r="B9" s="1"/>
      <c r="C9" s="25" t="s">
        <v>17</v>
      </c>
      <c r="D9" s="25">
        <v>8</v>
      </c>
      <c r="E9" s="25">
        <v>8</v>
      </c>
      <c r="F9" s="19"/>
      <c r="G9" s="12"/>
      <c r="H9" s="12"/>
      <c r="I9" s="12"/>
      <c r="J9" s="11"/>
    </row>
    <row r="10" spans="1:10" s="7" customFormat="1" ht="30" x14ac:dyDescent="0.25">
      <c r="A10" s="6"/>
      <c r="B10" s="1"/>
      <c r="C10" s="25" t="s">
        <v>18</v>
      </c>
      <c r="D10" s="25">
        <v>3</v>
      </c>
      <c r="E10" s="25">
        <v>3</v>
      </c>
      <c r="F10" s="19"/>
      <c r="G10" s="12"/>
      <c r="H10" s="12"/>
      <c r="I10" s="12"/>
      <c r="J10" s="11"/>
    </row>
    <row r="11" spans="1:10" s="7" customFormat="1" ht="30" x14ac:dyDescent="0.25">
      <c r="A11" s="6"/>
      <c r="B11" s="1"/>
      <c r="C11" s="25" t="s">
        <v>19</v>
      </c>
      <c r="D11" s="25">
        <v>2</v>
      </c>
      <c r="E11" s="25">
        <v>2</v>
      </c>
      <c r="F11" s="19"/>
      <c r="G11" s="12"/>
      <c r="H11" s="12"/>
      <c r="I11" s="12"/>
      <c r="J11" s="11"/>
    </row>
    <row r="12" spans="1:10" s="7" customFormat="1" ht="60" x14ac:dyDescent="0.25">
      <c r="A12" s="6"/>
      <c r="B12" s="1"/>
      <c r="C12" s="25" t="s">
        <v>20</v>
      </c>
      <c r="D12" s="25">
        <v>7</v>
      </c>
      <c r="E12" s="25">
        <v>7</v>
      </c>
      <c r="F12" s="19"/>
      <c r="G12" s="12"/>
      <c r="H12" s="12"/>
      <c r="I12" s="12"/>
      <c r="J12" s="11"/>
    </row>
    <row r="13" spans="1:10" s="7" customFormat="1" ht="45" x14ac:dyDescent="0.25">
      <c r="A13" s="6"/>
      <c r="B13" s="1"/>
      <c r="C13" s="25" t="s">
        <v>31</v>
      </c>
      <c r="D13" s="25">
        <v>5</v>
      </c>
      <c r="E13" s="25">
        <v>5</v>
      </c>
      <c r="F13" s="19"/>
      <c r="G13" s="12"/>
      <c r="H13" s="12"/>
      <c r="I13" s="12"/>
      <c r="J13" s="11"/>
    </row>
    <row r="14" spans="1:10" s="7" customFormat="1" x14ac:dyDescent="0.25">
      <c r="A14" s="6"/>
      <c r="B14" s="1"/>
      <c r="C14" s="8" t="s">
        <v>6</v>
      </c>
      <c r="D14" s="9">
        <f>SUM(D5:D13)</f>
        <v>67</v>
      </c>
      <c r="E14" s="20">
        <f ca="1">SUM(E5:E25)</f>
        <v>64</v>
      </c>
      <c r="F14" s="19"/>
      <c r="G14" s="12"/>
      <c r="H14" s="12"/>
      <c r="I14" s="12"/>
      <c r="J14" s="11"/>
    </row>
    <row r="15" spans="1:10" s="7" customFormat="1" x14ac:dyDescent="0.25">
      <c r="A15" s="6"/>
      <c r="B15" s="28" t="s">
        <v>7</v>
      </c>
      <c r="C15" s="28"/>
      <c r="D15" s="17"/>
      <c r="E15" s="18"/>
      <c r="F15" s="19"/>
      <c r="G15" s="12"/>
      <c r="H15" s="12"/>
      <c r="I15" s="12"/>
      <c r="J15" s="11"/>
    </row>
    <row r="16" spans="1:10" s="7" customFormat="1" ht="30" x14ac:dyDescent="0.25">
      <c r="A16" s="6"/>
      <c r="B16" s="1"/>
      <c r="C16" s="25" t="s">
        <v>32</v>
      </c>
      <c r="D16" s="25">
        <v>3</v>
      </c>
      <c r="E16" s="25">
        <v>3</v>
      </c>
      <c r="F16" s="19"/>
      <c r="G16" s="12"/>
      <c r="H16" s="12"/>
      <c r="I16" s="12"/>
      <c r="J16" s="11"/>
    </row>
    <row r="17" spans="1:14" s="7" customFormat="1" ht="45" x14ac:dyDescent="0.25">
      <c r="A17" s="6"/>
      <c r="B17" s="1"/>
      <c r="C17" s="26" t="s">
        <v>50</v>
      </c>
      <c r="D17" s="26">
        <v>7</v>
      </c>
      <c r="E17" s="26">
        <v>7</v>
      </c>
      <c r="F17" s="24"/>
      <c r="G17" s="12"/>
      <c r="H17" s="12"/>
      <c r="I17" s="12"/>
      <c r="J17" s="11"/>
      <c r="N17" s="23"/>
    </row>
    <row r="18" spans="1:14" s="7" customFormat="1" ht="60" x14ac:dyDescent="0.25">
      <c r="A18" s="6"/>
      <c r="B18" s="1"/>
      <c r="C18" s="26" t="s">
        <v>49</v>
      </c>
      <c r="D18" s="26">
        <v>5</v>
      </c>
      <c r="E18" s="26">
        <v>5</v>
      </c>
      <c r="F18" s="19"/>
      <c r="G18" s="12"/>
      <c r="H18" s="12"/>
      <c r="I18" s="12"/>
      <c r="J18" s="11"/>
    </row>
    <row r="19" spans="1:14" s="7" customFormat="1" ht="45" x14ac:dyDescent="0.25">
      <c r="A19" s="6"/>
      <c r="B19" s="1"/>
      <c r="C19" s="25" t="s">
        <v>44</v>
      </c>
      <c r="D19" s="25">
        <v>4</v>
      </c>
      <c r="E19" s="25">
        <v>4</v>
      </c>
      <c r="F19" s="19"/>
      <c r="G19" s="12"/>
      <c r="H19" s="12"/>
      <c r="I19" s="12"/>
      <c r="J19" s="11"/>
    </row>
    <row r="20" spans="1:14" s="7" customFormat="1" ht="60" x14ac:dyDescent="0.25">
      <c r="A20" s="6"/>
      <c r="B20" s="1"/>
      <c r="C20" s="25" t="s">
        <v>54</v>
      </c>
      <c r="D20" s="25">
        <v>4</v>
      </c>
      <c r="E20" s="25">
        <v>4</v>
      </c>
      <c r="F20" s="19"/>
      <c r="G20" s="12"/>
      <c r="H20" s="12"/>
      <c r="I20" s="12"/>
      <c r="J20" s="11"/>
      <c r="N20" s="21"/>
    </row>
    <row r="21" spans="1:14" s="7" customFormat="1" ht="45" x14ac:dyDescent="0.25">
      <c r="A21" s="6"/>
      <c r="B21" s="1"/>
      <c r="C21" s="25" t="s">
        <v>47</v>
      </c>
      <c r="D21" s="25">
        <v>8</v>
      </c>
      <c r="E21" s="25">
        <v>8</v>
      </c>
      <c r="G21" s="12"/>
      <c r="H21" s="12"/>
      <c r="I21" s="12"/>
      <c r="J21" s="11"/>
    </row>
    <row r="22" spans="1:14" s="7" customFormat="1" ht="30" x14ac:dyDescent="0.25">
      <c r="A22" s="6"/>
      <c r="B22" s="1"/>
      <c r="C22" s="26" t="s">
        <v>43</v>
      </c>
      <c r="D22" s="26">
        <v>8</v>
      </c>
      <c r="E22" s="26">
        <v>8</v>
      </c>
      <c r="F22" s="19"/>
      <c r="G22" s="12"/>
      <c r="H22" s="12"/>
      <c r="I22" s="12"/>
      <c r="J22" s="11"/>
    </row>
    <row r="23" spans="1:14" s="7" customFormat="1" ht="45" x14ac:dyDescent="0.25">
      <c r="A23" s="6"/>
      <c r="B23" s="1"/>
      <c r="C23" s="26" t="s">
        <v>52</v>
      </c>
      <c r="D23" s="26">
        <v>7</v>
      </c>
      <c r="E23" s="26">
        <v>7</v>
      </c>
      <c r="F23" s="19"/>
      <c r="G23" s="12"/>
      <c r="H23" s="12"/>
      <c r="I23" s="12"/>
      <c r="J23" s="11"/>
    </row>
    <row r="24" spans="1:14" s="7" customFormat="1" ht="30" x14ac:dyDescent="0.25">
      <c r="A24" s="6"/>
      <c r="B24" s="1"/>
      <c r="C24" s="25" t="s">
        <v>33</v>
      </c>
      <c r="D24" s="25">
        <v>2</v>
      </c>
      <c r="E24" s="25">
        <v>2</v>
      </c>
      <c r="F24" s="19"/>
      <c r="G24" s="12"/>
      <c r="H24" s="12"/>
      <c r="I24" s="12"/>
      <c r="J24" s="11"/>
    </row>
    <row r="25" spans="1:14" s="7" customFormat="1" x14ac:dyDescent="0.25">
      <c r="A25" s="6"/>
      <c r="B25" s="1"/>
      <c r="F25" s="19"/>
      <c r="G25" s="12"/>
      <c r="H25" s="12"/>
      <c r="I25" s="12"/>
      <c r="J25" s="11"/>
    </row>
    <row r="26" spans="1:14" s="7" customFormat="1" x14ac:dyDescent="0.25">
      <c r="A26" s="6"/>
      <c r="B26" s="1"/>
      <c r="G26" s="12"/>
      <c r="H26" s="12"/>
      <c r="I26" s="12"/>
      <c r="J26" s="11"/>
    </row>
    <row r="27" spans="1:14" s="7" customFormat="1" x14ac:dyDescent="0.25">
      <c r="A27" s="6"/>
      <c r="B27" s="1"/>
      <c r="C27" s="8" t="s">
        <v>8</v>
      </c>
      <c r="D27" s="9">
        <f>IF((SUM(D16:D25))&gt;D14,"Erreur",SUM(D16:D25)/2)</f>
        <v>24</v>
      </c>
      <c r="E27" s="20">
        <f ca="1">MIN(D27,SUM(E16:E32))</f>
        <v>19</v>
      </c>
      <c r="F27" s="19"/>
      <c r="G27" s="12"/>
      <c r="H27" s="12"/>
      <c r="I27" s="12"/>
      <c r="J27" s="11"/>
    </row>
    <row r="28" spans="1:14" s="7" customFormat="1" x14ac:dyDescent="0.25">
      <c r="A28" s="6"/>
      <c r="B28" s="28" t="s">
        <v>9</v>
      </c>
      <c r="C28" s="28"/>
      <c r="D28" s="17"/>
      <c r="E28" s="18"/>
      <c r="F28" s="19"/>
      <c r="G28" s="12"/>
      <c r="H28" s="12"/>
      <c r="I28" s="12"/>
      <c r="J28" s="11"/>
    </row>
    <row r="29" spans="1:14" ht="30" x14ac:dyDescent="0.25">
      <c r="A29" s="7"/>
      <c r="C29" s="26" t="s">
        <v>45</v>
      </c>
      <c r="D29" s="26">
        <v>2</v>
      </c>
      <c r="E29" s="26">
        <v>2</v>
      </c>
    </row>
    <row r="30" spans="1:14" s="7" customFormat="1" ht="30" x14ac:dyDescent="0.25">
      <c r="A30" s="6"/>
      <c r="B30" s="1"/>
      <c r="C30" s="26" t="s">
        <v>46</v>
      </c>
      <c r="D30" s="26">
        <v>2</v>
      </c>
      <c r="E30" s="26">
        <v>2</v>
      </c>
      <c r="G30" s="12"/>
      <c r="H30" s="12"/>
      <c r="I30" s="12"/>
      <c r="J30" s="11"/>
    </row>
    <row r="31" spans="1:14" s="7" customFormat="1" ht="30" x14ac:dyDescent="0.25">
      <c r="A31" s="6"/>
      <c r="B31" s="1"/>
      <c r="C31" s="26" t="s">
        <v>51</v>
      </c>
      <c r="D31" s="26">
        <v>7</v>
      </c>
      <c r="E31" s="26">
        <v>7</v>
      </c>
      <c r="F31" s="19"/>
      <c r="G31" s="12"/>
      <c r="H31" s="12"/>
      <c r="I31" s="12"/>
      <c r="J31" s="11"/>
    </row>
    <row r="32" spans="1:14" s="7" customFormat="1" ht="30" x14ac:dyDescent="0.25">
      <c r="A32" s="6"/>
      <c r="B32" s="1"/>
      <c r="C32" s="26" t="s">
        <v>55</v>
      </c>
      <c r="D32" s="26">
        <v>4</v>
      </c>
      <c r="E32" s="27">
        <v>4</v>
      </c>
      <c r="F32" s="19"/>
      <c r="G32" s="12"/>
      <c r="H32" s="12"/>
      <c r="I32" s="12"/>
      <c r="J32" s="11"/>
    </row>
    <row r="33" spans="1:10" s="7" customFormat="1" x14ac:dyDescent="0.25">
      <c r="A33" s="6"/>
      <c r="B33" s="1"/>
      <c r="G33" s="12"/>
      <c r="H33" s="12"/>
      <c r="I33" s="12"/>
      <c r="J33" s="11"/>
    </row>
    <row r="34" spans="1:10" s="7" customFormat="1" x14ac:dyDescent="0.25">
      <c r="A34" s="6"/>
      <c r="B34" s="1"/>
      <c r="G34" s="12"/>
      <c r="H34" s="12"/>
      <c r="I34" s="12"/>
      <c r="J34" s="11"/>
    </row>
    <row r="35" spans="1:10" s="7" customFormat="1" x14ac:dyDescent="0.25">
      <c r="A35" s="6"/>
      <c r="B35" s="1"/>
      <c r="C35" s="15"/>
      <c r="D35" s="16"/>
      <c r="E35" s="11">
        <f t="shared" ref="E35" si="0">IF(F35="X",D35,IF(G35="X",D35/2,IF(H35="X",D35/4,0)))</f>
        <v>0</v>
      </c>
      <c r="F35" s="19"/>
      <c r="G35" s="12"/>
      <c r="H35" s="12"/>
      <c r="I35" s="12"/>
      <c r="J35" s="11"/>
    </row>
    <row r="36" spans="1:10" s="7" customFormat="1" x14ac:dyDescent="0.25">
      <c r="A36" s="6"/>
      <c r="B36" s="1"/>
      <c r="C36" s="8" t="s">
        <v>10</v>
      </c>
      <c r="D36" s="14" t="str">
        <f>IF(D37*0.2&lt;SUM(D29:D32),"Erreur", CONCATENATE(TEXT(SUM(D29:D32),"0.0"),"/",TEXT(D37*0.2,"0.0")))</f>
        <v>1.5/1.8</v>
      </c>
      <c r="E36" s="20">
        <f>MIN(0.1*D37,SUM(E28:E35))</f>
        <v>9.1</v>
      </c>
      <c r="F36" s="19"/>
      <c r="G36" s="12"/>
      <c r="H36" s="12"/>
      <c r="I36" s="12"/>
      <c r="J36" s="11"/>
    </row>
    <row r="37" spans="1:10" s="7" customFormat="1" x14ac:dyDescent="0.25">
      <c r="A37" s="6"/>
      <c r="B37" s="1"/>
      <c r="C37" s="8" t="s">
        <v>11</v>
      </c>
      <c r="D37" s="9">
        <f>D14+D27</f>
        <v>91</v>
      </c>
      <c r="E37" s="20">
        <f ca="1">MIN(D37,E36+E27+E14)</f>
        <v>81</v>
      </c>
      <c r="F37" s="19"/>
      <c r="G37" s="12"/>
      <c r="H37" s="12"/>
      <c r="I37" s="12"/>
      <c r="J37" s="11"/>
    </row>
    <row r="38" spans="1:10" ht="18.75" x14ac:dyDescent="0.3">
      <c r="A38" s="3" t="s">
        <v>12</v>
      </c>
      <c r="D38" s="7"/>
    </row>
    <row r="39" spans="1:10" s="7" customFormat="1" ht="18.75" x14ac:dyDescent="0.3">
      <c r="A39" s="3"/>
      <c r="B39" s="28" t="s">
        <v>4</v>
      </c>
      <c r="C39" s="28"/>
      <c r="D39" s="17"/>
      <c r="E39" s="18"/>
      <c r="F39" s="19"/>
      <c r="G39" s="12"/>
      <c r="H39" s="12"/>
      <c r="I39" s="12"/>
      <c r="J39" s="11"/>
    </row>
    <row r="40" spans="1:10" x14ac:dyDescent="0.25">
      <c r="A40" s="6"/>
      <c r="C40" s="25" t="s">
        <v>22</v>
      </c>
      <c r="D40" s="25">
        <v>30</v>
      </c>
      <c r="E40" s="25">
        <v>30</v>
      </c>
    </row>
    <row r="41" spans="1:10" ht="30" x14ac:dyDescent="0.25">
      <c r="A41" s="6"/>
      <c r="C41" s="25" t="s">
        <v>23</v>
      </c>
      <c r="D41" s="25">
        <v>5</v>
      </c>
      <c r="E41" s="25">
        <v>5</v>
      </c>
    </row>
    <row r="42" spans="1:10" s="7" customFormat="1" x14ac:dyDescent="0.25">
      <c r="A42" s="6"/>
      <c r="B42" s="1"/>
      <c r="C42" s="25" t="s">
        <v>24</v>
      </c>
      <c r="D42" s="25">
        <v>3</v>
      </c>
      <c r="E42" s="25">
        <v>3</v>
      </c>
      <c r="F42" s="19"/>
      <c r="G42" s="12"/>
      <c r="H42" s="12"/>
      <c r="I42" s="12"/>
      <c r="J42" s="11"/>
    </row>
    <row r="43" spans="1:10" s="7" customFormat="1" ht="30" x14ac:dyDescent="0.25">
      <c r="A43" s="6"/>
      <c r="B43" s="1"/>
      <c r="C43" s="25" t="s">
        <v>25</v>
      </c>
      <c r="D43" s="25">
        <v>7</v>
      </c>
      <c r="E43" s="25">
        <v>7</v>
      </c>
      <c r="F43" s="19"/>
      <c r="G43" s="12"/>
      <c r="H43" s="12"/>
      <c r="I43" s="12"/>
      <c r="J43" s="11"/>
    </row>
    <row r="44" spans="1:10" s="7" customFormat="1" x14ac:dyDescent="0.25">
      <c r="A44" s="6"/>
      <c r="B44" s="1"/>
      <c r="C44" s="25" t="s">
        <v>26</v>
      </c>
      <c r="D44" s="25">
        <v>2</v>
      </c>
      <c r="E44" s="25">
        <v>2</v>
      </c>
      <c r="F44" s="19"/>
      <c r="G44" s="12"/>
      <c r="H44" s="12"/>
      <c r="I44" s="12"/>
      <c r="J44" s="11"/>
    </row>
    <row r="45" spans="1:10" s="7" customFormat="1" x14ac:dyDescent="0.25">
      <c r="A45" s="6"/>
      <c r="B45" s="1"/>
      <c r="C45" s="25" t="s">
        <v>30</v>
      </c>
      <c r="D45" s="25">
        <v>0</v>
      </c>
      <c r="E45" s="25">
        <f t="shared" ref="E45" si="1">IF(F45="X",D45,IF(G45="X",D45/2,IF(H45="X",D45/4,0)))</f>
        <v>0</v>
      </c>
      <c r="F45" s="19"/>
      <c r="G45" s="12"/>
      <c r="H45" s="12"/>
      <c r="I45" s="12"/>
      <c r="J45" s="11"/>
    </row>
    <row r="46" spans="1:10" ht="30" x14ac:dyDescent="0.25">
      <c r="A46" s="6"/>
      <c r="C46" s="25" t="s">
        <v>29</v>
      </c>
      <c r="D46" s="25">
        <v>15</v>
      </c>
      <c r="E46" s="25">
        <v>15</v>
      </c>
    </row>
    <row r="47" spans="1:10" ht="45" x14ac:dyDescent="0.25">
      <c r="A47" s="6"/>
      <c r="C47" s="26" t="s">
        <v>48</v>
      </c>
      <c r="D47" s="26">
        <v>5</v>
      </c>
      <c r="E47" s="26">
        <v>5</v>
      </c>
    </row>
    <row r="48" spans="1:10" s="7" customFormat="1" x14ac:dyDescent="0.25">
      <c r="A48" s="6"/>
      <c r="B48" s="1"/>
      <c r="C48" s="25" t="s">
        <v>36</v>
      </c>
      <c r="D48" s="25">
        <v>1</v>
      </c>
      <c r="E48" s="25">
        <v>1</v>
      </c>
      <c r="F48" s="19"/>
      <c r="G48" s="12"/>
      <c r="H48" s="12"/>
      <c r="I48" s="12"/>
      <c r="J48" s="11"/>
    </row>
    <row r="49" spans="1:14" s="7" customFormat="1" x14ac:dyDescent="0.25">
      <c r="A49" s="6"/>
      <c r="C49" s="25" t="s">
        <v>37</v>
      </c>
      <c r="D49" s="25">
        <v>1</v>
      </c>
      <c r="E49" s="25">
        <v>1</v>
      </c>
      <c r="F49" s="19"/>
      <c r="G49" s="12"/>
      <c r="H49" s="12"/>
      <c r="I49" s="12"/>
      <c r="J49" s="11"/>
    </row>
    <row r="50" spans="1:14" x14ac:dyDescent="0.25">
      <c r="A50" s="6"/>
    </row>
    <row r="51" spans="1:14" s="7" customFormat="1" x14ac:dyDescent="0.25">
      <c r="A51" s="6"/>
      <c r="B51" s="1"/>
      <c r="C51" s="8" t="s">
        <v>6</v>
      </c>
      <c r="D51" s="9">
        <f>SUM(D40:D49)</f>
        <v>69</v>
      </c>
      <c r="E51" s="20">
        <f>SUM(E40:E47)</f>
        <v>67</v>
      </c>
      <c r="F51" s="19"/>
      <c r="G51" s="12"/>
      <c r="H51" s="12"/>
      <c r="I51" s="12"/>
      <c r="J51" s="11"/>
    </row>
    <row r="52" spans="1:14" s="7" customFormat="1" x14ac:dyDescent="0.25">
      <c r="A52" s="6"/>
      <c r="B52" s="1"/>
      <c r="C52" s="28" t="s">
        <v>7</v>
      </c>
      <c r="D52" s="28"/>
      <c r="E52" s="17"/>
      <c r="F52" s="19"/>
      <c r="G52" s="12"/>
      <c r="H52" s="12"/>
      <c r="I52" s="12"/>
      <c r="J52" s="11"/>
    </row>
    <row r="53" spans="1:14" s="7" customFormat="1" ht="30" x14ac:dyDescent="0.25">
      <c r="A53" s="6"/>
      <c r="B53" s="1"/>
      <c r="C53" s="25" t="s">
        <v>27</v>
      </c>
      <c r="D53" s="25">
        <v>2</v>
      </c>
      <c r="E53" s="25">
        <v>2</v>
      </c>
      <c r="F53" s="19"/>
      <c r="G53" s="12"/>
      <c r="H53" s="12"/>
      <c r="I53" s="12"/>
      <c r="J53" s="11"/>
    </row>
    <row r="54" spans="1:14" s="7" customFormat="1" ht="45" x14ac:dyDescent="0.25">
      <c r="A54" s="6"/>
      <c r="B54" s="1"/>
      <c r="C54" s="25" t="s">
        <v>28</v>
      </c>
      <c r="D54" s="25">
        <v>8</v>
      </c>
      <c r="E54" s="25">
        <v>8</v>
      </c>
      <c r="F54" s="19"/>
      <c r="G54" s="12"/>
      <c r="H54" s="12"/>
      <c r="I54" s="12"/>
      <c r="J54" s="11"/>
    </row>
    <row r="55" spans="1:14" ht="45" x14ac:dyDescent="0.25">
      <c r="A55" s="6"/>
      <c r="C55" s="25" t="s">
        <v>34</v>
      </c>
      <c r="D55" s="25">
        <v>2</v>
      </c>
      <c r="E55" s="25">
        <v>2</v>
      </c>
    </row>
    <row r="56" spans="1:14" s="7" customFormat="1" x14ac:dyDescent="0.25">
      <c r="A56" s="6"/>
      <c r="B56" s="1"/>
      <c r="C56" s="25" t="s">
        <v>35</v>
      </c>
      <c r="D56" s="25">
        <v>4</v>
      </c>
      <c r="E56" s="25">
        <v>4</v>
      </c>
      <c r="F56" s="19"/>
      <c r="G56" s="12"/>
      <c r="H56" s="12"/>
      <c r="I56" s="12"/>
      <c r="J56" s="11"/>
    </row>
    <row r="57" spans="1:14" ht="30" x14ac:dyDescent="0.25">
      <c r="A57" s="6"/>
      <c r="C57" s="25" t="s">
        <v>38</v>
      </c>
      <c r="D57" s="25">
        <v>3</v>
      </c>
      <c r="E57" s="25">
        <v>3</v>
      </c>
    </row>
    <row r="58" spans="1:14" s="7" customFormat="1" ht="30" x14ac:dyDescent="0.25">
      <c r="A58" s="6"/>
      <c r="B58" s="1"/>
      <c r="C58" s="26" t="s">
        <v>53</v>
      </c>
      <c r="D58" s="26">
        <v>8</v>
      </c>
      <c r="E58" s="26">
        <v>8</v>
      </c>
      <c r="F58" s="19"/>
      <c r="G58" s="12"/>
      <c r="H58" s="12"/>
      <c r="I58" s="12"/>
      <c r="J58" s="11"/>
    </row>
    <row r="59" spans="1:14" s="7" customFormat="1" x14ac:dyDescent="0.25">
      <c r="A59" s="6"/>
      <c r="B59" s="1"/>
      <c r="C59" s="26" t="s">
        <v>39</v>
      </c>
      <c r="D59" s="26">
        <v>5</v>
      </c>
      <c r="E59" s="26">
        <v>5</v>
      </c>
      <c r="G59" s="12"/>
      <c r="H59" s="12"/>
      <c r="I59" s="12"/>
      <c r="J59" s="11"/>
    </row>
    <row r="60" spans="1:14" s="7" customFormat="1" ht="30" x14ac:dyDescent="0.25">
      <c r="A60" s="6"/>
      <c r="C60" s="26" t="s">
        <v>42</v>
      </c>
      <c r="D60" s="26">
        <v>8</v>
      </c>
      <c r="E60" s="26">
        <v>8</v>
      </c>
      <c r="F60" s="19"/>
      <c r="G60" s="12"/>
      <c r="H60" s="12"/>
      <c r="I60" s="12"/>
      <c r="J60" s="11"/>
    </row>
    <row r="61" spans="1:14" s="7" customFormat="1" x14ac:dyDescent="0.25">
      <c r="A61" s="6"/>
      <c r="C61" s="26" t="s">
        <v>41</v>
      </c>
      <c r="D61" s="26">
        <v>4</v>
      </c>
      <c r="E61" s="26">
        <v>4</v>
      </c>
      <c r="F61" s="19"/>
      <c r="G61" s="12"/>
      <c r="H61" s="12"/>
      <c r="I61" s="12"/>
      <c r="J61" s="11"/>
    </row>
    <row r="62" spans="1:14" s="7" customFormat="1" x14ac:dyDescent="0.25">
      <c r="A62" s="6"/>
      <c r="F62" s="12"/>
      <c r="G62" s="12"/>
      <c r="H62" s="12"/>
      <c r="I62" s="12"/>
      <c r="J62" s="11"/>
    </row>
    <row r="63" spans="1:14" s="7" customFormat="1" x14ac:dyDescent="0.25">
      <c r="A63" s="6"/>
      <c r="F63" s="12"/>
      <c r="G63" s="12"/>
      <c r="H63" s="12"/>
      <c r="I63" s="12"/>
      <c r="J63" s="11"/>
      <c r="N63" s="22"/>
    </row>
    <row r="64" spans="1:14" s="7" customFormat="1" x14ac:dyDescent="0.25">
      <c r="A64" s="6"/>
      <c r="C64" s="8" t="s">
        <v>8</v>
      </c>
      <c r="D64" s="9">
        <f>IF((SUM(D53:D61))&gt;D51,"Erreur",SUM(D53:D61)/2)</f>
        <v>22</v>
      </c>
      <c r="E64" s="20">
        <f>MIN(D64,SUM(E53:E57))</f>
        <v>19</v>
      </c>
      <c r="G64" s="12"/>
      <c r="H64" s="12"/>
      <c r="I64" s="12"/>
      <c r="J64" s="11"/>
    </row>
    <row r="65" spans="1:14" s="7" customFormat="1" x14ac:dyDescent="0.25">
      <c r="A65" s="6"/>
      <c r="C65" s="28" t="s">
        <v>9</v>
      </c>
      <c r="D65" s="28"/>
      <c r="E65" s="17"/>
      <c r="F65" s="19"/>
      <c r="G65" s="12"/>
      <c r="H65" s="12"/>
      <c r="I65" s="12"/>
      <c r="J65" s="11"/>
    </row>
    <row r="66" spans="1:14" s="7" customFormat="1" ht="30" x14ac:dyDescent="0.25">
      <c r="A66" s="6"/>
      <c r="B66" s="10"/>
      <c r="C66" s="25" t="s">
        <v>33</v>
      </c>
      <c r="D66" s="25">
        <v>1</v>
      </c>
      <c r="E66" s="25">
        <v>1</v>
      </c>
      <c r="F66" s="19"/>
      <c r="G66" s="12"/>
      <c r="H66" s="12"/>
      <c r="I66" s="12"/>
      <c r="J66" s="11"/>
    </row>
    <row r="67" spans="1:14" s="7" customFormat="1" ht="30" x14ac:dyDescent="0.25">
      <c r="A67" s="6"/>
      <c r="B67" s="10"/>
      <c r="C67" s="26" t="s">
        <v>40</v>
      </c>
      <c r="D67" s="26">
        <v>9</v>
      </c>
      <c r="E67" s="26">
        <v>9</v>
      </c>
      <c r="F67" s="19"/>
      <c r="G67" s="12"/>
      <c r="H67" s="12"/>
      <c r="I67" s="12"/>
      <c r="J67" s="11"/>
    </row>
    <row r="68" spans="1:14" s="7" customFormat="1" x14ac:dyDescent="0.25">
      <c r="A68" s="6"/>
      <c r="B68" s="1"/>
      <c r="C68" s="8" t="s">
        <v>10</v>
      </c>
      <c r="D68" s="14" t="str">
        <f>IF(D69*0.2&lt;SUM(D66:D67),"Erreur", CONCATENATE(TEXT(SUM(D66:D67),"0.0"),"/",TEXT(D69*0.2,"0.0")))</f>
        <v>1.0/1.8</v>
      </c>
      <c r="E68" s="20">
        <f>MIN(0.1*D69,SUM(E64:E65))</f>
        <v>9.1</v>
      </c>
      <c r="F68" s="19"/>
      <c r="G68" s="12"/>
      <c r="H68" s="12"/>
      <c r="I68" s="12"/>
      <c r="J68" s="11"/>
    </row>
    <row r="69" spans="1:14" s="7" customFormat="1" x14ac:dyDescent="0.25">
      <c r="A69" s="6"/>
      <c r="B69" s="1"/>
      <c r="C69" s="8" t="s">
        <v>13</v>
      </c>
      <c r="D69" s="9">
        <f>D51+D64</f>
        <v>91</v>
      </c>
      <c r="E69" s="20">
        <f>MIN(D69,E68+E64+E51)</f>
        <v>91</v>
      </c>
      <c r="G69" s="12"/>
      <c r="H69" s="12"/>
      <c r="I69" s="12"/>
      <c r="J69" s="11"/>
    </row>
    <row r="70" spans="1:14" x14ac:dyDescent="0.25">
      <c r="A70" s="7"/>
      <c r="D70" s="7">
        <f>D69+D37</f>
        <v>182</v>
      </c>
      <c r="E70" s="12"/>
    </row>
    <row r="73" spans="1:14" x14ac:dyDescent="0.25">
      <c r="A73" s="7"/>
      <c r="D73" s="7"/>
      <c r="G73" s="13"/>
    </row>
    <row r="74" spans="1:14" x14ac:dyDescent="0.25">
      <c r="N74" s="2"/>
    </row>
    <row r="77" spans="1:14" x14ac:dyDescent="0.25">
      <c r="C77" s="1"/>
    </row>
    <row r="79" spans="1:14" x14ac:dyDescent="0.25">
      <c r="C79" s="10"/>
    </row>
    <row r="80" spans="1:14" x14ac:dyDescent="0.25">
      <c r="C80" s="10"/>
    </row>
    <row r="81" spans="1:3" x14ac:dyDescent="0.25">
      <c r="C81" s="10"/>
    </row>
    <row r="82" spans="1:3" x14ac:dyDescent="0.25">
      <c r="C82" s="10"/>
    </row>
    <row r="87" spans="1:3" x14ac:dyDescent="0.25">
      <c r="A87" s="2"/>
    </row>
  </sheetData>
  <mergeCells count="7">
    <mergeCell ref="C65:D65"/>
    <mergeCell ref="A1:E1"/>
    <mergeCell ref="B4:C4"/>
    <mergeCell ref="C52:D52"/>
    <mergeCell ref="B39:C39"/>
    <mergeCell ref="B28:C28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Exigences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Simon-Pierre</cp:lastModifiedBy>
  <cp:revision/>
  <dcterms:created xsi:type="dcterms:W3CDTF">2014-03-05T18:47:35Z</dcterms:created>
  <dcterms:modified xsi:type="dcterms:W3CDTF">2017-02-10T16:58:14Z</dcterms:modified>
</cp:coreProperties>
</file>