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68" yWindow="396" windowWidth="21828" windowHeight="9204" activeTab="3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timeins" localSheetId="0">Tabelle1!$B$2:$E$24</definedName>
  </definedName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J5" i="1"/>
  <c r="J11" i="1"/>
  <c r="J12" i="1"/>
  <c r="J19" i="1"/>
  <c r="J20" i="1"/>
  <c r="J21" i="1"/>
  <c r="J22" i="1"/>
  <c r="G24" i="1"/>
  <c r="H24" i="1"/>
  <c r="J24" i="1" s="1"/>
  <c r="G4" i="1"/>
  <c r="H4" i="1"/>
  <c r="J4" i="1" s="1"/>
  <c r="H3" i="1"/>
  <c r="J3" i="1" s="1"/>
  <c r="H5" i="1"/>
  <c r="H6" i="1"/>
  <c r="J6" i="1" s="1"/>
  <c r="H7" i="1"/>
  <c r="J7" i="1" s="1"/>
  <c r="H8" i="1"/>
  <c r="J8" i="1" s="1"/>
  <c r="H9" i="1"/>
  <c r="J9" i="1" s="1"/>
  <c r="H10" i="1"/>
  <c r="J10" i="1" s="1"/>
  <c r="H11" i="1"/>
  <c r="H12" i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H20" i="1"/>
  <c r="H21" i="1"/>
  <c r="H22" i="1"/>
  <c r="H23" i="1"/>
  <c r="J23" i="1" s="1"/>
  <c r="H2" i="1"/>
  <c r="J2" i="1" s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</calcChain>
</file>

<file path=xl/connections.xml><?xml version="1.0" encoding="utf-8"?>
<connections xmlns="http://schemas.openxmlformats.org/spreadsheetml/2006/main">
  <connection id="1" name="timeins" type="6" refreshedVersion="4" background="1" saveData="1">
    <textPr prompt="0" codePage="850" sourceFile="C:\Users\wma730\Documents\GitHub\EGM_Delaunay\Comparison_Code\timeins.txt" delimited="0">
      <textFields count="4">
        <textField/>
        <textField position="30"/>
        <textField position="60"/>
        <textField position="90"/>
      </textFields>
    </textPr>
  </connection>
</connections>
</file>

<file path=xl/sharedStrings.xml><?xml version="1.0" encoding="utf-8"?>
<sst xmlns="http://schemas.openxmlformats.org/spreadsheetml/2006/main" count="7" uniqueCount="7">
  <si>
    <t>rel ex</t>
  </si>
  <si>
    <t>rel hy</t>
  </si>
  <si>
    <t xml:space="preserve">  </t>
  </si>
  <si>
    <t>ENDGM/HEGM</t>
  </si>
  <si>
    <t>EXGM</t>
  </si>
  <si>
    <t>ENDGM</t>
  </si>
  <si>
    <t>HEGM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</si>
</sst>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strRef>
              <c:f>Tabelle1!$H$1</c:f>
              <c:strCache>
                <c:ptCount val="1"/>
                <c:pt idx="0">
                  <c:v>rel hy</c:v>
                </c:pt>
              </c:strCache>
            </c:strRef>
          </c:tx>
          <c:marker>
            <c:symbol val="none"/>
          </c:marker>
          <c:xVal>
            <c:numRef>
              <c:f>Tabelle1!$B$2:$B$25</c:f>
              <c:numCache>
                <c:formatCode>General</c:formatCode>
                <c:ptCount val="24"/>
                <c:pt idx="0">
                  <c:v>225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50625</c:v>
                </c:pt>
                <c:pt idx="21">
                  <c:v>62500</c:v>
                </c:pt>
                <c:pt idx="22">
                  <c:v>90000</c:v>
                </c:pt>
              </c:numCache>
            </c:numRef>
          </c:xVal>
          <c:yVal>
            <c:numRef>
              <c:f>Tabelle1!$H$2:$H$24</c:f>
              <c:numCache>
                <c:formatCode>General</c:formatCode>
                <c:ptCount val="23"/>
                <c:pt idx="0">
                  <c:v>1.6666666666666665</c:v>
                </c:pt>
                <c:pt idx="1">
                  <c:v>1.6</c:v>
                </c:pt>
                <c:pt idx="2">
                  <c:v>1.4545454545454546</c:v>
                </c:pt>
                <c:pt idx="3">
                  <c:v>1.4210526315789473</c:v>
                </c:pt>
                <c:pt idx="4">
                  <c:v>1.3666666666666667</c:v>
                </c:pt>
                <c:pt idx="5">
                  <c:v>1.3181818181818181</c:v>
                </c:pt>
                <c:pt idx="6">
                  <c:v>1.2622950819672132</c:v>
                </c:pt>
                <c:pt idx="7">
                  <c:v>1.2317073170731707</c:v>
                </c:pt>
                <c:pt idx="8">
                  <c:v>1.22115384615384</c:v>
                </c:pt>
                <c:pt idx="9">
                  <c:v>1.1908396946564885</c:v>
                </c:pt>
                <c:pt idx="10">
                  <c:v>1.1604938271604941</c:v>
                </c:pt>
                <c:pt idx="11">
                  <c:v>1.1138613861386175</c:v>
                </c:pt>
                <c:pt idx="12">
                  <c:v>1.1319148936170214</c:v>
                </c:pt>
                <c:pt idx="13">
                  <c:v>1.1003584229390679</c:v>
                </c:pt>
                <c:pt idx="14">
                  <c:v>1.0795107033639124</c:v>
                </c:pt>
                <c:pt idx="15">
                  <c:v>1.0397022332506203</c:v>
                </c:pt>
                <c:pt idx="16">
                  <c:v>1.0283842794759839</c:v>
                </c:pt>
                <c:pt idx="17">
                  <c:v>1.0076045627376413</c:v>
                </c:pt>
                <c:pt idx="18">
                  <c:v>0.98827470686767183</c:v>
                </c:pt>
                <c:pt idx="19">
                  <c:v>0.96307237813885693</c:v>
                </c:pt>
                <c:pt idx="20">
                  <c:v>0.90421052631579546</c:v>
                </c:pt>
                <c:pt idx="21">
                  <c:v>0.85923515052888522</c:v>
                </c:pt>
                <c:pt idx="22">
                  <c:v>0.75365344467640583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27360"/>
        <c:axId val="183927936"/>
      </c:scatterChart>
      <c:valAx>
        <c:axId val="1839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927936"/>
        <c:crosses val="autoZero"/>
        <c:crossBetween val="midCat"/>
      </c:valAx>
      <c:valAx>
        <c:axId val="18392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927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42952914018278"/>
          <c:y val="2.5593636894973192E-2"/>
          <c:w val="0.80246814027764601"/>
          <c:h val="0.825059626882739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ENDGM/HEGM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Tabelle1!$I$2:$I$24</c:f>
              <c:numCache>
                <c:formatCode>General</c:formatCode>
                <c:ptCount val="23"/>
                <c:pt idx="0">
                  <c:v>225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50625</c:v>
                </c:pt>
                <c:pt idx="21">
                  <c:v>62500</c:v>
                </c:pt>
                <c:pt idx="22">
                  <c:v>90000</c:v>
                </c:pt>
              </c:numCache>
            </c:numRef>
          </c:xVal>
          <c:yVal>
            <c:numRef>
              <c:f>Tabelle1!$J$2:$J$24</c:f>
              <c:numCache>
                <c:formatCode>General</c:formatCode>
                <c:ptCount val="23"/>
                <c:pt idx="0">
                  <c:v>0.60000000000000009</c:v>
                </c:pt>
                <c:pt idx="1">
                  <c:v>0.625</c:v>
                </c:pt>
                <c:pt idx="2">
                  <c:v>0.6875</c:v>
                </c:pt>
                <c:pt idx="3">
                  <c:v>0.70370370370370372</c:v>
                </c:pt>
                <c:pt idx="4">
                  <c:v>0.73170731707317072</c:v>
                </c:pt>
                <c:pt idx="5">
                  <c:v>0.75862068965517249</c:v>
                </c:pt>
                <c:pt idx="6">
                  <c:v>0.79220779220779214</c:v>
                </c:pt>
                <c:pt idx="7">
                  <c:v>0.81188118811881194</c:v>
                </c:pt>
                <c:pt idx="8">
                  <c:v>0.81889763779527969</c:v>
                </c:pt>
                <c:pt idx="9">
                  <c:v>0.83974358974358976</c:v>
                </c:pt>
                <c:pt idx="10">
                  <c:v>0.86170212765957432</c:v>
                </c:pt>
                <c:pt idx="11">
                  <c:v>0.89777777777777479</c:v>
                </c:pt>
                <c:pt idx="12">
                  <c:v>0.88345864661654128</c:v>
                </c:pt>
                <c:pt idx="13">
                  <c:v>0.90879478827361582</c:v>
                </c:pt>
                <c:pt idx="14">
                  <c:v>0.9263456090651575</c:v>
                </c:pt>
                <c:pt idx="15">
                  <c:v>0.96181384248210033</c:v>
                </c:pt>
                <c:pt idx="16">
                  <c:v>0.97239915074309857</c:v>
                </c:pt>
                <c:pt idx="17">
                  <c:v>0.99245283018868047</c:v>
                </c:pt>
                <c:pt idx="18">
                  <c:v>1.0118644067796609</c:v>
                </c:pt>
                <c:pt idx="19">
                  <c:v>1.0383435582821987</c:v>
                </c:pt>
                <c:pt idx="20">
                  <c:v>1.105937136204882</c:v>
                </c:pt>
                <c:pt idx="21">
                  <c:v>1.1638257575757576</c:v>
                </c:pt>
                <c:pt idx="22">
                  <c:v>1.3268698060941888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52512"/>
        <c:axId val="183955968"/>
      </c:scatterChart>
      <c:valAx>
        <c:axId val="1839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Gridpoints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83955968"/>
        <c:crosses val="autoZero"/>
        <c:crossBetween val="midCat"/>
      </c:valAx>
      <c:valAx>
        <c:axId val="183955968"/>
        <c:scaling>
          <c:orientation val="minMax"/>
          <c:max val="1.5"/>
          <c:min val="0.5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2000"/>
                </a:pPr>
                <a:r>
                  <a:rPr lang="en-US" sz="2000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183952512"/>
        <c:crosses val="autoZero"/>
        <c:crossBetween val="midCat"/>
        <c:majorUnit val="0.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3287085349271094"/>
          <c:y val="8.0356163985725843E-2"/>
          <c:w val="0.33700866457957818"/>
          <c:h val="4.1684908681020684E-2"/>
        </c:manualLayout>
      </c:layout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70409266068631"/>
          <c:y val="5.1400554097404488E-2"/>
          <c:w val="0.7964568504567181"/>
          <c:h val="0.7932677165354330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EXGM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Tabelle1!$B$2:$B$24</c:f>
              <c:numCache>
                <c:formatCode>General</c:formatCode>
                <c:ptCount val="23"/>
                <c:pt idx="0">
                  <c:v>225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50625</c:v>
                </c:pt>
                <c:pt idx="21">
                  <c:v>62500</c:v>
                </c:pt>
                <c:pt idx="22">
                  <c:v>90000</c:v>
                </c:pt>
              </c:numCache>
            </c:numRef>
          </c:xVal>
          <c:yVal>
            <c:numRef>
              <c:f>Tabelle1!$C$2:$C$24</c:f>
              <c:numCache>
                <c:formatCode>General</c:formatCode>
                <c:ptCount val="23"/>
                <c:pt idx="0">
                  <c:v>9.3600600000000006E-2</c:v>
                </c:pt>
                <c:pt idx="1">
                  <c:v>0.156001</c:v>
                </c:pt>
                <c:pt idx="2">
                  <c:v>0.32760210000000001</c:v>
                </c:pt>
                <c:pt idx="3">
                  <c:v>0.57720369999999999</c:v>
                </c:pt>
                <c:pt idx="4">
                  <c:v>0.90480579999999999</c:v>
                </c:pt>
                <c:pt idx="5">
                  <c:v>1.2948082999999999</c:v>
                </c:pt>
                <c:pt idx="6">
                  <c:v>1.7628113000000001</c:v>
                </c:pt>
                <c:pt idx="7">
                  <c:v>2.3400150000000002</c:v>
                </c:pt>
                <c:pt idx="8">
                  <c:v>2.9328188000000002</c:v>
                </c:pt>
                <c:pt idx="9">
                  <c:v>3.6504234000000002</c:v>
                </c:pt>
                <c:pt idx="10">
                  <c:v>4.4616286000000001</c:v>
                </c:pt>
                <c:pt idx="11">
                  <c:v>5.2260334999999998</c:v>
                </c:pt>
                <c:pt idx="12">
                  <c:v>6.1464393999999896</c:v>
                </c:pt>
                <c:pt idx="13">
                  <c:v>7.1292457000000002</c:v>
                </c:pt>
                <c:pt idx="14">
                  <c:v>8.2836531000000004</c:v>
                </c:pt>
                <c:pt idx="15">
                  <c:v>9.3132596999999997</c:v>
                </c:pt>
                <c:pt idx="16">
                  <c:v>10.5456676</c:v>
                </c:pt>
                <c:pt idx="17">
                  <c:v>11.9340765</c:v>
                </c:pt>
                <c:pt idx="18">
                  <c:v>13.2756851</c:v>
                </c:pt>
                <c:pt idx="19">
                  <c:v>14.6484939</c:v>
                </c:pt>
                <c:pt idx="20">
                  <c:v>18.236516900000002</c:v>
                </c:pt>
                <c:pt idx="21">
                  <c:v>22.510944299999899</c:v>
                </c:pt>
                <c:pt idx="22">
                  <c:v>32.635409199999899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ENDGM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lgDashDot"/>
            </a:ln>
          </c:spPr>
          <c:marker>
            <c:symbol val="none"/>
          </c:marker>
          <c:xVal>
            <c:numRef>
              <c:f>Tabelle1!$B$2:$B$24</c:f>
              <c:numCache>
                <c:formatCode>General</c:formatCode>
                <c:ptCount val="23"/>
                <c:pt idx="0">
                  <c:v>225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50625</c:v>
                </c:pt>
                <c:pt idx="21">
                  <c:v>62500</c:v>
                </c:pt>
                <c:pt idx="22">
                  <c:v>90000</c:v>
                </c:pt>
              </c:numCache>
            </c:numRef>
          </c:xVal>
          <c:yVal>
            <c:numRef>
              <c:f>Tabelle1!$D$2:$D$24</c:f>
              <c:numCache>
                <c:formatCode>General</c:formatCode>
                <c:ptCount val="23"/>
                <c:pt idx="0">
                  <c:v>4.6800300000000003E-2</c:v>
                </c:pt>
                <c:pt idx="1">
                  <c:v>7.80005E-2</c:v>
                </c:pt>
                <c:pt idx="2">
                  <c:v>0.17160110000000001</c:v>
                </c:pt>
                <c:pt idx="3">
                  <c:v>0.2964019</c:v>
                </c:pt>
                <c:pt idx="4">
                  <c:v>0.468003</c:v>
                </c:pt>
                <c:pt idx="5">
                  <c:v>0.68640440000000003</c:v>
                </c:pt>
                <c:pt idx="6">
                  <c:v>0.95160610000000001</c:v>
                </c:pt>
                <c:pt idx="7">
                  <c:v>1.2792082</c:v>
                </c:pt>
                <c:pt idx="8">
                  <c:v>1.6224103999999999</c:v>
                </c:pt>
                <c:pt idx="9">
                  <c:v>2.0436131</c:v>
                </c:pt>
                <c:pt idx="10">
                  <c:v>2.5272161999999998</c:v>
                </c:pt>
                <c:pt idx="11">
                  <c:v>3.1512201999999898</c:v>
                </c:pt>
                <c:pt idx="12">
                  <c:v>3.6660235000000001</c:v>
                </c:pt>
                <c:pt idx="13">
                  <c:v>4.3524279000000003</c:v>
                </c:pt>
                <c:pt idx="14">
                  <c:v>5.1012326999999997</c:v>
                </c:pt>
                <c:pt idx="15">
                  <c:v>6.2868402999999997</c:v>
                </c:pt>
                <c:pt idx="16">
                  <c:v>7.1448457999999899</c:v>
                </c:pt>
                <c:pt idx="17">
                  <c:v>8.2056526000000005</c:v>
                </c:pt>
                <c:pt idx="18">
                  <c:v>9.3132596999999997</c:v>
                </c:pt>
                <c:pt idx="19">
                  <c:v>10.561267699999901</c:v>
                </c:pt>
                <c:pt idx="20">
                  <c:v>14.820094999999901</c:v>
                </c:pt>
                <c:pt idx="21">
                  <c:v>19.172522900000001</c:v>
                </c:pt>
                <c:pt idx="22">
                  <c:v>29.889791599999999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HEGM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Tabelle1!$B$2:$B$24</c:f>
              <c:numCache>
                <c:formatCode>General</c:formatCode>
                <c:ptCount val="23"/>
                <c:pt idx="0">
                  <c:v>225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50625</c:v>
                </c:pt>
                <c:pt idx="21">
                  <c:v>62500</c:v>
                </c:pt>
                <c:pt idx="22">
                  <c:v>90000</c:v>
                </c:pt>
              </c:numCache>
            </c:numRef>
          </c:xVal>
          <c:yVal>
            <c:numRef>
              <c:f>Tabelle1!$E$2:$E$24</c:f>
              <c:numCache>
                <c:formatCode>General</c:formatCode>
                <c:ptCount val="23"/>
                <c:pt idx="0">
                  <c:v>7.80005E-2</c:v>
                </c:pt>
                <c:pt idx="1">
                  <c:v>0.1248008</c:v>
                </c:pt>
                <c:pt idx="2">
                  <c:v>0.24960160000000001</c:v>
                </c:pt>
                <c:pt idx="3">
                  <c:v>0.42120269999999999</c:v>
                </c:pt>
                <c:pt idx="4">
                  <c:v>0.63960410000000001</c:v>
                </c:pt>
                <c:pt idx="5">
                  <c:v>0.90480579999999999</c:v>
                </c:pt>
                <c:pt idx="6">
                  <c:v>1.2012077000000001</c:v>
                </c:pt>
                <c:pt idx="7">
                  <c:v>1.5756101</c:v>
                </c:pt>
                <c:pt idx="8">
                  <c:v>1.9812126999999899</c:v>
                </c:pt>
                <c:pt idx="9">
                  <c:v>2.4336156</c:v>
                </c:pt>
                <c:pt idx="10">
                  <c:v>2.9328188000000002</c:v>
                </c:pt>
                <c:pt idx="11">
                  <c:v>3.5100224999999998</c:v>
                </c:pt>
                <c:pt idx="12">
                  <c:v>4.1496266000000004</c:v>
                </c:pt>
                <c:pt idx="13">
                  <c:v>4.7892307000000001</c:v>
                </c:pt>
                <c:pt idx="14">
                  <c:v>5.5068352999999899</c:v>
                </c:pt>
                <c:pt idx="15">
                  <c:v>6.5364418999999998</c:v>
                </c:pt>
                <c:pt idx="16">
                  <c:v>7.3476470999999997</c:v>
                </c:pt>
                <c:pt idx="17">
                  <c:v>8.2680529999999894</c:v>
                </c:pt>
                <c:pt idx="18">
                  <c:v>9.2040590000000009</c:v>
                </c:pt>
                <c:pt idx="19">
                  <c:v>10.171265200000001</c:v>
                </c:pt>
                <c:pt idx="20">
                  <c:v>13.4004859</c:v>
                </c:pt>
                <c:pt idx="21">
                  <c:v>16.473705599999999</c:v>
                </c:pt>
                <c:pt idx="22">
                  <c:v>22.526544399999899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656"/>
        <c:axId val="204671232"/>
      </c:scatterChart>
      <c:valAx>
        <c:axId val="2046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Gridpoints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4671232"/>
        <c:crosses val="autoZero"/>
        <c:crossBetween val="midCat"/>
      </c:valAx>
      <c:valAx>
        <c:axId val="204671232"/>
        <c:scaling>
          <c:orientation val="minMax"/>
          <c:max val="3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 sz="2000"/>
                </a:pPr>
                <a:r>
                  <a:rPr lang="en-US" sz="20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de-DE"/>
          </a:p>
        </c:txPr>
        <c:crossAx val="204670656"/>
        <c:crosses val="autoZero"/>
        <c:crossBetween val="midCat"/>
        <c:majorUnit val="1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4260349809215025"/>
          <c:y val="6.8868474773986582E-2"/>
          <c:w val="0.21763398272694906"/>
          <c:h val="0.1747626859142607"/>
        </c:manualLayout>
      </c:layout>
      <c:overlay val="0"/>
      <c:txPr>
        <a:bodyPr/>
        <a:lstStyle/>
        <a:p>
          <a:pPr>
            <a:defRPr sz="20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0</xdr:rowOff>
    </xdr:from>
    <xdr:to>
      <xdr:col>7</xdr:col>
      <xdr:colOff>784860</xdr:colOff>
      <xdr:row>28</xdr:row>
      <xdr:rowOff>167640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777240</xdr:colOff>
      <xdr:row>30</xdr:row>
      <xdr:rowOff>22860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7620</xdr:colOff>
      <xdr:row>30</xdr:row>
      <xdr:rowOff>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i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workbookViewId="0">
      <selection activeCell="E2" sqref="E2"/>
    </sheetView>
  </sheetViews>
  <sheetFormatPr baseColWidth="10" defaultRowHeight="14.4" x14ac:dyDescent="0.3"/>
  <cols>
    <col min="2" max="2" width="6" bestFit="1" customWidth="1"/>
    <col min="3" max="5" width="11" bestFit="1" customWidth="1"/>
  </cols>
  <sheetData>
    <row r="1" spans="2:11" x14ac:dyDescent="0.3">
      <c r="C1" t="s">
        <v>4</v>
      </c>
      <c r="D1" t="s">
        <v>5</v>
      </c>
      <c r="E1" t="s">
        <v>6</v>
      </c>
      <c r="G1" t="s">
        <v>0</v>
      </c>
      <c r="H1" t="s">
        <v>1</v>
      </c>
      <c r="J1" t="s">
        <v>3</v>
      </c>
    </row>
    <row r="2" spans="2:11" x14ac:dyDescent="0.3">
      <c r="B2">
        <v>225</v>
      </c>
      <c r="C2">
        <v>9.3600600000000006E-2</v>
      </c>
      <c r="D2">
        <v>4.6800300000000003E-2</v>
      </c>
      <c r="E2">
        <v>7.80005E-2</v>
      </c>
      <c r="G2">
        <f>C2/D2</f>
        <v>2</v>
      </c>
      <c r="H2">
        <f>E2/D2</f>
        <v>1.6666666666666665</v>
      </c>
      <c r="I2">
        <v>225</v>
      </c>
      <c r="J2">
        <f>1/H2</f>
        <v>0.60000000000000009</v>
      </c>
      <c r="K2">
        <f>I2*I2</f>
        <v>50625</v>
      </c>
    </row>
    <row r="3" spans="2:11" x14ac:dyDescent="0.3">
      <c r="B3">
        <v>400</v>
      </c>
      <c r="C3">
        <v>0.156001</v>
      </c>
      <c r="D3">
        <v>7.80005E-2</v>
      </c>
      <c r="E3">
        <v>0.1248008</v>
      </c>
      <c r="G3">
        <f t="shared" ref="G3:G23" si="0">C3/D3</f>
        <v>2</v>
      </c>
      <c r="H3">
        <f t="shared" ref="H3:H23" si="1">E3/D3</f>
        <v>1.6</v>
      </c>
      <c r="I3">
        <v>400</v>
      </c>
      <c r="J3">
        <f t="shared" ref="J3:J24" si="2">1/H3</f>
        <v>0.625</v>
      </c>
      <c r="K3">
        <f t="shared" ref="K3:K24" si="3">I3*I3</f>
        <v>160000</v>
      </c>
    </row>
    <row r="4" spans="2:11" x14ac:dyDescent="0.3">
      <c r="B4">
        <v>900</v>
      </c>
      <c r="C4">
        <v>0.32760210000000001</v>
      </c>
      <c r="D4">
        <v>0.17160110000000001</v>
      </c>
      <c r="E4">
        <v>0.24960160000000001</v>
      </c>
      <c r="G4">
        <f t="shared" si="0"/>
        <v>1.9090909090909092</v>
      </c>
      <c r="H4">
        <f t="shared" si="1"/>
        <v>1.4545454545454546</v>
      </c>
      <c r="I4">
        <v>900</v>
      </c>
      <c r="J4">
        <f t="shared" si="2"/>
        <v>0.6875</v>
      </c>
      <c r="K4">
        <f t="shared" si="3"/>
        <v>810000</v>
      </c>
    </row>
    <row r="5" spans="2:11" x14ac:dyDescent="0.3">
      <c r="B5">
        <v>1600</v>
      </c>
      <c r="C5">
        <v>0.57720369999999999</v>
      </c>
      <c r="D5">
        <v>0.2964019</v>
      </c>
      <c r="E5">
        <v>0.42120269999999999</v>
      </c>
      <c r="G5">
        <f t="shared" si="0"/>
        <v>1.9473684210526316</v>
      </c>
      <c r="H5">
        <f t="shared" si="1"/>
        <v>1.4210526315789473</v>
      </c>
      <c r="I5">
        <v>1600</v>
      </c>
      <c r="J5">
        <f t="shared" si="2"/>
        <v>0.70370370370370372</v>
      </c>
      <c r="K5">
        <f t="shared" si="3"/>
        <v>2560000</v>
      </c>
    </row>
    <row r="6" spans="2:11" x14ac:dyDescent="0.3">
      <c r="B6">
        <v>2500</v>
      </c>
      <c r="C6">
        <v>0.90480579999999999</v>
      </c>
      <c r="D6">
        <v>0.468003</v>
      </c>
      <c r="E6">
        <v>0.63960410000000001</v>
      </c>
      <c r="G6">
        <f t="shared" si="0"/>
        <v>1.9333333333333333</v>
      </c>
      <c r="H6">
        <f t="shared" si="1"/>
        <v>1.3666666666666667</v>
      </c>
      <c r="I6">
        <v>2500</v>
      </c>
      <c r="J6">
        <f t="shared" si="2"/>
        <v>0.73170731707317072</v>
      </c>
      <c r="K6">
        <f t="shared" si="3"/>
        <v>6250000</v>
      </c>
    </row>
    <row r="7" spans="2:11" x14ac:dyDescent="0.3">
      <c r="B7">
        <v>3600</v>
      </c>
      <c r="C7">
        <v>1.2948082999999999</v>
      </c>
      <c r="D7">
        <v>0.68640440000000003</v>
      </c>
      <c r="E7">
        <v>0.90480579999999999</v>
      </c>
      <c r="G7">
        <f t="shared" si="0"/>
        <v>1.8863636363636362</v>
      </c>
      <c r="H7">
        <f t="shared" si="1"/>
        <v>1.3181818181818181</v>
      </c>
      <c r="I7">
        <v>3600</v>
      </c>
      <c r="J7">
        <f t="shared" si="2"/>
        <v>0.75862068965517249</v>
      </c>
      <c r="K7">
        <f t="shared" si="3"/>
        <v>12960000</v>
      </c>
    </row>
    <row r="8" spans="2:11" x14ac:dyDescent="0.3">
      <c r="B8">
        <v>4900</v>
      </c>
      <c r="C8">
        <v>1.7628113000000001</v>
      </c>
      <c r="D8">
        <v>0.95160610000000001</v>
      </c>
      <c r="E8">
        <v>1.2012077000000001</v>
      </c>
      <c r="G8">
        <f t="shared" si="0"/>
        <v>1.8524590163934427</v>
      </c>
      <c r="H8">
        <f t="shared" si="1"/>
        <v>1.2622950819672132</v>
      </c>
      <c r="I8">
        <v>4900</v>
      </c>
      <c r="J8">
        <f t="shared" si="2"/>
        <v>0.79220779220779214</v>
      </c>
      <c r="K8">
        <f t="shared" si="3"/>
        <v>24010000</v>
      </c>
    </row>
    <row r="9" spans="2:11" x14ac:dyDescent="0.3">
      <c r="B9">
        <v>6400</v>
      </c>
      <c r="C9">
        <v>2.3400150000000002</v>
      </c>
      <c r="D9">
        <v>1.2792082</v>
      </c>
      <c r="E9">
        <v>1.5756101</v>
      </c>
      <c r="G9">
        <f t="shared" si="0"/>
        <v>1.8292682926829269</v>
      </c>
      <c r="H9">
        <f t="shared" si="1"/>
        <v>1.2317073170731707</v>
      </c>
      <c r="I9">
        <v>6400</v>
      </c>
      <c r="J9">
        <f t="shared" si="2"/>
        <v>0.81188118811881194</v>
      </c>
      <c r="K9">
        <f t="shared" si="3"/>
        <v>40960000</v>
      </c>
    </row>
    <row r="10" spans="2:11" x14ac:dyDescent="0.3">
      <c r="B10">
        <v>8100</v>
      </c>
      <c r="C10">
        <v>2.9328188000000002</v>
      </c>
      <c r="D10">
        <v>1.6224103999999999</v>
      </c>
      <c r="E10">
        <v>1.9812126999999899</v>
      </c>
      <c r="G10">
        <f t="shared" si="0"/>
        <v>1.8076923076923079</v>
      </c>
      <c r="H10">
        <f t="shared" si="1"/>
        <v>1.22115384615384</v>
      </c>
      <c r="I10">
        <v>8100</v>
      </c>
      <c r="J10">
        <f t="shared" si="2"/>
        <v>0.81889763779527969</v>
      </c>
      <c r="K10">
        <f t="shared" si="3"/>
        <v>65610000</v>
      </c>
    </row>
    <row r="11" spans="2:11" x14ac:dyDescent="0.3">
      <c r="B11">
        <v>10000</v>
      </c>
      <c r="C11">
        <v>3.6504234000000002</v>
      </c>
      <c r="D11">
        <v>2.0436131</v>
      </c>
      <c r="E11">
        <v>2.4336156</v>
      </c>
      <c r="G11">
        <f t="shared" si="0"/>
        <v>1.7862595419847329</v>
      </c>
      <c r="H11">
        <f t="shared" si="1"/>
        <v>1.1908396946564885</v>
      </c>
      <c r="I11">
        <v>10000</v>
      </c>
      <c r="J11">
        <f t="shared" si="2"/>
        <v>0.83974358974358976</v>
      </c>
      <c r="K11">
        <f t="shared" si="3"/>
        <v>100000000</v>
      </c>
    </row>
    <row r="12" spans="2:11" x14ac:dyDescent="0.3">
      <c r="B12">
        <v>12100</v>
      </c>
      <c r="C12">
        <v>4.4616286000000001</v>
      </c>
      <c r="D12">
        <v>2.5272161999999998</v>
      </c>
      <c r="E12">
        <v>2.9328188000000002</v>
      </c>
      <c r="F12" t="s">
        <v>2</v>
      </c>
      <c r="G12">
        <f t="shared" si="0"/>
        <v>1.7654320987654322</v>
      </c>
      <c r="H12">
        <f t="shared" si="1"/>
        <v>1.1604938271604941</v>
      </c>
      <c r="I12">
        <v>12100</v>
      </c>
      <c r="J12">
        <f t="shared" si="2"/>
        <v>0.86170212765957432</v>
      </c>
      <c r="K12">
        <f t="shared" si="3"/>
        <v>146410000</v>
      </c>
    </row>
    <row r="13" spans="2:11" x14ac:dyDescent="0.3">
      <c r="B13">
        <v>14400</v>
      </c>
      <c r="C13">
        <v>5.2260334999999998</v>
      </c>
      <c r="D13">
        <v>3.1512201999999898</v>
      </c>
      <c r="E13">
        <v>3.5100224999999998</v>
      </c>
      <c r="G13">
        <f t="shared" si="0"/>
        <v>1.6584158415841637</v>
      </c>
      <c r="H13">
        <f t="shared" si="1"/>
        <v>1.1138613861386175</v>
      </c>
      <c r="I13">
        <v>14400</v>
      </c>
      <c r="J13">
        <f t="shared" si="2"/>
        <v>0.89777777777777479</v>
      </c>
      <c r="K13">
        <f t="shared" si="3"/>
        <v>207360000</v>
      </c>
    </row>
    <row r="14" spans="2:11" x14ac:dyDescent="0.3">
      <c r="B14">
        <v>16900</v>
      </c>
      <c r="C14">
        <v>6.1464393999999896</v>
      </c>
      <c r="D14">
        <v>3.6660235000000001</v>
      </c>
      <c r="E14">
        <v>4.1496266000000004</v>
      </c>
      <c r="G14">
        <f t="shared" si="0"/>
        <v>1.6765957446808482</v>
      </c>
      <c r="H14">
        <f t="shared" si="1"/>
        <v>1.1319148936170214</v>
      </c>
      <c r="I14">
        <v>16900</v>
      </c>
      <c r="J14">
        <f t="shared" si="2"/>
        <v>0.88345864661654128</v>
      </c>
      <c r="K14">
        <f t="shared" si="3"/>
        <v>285610000</v>
      </c>
    </row>
    <row r="15" spans="2:11" x14ac:dyDescent="0.3">
      <c r="B15">
        <v>19600</v>
      </c>
      <c r="C15">
        <v>7.1292457000000002</v>
      </c>
      <c r="D15">
        <v>4.3524279000000003</v>
      </c>
      <c r="E15">
        <v>4.7892307000000001</v>
      </c>
      <c r="G15">
        <f t="shared" si="0"/>
        <v>1.6379928315412187</v>
      </c>
      <c r="H15">
        <f t="shared" si="1"/>
        <v>1.1003584229390679</v>
      </c>
      <c r="I15">
        <v>19600</v>
      </c>
      <c r="J15">
        <f t="shared" si="2"/>
        <v>0.90879478827361582</v>
      </c>
      <c r="K15">
        <f t="shared" si="3"/>
        <v>384160000</v>
      </c>
    </row>
    <row r="16" spans="2:11" x14ac:dyDescent="0.3">
      <c r="B16">
        <v>22500</v>
      </c>
      <c r="C16">
        <v>8.2836531000000004</v>
      </c>
      <c r="D16">
        <v>5.1012326999999997</v>
      </c>
      <c r="E16">
        <v>5.5068352999999899</v>
      </c>
      <c r="G16">
        <f t="shared" si="0"/>
        <v>1.6238532110091746</v>
      </c>
      <c r="H16">
        <f t="shared" si="1"/>
        <v>1.0795107033639124</v>
      </c>
      <c r="I16">
        <v>22500</v>
      </c>
      <c r="J16">
        <f t="shared" si="2"/>
        <v>0.9263456090651575</v>
      </c>
      <c r="K16">
        <f t="shared" si="3"/>
        <v>506250000</v>
      </c>
    </row>
    <row r="17" spans="2:11" x14ac:dyDescent="0.3">
      <c r="B17">
        <v>25600</v>
      </c>
      <c r="C17">
        <v>9.3132596999999997</v>
      </c>
      <c r="D17">
        <v>6.2868402999999997</v>
      </c>
      <c r="E17">
        <v>6.5364418999999998</v>
      </c>
      <c r="G17">
        <f t="shared" si="0"/>
        <v>1.4813895781637718</v>
      </c>
      <c r="H17">
        <f t="shared" si="1"/>
        <v>1.0397022332506203</v>
      </c>
      <c r="I17">
        <v>25600</v>
      </c>
      <c r="J17">
        <f t="shared" si="2"/>
        <v>0.96181384248210033</v>
      </c>
      <c r="K17">
        <f t="shared" si="3"/>
        <v>655360000</v>
      </c>
    </row>
    <row r="18" spans="2:11" x14ac:dyDescent="0.3">
      <c r="B18">
        <v>28900</v>
      </c>
      <c r="C18">
        <v>10.5456676</v>
      </c>
      <c r="D18">
        <v>7.1448457999999899</v>
      </c>
      <c r="E18">
        <v>7.3476470999999997</v>
      </c>
      <c r="G18">
        <f t="shared" si="0"/>
        <v>1.4759825327510938</v>
      </c>
      <c r="H18">
        <f t="shared" si="1"/>
        <v>1.0283842794759839</v>
      </c>
      <c r="I18">
        <v>28900</v>
      </c>
      <c r="J18">
        <f t="shared" si="2"/>
        <v>0.97239915074309857</v>
      </c>
      <c r="K18">
        <f t="shared" si="3"/>
        <v>835210000</v>
      </c>
    </row>
    <row r="19" spans="2:11" x14ac:dyDescent="0.3">
      <c r="B19">
        <v>32400</v>
      </c>
      <c r="C19">
        <v>11.9340765</v>
      </c>
      <c r="D19">
        <v>8.2056526000000005</v>
      </c>
      <c r="E19">
        <v>8.2680529999999894</v>
      </c>
      <c r="G19">
        <f t="shared" si="0"/>
        <v>1.4543726235741443</v>
      </c>
      <c r="H19">
        <f t="shared" si="1"/>
        <v>1.0076045627376413</v>
      </c>
      <c r="I19">
        <v>32400</v>
      </c>
      <c r="J19">
        <f t="shared" si="2"/>
        <v>0.99245283018868047</v>
      </c>
      <c r="K19">
        <f t="shared" si="3"/>
        <v>1049760000</v>
      </c>
    </row>
    <row r="20" spans="2:11" x14ac:dyDescent="0.3">
      <c r="B20">
        <v>36100</v>
      </c>
      <c r="C20">
        <v>13.2756851</v>
      </c>
      <c r="D20">
        <v>9.3132596999999997</v>
      </c>
      <c r="E20">
        <v>9.2040590000000009</v>
      </c>
      <c r="G20">
        <f t="shared" si="0"/>
        <v>1.425460636515913</v>
      </c>
      <c r="H20">
        <f t="shared" si="1"/>
        <v>0.98827470686767183</v>
      </c>
      <c r="I20">
        <v>36100</v>
      </c>
      <c r="J20">
        <f t="shared" si="2"/>
        <v>1.0118644067796609</v>
      </c>
      <c r="K20">
        <f t="shared" si="3"/>
        <v>1303210000</v>
      </c>
    </row>
    <row r="21" spans="2:11" x14ac:dyDescent="0.3">
      <c r="B21">
        <v>40000</v>
      </c>
      <c r="C21">
        <v>14.6484939</v>
      </c>
      <c r="D21">
        <v>10.561267699999901</v>
      </c>
      <c r="E21">
        <v>10.171265200000001</v>
      </c>
      <c r="G21">
        <f t="shared" si="0"/>
        <v>1.3870014771048875</v>
      </c>
      <c r="H21">
        <f t="shared" si="1"/>
        <v>0.96307237813885693</v>
      </c>
      <c r="I21">
        <v>40000</v>
      </c>
      <c r="J21">
        <f t="shared" si="2"/>
        <v>1.0383435582821987</v>
      </c>
      <c r="K21">
        <f t="shared" si="3"/>
        <v>1600000000</v>
      </c>
    </row>
    <row r="22" spans="2:11" x14ac:dyDescent="0.3">
      <c r="B22">
        <v>50625</v>
      </c>
      <c r="C22">
        <v>18.236516900000002</v>
      </c>
      <c r="D22">
        <v>14.820094999999901</v>
      </c>
      <c r="E22">
        <v>13.4004859</v>
      </c>
      <c r="G22">
        <f t="shared" si="0"/>
        <v>1.2305263157894821</v>
      </c>
      <c r="H22">
        <f t="shared" si="1"/>
        <v>0.90421052631579546</v>
      </c>
      <c r="I22">
        <v>50625</v>
      </c>
      <c r="J22">
        <f t="shared" si="2"/>
        <v>1.105937136204882</v>
      </c>
      <c r="K22">
        <f t="shared" si="3"/>
        <v>2562890625</v>
      </c>
    </row>
    <row r="23" spans="2:11" x14ac:dyDescent="0.3">
      <c r="B23">
        <v>62500</v>
      </c>
      <c r="C23">
        <v>22.510944299999899</v>
      </c>
      <c r="D23">
        <v>19.172522900000001</v>
      </c>
      <c r="E23">
        <v>16.473705599999999</v>
      </c>
      <c r="G23">
        <f t="shared" si="0"/>
        <v>1.1741253051261136</v>
      </c>
      <c r="H23">
        <f t="shared" si="1"/>
        <v>0.85923515052888522</v>
      </c>
      <c r="I23">
        <v>62500</v>
      </c>
      <c r="J23">
        <f t="shared" si="2"/>
        <v>1.1638257575757576</v>
      </c>
      <c r="K23">
        <f t="shared" si="3"/>
        <v>3906250000</v>
      </c>
    </row>
    <row r="24" spans="2:11" x14ac:dyDescent="0.3">
      <c r="B24">
        <v>90000</v>
      </c>
      <c r="C24">
        <v>32.635409199999899</v>
      </c>
      <c r="D24">
        <v>29.889791599999999</v>
      </c>
      <c r="E24">
        <v>22.526544399999899</v>
      </c>
      <c r="G24">
        <f t="shared" ref="G24" si="4">C24/D24</f>
        <v>1.0918580375782847</v>
      </c>
      <c r="H24">
        <f t="shared" ref="H24" si="5">E24/D24</f>
        <v>0.75365344467640583</v>
      </c>
      <c r="I24">
        <v>90000</v>
      </c>
      <c r="J24">
        <f t="shared" si="2"/>
        <v>1.3268698060941888</v>
      </c>
      <c r="K24">
        <f t="shared" si="3"/>
        <v>8100000000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" sqref="H2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" sqref="J4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3276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5" sqref="J15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Tabelle1</vt:lpstr>
      <vt:lpstr>Tabelle2</vt:lpstr>
      <vt:lpstr>Tabelle3</vt:lpstr>
      <vt:lpstr>Tabelle4</vt:lpstr>
      <vt:lpstr>Tabelle1!timeins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Schön, Matthias</dc:creator>
  <cp:lastModifiedBy>Schön, Matthias</cp:lastModifiedBy>
  <cp:lastPrinted>2014-03-06T16:11:22Z</cp:lastPrinted>
  <dcterms:created xsi:type="dcterms:W3CDTF">2014-03-06T13:31:22Z</dcterms:created>
  <dcterms:modified xsi:type="dcterms:W3CDTF">2014-03-06T16:12:24Z</dcterms:modified>
</cp:coreProperties>
</file>