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AE\Semester1\GradWork\git\GradWork\Paper\"/>
    </mc:Choice>
  </mc:AlternateContent>
  <xr:revisionPtr revIDLastSave="0" documentId="13_ncr:1_{F1817BF3-3D3A-4B4B-8CCB-E303462832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Sheet" sheetId="1" r:id="rId1"/>
    <sheet name="Charts" sheetId="11" r:id="rId2"/>
    <sheet name="100vs100" sheetId="3" r:id="rId3"/>
    <sheet name="200vs200" sheetId="4" r:id="rId4"/>
    <sheet name="400vs400" sheetId="5" r:id="rId5"/>
    <sheet name="800vs800" sheetId="6" r:id="rId6"/>
    <sheet name="1600vs1600" sheetId="7" r:id="rId7"/>
    <sheet name="3200vs3200" sheetId="8" r:id="rId8"/>
    <sheet name="6400vs6400" sheetId="9" r:id="rId9"/>
    <sheet name="12800vs1280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0" l="1"/>
  <c r="D8" i="10"/>
  <c r="E8" i="10"/>
  <c r="F8" i="10"/>
  <c r="B8" i="10"/>
  <c r="C8" i="9"/>
  <c r="D8" i="9"/>
  <c r="E8" i="9"/>
  <c r="F8" i="9"/>
  <c r="B8" i="9"/>
  <c r="C8" i="8"/>
  <c r="D8" i="8"/>
  <c r="E8" i="8"/>
  <c r="F8" i="8"/>
  <c r="B8" i="8"/>
  <c r="C8" i="7"/>
  <c r="D8" i="7"/>
  <c r="E8" i="7"/>
  <c r="F8" i="7"/>
  <c r="B8" i="7"/>
  <c r="C8" i="6"/>
  <c r="D8" i="6"/>
  <c r="E8" i="6"/>
  <c r="F8" i="6"/>
  <c r="B8" i="6"/>
  <c r="C8" i="5"/>
  <c r="D8" i="5"/>
  <c r="E8" i="5"/>
  <c r="F8" i="5"/>
  <c r="B8" i="5"/>
  <c r="C8" i="4"/>
  <c r="D8" i="4"/>
  <c r="E8" i="4"/>
  <c r="F8" i="4"/>
  <c r="B8" i="4"/>
  <c r="C8" i="3"/>
  <c r="D8" i="3"/>
  <c r="E8" i="3"/>
  <c r="F8" i="3"/>
  <c r="B8" i="3"/>
  <c r="F3" i="1" a="1"/>
  <c r="F3" i="1" s="1"/>
  <c r="F2" i="1" a="1"/>
  <c r="F2" i="1" s="1"/>
  <c r="C134" i="11"/>
  <c r="D134" i="11"/>
  <c r="E134" i="11"/>
  <c r="F134" i="11"/>
  <c r="C135" i="11"/>
  <c r="D135" i="11"/>
  <c r="E135" i="11"/>
  <c r="F135" i="11"/>
  <c r="C136" i="11"/>
  <c r="D136" i="11"/>
  <c r="E136" i="11"/>
  <c r="F136" i="11"/>
  <c r="C137" i="11"/>
  <c r="D137" i="11"/>
  <c r="E137" i="11"/>
  <c r="F137" i="11"/>
  <c r="C138" i="11"/>
  <c r="D138" i="11"/>
  <c r="E138" i="11"/>
  <c r="F138" i="11"/>
  <c r="C139" i="11"/>
  <c r="D139" i="11"/>
  <c r="E139" i="11"/>
  <c r="F139" i="11"/>
  <c r="C140" i="11"/>
  <c r="D140" i="11"/>
  <c r="E140" i="11"/>
  <c r="F140" i="11"/>
  <c r="C141" i="11"/>
  <c r="D141" i="11"/>
  <c r="E141" i="11"/>
  <c r="F141" i="11"/>
  <c r="B141" i="11"/>
  <c r="B140" i="11"/>
  <c r="B139" i="11"/>
  <c r="B138" i="11"/>
  <c r="B137" i="11"/>
  <c r="B136" i="11"/>
  <c r="B135" i="11"/>
  <c r="B134" i="11"/>
  <c r="C116" i="11"/>
  <c r="D116" i="11"/>
  <c r="E116" i="11"/>
  <c r="F116" i="11"/>
  <c r="C117" i="11"/>
  <c r="D117" i="11"/>
  <c r="E117" i="11"/>
  <c r="F117" i="11"/>
  <c r="C118" i="11"/>
  <c r="D118" i="11"/>
  <c r="E118" i="11"/>
  <c r="F118" i="11"/>
  <c r="C119" i="11"/>
  <c r="D119" i="11"/>
  <c r="E119" i="11"/>
  <c r="F119" i="11"/>
  <c r="C120" i="11"/>
  <c r="D120" i="11"/>
  <c r="E120" i="11"/>
  <c r="F120" i="11"/>
  <c r="C121" i="11"/>
  <c r="D121" i="11"/>
  <c r="E121" i="11"/>
  <c r="F121" i="11"/>
  <c r="C122" i="11"/>
  <c r="D122" i="11"/>
  <c r="E122" i="11"/>
  <c r="F122" i="11"/>
  <c r="C123" i="11"/>
  <c r="D123" i="11"/>
  <c r="E123" i="11"/>
  <c r="F123" i="11"/>
  <c r="B123" i="11"/>
  <c r="B122" i="11"/>
  <c r="B121" i="11"/>
  <c r="B120" i="11"/>
  <c r="B119" i="11"/>
  <c r="B118" i="11"/>
  <c r="B117" i="11"/>
  <c r="B116" i="11"/>
  <c r="C97" i="11"/>
  <c r="D97" i="11"/>
  <c r="E97" i="11"/>
  <c r="F97" i="11"/>
  <c r="C98" i="11"/>
  <c r="D98" i="11"/>
  <c r="E98" i="11"/>
  <c r="F98" i="11"/>
  <c r="C99" i="11"/>
  <c r="D99" i="11"/>
  <c r="E99" i="11"/>
  <c r="F99" i="11"/>
  <c r="C100" i="11"/>
  <c r="D100" i="11"/>
  <c r="E100" i="11"/>
  <c r="F100" i="11"/>
  <c r="C101" i="11"/>
  <c r="D101" i="11"/>
  <c r="E101" i="11"/>
  <c r="F101" i="11"/>
  <c r="C102" i="11"/>
  <c r="D102" i="11"/>
  <c r="E102" i="11"/>
  <c r="F102" i="11"/>
  <c r="C103" i="11"/>
  <c r="D103" i="11"/>
  <c r="E103" i="11"/>
  <c r="F103" i="11"/>
  <c r="C104" i="11"/>
  <c r="D104" i="11"/>
  <c r="E104" i="11"/>
  <c r="F104" i="11"/>
  <c r="B104" i="11"/>
  <c r="B103" i="11"/>
  <c r="B102" i="11"/>
  <c r="B101" i="11"/>
  <c r="B100" i="11"/>
  <c r="B99" i="11"/>
  <c r="B98" i="11"/>
  <c r="B97" i="11"/>
  <c r="C79" i="11"/>
  <c r="D79" i="11"/>
  <c r="E79" i="11"/>
  <c r="F79" i="11"/>
  <c r="C80" i="11"/>
  <c r="D80" i="11"/>
  <c r="E80" i="11"/>
  <c r="F80" i="11"/>
  <c r="C81" i="11"/>
  <c r="D81" i="11"/>
  <c r="E81" i="11"/>
  <c r="F81" i="11"/>
  <c r="C82" i="11"/>
  <c r="D82" i="11"/>
  <c r="E82" i="11"/>
  <c r="F82" i="11"/>
  <c r="C83" i="11"/>
  <c r="D83" i="11"/>
  <c r="E83" i="11"/>
  <c r="F83" i="11"/>
  <c r="C84" i="11"/>
  <c r="D84" i="11"/>
  <c r="E84" i="11"/>
  <c r="F84" i="11"/>
  <c r="C85" i="11"/>
  <c r="D85" i="11"/>
  <c r="E85" i="11"/>
  <c r="F85" i="11"/>
  <c r="C86" i="11"/>
  <c r="D86" i="11"/>
  <c r="E86" i="11"/>
  <c r="F86" i="11"/>
  <c r="B86" i="11"/>
  <c r="B85" i="11"/>
  <c r="B84" i="11"/>
  <c r="B83" i="11"/>
  <c r="B82" i="11"/>
  <c r="B81" i="11"/>
  <c r="B80" i="11"/>
  <c r="B79" i="11"/>
  <c r="B62" i="11"/>
  <c r="C62" i="11"/>
  <c r="D62" i="11"/>
  <c r="E62" i="11"/>
  <c r="F62" i="11"/>
  <c r="C63" i="11"/>
  <c r="D63" i="11"/>
  <c r="E63" i="11"/>
  <c r="F63" i="11"/>
  <c r="C64" i="11"/>
  <c r="D64" i="11"/>
  <c r="E64" i="11"/>
  <c r="F64" i="11"/>
  <c r="C65" i="11"/>
  <c r="D65" i="11"/>
  <c r="E65" i="11"/>
  <c r="F65" i="11"/>
  <c r="C66" i="11"/>
  <c r="D66" i="11"/>
  <c r="E66" i="11"/>
  <c r="F66" i="11"/>
  <c r="C67" i="11"/>
  <c r="D67" i="11"/>
  <c r="E67" i="11"/>
  <c r="F67" i="11"/>
  <c r="C68" i="11"/>
  <c r="D68" i="11"/>
  <c r="E68" i="11"/>
  <c r="F68" i="11"/>
  <c r="C69" i="11"/>
  <c r="D69" i="11"/>
  <c r="E69" i="11"/>
  <c r="F69" i="11"/>
  <c r="B69" i="11"/>
  <c r="B68" i="11"/>
  <c r="B67" i="11"/>
  <c r="B66" i="11"/>
  <c r="B65" i="11"/>
  <c r="B64" i="11"/>
  <c r="B63" i="11"/>
  <c r="C45" i="11"/>
  <c r="D45" i="11"/>
  <c r="E45" i="11"/>
  <c r="F45" i="11"/>
  <c r="C46" i="11"/>
  <c r="D46" i="11"/>
  <c r="E46" i="11"/>
  <c r="F46" i="11"/>
  <c r="C47" i="11"/>
  <c r="D47" i="11"/>
  <c r="E47" i="11"/>
  <c r="F47" i="11"/>
  <c r="C48" i="11"/>
  <c r="D48" i="11"/>
  <c r="E48" i="11"/>
  <c r="F48" i="11"/>
  <c r="C49" i="11"/>
  <c r="D49" i="11"/>
  <c r="E49" i="11"/>
  <c r="F49" i="11"/>
  <c r="C50" i="11"/>
  <c r="D50" i="11"/>
  <c r="E50" i="11"/>
  <c r="F50" i="11"/>
  <c r="C51" i="11"/>
  <c r="D51" i="11"/>
  <c r="E51" i="11"/>
  <c r="F51" i="11"/>
  <c r="C52" i="11"/>
  <c r="D52" i="11"/>
  <c r="E52" i="11"/>
  <c r="F52" i="11"/>
  <c r="B52" i="11"/>
  <c r="B51" i="11"/>
  <c r="B50" i="11"/>
  <c r="B49" i="11"/>
  <c r="B48" i="11"/>
  <c r="B47" i="11"/>
  <c r="B46" i="11"/>
  <c r="B45" i="11"/>
  <c r="C27" i="11"/>
  <c r="D27" i="11"/>
  <c r="E27" i="11"/>
  <c r="F27" i="11"/>
  <c r="C28" i="11"/>
  <c r="D28" i="11"/>
  <c r="E28" i="11"/>
  <c r="F28" i="11"/>
  <c r="C29" i="11"/>
  <c r="D29" i="11"/>
  <c r="E29" i="11"/>
  <c r="F29" i="11"/>
  <c r="C30" i="11"/>
  <c r="D30" i="11"/>
  <c r="E30" i="11"/>
  <c r="F30" i="11"/>
  <c r="C31" i="11"/>
  <c r="D31" i="11"/>
  <c r="E31" i="11"/>
  <c r="F31" i="11"/>
  <c r="C32" i="11"/>
  <c r="D32" i="11"/>
  <c r="E32" i="11"/>
  <c r="F32" i="11"/>
  <c r="C33" i="11"/>
  <c r="D33" i="11"/>
  <c r="E33" i="11"/>
  <c r="F33" i="11"/>
  <c r="C34" i="11"/>
  <c r="D34" i="11"/>
  <c r="E34" i="11"/>
  <c r="F34" i="11"/>
  <c r="B34" i="11"/>
  <c r="B33" i="11"/>
  <c r="B32" i="11"/>
  <c r="B31" i="11"/>
  <c r="B30" i="11"/>
  <c r="B29" i="11"/>
  <c r="B28" i="11"/>
  <c r="B27" i="11"/>
  <c r="C3" i="11"/>
  <c r="D3" i="11"/>
  <c r="E3" i="11"/>
  <c r="F3" i="11"/>
  <c r="C4" i="11"/>
  <c r="D4" i="11"/>
  <c r="E4" i="11"/>
  <c r="F4" i="11"/>
  <c r="C5" i="11"/>
  <c r="D5" i="11"/>
  <c r="E5" i="11"/>
  <c r="F5" i="11"/>
  <c r="C6" i="11"/>
  <c r="D6" i="11"/>
  <c r="E6" i="11"/>
  <c r="F6" i="11"/>
  <c r="C7" i="11"/>
  <c r="D7" i="11"/>
  <c r="E7" i="11"/>
  <c r="F7" i="11"/>
  <c r="C8" i="11"/>
  <c r="D8" i="11"/>
  <c r="E8" i="11"/>
  <c r="F8" i="11"/>
  <c r="C9" i="11"/>
  <c r="D9" i="11"/>
  <c r="E9" i="11"/>
  <c r="F9" i="11"/>
  <c r="C2" i="11"/>
  <c r="D2" i="11"/>
  <c r="E2" i="11"/>
  <c r="F2" i="11"/>
  <c r="B9" i="11"/>
  <c r="B8" i="11"/>
  <c r="B7" i="11"/>
  <c r="B6" i="11"/>
  <c r="B5" i="11"/>
  <c r="B4" i="11"/>
  <c r="B3" i="11"/>
  <c r="B2" i="11"/>
  <c r="B3" i="1" a="1"/>
  <c r="B3" i="1" s="1"/>
  <c r="C3" i="1" a="1"/>
  <c r="C3" i="1" s="1"/>
  <c r="D3" i="1" a="1"/>
  <c r="D3" i="1" s="1"/>
  <c r="E3" i="1" a="1"/>
  <c r="E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C2" i="1" a="1"/>
  <c r="C2" i="1" s="1"/>
  <c r="D2" i="1" a="1"/>
  <c r="D2" i="1" s="1"/>
  <c r="E2" i="1" a="1"/>
  <c r="E2" i="1" s="1"/>
  <c r="B2" i="1" a="1"/>
  <c r="B2" i="1" s="1"/>
  <c r="C18" i="8"/>
  <c r="D18" i="8"/>
  <c r="E18" i="8"/>
  <c r="F18" i="8"/>
  <c r="F18" i="10"/>
  <c r="E18" i="10"/>
  <c r="D18" i="10"/>
  <c r="C18" i="10"/>
  <c r="B18" i="10"/>
  <c r="F18" i="9"/>
  <c r="E18" i="9"/>
  <c r="D18" i="9"/>
  <c r="C18" i="9"/>
  <c r="B18" i="9"/>
  <c r="B18" i="8"/>
  <c r="F18" i="7"/>
  <c r="E18" i="7"/>
  <c r="D18" i="7"/>
  <c r="C18" i="7"/>
  <c r="B18" i="7"/>
  <c r="F18" i="6"/>
  <c r="E18" i="6"/>
  <c r="D18" i="6"/>
  <c r="C18" i="6"/>
  <c r="B18" i="6"/>
  <c r="C18" i="5"/>
  <c r="D18" i="5"/>
  <c r="E18" i="5"/>
  <c r="F18" i="5"/>
  <c r="B18" i="5"/>
  <c r="F18" i="4"/>
  <c r="E18" i="4"/>
  <c r="D18" i="4"/>
  <c r="C18" i="4"/>
  <c r="B18" i="4"/>
  <c r="C18" i="3"/>
  <c r="D18" i="3"/>
  <c r="E18" i="3"/>
  <c r="F18" i="3"/>
  <c r="B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<sst xmlns="http://schemas.openxmlformats.org/spreadsheetml/2006/main" count="302" uniqueCount="32">
  <si>
    <t>Simple</t>
  </si>
  <si>
    <t>Mass</t>
  </si>
  <si>
    <t>Multithreading</t>
  </si>
  <si>
    <t>Spatial partitioning</t>
  </si>
  <si>
    <t>Animation sharing</t>
  </si>
  <si>
    <t>Unit amounts</t>
  </si>
  <si>
    <t>GPU Total</t>
  </si>
  <si>
    <t>Target Acquisition</t>
  </si>
  <si>
    <t>Navigation</t>
  </si>
  <si>
    <t>Mass to Actor Translation</t>
  </si>
  <si>
    <t>Other</t>
  </si>
  <si>
    <t>Basepass</t>
  </si>
  <si>
    <t>Render Velocities</t>
  </si>
  <si>
    <t>Shadow Depths</t>
  </si>
  <si>
    <t>Render Deferred Lighting</t>
  </si>
  <si>
    <t>Postprocessing</t>
  </si>
  <si>
    <t>Movement &amp; Avoidance</t>
  </si>
  <si>
    <t>Animation</t>
  </si>
  <si>
    <t>Game Thread Total</t>
  </si>
  <si>
    <t>Render Thread Total</t>
  </si>
  <si>
    <t>400 vs 400</t>
  </si>
  <si>
    <t>/</t>
  </si>
  <si>
    <t>100 vs 100</t>
  </si>
  <si>
    <t>200 vs 200</t>
  </si>
  <si>
    <t>Game Thread</t>
  </si>
  <si>
    <t>800 vs 800</t>
  </si>
  <si>
    <t>1600 vs 1600</t>
  </si>
  <si>
    <t>3200 vs 3200</t>
  </si>
  <si>
    <t>6400 vs 6400</t>
  </si>
  <si>
    <t>12800 vs 12800</t>
  </si>
  <si>
    <t>Render thread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</si>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</sst>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\ &quot;m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5" fontId="0" fillId="0" borderId="3" xfId="0" applyNumberFormat="1" applyBorder="1"/>
    <xf numFmtId="165" fontId="0" fillId="0" borderId="0" xfId="0" applyNumberFormat="1"/>
    <xf numFmtId="165" fontId="0" fillId="0" borderId="2" xfId="0" applyNumberFormat="1" applyBorder="1"/>
    <xf numFmtId="0" fontId="3" fillId="0" borderId="3" xfId="0" applyFont="1" applyFill="1" applyBorder="1"/>
    <xf numFmtId="0" fontId="0" fillId="0" borderId="0" xfId="0" applyFill="1"/>
    <xf numFmtId="0" fontId="1" fillId="0" borderId="1" xfId="0" applyFont="1" applyFill="1" applyBorder="1"/>
    <xf numFmtId="0" fontId="3" fillId="0" borderId="2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Game Thread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Charts!$B$2:$B$9</c:f>
              <c:numCache>
                <c:formatCode>0.0\ "ms"</c:formatCode>
                <c:ptCount val="8"/>
                <c:pt idx="0">
                  <c:v>10.8</c:v>
                </c:pt>
                <c:pt idx="1">
                  <c:v>18.8</c:v>
                </c:pt>
                <c:pt idx="2">
                  <c:v>37.4</c:v>
                </c:pt>
                <c:pt idx="3">
                  <c:v>110.8</c:v>
                </c:pt>
                <c:pt idx="4">
                  <c:v>357.1</c:v>
                </c:pt>
                <c:pt idx="5">
                  <c:v>1000</c:v>
                </c:pt>
                <c:pt idx="6">
                  <c:v>3100</c:v>
                </c:pt>
                <c:pt idx="7">
                  <c:v>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1-4D43-91F8-37217C5BECB9}"/>
            </c:ext>
          </c:extLst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Charts!$C$2:$C$9</c:f>
              <c:numCache>
                <c:formatCode>0.0\ "ms"</c:formatCode>
                <c:ptCount val="8"/>
                <c:pt idx="0">
                  <c:v>9.1</c:v>
                </c:pt>
                <c:pt idx="1">
                  <c:v>15.1</c:v>
                </c:pt>
                <c:pt idx="2">
                  <c:v>34.4</c:v>
                </c:pt>
                <c:pt idx="3">
                  <c:v>78.7</c:v>
                </c:pt>
                <c:pt idx="4">
                  <c:v>283.7</c:v>
                </c:pt>
                <c:pt idx="5">
                  <c:v>979</c:v>
                </c:pt>
                <c:pt idx="6">
                  <c:v>3600</c:v>
                </c:pt>
                <c:pt idx="7">
                  <c:v>13900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1-4D43-91F8-37217C5BECB9}"/>
            </c:ext>
          </c:extLst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Charts!$D$2:$D$9</c:f>
              <c:numCache>
                <c:formatCode>0.0\ "ms"</c:formatCode>
                <c:ptCount val="8"/>
                <c:pt idx="0">
                  <c:v>6.2</c:v>
                </c:pt>
                <c:pt idx="1">
                  <c:v>11.8</c:v>
                </c:pt>
                <c:pt idx="2">
                  <c:v>19.5</c:v>
                </c:pt>
                <c:pt idx="3">
                  <c:v>29.6</c:v>
                </c:pt>
                <c:pt idx="4">
                  <c:v>74.400000000000006</c:v>
                </c:pt>
                <c:pt idx="5">
                  <c:v>189.1</c:v>
                </c:pt>
                <c:pt idx="6">
                  <c:v>597</c:v>
                </c:pt>
                <c:pt idx="7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1-4D43-91F8-37217C5BECB9}"/>
            </c:ext>
          </c:extLst>
        </c:ser>
        <c:ser>
          <c:idx val="3"/>
          <c:order val="3"/>
          <c:tx>
            <c:strRef>
              <c:f>Charts!$E$1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Charts!$E$2:$E$9</c:f>
              <c:numCache>
                <c:formatCode>0.0\ "ms"</c:formatCode>
                <c:ptCount val="8"/>
                <c:pt idx="0">
                  <c:v>6.8</c:v>
                </c:pt>
                <c:pt idx="1">
                  <c:v>13.7</c:v>
                </c:pt>
                <c:pt idx="2">
                  <c:v>18.8</c:v>
                </c:pt>
                <c:pt idx="3">
                  <c:v>25.1</c:v>
                </c:pt>
                <c:pt idx="4">
                  <c:v>56.1</c:v>
                </c:pt>
                <c:pt idx="5">
                  <c:v>75</c:v>
                </c:pt>
                <c:pt idx="6">
                  <c:v>123.2</c:v>
                </c:pt>
                <c:pt idx="7">
                  <c:v>218.3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1-4D43-91F8-37217C5BECB9}"/>
            </c:ext>
          </c:extLst>
        </c:ser>
        <c:ser>
          <c:idx val="4"/>
          <c:order val="4"/>
          <c:tx>
            <c:strRef>
              <c:f>Charts!$F$1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Charts!$F$2:$F$9</c:f>
              <c:numCache>
                <c:formatCode>0.0\ "ms"</c:formatCode>
                <c:ptCount val="8"/>
                <c:pt idx="0">
                  <c:v>6.1</c:v>
                </c:pt>
                <c:pt idx="1">
                  <c:v>9.1</c:v>
                </c:pt>
                <c:pt idx="2">
                  <c:v>16</c:v>
                </c:pt>
                <c:pt idx="3">
                  <c:v>21.4</c:v>
                </c:pt>
                <c:pt idx="4">
                  <c:v>39.9</c:v>
                </c:pt>
                <c:pt idx="5">
                  <c:v>68.900000000000006</c:v>
                </c:pt>
                <c:pt idx="6">
                  <c:v>111.3</c:v>
                </c:pt>
                <c:pt idx="7">
                  <c:v>202.6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1-4D43-91F8-37217C5BE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241215"/>
        <c:axId val="1169999872"/>
      </c:lineChart>
      <c:catAx>
        <c:axId val="127724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999872"/>
        <c:crosses val="autoZero"/>
        <c:auto val="1"/>
        <c:lblAlgn val="ctr"/>
        <c:lblOffset val="100"/>
        <c:noMultiLvlLbl val="0"/>
      </c:catAx>
      <c:valAx>
        <c:axId val="116999987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4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Render</a:t>
            </a:r>
            <a:r>
              <a:rPr lang="en-GB" baseline="0"/>
              <a:t> Thread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Charts!$B$26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Charts!$B$27:$B$34</c:f>
              <c:numCache>
                <c:formatCode>0.0\ "ms"</c:formatCode>
                <c:ptCount val="8"/>
                <c:pt idx="0">
                  <c:v>11</c:v>
                </c:pt>
                <c:pt idx="1">
                  <c:v>9</c:v>
                </c:pt>
                <c:pt idx="2">
                  <c:v>14.5</c:v>
                </c:pt>
                <c:pt idx="3">
                  <c:v>28</c:v>
                </c:pt>
                <c:pt idx="4">
                  <c:v>57.4</c:v>
                </c:pt>
                <c:pt idx="5">
                  <c:v>105.6</c:v>
                </c:pt>
                <c:pt idx="6">
                  <c:v>189</c:v>
                </c:pt>
                <c:pt idx="7">
                  <c:v>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3-4B82-9EAD-790EA8E5EFC5}"/>
            </c:ext>
          </c:extLst>
        </c:ser>
        <c:ser>
          <c:idx val="1"/>
          <c:order val="1"/>
          <c:tx>
            <c:strRef>
              <c:f>Charts!$C$26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Charts!$C$27:$C$34</c:f>
              <c:numCache>
                <c:formatCode>0.0\ "ms"</c:formatCode>
                <c:ptCount val="8"/>
                <c:pt idx="0">
                  <c:v>9.5</c:v>
                </c:pt>
                <c:pt idx="1">
                  <c:v>8</c:v>
                </c:pt>
                <c:pt idx="2">
                  <c:v>13.2</c:v>
                </c:pt>
                <c:pt idx="3">
                  <c:v>16.2</c:v>
                </c:pt>
                <c:pt idx="4">
                  <c:v>22.7</c:v>
                </c:pt>
                <c:pt idx="5">
                  <c:v>21.3</c:v>
                </c:pt>
                <c:pt idx="6">
                  <c:v>16.399999999999999</c:v>
                </c:pt>
                <c:pt idx="7">
                  <c:v>157.6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3-4B82-9EAD-790EA8E5EFC5}"/>
            </c:ext>
          </c:extLst>
        </c:ser>
        <c:ser>
          <c:idx val="2"/>
          <c:order val="2"/>
          <c:tx>
            <c:strRef>
              <c:f>Charts!$D$26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Charts!$D$27:$D$34</c:f>
              <c:numCache>
                <c:formatCode>0.0\ "ms"</c:formatCode>
                <c:ptCount val="8"/>
                <c:pt idx="0">
                  <c:v>8.3000000000000007</c:v>
                </c:pt>
                <c:pt idx="1">
                  <c:v>10.199999999999999</c:v>
                </c:pt>
                <c:pt idx="2">
                  <c:v>13.9</c:v>
                </c:pt>
                <c:pt idx="3">
                  <c:v>15.7</c:v>
                </c:pt>
                <c:pt idx="4">
                  <c:v>27.4</c:v>
                </c:pt>
                <c:pt idx="5">
                  <c:v>26.4</c:v>
                </c:pt>
                <c:pt idx="6">
                  <c:v>28.2</c:v>
                </c:pt>
                <c:pt idx="7">
                  <c:v>160.1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3-4B82-9EAD-790EA8E5EFC5}"/>
            </c:ext>
          </c:extLst>
        </c:ser>
        <c:ser>
          <c:idx val="3"/>
          <c:order val="3"/>
          <c:tx>
            <c:strRef>
              <c:f>Charts!$E$26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Charts!$E$27:$E$34</c:f>
              <c:numCache>
                <c:formatCode>0.0\ "ms"</c:formatCode>
                <c:ptCount val="8"/>
                <c:pt idx="0">
                  <c:v>8.5</c:v>
                </c:pt>
                <c:pt idx="1">
                  <c:v>10.7</c:v>
                </c:pt>
                <c:pt idx="2">
                  <c:v>14.3</c:v>
                </c:pt>
                <c:pt idx="3">
                  <c:v>16</c:v>
                </c:pt>
                <c:pt idx="4">
                  <c:v>26.8</c:v>
                </c:pt>
                <c:pt idx="5">
                  <c:v>33.4</c:v>
                </c:pt>
                <c:pt idx="6">
                  <c:v>41</c:v>
                </c:pt>
                <c:pt idx="7">
                  <c:v>54.1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03-4B82-9EAD-790EA8E5EFC5}"/>
            </c:ext>
          </c:extLst>
        </c:ser>
        <c:ser>
          <c:idx val="4"/>
          <c:order val="4"/>
          <c:tx>
            <c:strRef>
              <c:f>Charts!$F$26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Charts!$F$27:$F$34</c:f>
              <c:numCache>
                <c:formatCode>0.0\ "ms"</c:formatCode>
                <c:ptCount val="8"/>
                <c:pt idx="0">
                  <c:v>8.8000000000000007</c:v>
                </c:pt>
                <c:pt idx="1">
                  <c:v>12</c:v>
                </c:pt>
                <c:pt idx="2">
                  <c:v>17.100000000000001</c:v>
                </c:pt>
                <c:pt idx="3">
                  <c:v>14.4</c:v>
                </c:pt>
                <c:pt idx="4">
                  <c:v>31.9</c:v>
                </c:pt>
                <c:pt idx="5">
                  <c:v>33.5</c:v>
                </c:pt>
                <c:pt idx="6">
                  <c:v>31.4</c:v>
                </c:pt>
                <c:pt idx="7">
                  <c:v>45.8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03-4B82-9EAD-790EA8E5E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8679855"/>
        <c:axId val="1371650383"/>
      </c:lineChart>
      <c:catAx>
        <c:axId val="137867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50383"/>
        <c:crosses val="autoZero"/>
        <c:auto val="1"/>
        <c:lblAlgn val="ctr"/>
        <c:lblOffset val="100"/>
        <c:noMultiLvlLbl val="0"/>
      </c:catAx>
      <c:valAx>
        <c:axId val="13716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67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GPU</a:t>
            </a:r>
            <a:r>
              <a:rPr lang="en-GB" baseline="0"/>
              <a:t> Frame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Charts!$B$44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Charts!$B$45:$B$52</c:f>
              <c:numCache>
                <c:formatCode>0.0\ "ms"</c:formatCode>
                <c:ptCount val="8"/>
                <c:pt idx="0">
                  <c:v>7.3</c:v>
                </c:pt>
                <c:pt idx="1">
                  <c:v>8</c:v>
                </c:pt>
                <c:pt idx="2">
                  <c:v>13</c:v>
                </c:pt>
                <c:pt idx="3">
                  <c:v>36.4</c:v>
                </c:pt>
                <c:pt idx="4">
                  <c:v>100.5</c:v>
                </c:pt>
                <c:pt idx="5">
                  <c:v>56.5</c:v>
                </c:pt>
                <c:pt idx="6">
                  <c:v>153.1</c:v>
                </c:pt>
                <c:pt idx="7">
                  <c:v>263.7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6-42A2-BC3C-9A166896DCCF}"/>
            </c:ext>
          </c:extLst>
        </c:ser>
        <c:ser>
          <c:idx val="1"/>
          <c:order val="1"/>
          <c:tx>
            <c:strRef>
              <c:f>Charts!$C$44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Charts!$C$45:$C$52</c:f>
              <c:numCache>
                <c:formatCode>0.0\ "ms"</c:formatCode>
                <c:ptCount val="8"/>
                <c:pt idx="0">
                  <c:v>7.2</c:v>
                </c:pt>
                <c:pt idx="1">
                  <c:v>8.5</c:v>
                </c:pt>
                <c:pt idx="2">
                  <c:v>11.2</c:v>
                </c:pt>
                <c:pt idx="3">
                  <c:v>24.5</c:v>
                </c:pt>
                <c:pt idx="4">
                  <c:v>77.3</c:v>
                </c:pt>
                <c:pt idx="5">
                  <c:v>121.6</c:v>
                </c:pt>
                <c:pt idx="6">
                  <c:v>333</c:v>
                </c:pt>
                <c:pt idx="7">
                  <c:v>157.80000000000001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6-42A2-BC3C-9A166896DCCF}"/>
            </c:ext>
          </c:extLst>
        </c:ser>
        <c:ser>
          <c:idx val="2"/>
          <c:order val="2"/>
          <c:tx>
            <c:strRef>
              <c:f>Charts!$D$44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Charts!$D$45:$D$52</c:f>
              <c:numCache>
                <c:formatCode>0.0\ "ms"</c:formatCode>
                <c:ptCount val="8"/>
                <c:pt idx="0">
                  <c:v>7.3</c:v>
                </c:pt>
                <c:pt idx="1">
                  <c:v>8.6</c:v>
                </c:pt>
                <c:pt idx="2">
                  <c:v>10.8</c:v>
                </c:pt>
                <c:pt idx="3">
                  <c:v>9.6999999999999993</c:v>
                </c:pt>
                <c:pt idx="4">
                  <c:v>24.5</c:v>
                </c:pt>
                <c:pt idx="5">
                  <c:v>66.900000000000006</c:v>
                </c:pt>
                <c:pt idx="6">
                  <c:v>104.4</c:v>
                </c:pt>
                <c:pt idx="7">
                  <c:v>144.4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D6-42A2-BC3C-9A166896DCCF}"/>
            </c:ext>
          </c:extLst>
        </c:ser>
        <c:ser>
          <c:idx val="3"/>
          <c:order val="3"/>
          <c:tx>
            <c:strRef>
              <c:f>Charts!$E$44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Charts!$E$45:$E$52</c:f>
              <c:numCache>
                <c:formatCode>0.0\ "ms"</c:formatCode>
                <c:ptCount val="8"/>
                <c:pt idx="0">
                  <c:v>7.1</c:v>
                </c:pt>
                <c:pt idx="1">
                  <c:v>10.1</c:v>
                </c:pt>
                <c:pt idx="2">
                  <c:v>10.199999999999999</c:v>
                </c:pt>
                <c:pt idx="3">
                  <c:v>8.9</c:v>
                </c:pt>
                <c:pt idx="4">
                  <c:v>19.7</c:v>
                </c:pt>
                <c:pt idx="5">
                  <c:v>53.5</c:v>
                </c:pt>
                <c:pt idx="6">
                  <c:v>66.099999999999994</c:v>
                </c:pt>
                <c:pt idx="7">
                  <c:v>151.19999999999999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D6-42A2-BC3C-9A166896DCCF}"/>
            </c:ext>
          </c:extLst>
        </c:ser>
        <c:ser>
          <c:idx val="4"/>
          <c:order val="4"/>
          <c:tx>
            <c:strRef>
              <c:f>Charts!$F$44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Charts!$F$45:$F$52</c:f>
              <c:numCache>
                <c:formatCode>0.0\ "ms"</c:formatCode>
                <c:ptCount val="8"/>
                <c:pt idx="0">
                  <c:v>7.5</c:v>
                </c:pt>
                <c:pt idx="1">
                  <c:v>8.9</c:v>
                </c:pt>
                <c:pt idx="2">
                  <c:v>8.4</c:v>
                </c:pt>
                <c:pt idx="3">
                  <c:v>10.1</c:v>
                </c:pt>
                <c:pt idx="4">
                  <c:v>22.3</c:v>
                </c:pt>
                <c:pt idx="5">
                  <c:v>38.799999999999997</c:v>
                </c:pt>
                <c:pt idx="6">
                  <c:v>76.7</c:v>
                </c:pt>
                <c:pt idx="7">
                  <c:v>194.1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D6-42A2-BC3C-9A166896D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677247"/>
        <c:axId val="265678560"/>
      </c:lineChart>
      <c:catAx>
        <c:axId val="137967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78560"/>
        <c:crosses val="autoZero"/>
        <c:auto val="1"/>
        <c:lblAlgn val="ctr"/>
        <c:lblOffset val="100"/>
        <c:noMultiLvlLbl val="0"/>
      </c:catAx>
      <c:valAx>
        <c:axId val="26567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Target</a:t>
            </a:r>
            <a:r>
              <a:rPr lang="en-GB" baseline="0"/>
              <a:t> Acquisition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Charts!$B$61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Charts!$B$62:$B$69</c:f>
              <c:numCache>
                <c:formatCode>0.0\ "ms"</c:formatCode>
                <c:ptCount val="8"/>
                <c:pt idx="0">
                  <c:v>2.6</c:v>
                </c:pt>
                <c:pt idx="1">
                  <c:v>4</c:v>
                </c:pt>
                <c:pt idx="2">
                  <c:v>9.6999999999999993</c:v>
                </c:pt>
                <c:pt idx="3">
                  <c:v>26.7</c:v>
                </c:pt>
                <c:pt idx="4">
                  <c:v>88.5</c:v>
                </c:pt>
                <c:pt idx="5">
                  <c:v>297.2</c:v>
                </c:pt>
                <c:pt idx="6">
                  <c:v>923</c:v>
                </c:pt>
                <c:pt idx="7">
                  <c:v>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8-45C9-94D5-65E0A7984FA0}"/>
            </c:ext>
          </c:extLst>
        </c:ser>
        <c:ser>
          <c:idx val="1"/>
          <c:order val="1"/>
          <c:tx>
            <c:strRef>
              <c:f>Charts!$C$61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Charts!$C$62:$C$69</c:f>
              <c:numCache>
                <c:formatCode>0.0\ "ms"</c:formatCode>
                <c:ptCount val="8"/>
                <c:pt idx="0">
                  <c:v>1</c:v>
                </c:pt>
                <c:pt idx="1">
                  <c:v>2.6</c:v>
                </c:pt>
                <c:pt idx="2">
                  <c:v>11.6</c:v>
                </c:pt>
                <c:pt idx="3">
                  <c:v>45</c:v>
                </c:pt>
                <c:pt idx="4">
                  <c:v>213.7</c:v>
                </c:pt>
                <c:pt idx="5">
                  <c:v>854.7</c:v>
                </c:pt>
                <c:pt idx="6">
                  <c:v>3300</c:v>
                </c:pt>
                <c:pt idx="7">
                  <c:v>13400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8-45C9-94D5-65E0A7984FA0}"/>
            </c:ext>
          </c:extLst>
        </c:ser>
        <c:ser>
          <c:idx val="2"/>
          <c:order val="2"/>
          <c:tx>
            <c:strRef>
              <c:f>Charts!$D$61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Charts!$D$62:$D$69</c:f>
              <c:numCache>
                <c:formatCode>0.0\ "ms"</c:formatCode>
                <c:ptCount val="8"/>
                <c:pt idx="0">
                  <c:v>0.1</c:v>
                </c:pt>
                <c:pt idx="1">
                  <c:v>0.4</c:v>
                </c:pt>
                <c:pt idx="2">
                  <c:v>1.6</c:v>
                </c:pt>
                <c:pt idx="3">
                  <c:v>5.5</c:v>
                </c:pt>
                <c:pt idx="4">
                  <c:v>28.5</c:v>
                </c:pt>
                <c:pt idx="5">
                  <c:v>127.9</c:v>
                </c:pt>
                <c:pt idx="6">
                  <c:v>489.2</c:v>
                </c:pt>
                <c:pt idx="7">
                  <c:v>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E8-45C9-94D5-65E0A7984FA0}"/>
            </c:ext>
          </c:extLst>
        </c:ser>
        <c:ser>
          <c:idx val="3"/>
          <c:order val="3"/>
          <c:tx>
            <c:strRef>
              <c:f>Charts!$E$61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Charts!$E$62:$E$69</c:f>
              <c:numCache>
                <c:formatCode>0.0\ "ms"</c:formatCode>
                <c:ptCount val="8"/>
                <c:pt idx="0">
                  <c:v>0.25</c:v>
                </c:pt>
                <c:pt idx="1">
                  <c:v>0.49</c:v>
                </c:pt>
                <c:pt idx="2">
                  <c:v>0.9</c:v>
                </c:pt>
                <c:pt idx="3">
                  <c:v>1.9</c:v>
                </c:pt>
                <c:pt idx="4">
                  <c:v>11.4</c:v>
                </c:pt>
                <c:pt idx="5">
                  <c:v>10.6</c:v>
                </c:pt>
                <c:pt idx="6">
                  <c:v>18</c:v>
                </c:pt>
                <c:pt idx="7">
                  <c:v>31.2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E8-45C9-94D5-65E0A7984FA0}"/>
            </c:ext>
          </c:extLst>
        </c:ser>
        <c:ser>
          <c:idx val="4"/>
          <c:order val="4"/>
          <c:tx>
            <c:strRef>
              <c:f>Charts!$F$61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Charts!$F$62:$F$69</c:f>
              <c:numCache>
                <c:formatCode>0.0\ "ms"</c:formatCode>
                <c:ptCount val="8"/>
                <c:pt idx="0">
                  <c:v>0.16</c:v>
                </c:pt>
                <c:pt idx="1">
                  <c:v>0.4</c:v>
                </c:pt>
                <c:pt idx="2">
                  <c:v>0.9</c:v>
                </c:pt>
                <c:pt idx="3">
                  <c:v>2.7</c:v>
                </c:pt>
                <c:pt idx="4">
                  <c:v>5</c:v>
                </c:pt>
                <c:pt idx="5">
                  <c:v>15.7</c:v>
                </c:pt>
                <c:pt idx="6">
                  <c:v>14.7</c:v>
                </c:pt>
                <c:pt idx="7">
                  <c:v>29.2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E8-45C9-94D5-65E0A7984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1939807"/>
        <c:axId val="1371647407"/>
      </c:lineChart>
      <c:catAx>
        <c:axId val="138193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47407"/>
        <c:crosses val="autoZero"/>
        <c:auto val="1"/>
        <c:lblAlgn val="ctr"/>
        <c:lblOffset val="100"/>
        <c:noMultiLvlLbl val="0"/>
      </c:catAx>
      <c:valAx>
        <c:axId val="1371647407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3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Navigation</a:t>
            </a:r>
            <a:r>
              <a:rPr lang="en-GB" baseline="0"/>
              <a:t>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Charts!$C$78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Charts!$C$79:$C$86</c:f>
              <c:numCache>
                <c:formatCode>0.0\ "ms"</c:formatCode>
                <c:ptCount val="8"/>
                <c:pt idx="0">
                  <c:v>2.2999999999999998</c:v>
                </c:pt>
                <c:pt idx="1">
                  <c:v>3.4</c:v>
                </c:pt>
                <c:pt idx="2">
                  <c:v>7.6</c:v>
                </c:pt>
                <c:pt idx="3">
                  <c:v>16</c:v>
                </c:pt>
                <c:pt idx="4">
                  <c:v>44</c:v>
                </c:pt>
                <c:pt idx="5">
                  <c:v>96.2</c:v>
                </c:pt>
                <c:pt idx="6">
                  <c:v>234</c:v>
                </c:pt>
                <c:pt idx="7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E-4E9B-908D-33C2EC92C8EB}"/>
            </c:ext>
          </c:extLst>
        </c:ser>
        <c:ser>
          <c:idx val="1"/>
          <c:order val="1"/>
          <c:tx>
            <c:strRef>
              <c:f>Charts!$D$78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Charts!$D$79:$D$86</c:f>
              <c:numCache>
                <c:formatCode>0.0\ "ms"</c:formatCode>
                <c:ptCount val="8"/>
                <c:pt idx="0">
                  <c:v>1.1000000000000001</c:v>
                </c:pt>
                <c:pt idx="1">
                  <c:v>1.9</c:v>
                </c:pt>
                <c:pt idx="2">
                  <c:v>2.4</c:v>
                </c:pt>
                <c:pt idx="3">
                  <c:v>4.5999999999999996</c:v>
                </c:pt>
                <c:pt idx="4">
                  <c:v>12.9</c:v>
                </c:pt>
                <c:pt idx="5">
                  <c:v>26.6</c:v>
                </c:pt>
                <c:pt idx="6">
                  <c:v>64.7</c:v>
                </c:pt>
                <c:pt idx="7">
                  <c:v>126.1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E-4E9B-908D-33C2EC92C8EB}"/>
            </c:ext>
          </c:extLst>
        </c:ser>
        <c:ser>
          <c:idx val="2"/>
          <c:order val="2"/>
          <c:tx>
            <c:strRef>
              <c:f>Charts!$E$78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Charts!$E$79:$E$86</c:f>
              <c:numCache>
                <c:formatCode>0.0\ "ms"</c:formatCode>
                <c:ptCount val="8"/>
                <c:pt idx="0">
                  <c:v>1.2</c:v>
                </c:pt>
                <c:pt idx="1">
                  <c:v>1.6</c:v>
                </c:pt>
                <c:pt idx="2">
                  <c:v>2.7</c:v>
                </c:pt>
                <c:pt idx="3">
                  <c:v>5.2</c:v>
                </c:pt>
                <c:pt idx="4">
                  <c:v>13.6</c:v>
                </c:pt>
                <c:pt idx="5">
                  <c:v>24.9</c:v>
                </c:pt>
                <c:pt idx="6">
                  <c:v>57.6</c:v>
                </c:pt>
                <c:pt idx="7">
                  <c:v>118.5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E-4E9B-908D-33C2EC92C8EB}"/>
            </c:ext>
          </c:extLst>
        </c:ser>
        <c:ser>
          <c:idx val="3"/>
          <c:order val="3"/>
          <c:tx>
            <c:strRef>
              <c:f>Charts!$F$78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Charts!$F$79:$F$86</c:f>
              <c:numCache>
                <c:formatCode>0.0\ "ms"</c:formatCode>
                <c:ptCount val="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5.9</c:v>
                </c:pt>
                <c:pt idx="4">
                  <c:v>13.3</c:v>
                </c:pt>
                <c:pt idx="5">
                  <c:v>26</c:v>
                </c:pt>
                <c:pt idx="6">
                  <c:v>63.1</c:v>
                </c:pt>
                <c:pt idx="7">
                  <c:v>122.9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FE-4E9B-908D-33C2EC92C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20624"/>
        <c:axId val="265676080"/>
      </c:lineChart>
      <c:catAx>
        <c:axId val="27122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76080"/>
        <c:crosses val="autoZero"/>
        <c:auto val="1"/>
        <c:lblAlgn val="ctr"/>
        <c:lblOffset val="100"/>
        <c:noMultiLvlLbl val="0"/>
      </c:catAx>
      <c:valAx>
        <c:axId val="265676080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22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Movement</a:t>
            </a:r>
            <a:r>
              <a:rPr lang="en-GB" baseline="0"/>
              <a:t> &amp; Avoidance Frame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Charts!$B$96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Charts!$B$97:$B$104</c:f>
              <c:numCache>
                <c:formatCode>0.0\ "ms"</c:formatCode>
                <c:ptCount val="8"/>
                <c:pt idx="0">
                  <c:v>2.4</c:v>
                </c:pt>
                <c:pt idx="1">
                  <c:v>7</c:v>
                </c:pt>
                <c:pt idx="2">
                  <c:v>13.8</c:v>
                </c:pt>
                <c:pt idx="3">
                  <c:v>52.1</c:v>
                </c:pt>
                <c:pt idx="4">
                  <c:v>214</c:v>
                </c:pt>
                <c:pt idx="5">
                  <c:v>583</c:v>
                </c:pt>
                <c:pt idx="6">
                  <c:v>1900</c:v>
                </c:pt>
                <c:pt idx="7">
                  <c:v>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7-450D-B4AD-8CD5DDE1289C}"/>
            </c:ext>
          </c:extLst>
        </c:ser>
        <c:ser>
          <c:idx val="1"/>
          <c:order val="1"/>
          <c:tx>
            <c:strRef>
              <c:f>Charts!$C$96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Charts!$C$97:$C$104</c:f>
              <c:numCache>
                <c:formatCode>0.0\ "ms"</c:formatCode>
                <c:ptCount val="8"/>
                <c:pt idx="0">
                  <c:v>0.31</c:v>
                </c:pt>
                <c:pt idx="1">
                  <c:v>0.6</c:v>
                </c:pt>
                <c:pt idx="2">
                  <c:v>1.4</c:v>
                </c:pt>
                <c:pt idx="3">
                  <c:v>2.8</c:v>
                </c:pt>
                <c:pt idx="4">
                  <c:v>4</c:v>
                </c:pt>
                <c:pt idx="5">
                  <c:v>7.5</c:v>
                </c:pt>
                <c:pt idx="6">
                  <c:v>13.1</c:v>
                </c:pt>
                <c:pt idx="7">
                  <c:v>26.7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7-450D-B4AD-8CD5DDE1289C}"/>
            </c:ext>
          </c:extLst>
        </c:ser>
        <c:ser>
          <c:idx val="2"/>
          <c:order val="2"/>
          <c:tx>
            <c:strRef>
              <c:f>Charts!$D$96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Charts!$D$97:$D$104</c:f>
              <c:numCache>
                <c:formatCode>0.0\ "ms"</c:formatCode>
                <c:ptCount val="8"/>
                <c:pt idx="0">
                  <c:v>0.33</c:v>
                </c:pt>
                <c:pt idx="1">
                  <c:v>0.7</c:v>
                </c:pt>
                <c:pt idx="2">
                  <c:v>1.5</c:v>
                </c:pt>
                <c:pt idx="3">
                  <c:v>3.5</c:v>
                </c:pt>
                <c:pt idx="4">
                  <c:v>5.6</c:v>
                </c:pt>
                <c:pt idx="5">
                  <c:v>8.5</c:v>
                </c:pt>
                <c:pt idx="6">
                  <c:v>16.100000000000001</c:v>
                </c:pt>
                <c:pt idx="7">
                  <c:v>30.2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7-450D-B4AD-8CD5DDE1289C}"/>
            </c:ext>
          </c:extLst>
        </c:ser>
        <c:ser>
          <c:idx val="3"/>
          <c:order val="3"/>
          <c:tx>
            <c:strRef>
              <c:f>Charts!$E$96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Charts!$E$97:$E$104</c:f>
              <c:numCache>
                <c:formatCode>0.0\ "ms"</c:formatCode>
                <c:ptCount val="8"/>
                <c:pt idx="0">
                  <c:v>0.34</c:v>
                </c:pt>
                <c:pt idx="1">
                  <c:v>1</c:v>
                </c:pt>
                <c:pt idx="2">
                  <c:v>1.5</c:v>
                </c:pt>
                <c:pt idx="3">
                  <c:v>3.4</c:v>
                </c:pt>
                <c:pt idx="4">
                  <c:v>5.3</c:v>
                </c:pt>
                <c:pt idx="5">
                  <c:v>10.9</c:v>
                </c:pt>
                <c:pt idx="6">
                  <c:v>16.399999999999999</c:v>
                </c:pt>
                <c:pt idx="7">
                  <c:v>33.4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A7-450D-B4AD-8CD5DDE1289C}"/>
            </c:ext>
          </c:extLst>
        </c:ser>
        <c:ser>
          <c:idx val="4"/>
          <c:order val="4"/>
          <c:tx>
            <c:strRef>
              <c:f>Charts!$F$96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Charts!$F$97:$F$104</c:f>
              <c:numCache>
                <c:formatCode>0.0\ "ms"</c:formatCode>
                <c:ptCount val="8"/>
                <c:pt idx="0">
                  <c:v>0.3</c:v>
                </c:pt>
                <c:pt idx="1">
                  <c:v>0.72</c:v>
                </c:pt>
                <c:pt idx="2">
                  <c:v>1.5</c:v>
                </c:pt>
                <c:pt idx="3">
                  <c:v>2.8</c:v>
                </c:pt>
                <c:pt idx="4">
                  <c:v>5.2</c:v>
                </c:pt>
                <c:pt idx="5">
                  <c:v>10.6</c:v>
                </c:pt>
                <c:pt idx="6">
                  <c:v>17.5</c:v>
                </c:pt>
                <c:pt idx="7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A7-450D-B4AD-8CD5DDE12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892719"/>
        <c:axId val="1504069439"/>
      </c:lineChart>
      <c:catAx>
        <c:axId val="12778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69439"/>
        <c:crosses val="autoZero"/>
        <c:auto val="1"/>
        <c:lblAlgn val="ctr"/>
        <c:lblOffset val="100"/>
        <c:noMultiLvlLbl val="0"/>
      </c:catAx>
      <c:valAx>
        <c:axId val="1504069439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89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Mass to Actor Translation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Charts!$C$115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Charts!$C$116:$C$123</c:f>
              <c:numCache>
                <c:formatCode>0.0\ "ms"</c:formatCode>
                <c:ptCount val="8"/>
                <c:pt idx="0">
                  <c:v>0.2</c:v>
                </c:pt>
                <c:pt idx="1">
                  <c:v>0.7</c:v>
                </c:pt>
                <c:pt idx="2">
                  <c:v>0.96</c:v>
                </c:pt>
                <c:pt idx="3">
                  <c:v>0.8</c:v>
                </c:pt>
                <c:pt idx="4">
                  <c:v>1.2</c:v>
                </c:pt>
                <c:pt idx="5">
                  <c:v>1.2</c:v>
                </c:pt>
                <c:pt idx="6">
                  <c:v>1.1000000000000001</c:v>
                </c:pt>
                <c:pt idx="7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E-4E6D-A181-F1A459A81816}"/>
            </c:ext>
          </c:extLst>
        </c:ser>
        <c:ser>
          <c:idx val="2"/>
          <c:order val="1"/>
          <c:tx>
            <c:strRef>
              <c:f>Charts!$D$115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Charts!$D$116:$D$123</c:f>
              <c:numCache>
                <c:formatCode>0.0\ "ms"</c:formatCode>
                <c:ptCount val="8"/>
                <c:pt idx="0">
                  <c:v>0.3</c:v>
                </c:pt>
                <c:pt idx="1">
                  <c:v>0.56999999999999995</c:v>
                </c:pt>
                <c:pt idx="2">
                  <c:v>1.3</c:v>
                </c:pt>
                <c:pt idx="3">
                  <c:v>0.77</c:v>
                </c:pt>
                <c:pt idx="4">
                  <c:v>1.5</c:v>
                </c:pt>
                <c:pt idx="5">
                  <c:v>1.3</c:v>
                </c:pt>
                <c:pt idx="6">
                  <c:v>1.2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E-4E6D-A181-F1A459A81816}"/>
            </c:ext>
          </c:extLst>
        </c:ser>
        <c:ser>
          <c:idx val="3"/>
          <c:order val="2"/>
          <c:tx>
            <c:strRef>
              <c:f>Charts!$E$115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Charts!$E$116:$E$123</c:f>
              <c:numCache>
                <c:formatCode>0.0\ "ms"</c:formatCode>
                <c:ptCount val="8"/>
                <c:pt idx="0">
                  <c:v>0.23</c:v>
                </c:pt>
                <c:pt idx="1">
                  <c:v>0.7</c:v>
                </c:pt>
                <c:pt idx="2">
                  <c:v>1.3</c:v>
                </c:pt>
                <c:pt idx="3">
                  <c:v>0.84</c:v>
                </c:pt>
                <c:pt idx="4">
                  <c:v>1.7</c:v>
                </c:pt>
                <c:pt idx="5">
                  <c:v>1.5</c:v>
                </c:pt>
                <c:pt idx="6">
                  <c:v>1.4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E-4E6D-A181-F1A459A81816}"/>
            </c:ext>
          </c:extLst>
        </c:ser>
        <c:ser>
          <c:idx val="4"/>
          <c:order val="3"/>
          <c:tx>
            <c:strRef>
              <c:f>Charts!$F$115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Charts!$F$116:$F$123</c:f>
              <c:numCache>
                <c:formatCode>0.0\ "ms"</c:formatCode>
                <c:ptCount val="8"/>
                <c:pt idx="0">
                  <c:v>0.7</c:v>
                </c:pt>
                <c:pt idx="1">
                  <c:v>1.9</c:v>
                </c:pt>
                <c:pt idx="2">
                  <c:v>3.1</c:v>
                </c:pt>
                <c:pt idx="3">
                  <c:v>2.9</c:v>
                </c:pt>
                <c:pt idx="4">
                  <c:v>6</c:v>
                </c:pt>
                <c:pt idx="5">
                  <c:v>5</c:v>
                </c:pt>
                <c:pt idx="6">
                  <c:v>4.5</c:v>
                </c:pt>
                <c:pt idx="7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EE-4E6D-A181-F1A459A81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509600"/>
        <c:axId val="1371635007"/>
      </c:lineChart>
      <c:catAx>
        <c:axId val="27150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35007"/>
        <c:crosses val="autoZero"/>
        <c:auto val="1"/>
        <c:lblAlgn val="ctr"/>
        <c:lblOffset val="100"/>
        <c:noMultiLvlLbl val="0"/>
      </c:catAx>
      <c:valAx>
        <c:axId val="137163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5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Animation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Charts!$B$133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Charts!$B$134:$B$141</c:f>
              <c:numCache>
                <c:formatCode>0.0\ "ms"</c:formatCode>
                <c:ptCount val="8"/>
                <c:pt idx="0">
                  <c:v>4</c:v>
                </c:pt>
                <c:pt idx="1">
                  <c:v>5</c:v>
                </c:pt>
                <c:pt idx="2">
                  <c:v>9.6999999999999993</c:v>
                </c:pt>
                <c:pt idx="3">
                  <c:v>21</c:v>
                </c:pt>
                <c:pt idx="4">
                  <c:v>40.200000000000003</c:v>
                </c:pt>
                <c:pt idx="5">
                  <c:v>77.7</c:v>
                </c:pt>
                <c:pt idx="6">
                  <c:v>167</c:v>
                </c:pt>
                <c:pt idx="7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2-4AEF-ADEF-51BB28106CA8}"/>
            </c:ext>
          </c:extLst>
        </c:ser>
        <c:ser>
          <c:idx val="1"/>
          <c:order val="1"/>
          <c:tx>
            <c:strRef>
              <c:f>Charts!$C$133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Charts!$C$134:$C$141</c:f>
              <c:numCache>
                <c:formatCode>0.0\ "ms"</c:formatCode>
                <c:ptCount val="8"/>
                <c:pt idx="0">
                  <c:v>3.5</c:v>
                </c:pt>
                <c:pt idx="1">
                  <c:v>6</c:v>
                </c:pt>
                <c:pt idx="2">
                  <c:v>9.6999999999999993</c:v>
                </c:pt>
                <c:pt idx="3">
                  <c:v>9.8000000000000007</c:v>
                </c:pt>
                <c:pt idx="4">
                  <c:v>13.4</c:v>
                </c:pt>
                <c:pt idx="5">
                  <c:v>12.7</c:v>
                </c:pt>
                <c:pt idx="6">
                  <c:v>15.5</c:v>
                </c:pt>
                <c:pt idx="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2-4AEF-ADEF-51BB28106CA8}"/>
            </c:ext>
          </c:extLst>
        </c:ser>
        <c:ser>
          <c:idx val="2"/>
          <c:order val="2"/>
          <c:tx>
            <c:strRef>
              <c:f>Charts!$D$133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Charts!$D$134:$D$141</c:f>
              <c:numCache>
                <c:formatCode>0.0\ "ms"</c:formatCode>
                <c:ptCount val="8"/>
                <c:pt idx="0">
                  <c:v>2.8</c:v>
                </c:pt>
                <c:pt idx="1">
                  <c:v>6.5</c:v>
                </c:pt>
                <c:pt idx="2">
                  <c:v>9.3000000000000007</c:v>
                </c:pt>
                <c:pt idx="3">
                  <c:v>11.4</c:v>
                </c:pt>
                <c:pt idx="4">
                  <c:v>17.899999999999999</c:v>
                </c:pt>
                <c:pt idx="5">
                  <c:v>13.8</c:v>
                </c:pt>
                <c:pt idx="6">
                  <c:v>12.9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2-4AEF-ADEF-51BB28106CA8}"/>
            </c:ext>
          </c:extLst>
        </c:ser>
        <c:ser>
          <c:idx val="3"/>
          <c:order val="3"/>
          <c:tx>
            <c:strRef>
              <c:f>Charts!$E$133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Charts!$E$134:$E$141</c:f>
              <c:numCache>
                <c:formatCode>0.0\ "ms"</c:formatCode>
                <c:ptCount val="8"/>
                <c:pt idx="0">
                  <c:v>2.7</c:v>
                </c:pt>
                <c:pt idx="1">
                  <c:v>7.1</c:v>
                </c:pt>
                <c:pt idx="2">
                  <c:v>9.6999999999999993</c:v>
                </c:pt>
                <c:pt idx="3">
                  <c:v>10.5</c:v>
                </c:pt>
                <c:pt idx="4">
                  <c:v>18.5</c:v>
                </c:pt>
                <c:pt idx="5">
                  <c:v>17.3</c:v>
                </c:pt>
                <c:pt idx="6">
                  <c:v>16.8</c:v>
                </c:pt>
                <c:pt idx="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2-4AEF-ADEF-51BB28106CA8}"/>
            </c:ext>
          </c:extLst>
        </c:ser>
        <c:ser>
          <c:idx val="4"/>
          <c:order val="4"/>
          <c:tx>
            <c:strRef>
              <c:f>Charts!$F$133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Charts!$F$134:$F$141</c:f>
              <c:numCache>
                <c:formatCode>0.0\ "ms"</c:formatCode>
                <c:ptCount val="8"/>
                <c:pt idx="0">
                  <c:v>2</c:v>
                </c:pt>
                <c:pt idx="1">
                  <c:v>2.7</c:v>
                </c:pt>
                <c:pt idx="2">
                  <c:v>4.0999999999999996</c:v>
                </c:pt>
                <c:pt idx="3">
                  <c:v>4.3</c:v>
                </c:pt>
                <c:pt idx="4">
                  <c:v>6.2</c:v>
                </c:pt>
                <c:pt idx="5">
                  <c:v>4.5</c:v>
                </c:pt>
                <c:pt idx="6">
                  <c:v>2.8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42-4AEF-ADEF-51BB28106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220320"/>
        <c:axId val="265693936"/>
      </c:lineChart>
      <c:catAx>
        <c:axId val="2602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93936"/>
        <c:crosses val="autoZero"/>
        <c:auto val="1"/>
        <c:lblAlgn val="ctr"/>
        <c:lblOffset val="100"/>
        <c:noMultiLvlLbl val="0"/>
      </c:catAx>
      <c:valAx>
        <c:axId val="26569393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 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'1600vs1600'!$B$1</c:f>
              <c:strCache>
                <c:ptCount val="1"/>
                <c:pt idx="0">
                  <c:v>Simple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38-43C5-B85E-1785957759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38-43C5-B85E-1785957759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38-43C5-B85E-1785957759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38-43C5-B85E-1785957759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'1600vs1600'!$A$3:$A$8</c15:sqref>
                  </c15:fullRef>
                </c:ext>
              </c:extLst>
              <c:f>('1600vs1600'!$A$3,'1600vs1600'!$A$5,'1600vs1600'!$A$7:$A$8)</c:f>
              <c:strCache>
                <c:ptCount val="4"/>
                <c:pt idx="0">
                  <c:v>Target Acquisition</c:v>
                </c:pt>
                <c:pt idx="1">
                  <c:v>Movement &amp; Avoidance</c:v>
                </c:pt>
                <c:pt idx="2">
                  <c:v>Animation</c:v>
                </c:pt>
                <c:pt idx="3">
                  <c:v>Other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'1600vs1600'!$B$3:$B$8</c15:sqref>
                  </c15:fullRef>
                </c:ext>
              </c:extLst>
              <c:f>('1600vs1600'!$B$3,'1600vs1600'!$B$5,'1600vs1600'!$B$7:$B$8)</c:f>
              <c:numCache>
                <c:formatCode>0.0\ "ms"</c:formatCode>
                <c:ptCount val="4"/>
                <c:pt idx="0">
                  <c:v>88.5</c:v>
                </c:pt>
                <c:pt idx="1">
                  <c:v>214</c:v>
                </c:pt>
                <c:pt idx="2">
                  <c:v>40.200000000000003</c:v>
                </c:pt>
                <c:pt idx="3">
                  <c:v>14.400000000000034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8-8138-43C5-B85E-17859577592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Mass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'1600vs1600'!$C$1</c:f>
              <c:strCache>
                <c:ptCount val="1"/>
                <c:pt idx="0">
                  <c:v>Mass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04-427F-9C64-93C182936D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04-427F-9C64-93C182936D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04-427F-9C64-93C182936D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04-427F-9C64-93C182936D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04-427F-9C64-93C182936DE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C04-427F-9C64-93C182936D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'1600vs1600'!$C$3:$C$8</c:f>
              <c:numCache>
                <c:formatCode>0.0\ "ms"</c:formatCode>
                <c:ptCount val="6"/>
                <c:pt idx="0">
                  <c:v>213.7</c:v>
                </c:pt>
                <c:pt idx="1">
                  <c:v>44</c:v>
                </c:pt>
                <c:pt idx="2">
                  <c:v>4</c:v>
                </c:pt>
                <c:pt idx="3">
                  <c:v>1.2</c:v>
                </c:pt>
                <c:pt idx="4">
                  <c:v>13.4</c:v>
                </c:pt>
                <c:pt idx="5">
                  <c:v>7.4000000000000341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04-427F-9C64-93C182936DE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Multithreading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'1600vs1600'!$D$1</c:f>
              <c:strCache>
                <c:ptCount val="1"/>
                <c:pt idx="0">
                  <c:v>Multithreading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6E-41A5-8094-34335963F0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6E-41A5-8094-34335963F0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6E-41A5-8094-34335963F0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6E-41A5-8094-34335963F0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6E-41A5-8094-34335963F0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6E-41A5-8094-34335963F0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'1600vs1600'!$D$3:$D$8</c:f>
              <c:numCache>
                <c:formatCode>0.0\ "ms"</c:formatCode>
                <c:ptCount val="6"/>
                <c:pt idx="0">
                  <c:v>28.5</c:v>
                </c:pt>
                <c:pt idx="1">
                  <c:v>12.9</c:v>
                </c:pt>
                <c:pt idx="2">
                  <c:v>5.6</c:v>
                </c:pt>
                <c:pt idx="3">
                  <c:v>1.5</c:v>
                </c:pt>
                <c:pt idx="4">
                  <c:v>17.899999999999999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6E-41A5-8094-34335963F01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Spatial partitioning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'1600vs1600'!$E$1</c:f>
              <c:strCache>
                <c:ptCount val="1"/>
                <c:pt idx="0">
                  <c:v>Spatial partitioning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79-4F61-8E10-7B036EFDFE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79-4F61-8E10-7B036EFDFE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79-4F61-8E10-7B036EFDFE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79-4F61-8E10-7B036EFDFE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79-4F61-8E10-7B036EFDFEB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279-4F61-8E10-7B036EFDFE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'1600vs1600'!$E$3:$E$8</c:f>
              <c:numCache>
                <c:formatCode>0.0\ "ms"</c:formatCode>
                <c:ptCount val="6"/>
                <c:pt idx="0">
                  <c:v>11.4</c:v>
                </c:pt>
                <c:pt idx="1">
                  <c:v>13.6</c:v>
                </c:pt>
                <c:pt idx="2">
                  <c:v>5.3</c:v>
                </c:pt>
                <c:pt idx="3">
                  <c:v>1.7</c:v>
                </c:pt>
                <c:pt idx="4">
                  <c:v>18.5</c:v>
                </c:pt>
                <c:pt idx="5">
                  <c:v>5.6000000000000014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279-4F61-8E10-7B036EFDFEB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Animation sharing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'1600vs1600'!$F$1</c:f>
              <c:strCache>
                <c:ptCount val="1"/>
                <c:pt idx="0">
                  <c:v>Animation sharing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5D-4F23-8500-440465B31C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5D-4F23-8500-440465B31C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5D-4F23-8500-440465B31C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5D-4F23-8500-440465B31C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5D-4F23-8500-440465B31C0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B5D-4F23-8500-440465B31C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'1600vs1600'!$F$3:$F$8</c:f>
              <c:numCache>
                <c:formatCode>0.0\ "ms"</c:formatCode>
                <c:ptCount val="6"/>
                <c:pt idx="0">
                  <c:v>5</c:v>
                </c:pt>
                <c:pt idx="1">
                  <c:v>13.3</c:v>
                </c:pt>
                <c:pt idx="2">
                  <c:v>5.2</c:v>
                </c:pt>
                <c:pt idx="3">
                  <c:v>6</c:v>
                </c:pt>
                <c:pt idx="4">
                  <c:v>6.2</c:v>
                </c:pt>
                <c:pt idx="5">
                  <c:v>4.1999999999999957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5D-4F23-8500-440465B31C0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0</xdr:row>
      <xdr:rowOff>76200</xdr:rowOff>
    </xdr:from>
    <xdr:to>
      <xdr:col>21</xdr:col>
      <xdr:colOff>144780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8EB64-537A-C345-07CE-FC987A867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411480</xdr:colOff>
      <xdr:row>23</xdr:row>
      <xdr:rowOff>64770</xdr:rowOff>
    </xdr:from>
    <xdr:to>
      <xdr:col>21</xdr:col>
      <xdr:colOff>152400</xdr:colOff>
      <xdr:row>40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880F80-D628-15F5-DA6A-A74D0E6FB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426720</xdr:colOff>
      <xdr:row>40</xdr:row>
      <xdr:rowOff>99060</xdr:rowOff>
    </xdr:from>
    <xdr:to>
      <xdr:col>21</xdr:col>
      <xdr:colOff>160020</xdr:colOff>
      <xdr:row>59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F16717-0499-B658-5B5C-BDED736D1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446313</xdr:colOff>
      <xdr:row>59</xdr:row>
      <xdr:rowOff>163287</xdr:rowOff>
    </xdr:from>
    <xdr:to>
      <xdr:col>21</xdr:col>
      <xdr:colOff>163285</xdr:colOff>
      <xdr:row>75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38002A-625F-FEF0-3553-A8B376D45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413656</xdr:colOff>
      <xdr:row>77</xdr:row>
      <xdr:rowOff>-1</xdr:rowOff>
    </xdr:from>
    <xdr:to>
      <xdr:col>21</xdr:col>
      <xdr:colOff>152399</xdr:colOff>
      <xdr:row>93</xdr:row>
      <xdr:rowOff>97972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138139-B964-1426-47D7-5B5062E0D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413657</xdr:colOff>
      <xdr:row>94</xdr:row>
      <xdr:rowOff>174172</xdr:rowOff>
    </xdr:from>
    <xdr:to>
      <xdr:col>21</xdr:col>
      <xdr:colOff>108857</xdr:colOff>
      <xdr:row>112</xdr:row>
      <xdr:rowOff>43543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EB2D67-E80B-7E77-26EC-AC6A515BA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478971</xdr:colOff>
      <xdr:row>113</xdr:row>
      <xdr:rowOff>108856</xdr:rowOff>
    </xdr:from>
    <xdr:to>
      <xdr:col>21</xdr:col>
      <xdr:colOff>97971</xdr:colOff>
      <xdr:row>130</xdr:row>
      <xdr:rowOff>54427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845043-6AB3-7948-3DAC-5AC841EC7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511628</xdr:colOff>
      <xdr:row>131</xdr:row>
      <xdr:rowOff>119741</xdr:rowOff>
    </xdr:from>
    <xdr:to>
      <xdr:col>21</xdr:col>
      <xdr:colOff>76200</xdr:colOff>
      <xdr:row>148</xdr:row>
      <xdr:rowOff>43542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EB4C9B-5758-DE6D-54F2-2F3CA2BA6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150</xdr:row>
      <xdr:rowOff>77833</xdr:rowOff>
    </xdr:from>
    <xdr:to>
      <xdr:col>4</xdr:col>
      <xdr:colOff>87086</xdr:colOff>
      <xdr:row>165</xdr:row>
      <xdr:rowOff>45176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C725C5-F5C2-4976-ACD4-B9BE2EABE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158932</xdr:colOff>
      <xdr:row>150</xdr:row>
      <xdr:rowOff>76200</xdr:rowOff>
    </xdr:from>
    <xdr:to>
      <xdr:col>10</xdr:col>
      <xdr:colOff>550817</xdr:colOff>
      <xdr:row>165</xdr:row>
      <xdr:rowOff>43543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5D2DB68-81FB-4535-8D4B-D40E0D7B0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583474</xdr:colOff>
      <xdr:row>150</xdr:row>
      <xdr:rowOff>76200</xdr:rowOff>
    </xdr:from>
    <xdr:to>
      <xdr:col>18</xdr:col>
      <xdr:colOff>278674</xdr:colOff>
      <xdr:row>165</xdr:row>
      <xdr:rowOff>43543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ACC0049-5AF8-4ABC-967D-4688E6B08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166</xdr:row>
      <xdr:rowOff>63136</xdr:rowOff>
    </xdr:from>
    <xdr:to>
      <xdr:col>4</xdr:col>
      <xdr:colOff>87086</xdr:colOff>
      <xdr:row>181</xdr:row>
      <xdr:rowOff>30479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12B9F8D-F088-461F-8C6C-ED44A8F78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145869</xdr:colOff>
      <xdr:row>166</xdr:row>
      <xdr:rowOff>64225</xdr:rowOff>
    </xdr:from>
    <xdr:to>
      <xdr:col>10</xdr:col>
      <xdr:colOff>537754</xdr:colOff>
      <xdr:row>181</xdr:row>
      <xdr:rowOff>31568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A0080B1-13A2-447D-AA63-3BF7A5A1B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6" sqref="I6"/>
    </sheetView>
  </sheetViews>
  <sheetFormatPr defaultRowHeight="24.45" customHeight="1" x14ac:dyDescent="0.3"/>
  <cols>
    <col min="1" max="1" width="24.21875" customWidth="1"/>
    <col min="2" max="2" width="12.6640625" customWidth="1"/>
    <col min="3" max="3" width="13" customWidth="1"/>
    <col min="4" max="4" width="18" customWidth="1"/>
    <col min="5" max="5" width="20.6640625" customWidth="1"/>
    <col min="6" max="6" width="19" customWidth="1"/>
    <col min="9" max="9" width="15.44140625" customWidth="1"/>
    <col min="10" max="10" width="15.88671875" customWidth="1"/>
    <col min="11" max="11" width="18.21875" customWidth="1"/>
    <col min="12" max="12" width="15.77734375" customWidth="1"/>
    <col min="13" max="13" width="15.109375" customWidth="1"/>
  </cols>
  <sheetData>
    <row r="1" spans="1:10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 t="s">
        <v>5</v>
      </c>
      <c r="J1" s="2" t="s">
        <v>25</v>
      </c>
    </row>
    <row r="2" spans="1:10" ht="24.45" customHeight="1" x14ac:dyDescent="0.3">
      <c r="A2" s="11" t="s">
        <v>18</v>
      </c>
      <c r="B2" s="8" cm="1">
        <f t="array" ref="B2">_xlfn.SWITCH($J$1, "100 vs 100",'100vs100'!B2, "200 vs 200",'200vs200'!B2, "400 vs 400",'400vs400'!B2, "800 vs 800",'800vs800'!B2, "1600 vs 1600",'1600vs1600'!B2, "3200 vs 3200",'3200vs3200'!B2, "6400 vs 6400",'6400vs6400'!B2, "12800 vs 12800",'12800vs12800'!B2)</f>
        <v>110.8</v>
      </c>
      <c r="C2" s="8" cm="1">
        <f t="array" ref="C2">_xlfn.SWITCH($J$1, "100 vs 100",'100vs100'!C2, "200 vs 200",'200vs200'!C2, "400 vs 400",'400vs400'!C2, "800 vs 800",'800vs800'!C2, "1600 vs 1600",'1600vs1600'!C2, "3200 vs 3200",'3200vs3200'!C2, "6400 vs 6400",'6400vs6400'!C2, "12800 vs 12800",'12800vs12800'!C2)</f>
        <v>78.7</v>
      </c>
      <c r="D2" s="8" cm="1">
        <f t="array" ref="D2">_xlfn.SWITCH($J$1, "100 vs 100",'100vs100'!D2, "200 vs 200",'200vs200'!D2, "400 vs 400",'400vs400'!D2, "800 vs 800",'800vs800'!D2, "1600 vs 1600",'1600vs1600'!D2, "3200 vs 3200",'3200vs3200'!D2, "6400 vs 6400",'6400vs6400'!D2, "12800 vs 12800",'12800vs12800'!D2)</f>
        <v>29.6</v>
      </c>
      <c r="E2" s="8" cm="1">
        <f t="array" ref="E2">_xlfn.SWITCH($J$1, "100 vs 100",'100vs100'!E2, "200 vs 200",'200vs200'!E2, "400 vs 400",'400vs400'!E2, "800 vs 800",'800vs800'!E2, "1600 vs 1600",'1600vs1600'!E2, "3200 vs 3200",'3200vs3200'!E2, "6400 vs 6400",'6400vs6400'!E2, "12800 vs 12800",'12800vs12800'!E2)</f>
        <v>25.1</v>
      </c>
      <c r="F2" s="8" cm="1">
        <f t="array" ref="F2">_xlfn.SWITCH($J$1, "100 vs 100",'100vs100'!F2, "200 vs 200",'200vs200'!F2, "400 vs 400",'400vs400'!F2, "800 vs 800",'800vs800'!F2, "1600 vs 1600",'1600vs1600'!F2, "3200 vs 3200",'3200vs3200'!F2, "6400 vs 6400",'6400vs6400'!F2, "12800 vs 12800",'12800vs12800'!F2)</f>
        <v>21.4</v>
      </c>
    </row>
    <row r="3" spans="1:10" ht="24.45" customHeight="1" x14ac:dyDescent="0.3">
      <c r="A3" s="12" t="s">
        <v>7</v>
      </c>
      <c r="B3" s="9" cm="1">
        <f t="array" ref="B3">_xlfn.SWITCH($J$1, "100 vs 100",'100vs100'!B3, "200 vs 200",'200vs200'!B3, "400 vs 400",'400vs400'!B3, "800 vs 800",'800vs800'!B3, "1600 vs 1600",'1600vs1600'!B3, "3200 vs 3200",'3200vs3200'!B3, "6400 vs 6400",'6400vs6400'!B3, "12800 vs 12800",'12800vs12800'!B3)</f>
        <v>26.7</v>
      </c>
      <c r="C3" s="9" cm="1">
        <f t="array" ref="C3">_xlfn.SWITCH($J$1, "100 vs 100",'100vs100'!C3, "200 vs 200",'200vs200'!C3, "400 vs 400",'400vs400'!C3, "800 vs 800",'800vs800'!C3, "1600 vs 1600",'1600vs1600'!C3, "3200 vs 3200",'3200vs3200'!C3, "6400 vs 6400",'6400vs6400'!C3, "12800 vs 12800",'12800vs12800'!C3)</f>
        <v>45</v>
      </c>
      <c r="D3" s="9" cm="1">
        <f t="array" ref="D3">_xlfn.SWITCH($J$1, "100 vs 100",'100vs100'!D3, "200 vs 200",'200vs200'!D3, "400 vs 400",'400vs400'!D3, "800 vs 800",'800vs800'!D3, "1600 vs 1600",'1600vs1600'!D3, "3200 vs 3200",'3200vs3200'!D3, "6400 vs 6400",'6400vs6400'!D3, "12800 vs 12800",'12800vs12800'!D3)</f>
        <v>5.5</v>
      </c>
      <c r="E3" s="9" cm="1">
        <f t="array" ref="E3">_xlfn.SWITCH($J$1, "100 vs 100",'100vs100'!E3, "200 vs 200",'200vs200'!E3, "400 vs 400",'400vs400'!E3, "800 vs 800",'800vs800'!E3, "1600 vs 1600",'1600vs1600'!E3, "3200 vs 3200",'3200vs3200'!E3, "6400 vs 6400",'6400vs6400'!E3, "12800 vs 12800",'12800vs12800'!E3)</f>
        <v>1.9</v>
      </c>
      <c r="F3" s="9" cm="1">
        <f t="array" ref="F3">_xlfn.SWITCH($J$1, "100 vs 100",'100vs100'!F3, "200 vs 200",'200vs200'!F3, "400 vs 400",'400vs400'!F3, "800 vs 800",'800vs800'!F3, "1600 vs 1600",'1600vs1600'!F3, "3200 vs 3200",'3200vs3200'!F3, "6400 vs 6400",'6400vs6400'!F3, "12800 vs 12800",'12800vs12800'!F3)</f>
        <v>2.7</v>
      </c>
    </row>
    <row r="4" spans="1:10" ht="24.45" customHeight="1" x14ac:dyDescent="0.3">
      <c r="A4" s="12" t="s">
        <v>8</v>
      </c>
      <c r="B4" s="9" t="str" cm="1">
        <f t="array" ref="B4">_xlfn.SWITCH($J$1, "100 vs 100",'100vs100'!B4, "200 vs 200",'200vs200'!B4, "400 vs 400",'400vs400'!B4, "800 vs 800",'800vs800'!B4, "1600 vs 1600",'1600vs1600'!B4, "3200 vs 3200",'3200vs3200'!B4, "6400 vs 6400",'6400vs6400'!B4, "12800 vs 12800",'12800vs12800'!B4)</f>
        <v>/</v>
      </c>
      <c r="C4" s="9" cm="1">
        <f t="array" ref="C4">_xlfn.SWITCH($J$1, "100 vs 100",'100vs100'!C4, "200 vs 200",'200vs200'!C4, "400 vs 400",'400vs400'!C4, "800 vs 800",'800vs800'!C4, "1600 vs 1600",'1600vs1600'!C4, "3200 vs 3200",'3200vs3200'!C4, "6400 vs 6400",'6400vs6400'!C4, "12800 vs 12800",'12800vs12800'!C4)</f>
        <v>16</v>
      </c>
      <c r="D4" s="9" cm="1">
        <f t="array" ref="D4">_xlfn.SWITCH($J$1, "100 vs 100",'100vs100'!D4, "200 vs 200",'200vs200'!D4, "400 vs 400",'400vs400'!D4, "800 vs 800",'800vs800'!D4, "1600 vs 1600",'1600vs1600'!D4, "3200 vs 3200",'3200vs3200'!D4, "6400 vs 6400",'6400vs6400'!D4, "12800 vs 12800",'12800vs12800'!D4)</f>
        <v>4.5999999999999996</v>
      </c>
      <c r="E4" s="9" cm="1">
        <f t="array" ref="E4">_xlfn.SWITCH($J$1, "100 vs 100",'100vs100'!E4, "200 vs 200",'200vs200'!E4, "400 vs 400",'400vs400'!E4, "800 vs 800",'800vs800'!E4, "1600 vs 1600",'1600vs1600'!E4, "3200 vs 3200",'3200vs3200'!E4, "6400 vs 6400",'6400vs6400'!E4, "12800 vs 12800",'12800vs12800'!E4)</f>
        <v>5.2</v>
      </c>
      <c r="F4" s="9" cm="1">
        <f t="array" ref="F4">_xlfn.SWITCH($J$1, "100 vs 100",'100vs100'!F4, "200 vs 200",'200vs200'!F4, "400 vs 400",'400vs400'!F4, "800 vs 800",'800vs800'!F4, "1600 vs 1600",'1600vs1600'!F4, "3200 vs 3200",'3200vs3200'!F4, "6400 vs 6400",'6400vs6400'!F4, "12800 vs 12800",'12800vs12800'!F4)</f>
        <v>5.9</v>
      </c>
    </row>
    <row r="5" spans="1:10" ht="24.45" customHeight="1" x14ac:dyDescent="0.3">
      <c r="A5" s="12" t="s">
        <v>16</v>
      </c>
      <c r="B5" s="9" cm="1">
        <f t="array" ref="B5">_xlfn.SWITCH($J$1, "100 vs 100",'100vs100'!B5, "200 vs 200",'200vs200'!B5, "400 vs 400",'400vs400'!B5, "800 vs 800",'800vs800'!B5, "1600 vs 1600",'1600vs1600'!B5, "3200 vs 3200",'3200vs3200'!B5, "6400 vs 6400",'6400vs6400'!B5, "12800 vs 12800",'12800vs12800'!B5)</f>
        <v>52.1</v>
      </c>
      <c r="C5" s="9" cm="1">
        <f t="array" ref="C5">_xlfn.SWITCH($J$1, "100 vs 100",'100vs100'!C5, "200 vs 200",'200vs200'!C5, "400 vs 400",'400vs400'!C5, "800 vs 800",'800vs800'!C5, "1600 vs 1600",'1600vs1600'!C5, "3200 vs 3200",'3200vs3200'!C5, "6400 vs 6400",'6400vs6400'!C5, "12800 vs 12800",'12800vs12800'!C5)</f>
        <v>2.8</v>
      </c>
      <c r="D5" s="9" cm="1">
        <f t="array" ref="D5">_xlfn.SWITCH($J$1, "100 vs 100",'100vs100'!D5, "200 vs 200",'200vs200'!D5, "400 vs 400",'400vs400'!D5, "800 vs 800",'800vs800'!D5, "1600 vs 1600",'1600vs1600'!D5, "3200 vs 3200",'3200vs3200'!D5, "6400 vs 6400",'6400vs6400'!D5, "12800 vs 12800",'12800vs12800'!D5)</f>
        <v>3.5</v>
      </c>
      <c r="E5" s="9" cm="1">
        <f t="array" ref="E5">_xlfn.SWITCH($J$1, "100 vs 100",'100vs100'!E5, "200 vs 200",'200vs200'!E5, "400 vs 400",'400vs400'!E5, "800 vs 800",'800vs800'!E5, "1600 vs 1600",'1600vs1600'!E5, "3200 vs 3200",'3200vs3200'!E5, "6400 vs 6400",'6400vs6400'!E5, "12800 vs 12800",'12800vs12800'!E5)</f>
        <v>3.4</v>
      </c>
      <c r="F5" s="9" cm="1">
        <f t="array" ref="F5">_xlfn.SWITCH($J$1, "100 vs 100",'100vs100'!F5, "200 vs 200",'200vs200'!F5, "400 vs 400",'400vs400'!F5, "800 vs 800",'800vs800'!F5, "1600 vs 1600",'1600vs1600'!F5, "3200 vs 3200",'3200vs3200'!F5, "6400 vs 6400",'6400vs6400'!F5, "12800 vs 12800",'12800vs12800'!F5)</f>
        <v>2.8</v>
      </c>
    </row>
    <row r="6" spans="1:10" ht="24.45" customHeight="1" x14ac:dyDescent="0.3">
      <c r="A6" s="12" t="s">
        <v>9</v>
      </c>
      <c r="B6" s="9" cm="1">
        <f t="array" ref="B6">_xlfn.SWITCH($J$1, "100 vs 100",'100vs100'!B6, "200 vs 200",'200vs200'!B6, "400 vs 400",'400vs400'!B6, "800 vs 800",'800vs800'!B6, "1600 vs 1600",'1600vs1600'!B6, "3200 vs 3200",'3200vs3200'!B6, "6400 vs 6400",'6400vs6400'!B6, "12800 vs 12800",'12800vs12800'!B6)</f>
        <v>0</v>
      </c>
      <c r="C6" s="9" cm="1">
        <f t="array" ref="C6">_xlfn.SWITCH($J$1, "100 vs 100",'100vs100'!C6, "200 vs 200",'200vs200'!C6, "400 vs 400",'400vs400'!C6, "800 vs 800",'800vs800'!C6, "1600 vs 1600",'1600vs1600'!C6, "3200 vs 3200",'3200vs3200'!C6, "6400 vs 6400",'6400vs6400'!C6, "12800 vs 12800",'12800vs12800'!C6)</f>
        <v>0.8</v>
      </c>
      <c r="D6" s="9" cm="1">
        <f t="array" ref="D6">_xlfn.SWITCH($J$1, "100 vs 100",'100vs100'!D6, "200 vs 200",'200vs200'!D6, "400 vs 400",'400vs400'!D6, "800 vs 800",'800vs800'!D6, "1600 vs 1600",'1600vs1600'!D6, "3200 vs 3200",'3200vs3200'!D6, "6400 vs 6400",'6400vs6400'!D6, "12800 vs 12800",'12800vs12800'!D6)</f>
        <v>0.77</v>
      </c>
      <c r="E6" s="9" cm="1">
        <f t="array" ref="E6">_xlfn.SWITCH($J$1, "100 vs 100",'100vs100'!E6, "200 vs 200",'200vs200'!E6, "400 vs 400",'400vs400'!E6, "800 vs 800",'800vs800'!E6, "1600 vs 1600",'1600vs1600'!E6, "3200 vs 3200",'3200vs3200'!E6, "6400 vs 6400",'6400vs6400'!E6, "12800 vs 12800",'12800vs12800'!E6)</f>
        <v>0.84</v>
      </c>
      <c r="F6" s="9" cm="1">
        <f t="array" ref="F6">_xlfn.SWITCH($J$1, "100 vs 100",'100vs100'!F6, "200 vs 200",'200vs200'!F6, "400 vs 400",'400vs400'!F6, "800 vs 800",'800vs800'!F6, "1600 vs 1600",'1600vs1600'!F6, "3200 vs 3200",'3200vs3200'!F6, "6400 vs 6400",'6400vs6400'!F6, "12800 vs 12800",'12800vs12800'!F6)</f>
        <v>2.9</v>
      </c>
    </row>
    <row r="7" spans="1:10" ht="24.45" customHeight="1" x14ac:dyDescent="0.3">
      <c r="A7" s="12" t="s">
        <v>17</v>
      </c>
      <c r="B7" s="10" cm="1">
        <f t="array" ref="B7">_xlfn.SWITCH($J$1, "100 vs 100",'100vs100'!B7, "200 vs 200",'200vs200'!B7, "400 vs 400",'400vs400'!B7, "800 vs 800",'800vs800'!B7, "1600 vs 1600",'1600vs1600'!B7, "3200 vs 3200",'3200vs3200'!B7, "6400 vs 6400",'6400vs6400'!B7, "12800 vs 12800",'12800vs12800'!B7)</f>
        <v>21</v>
      </c>
      <c r="C7" s="10" cm="1">
        <f t="array" ref="C7">_xlfn.SWITCH($J$1, "100 vs 100",'100vs100'!C7, "200 vs 200",'200vs200'!C7, "400 vs 400",'400vs400'!C7, "800 vs 800",'800vs800'!C7, "1600 vs 1600",'1600vs1600'!C7, "3200 vs 3200",'3200vs3200'!C7, "6400 vs 6400",'6400vs6400'!C7, "12800 vs 12800",'12800vs12800'!C7)</f>
        <v>9.8000000000000007</v>
      </c>
      <c r="D7" s="10" cm="1">
        <f t="array" ref="D7">_xlfn.SWITCH($J$1, "100 vs 100",'100vs100'!D7, "200 vs 200",'200vs200'!D7, "400 vs 400",'400vs400'!D7, "800 vs 800",'800vs800'!D7, "1600 vs 1600",'1600vs1600'!D7, "3200 vs 3200",'3200vs3200'!D7, "6400 vs 6400",'6400vs6400'!D7, "12800 vs 12800",'12800vs12800'!D7)</f>
        <v>11.4</v>
      </c>
      <c r="E7" s="10" cm="1">
        <f t="array" ref="E7">_xlfn.SWITCH($J$1, "100 vs 100",'100vs100'!E7, "200 vs 200",'200vs200'!E7, "400 vs 400",'400vs400'!E7, "800 vs 800",'800vs800'!E7, "1600 vs 1600",'1600vs1600'!E7, "3200 vs 3200",'3200vs3200'!E7, "6400 vs 6400",'6400vs6400'!E7, "12800 vs 12800",'12800vs12800'!E7)</f>
        <v>10.5</v>
      </c>
      <c r="F7" s="10" cm="1">
        <f t="array" ref="F7">_xlfn.SWITCH($J$1, "100 vs 100",'100vs100'!F7, "200 vs 200",'200vs200'!F7, "400 vs 400",'400vs400'!F7, "800 vs 800",'800vs800'!F7, "1600 vs 1600",'1600vs1600'!F7, "3200 vs 3200",'3200vs3200'!F7, "6400 vs 6400",'6400vs6400'!F7, "12800 vs 12800",'12800vs12800'!F7)</f>
        <v>4.3</v>
      </c>
    </row>
    <row r="8" spans="1:10" ht="24.45" customHeight="1" x14ac:dyDescent="0.3">
      <c r="A8" s="13" t="s">
        <v>10</v>
      </c>
      <c r="B8" s="9" cm="1">
        <f t="array" ref="B8">_xlfn.SWITCH($J$1, "100 vs 100",'100vs100'!B8, "200 vs 200",'200vs200'!B8, "400 vs 400",'400vs400'!B8, "800 vs 800",'800vs800'!B8, "1600 vs 1600",'1600vs1600'!B8, "3200 vs 3200",'3200vs3200'!B8, "6400 vs 6400",'6400vs6400'!B8, "12800 vs 12800",'12800vs12800'!B8)</f>
        <v>11</v>
      </c>
      <c r="C8" s="9" cm="1">
        <f t="array" ref="C8">_xlfn.SWITCH($J$1, "100 vs 100",'100vs100'!C8, "200 vs 200",'200vs200'!C8, "400 vs 400",'400vs400'!C8, "800 vs 800",'800vs800'!C8, "1600 vs 1600",'1600vs1600'!C8, "3200 vs 3200",'3200vs3200'!C8, "6400 vs 6400",'6400vs6400'!C8, "12800 vs 12800",'12800vs12800'!C8)</f>
        <v>4.3000000000000114</v>
      </c>
      <c r="D8" s="9" cm="1">
        <f t="array" ref="D8">_xlfn.SWITCH($J$1, "100 vs 100",'100vs100'!D8, "200 vs 200",'200vs200'!D8, "400 vs 400",'400vs400'!D8, "800 vs 800",'800vs800'!D8, "1600 vs 1600",'1600vs1600'!D8, "3200 vs 3200",'3200vs3200'!D8, "6400 vs 6400",'6400vs6400'!D8, "12800 vs 12800",'12800vs12800'!D8)</f>
        <v>3.8300000000000018</v>
      </c>
      <c r="E8" s="9" cm="1">
        <f t="array" ref="E8">_xlfn.SWITCH($J$1, "100 vs 100",'100vs100'!E8, "200 vs 200",'200vs200'!E8, "400 vs 400",'400vs400'!E8, "800 vs 800",'800vs800'!E8, "1600 vs 1600",'1600vs1600'!E8, "3200 vs 3200",'3200vs3200'!E8, "6400 vs 6400",'6400vs6400'!E8, "12800 vs 12800",'12800vs12800'!E8)</f>
        <v>3.2600000000000016</v>
      </c>
      <c r="F8" s="9" cm="1">
        <f t="array" ref="F8">_xlfn.SWITCH($J$1, "100 vs 100",'100vs100'!F8, "200 vs 200",'200vs200'!F8, "400 vs 400",'400vs400'!F8, "800 vs 800",'800vs800'!F8, "1600 vs 1600",'1600vs1600'!F8, "3200 vs 3200",'3200vs3200'!F8, "6400 vs 6400",'6400vs6400'!F8, "12800 vs 12800",'12800vs12800'!F8)</f>
        <v>2.7999999999999972</v>
      </c>
    </row>
    <row r="9" spans="1:10" ht="24.45" customHeight="1" x14ac:dyDescent="0.3">
      <c r="A9" s="12"/>
    </row>
    <row r="10" spans="1:10" ht="24.45" customHeight="1" x14ac:dyDescent="0.3">
      <c r="A10" s="14" t="s">
        <v>19</v>
      </c>
      <c r="B10" s="10" cm="1">
        <f t="array" ref="B10">_xlfn.SWITCH($J$1, "100 vs 100",'100vs100'!B10, "200 vs 200",'200vs200'!B10, "400 vs 400",'400vs400'!B10, "800 vs 800",'800vs800'!B10, "1600 vs 1600",'1600vs1600'!B10, "3200 vs 3200",'3200vs3200'!B10, "6400 vs 6400",'6400vs6400'!B10, "12800 vs 12800",'12800vs12800'!B10)</f>
        <v>28</v>
      </c>
      <c r="C10" s="10" cm="1">
        <f t="array" ref="C10">_xlfn.SWITCH($J$1, "100 vs 100",'100vs100'!C10, "200 vs 200",'200vs200'!C10, "400 vs 400",'400vs400'!C10, "800 vs 800",'800vs800'!C10, "1600 vs 1600",'1600vs1600'!C10, "3200 vs 3200",'3200vs3200'!C10, "6400 vs 6400",'6400vs6400'!C10, "12800 vs 12800",'12800vs12800'!C10)</f>
        <v>16.2</v>
      </c>
      <c r="D10" s="10" cm="1">
        <f t="array" ref="D10">_xlfn.SWITCH($J$1, "100 vs 100",'100vs100'!D10, "200 vs 200",'200vs200'!D10, "400 vs 400",'400vs400'!D10, "800 vs 800",'800vs800'!D10, "1600 vs 1600",'1600vs1600'!D10, "3200 vs 3200",'3200vs3200'!D10, "6400 vs 6400",'6400vs6400'!D10, "12800 vs 12800",'12800vs12800'!D10)</f>
        <v>15.7</v>
      </c>
      <c r="E10" s="10" cm="1">
        <f t="array" ref="E10">_xlfn.SWITCH($J$1, "100 vs 100",'100vs100'!E10, "200 vs 200",'200vs200'!E10, "400 vs 400",'400vs400'!E10, "800 vs 800",'800vs800'!E10, "1600 vs 1600",'1600vs1600'!E10, "3200 vs 3200",'3200vs3200'!E10, "6400 vs 6400",'6400vs6400'!E10, "12800 vs 12800",'12800vs12800'!E10)</f>
        <v>16</v>
      </c>
      <c r="F10" s="10" cm="1">
        <f t="array" ref="F10">_xlfn.SWITCH($J$1, "100 vs 100",'100vs100'!F10, "200 vs 200",'200vs200'!F10, "400 vs 400",'400vs400'!F10, "800 vs 800",'800vs800'!F10, "1600 vs 1600",'1600vs1600'!F10, "3200 vs 3200",'3200vs3200'!F10, "6400 vs 6400",'6400vs6400'!F10, "12800 vs 12800",'12800vs12800'!F10)</f>
        <v>14.4</v>
      </c>
    </row>
    <row r="11" spans="1:10" ht="24.45" customHeight="1" x14ac:dyDescent="0.3">
      <c r="A11" s="12"/>
    </row>
    <row r="12" spans="1:10" ht="24.45" customHeight="1" x14ac:dyDescent="0.3">
      <c r="A12" s="14" t="s">
        <v>6</v>
      </c>
      <c r="B12" s="10" cm="1">
        <f t="array" ref="B12">_xlfn.SWITCH($J$1, "100 vs 100",'100vs100'!B12, "200 vs 200",'200vs200'!B12, "400 vs 400",'400vs400'!B12, "800 vs 800",'800vs800'!B12, "1600 vs 1600",'1600vs1600'!B12, "3200 vs 3200",'3200vs3200'!B12, "6400 vs 6400",'6400vs6400'!B12, "12800 vs 12800",'12800vs12800'!B12)</f>
        <v>36.4</v>
      </c>
      <c r="C12" s="10" cm="1">
        <f t="array" ref="C12">_xlfn.SWITCH($J$1, "100 vs 100",'100vs100'!C12, "200 vs 200",'200vs200'!C12, "400 vs 400",'400vs400'!C12, "800 vs 800",'800vs800'!C12, "1600 vs 1600",'1600vs1600'!C12, "3200 vs 3200",'3200vs3200'!C12, "6400 vs 6400",'6400vs6400'!C12, "12800 vs 12800",'12800vs12800'!C12)</f>
        <v>24.5</v>
      </c>
      <c r="D12" s="10" cm="1">
        <f t="array" ref="D12">_xlfn.SWITCH($J$1, "100 vs 100",'100vs100'!D12, "200 vs 200",'200vs200'!D12, "400 vs 400",'400vs400'!D12, "800 vs 800",'800vs800'!D12, "1600 vs 1600",'1600vs1600'!D12, "3200 vs 3200",'3200vs3200'!D12, "6400 vs 6400",'6400vs6400'!D12, "12800 vs 12800",'12800vs12800'!D12)</f>
        <v>9.6999999999999993</v>
      </c>
      <c r="E12" s="10" cm="1">
        <f t="array" ref="E12">_xlfn.SWITCH($J$1, "100 vs 100",'100vs100'!E12, "200 vs 200",'200vs200'!E12, "400 vs 400",'400vs400'!E12, "800 vs 800",'800vs800'!E12, "1600 vs 1600",'1600vs1600'!E12, "3200 vs 3200",'3200vs3200'!E12, "6400 vs 6400",'6400vs6400'!E12, "12800 vs 12800",'12800vs12800'!E12)</f>
        <v>8.9</v>
      </c>
      <c r="F12" s="10" cm="1">
        <f t="array" ref="F12">_xlfn.SWITCH($J$1, "100 vs 100",'100vs100'!F12, "200 vs 200",'200vs200'!F12, "400 vs 400",'400vs400'!F12, "800 vs 800",'800vs800'!F12, "1600 vs 1600",'1600vs1600'!F12, "3200 vs 3200",'3200vs3200'!F12, "6400 vs 6400",'6400vs6400'!F12, "12800 vs 12800",'12800vs12800'!F12)</f>
        <v>10.1</v>
      </c>
    </row>
    <row r="13" spans="1:10" ht="24.45" customHeight="1" x14ac:dyDescent="0.3">
      <c r="A13" s="12" t="s">
        <v>11</v>
      </c>
      <c r="B13" s="9" cm="1">
        <f t="array" ref="B13">_xlfn.SWITCH($J$1, "100 vs 100",'100vs100'!B13, "200 vs 200",'200vs200'!B13, "400 vs 400",'400vs400'!B13, "800 vs 800",'800vs800'!B13, "1600 vs 1600",'1600vs1600'!B13, "3200 vs 3200",'3200vs3200'!B13, "6400 vs 6400",'6400vs6400'!B13, "12800 vs 12800",'12800vs12800'!B13)</f>
        <v>4.8</v>
      </c>
      <c r="C13" s="9" cm="1">
        <f t="array" ref="C13">_xlfn.SWITCH($J$1, "100 vs 100",'100vs100'!C13, "200 vs 200",'200vs200'!C13, "400 vs 400",'400vs400'!C13, "800 vs 800",'800vs800'!C13, "1600 vs 1600",'1600vs1600'!C13, "3200 vs 3200",'3200vs3200'!C13, "6400 vs 6400",'6400vs6400'!C13, "12800 vs 12800",'12800vs12800'!C13)</f>
        <v>2.8</v>
      </c>
      <c r="D13" s="9" cm="1">
        <f t="array" ref="D13">_xlfn.SWITCH($J$1, "100 vs 100",'100vs100'!D13, "200 vs 200",'200vs200'!D13, "400 vs 400",'400vs400'!D13, "800 vs 800",'800vs800'!D13, "1600 vs 1600",'1600vs1600'!D13, "3200 vs 3200",'3200vs3200'!D13, "6400 vs 6400",'6400vs6400'!D13, "12800 vs 12800",'12800vs12800'!D13)</f>
        <v>0.9</v>
      </c>
      <c r="E13" s="9" cm="1">
        <f t="array" ref="E13">_xlfn.SWITCH($J$1, "100 vs 100",'100vs100'!E13, "200 vs 200",'200vs200'!E13, "400 vs 400",'400vs400'!E13, "800 vs 800",'800vs800'!E13, "1600 vs 1600",'1600vs1600'!E13, "3200 vs 3200",'3200vs3200'!E13, "6400 vs 6400",'6400vs6400'!E13, "12800 vs 12800",'12800vs12800'!E13)</f>
        <v>1.2</v>
      </c>
      <c r="F13" s="9" cm="1">
        <f t="array" ref="F13">_xlfn.SWITCH($J$1, "100 vs 100",'100vs100'!F13, "200 vs 200",'200vs200'!F13, "400 vs 400",'400vs400'!F13, "800 vs 800",'800vs800'!F13, "1600 vs 1600",'1600vs1600'!F13, "3200 vs 3200",'3200vs3200'!F13, "6400 vs 6400",'6400vs6400'!F13, "12800 vs 12800",'12800vs12800'!F13)</f>
        <v>1.8</v>
      </c>
    </row>
    <row r="14" spans="1:10" ht="24.45" customHeight="1" x14ac:dyDescent="0.3">
      <c r="A14" s="12" t="s">
        <v>12</v>
      </c>
      <c r="B14" s="9" cm="1">
        <f t="array" ref="B14">_xlfn.SWITCH($J$1, "100 vs 100",'100vs100'!B14, "200 vs 200",'200vs200'!B14, "400 vs 400",'400vs400'!B14, "800 vs 800",'800vs800'!B14, "1600 vs 1600",'1600vs1600'!B14, "3200 vs 3200",'3200vs3200'!B14, "6400 vs 6400",'6400vs6400'!B14, "12800 vs 12800",'12800vs12800'!B14)</f>
        <v>4.5</v>
      </c>
      <c r="C14" s="9" cm="1">
        <f t="array" ref="C14">_xlfn.SWITCH($J$1, "100 vs 100",'100vs100'!C14, "200 vs 200",'200vs200'!C14, "400 vs 400",'400vs400'!C14, "800 vs 800",'800vs800'!C14, "1600 vs 1600",'1600vs1600'!C14, "3200 vs 3200",'3200vs3200'!C14, "6400 vs 6400",'6400vs6400'!C14, "12800 vs 12800",'12800vs12800'!C14)</f>
        <v>1.7</v>
      </c>
      <c r="D14" s="9" cm="1">
        <f t="array" ref="D14">_xlfn.SWITCH($J$1, "100 vs 100",'100vs100'!D14, "200 vs 200",'200vs200'!D14, "400 vs 400",'400vs400'!D14, "800 vs 800",'800vs800'!D14, "1600 vs 1600",'1600vs1600'!D14, "3200 vs 3200",'3200vs3200'!D14, "6400 vs 6400",'6400vs6400'!D14, "12800 vs 12800",'12800vs12800'!D14)</f>
        <v>0.9</v>
      </c>
      <c r="E14" s="9" cm="1">
        <f t="array" ref="E14">_xlfn.SWITCH($J$1, "100 vs 100",'100vs100'!E14, "200 vs 200",'200vs200'!E14, "400 vs 400",'400vs400'!E14, "800 vs 800",'800vs800'!E14, "1600 vs 1600",'1600vs1600'!E14, "3200 vs 3200",'3200vs3200'!E14, "6400 vs 6400",'6400vs6400'!E14, "12800 vs 12800",'12800vs12800'!E14)</f>
        <v>0.8</v>
      </c>
      <c r="F14" s="9" cm="1">
        <f t="array" ref="F14">_xlfn.SWITCH($J$1, "100 vs 100",'100vs100'!F14, "200 vs 200",'200vs200'!F14, "400 vs 400",'400vs400'!F14, "800 vs 800",'800vs800'!F14, "1600 vs 1600",'1600vs1600'!F14, "3200 vs 3200",'3200vs3200'!F14, "6400 vs 6400",'6400vs6400'!F14, "12800 vs 12800",'12800vs12800'!F14)</f>
        <v>0.9</v>
      </c>
    </row>
    <row r="15" spans="1:10" ht="24.45" customHeight="1" x14ac:dyDescent="0.3">
      <c r="A15" s="12" t="s">
        <v>13</v>
      </c>
      <c r="B15" s="9" cm="1">
        <f t="array" ref="B15">_xlfn.SWITCH($J$1, "100 vs 100",'100vs100'!B15, "200 vs 200",'200vs200'!B15, "400 vs 400",'400vs400'!B15, "800 vs 800",'800vs800'!B15, "1600 vs 1600",'1600vs1600'!B15, "3200 vs 3200",'3200vs3200'!B15, "6400 vs 6400",'6400vs6400'!B15, "12800 vs 12800",'12800vs12800'!B15)</f>
        <v>7.5</v>
      </c>
      <c r="C15" s="9" cm="1">
        <f t="array" ref="C15">_xlfn.SWITCH($J$1, "100 vs 100",'100vs100'!C15, "200 vs 200",'200vs200'!C15, "400 vs 400",'400vs400'!C15, "800 vs 800",'800vs800'!C15, "1600 vs 1600",'1600vs1600'!C15, "3200 vs 3200",'3200vs3200'!C15, "6400 vs 6400",'6400vs6400'!C15, "12800 vs 12800",'12800vs12800'!C15)</f>
        <v>4.0999999999999996</v>
      </c>
      <c r="D15" s="9" cm="1">
        <f t="array" ref="D15">_xlfn.SWITCH($J$1, "100 vs 100",'100vs100'!D15, "200 vs 200",'200vs200'!D15, "400 vs 400",'400vs400'!D15, "800 vs 800",'800vs800'!D15, "1600 vs 1600",'1600vs1600'!D15, "3200 vs 3200",'3200vs3200'!D15, "6400 vs 6400",'6400vs6400'!D15, "12800 vs 12800",'12800vs12800'!D15)</f>
        <v>1.6</v>
      </c>
      <c r="E15" s="9" cm="1">
        <f t="array" ref="E15">_xlfn.SWITCH($J$1, "100 vs 100",'100vs100'!E15, "200 vs 200",'200vs200'!E15, "400 vs 400",'400vs400'!E15, "800 vs 800",'800vs800'!E15, "1600 vs 1600",'1600vs1600'!E15, "3200 vs 3200",'3200vs3200'!E15, "6400 vs 6400",'6400vs6400'!E15, "12800 vs 12800",'12800vs12800'!E15)</f>
        <v>1.2</v>
      </c>
      <c r="F15" s="9" cm="1">
        <f t="array" ref="F15">_xlfn.SWITCH($J$1, "100 vs 100",'100vs100'!F15, "200 vs 200",'200vs200'!F15, "400 vs 400",'400vs400'!F15, "800 vs 800",'800vs800'!F15, "1600 vs 1600",'1600vs1600'!F15, "3200 vs 3200",'3200vs3200'!F15, "6400 vs 6400",'6400vs6400'!F15, "12800 vs 12800",'12800vs12800'!F15)</f>
        <v>1.1000000000000001</v>
      </c>
    </row>
    <row r="16" spans="1:10" ht="24.45" customHeight="1" x14ac:dyDescent="0.3">
      <c r="A16" s="12" t="s">
        <v>14</v>
      </c>
      <c r="B16" s="9" cm="1">
        <f t="array" ref="B16">_xlfn.SWITCH($J$1, "100 vs 100",'100vs100'!B16, "200 vs 200",'200vs200'!B16, "400 vs 400",'400vs400'!B16, "800 vs 800",'800vs800'!B16, "1600 vs 1600",'1600vs1600'!B16, "3200 vs 3200",'3200vs3200'!B16, "6400 vs 6400",'6400vs6400'!B16, "12800 vs 12800",'12800vs12800'!B16)</f>
        <v>5.6</v>
      </c>
      <c r="C16" s="9" cm="1">
        <f t="array" ref="C16">_xlfn.SWITCH($J$1, "100 vs 100",'100vs100'!C16, "200 vs 200",'200vs200'!C16, "400 vs 400",'400vs400'!C16, "800 vs 800",'800vs800'!C16, "1600 vs 1600",'1600vs1600'!C16, "3200 vs 3200",'3200vs3200'!C16, "6400 vs 6400",'6400vs6400'!C16, "12800 vs 12800",'12800vs12800'!C16)</f>
        <v>4.9000000000000004</v>
      </c>
      <c r="D16" s="9" cm="1">
        <f t="array" ref="D16">_xlfn.SWITCH($J$1, "100 vs 100",'100vs100'!D16, "200 vs 200",'200vs200'!D16, "400 vs 400",'400vs400'!D16, "800 vs 800",'800vs800'!D16, "1600 vs 1600",'1600vs1600'!D16, "3200 vs 3200",'3200vs3200'!D16, "6400 vs 6400",'6400vs6400'!D16, "12800 vs 12800",'12800vs12800'!D16)</f>
        <v>1.6</v>
      </c>
      <c r="E16" s="9" cm="1">
        <f t="array" ref="E16">_xlfn.SWITCH($J$1, "100 vs 100",'100vs100'!E16, "200 vs 200",'200vs200'!E16, "400 vs 400",'400vs400'!E16, "800 vs 800",'800vs800'!E16, "1600 vs 1600",'1600vs1600'!E16, "3200 vs 3200",'3200vs3200'!E16, "6400 vs 6400",'6400vs6400'!E16, "12800 vs 12800",'12800vs12800'!E16)</f>
        <v>1.5</v>
      </c>
      <c r="F16" s="9" cm="1">
        <f t="array" ref="F16">_xlfn.SWITCH($J$1, "100 vs 100",'100vs100'!F16, "200 vs 200",'200vs200'!F16, "400 vs 400",'400vs400'!F16, "800 vs 800",'800vs800'!F16, "1600 vs 1600",'1600vs1600'!F16, "3200 vs 3200",'3200vs3200'!F16, "6400 vs 6400",'6400vs6400'!F16, "12800 vs 12800",'12800vs12800'!F16)</f>
        <v>1.7</v>
      </c>
    </row>
    <row r="17" spans="1:6" ht="24.45" customHeight="1" x14ac:dyDescent="0.3">
      <c r="A17" s="12" t="s">
        <v>15</v>
      </c>
      <c r="B17" s="10" cm="1">
        <f t="array" ref="B17">_xlfn.SWITCH($J$1, "100 vs 100",'100vs100'!B17, "200 vs 200",'200vs200'!B17, "400 vs 400",'400vs400'!B17, "800 vs 800",'800vs800'!B17, "1600 vs 1600",'1600vs1600'!B17, "3200 vs 3200",'3200vs3200'!B17, "6400 vs 6400",'6400vs6400'!B17, "12800 vs 12800",'12800vs12800'!B17)</f>
        <v>7.6</v>
      </c>
      <c r="C17" s="10" cm="1">
        <f t="array" ref="C17">_xlfn.SWITCH($J$1, "100 vs 100",'100vs100'!C17, "200 vs 200",'200vs200'!C17, "400 vs 400",'400vs400'!C17, "800 vs 800",'800vs800'!C17, "1600 vs 1600",'1600vs1600'!C17, "3200 vs 3200",'3200vs3200'!C17, "6400 vs 6400",'6400vs6400'!C17, "12800 vs 12800",'12800vs12800'!C17)</f>
        <v>6</v>
      </c>
      <c r="D17" s="10" cm="1">
        <f t="array" ref="D17">_xlfn.SWITCH($J$1, "100 vs 100",'100vs100'!D17, "200 vs 200",'200vs200'!D17, "400 vs 400",'400vs400'!D17, "800 vs 800",'800vs800'!D17, "1600 vs 1600",'1600vs1600'!D17, "3200 vs 3200",'3200vs3200'!D17, "6400 vs 6400",'6400vs6400'!D17, "12800 vs 12800",'12800vs12800'!D17)</f>
        <v>2.5</v>
      </c>
      <c r="E17" s="10" cm="1">
        <f t="array" ref="E17">_xlfn.SWITCH($J$1, "100 vs 100",'100vs100'!E17, "200 vs 200",'200vs200'!E17, "400 vs 400",'400vs400'!E17, "800 vs 800",'800vs800'!E17, "1600 vs 1600",'1600vs1600'!E17, "3200 vs 3200",'3200vs3200'!E17, "6400 vs 6400",'6400vs6400'!E17, "12800 vs 12800",'12800vs12800'!E17)</f>
        <v>2.1</v>
      </c>
      <c r="F17" s="10" cm="1">
        <f t="array" ref="F17">_xlfn.SWITCH($J$1, "100 vs 100",'100vs100'!F17, "200 vs 200",'200vs200'!F17, "400 vs 400",'400vs400'!F17, "800 vs 800",'800vs800'!F17, "1600 vs 1600",'1600vs1600'!F17, "3200 vs 3200",'3200vs3200'!F17, "6400 vs 6400",'6400vs6400'!F17, "12800 vs 12800",'12800vs12800'!F17)</f>
        <v>2.1</v>
      </c>
    </row>
    <row r="18" spans="1:6" ht="24.45" customHeight="1" x14ac:dyDescent="0.3">
      <c r="A18" s="13" t="s">
        <v>10</v>
      </c>
      <c r="B18" s="9" cm="1">
        <f t="array" ref="B18">_xlfn.SWITCH($J$1, "100 vs 100",'100vs100'!B18, "200 vs 200",'200vs200'!B18, "400 vs 400",'400vs400'!B18, "800 vs 800",'800vs800'!B18, "1600 vs 1600",'1600vs1600'!B18, "3200 vs 3200",'3200vs3200'!B18, "6400 vs 6400",'6400vs6400'!B18, "12800 vs 12800",'12800vs12800'!B18)</f>
        <v>6.3999999999999986</v>
      </c>
      <c r="C18" s="9" cm="1">
        <f t="array" ref="C18">_xlfn.SWITCH($J$1, "100 vs 100",'100vs100'!C18, "200 vs 200",'200vs200'!C18, "400 vs 400",'400vs400'!C18, "800 vs 800",'800vs800'!C18, "1600 vs 1600",'1600vs1600'!C18, "3200 vs 3200",'3200vs3200'!C18, "6400 vs 6400",'6400vs6400'!C18, "12800 vs 12800",'12800vs12800'!C18)</f>
        <v>5</v>
      </c>
      <c r="D18" s="9" cm="1">
        <f t="array" ref="D18">_xlfn.SWITCH($J$1, "100 vs 100",'100vs100'!D18, "200 vs 200",'200vs200'!D18, "400 vs 400",'400vs400'!D18, "800 vs 800",'800vs800'!D18, "1600 vs 1600",'1600vs1600'!D18, "3200 vs 3200",'3200vs3200'!D18, "6400 vs 6400",'6400vs6400'!D18, "12800 vs 12800",'12800vs12800'!D18)</f>
        <v>2.1999999999999993</v>
      </c>
      <c r="E18" s="9" cm="1">
        <f t="array" ref="E18">_xlfn.SWITCH($J$1, "100 vs 100",'100vs100'!E18, "200 vs 200",'200vs200'!E18, "400 vs 400",'400vs400'!E18, "800 vs 800",'800vs800'!E18, "1600 vs 1600",'1600vs1600'!E18, "3200 vs 3200",'3200vs3200'!E18, "6400 vs 6400",'6400vs6400'!E18, "12800 vs 12800",'12800vs12800'!E18)</f>
        <v>2.0999999999999996</v>
      </c>
      <c r="F18" s="9" cm="1">
        <f t="array" ref="F18">_xlfn.SWITCH($J$1, "100 vs 100",'100vs100'!F18, "200 vs 200",'200vs200'!F18, "400 vs 400",'400vs400'!F18, "800 vs 800",'800vs800'!F18, "1600 vs 1600",'1600vs1600'!F18, "3200 vs 3200",'3200vs3200'!F18, "6400 vs 6400",'6400vs6400'!F18, "12800 vs 12800",'12800vs12800'!F18)</f>
        <v>2.5</v>
      </c>
    </row>
  </sheetData>
  <dataValidations count="1">
    <dataValidation type="list" allowBlank="1" showInputMessage="1" showErrorMessage="1" sqref="J1" xr:uid="{DE998A2A-6A50-4801-91CC-73A53EB8F81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534B-81D2-4FA5-A900-ACABFFE2C9A3}">
  <dimension ref="A1:F141"/>
  <sheetViews>
    <sheetView topLeftCell="A143" zoomScale="70" zoomScaleNormal="70" workbookViewId="0">
      <selection activeCell="M171" sqref="M171"/>
    </sheetView>
  </sheetViews>
  <sheetFormatPr defaultRowHeight="14.4" x14ac:dyDescent="0.3"/>
  <cols>
    <col min="1" max="1" width="25.44140625" customWidth="1"/>
    <col min="2" max="2" width="15.21875" customWidth="1"/>
    <col min="3" max="3" width="13.21875" customWidth="1"/>
    <col min="4" max="4" width="11.5546875" customWidth="1"/>
    <col min="5" max="5" width="13.33203125" customWidth="1"/>
    <col min="6" max="6" width="12" customWidth="1"/>
  </cols>
  <sheetData>
    <row r="1" spans="1:6" ht="46.8" x14ac:dyDescent="0.3">
      <c r="A1" t="s">
        <v>24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t="s">
        <v>22</v>
      </c>
      <c r="B2" s="9">
        <f>'100vs100'!B2</f>
        <v>10.8</v>
      </c>
      <c r="C2" s="9">
        <f>'100vs100'!C2</f>
        <v>9.1</v>
      </c>
      <c r="D2" s="9">
        <f>'100vs100'!D2</f>
        <v>6.2</v>
      </c>
      <c r="E2" s="9">
        <f>'100vs100'!E2</f>
        <v>6.8</v>
      </c>
      <c r="F2" s="9">
        <f>'100vs100'!F2</f>
        <v>6.1</v>
      </c>
    </row>
    <row r="3" spans="1:6" x14ac:dyDescent="0.3">
      <c r="A3" t="s">
        <v>23</v>
      </c>
      <c r="B3" s="9">
        <f>'200vs200'!B2</f>
        <v>18.8</v>
      </c>
      <c r="C3" s="9">
        <f>'200vs200'!C2</f>
        <v>15.1</v>
      </c>
      <c r="D3" s="9">
        <f>'200vs200'!D2</f>
        <v>11.8</v>
      </c>
      <c r="E3" s="9">
        <f>'200vs200'!E2</f>
        <v>13.7</v>
      </c>
      <c r="F3" s="9">
        <f>'200vs200'!F2</f>
        <v>9.1</v>
      </c>
    </row>
    <row r="4" spans="1:6" x14ac:dyDescent="0.3">
      <c r="A4" t="s">
        <v>20</v>
      </c>
      <c r="B4" s="9">
        <f>'400vs400'!B2</f>
        <v>37.4</v>
      </c>
      <c r="C4" s="9">
        <f>'400vs400'!C2</f>
        <v>34.4</v>
      </c>
      <c r="D4" s="9">
        <f>'400vs400'!D2</f>
        <v>19.5</v>
      </c>
      <c r="E4" s="9">
        <f>'400vs400'!E2</f>
        <v>18.8</v>
      </c>
      <c r="F4" s="9">
        <f>'400vs400'!F2</f>
        <v>16</v>
      </c>
    </row>
    <row r="5" spans="1:6" x14ac:dyDescent="0.3">
      <c r="A5" t="s">
        <v>25</v>
      </c>
      <c r="B5" s="9">
        <f>'800vs800'!B2</f>
        <v>110.8</v>
      </c>
      <c r="C5" s="9">
        <f>'800vs800'!C2</f>
        <v>78.7</v>
      </c>
      <c r="D5" s="9">
        <f>'800vs800'!D2</f>
        <v>29.6</v>
      </c>
      <c r="E5" s="9">
        <f>'800vs800'!E2</f>
        <v>25.1</v>
      </c>
      <c r="F5" s="9">
        <f>'800vs800'!F2</f>
        <v>21.4</v>
      </c>
    </row>
    <row r="6" spans="1:6" x14ac:dyDescent="0.3">
      <c r="A6" t="s">
        <v>26</v>
      </c>
      <c r="B6" s="9">
        <f>'1600vs1600'!B2</f>
        <v>357.1</v>
      </c>
      <c r="C6" s="9">
        <f>'1600vs1600'!C2</f>
        <v>283.7</v>
      </c>
      <c r="D6" s="9">
        <f>'1600vs1600'!D2</f>
        <v>74.400000000000006</v>
      </c>
      <c r="E6" s="9">
        <f>'1600vs1600'!E2</f>
        <v>56.1</v>
      </c>
      <c r="F6" s="9">
        <f>'1600vs1600'!F2</f>
        <v>39.9</v>
      </c>
    </row>
    <row r="7" spans="1:6" x14ac:dyDescent="0.3">
      <c r="A7" t="s">
        <v>27</v>
      </c>
      <c r="B7" s="9">
        <f>'3200vs3200'!B2</f>
        <v>1000</v>
      </c>
      <c r="C7" s="9">
        <f>'3200vs3200'!C2</f>
        <v>979</v>
      </c>
      <c r="D7" s="9">
        <f>'3200vs3200'!D2</f>
        <v>189.1</v>
      </c>
      <c r="E7" s="9">
        <f>'3200vs3200'!E2</f>
        <v>75</v>
      </c>
      <c r="F7" s="9">
        <f>'3200vs3200'!F2</f>
        <v>68.900000000000006</v>
      </c>
    </row>
    <row r="8" spans="1:6" x14ac:dyDescent="0.3">
      <c r="A8" t="s">
        <v>28</v>
      </c>
      <c r="B8" s="9">
        <f>'6400vs6400'!B2</f>
        <v>3100</v>
      </c>
      <c r="C8" s="9">
        <f>'6400vs6400'!C2</f>
        <v>3600</v>
      </c>
      <c r="D8" s="9">
        <f>'6400vs6400'!D2</f>
        <v>597</v>
      </c>
      <c r="E8" s="9">
        <f>'6400vs6400'!E2</f>
        <v>123.2</v>
      </c>
      <c r="F8" s="9">
        <f>'6400vs6400'!F2</f>
        <v>111.3</v>
      </c>
    </row>
    <row r="9" spans="1:6" x14ac:dyDescent="0.3">
      <c r="A9" t="s">
        <v>29</v>
      </c>
      <c r="B9" s="9">
        <f>'12800vs12800'!B2</f>
        <v>9700</v>
      </c>
      <c r="C9" s="9">
        <f>'12800vs12800'!C2</f>
        <v>13900</v>
      </c>
      <c r="D9" s="9">
        <f>'12800vs12800'!D2</f>
        <v>2100</v>
      </c>
      <c r="E9" s="9">
        <f>'12800vs12800'!E2</f>
        <v>218.3</v>
      </c>
      <c r="F9" s="9">
        <f>'12800vs12800'!F2</f>
        <v>202.6</v>
      </c>
    </row>
    <row r="26" spans="1:6" ht="46.8" x14ac:dyDescent="0.3">
      <c r="A26" t="s">
        <v>30</v>
      </c>
      <c r="B26" s="7" t="s">
        <v>0</v>
      </c>
      <c r="C26" s="7" t="s">
        <v>1</v>
      </c>
      <c r="D26" s="7" t="s">
        <v>2</v>
      </c>
      <c r="E26" s="7" t="s">
        <v>3</v>
      </c>
      <c r="F26" s="7" t="s">
        <v>4</v>
      </c>
    </row>
    <row r="27" spans="1:6" x14ac:dyDescent="0.3">
      <c r="A27" t="s">
        <v>22</v>
      </c>
      <c r="B27" s="9">
        <f>'100vs100'!B10</f>
        <v>11</v>
      </c>
      <c r="C27" s="9">
        <f>'100vs100'!C10</f>
        <v>9.5</v>
      </c>
      <c r="D27" s="9">
        <f>'100vs100'!D10</f>
        <v>8.3000000000000007</v>
      </c>
      <c r="E27" s="9">
        <f>'100vs100'!E10</f>
        <v>8.5</v>
      </c>
      <c r="F27" s="9">
        <f>'100vs100'!F10</f>
        <v>8.8000000000000007</v>
      </c>
    </row>
    <row r="28" spans="1:6" x14ac:dyDescent="0.3">
      <c r="A28" t="s">
        <v>23</v>
      </c>
      <c r="B28" s="9">
        <f>'200vs200'!B10</f>
        <v>9</v>
      </c>
      <c r="C28" s="9">
        <f>'200vs200'!C10</f>
        <v>8</v>
      </c>
      <c r="D28" s="9">
        <f>'200vs200'!D10</f>
        <v>10.199999999999999</v>
      </c>
      <c r="E28" s="9">
        <f>'200vs200'!E10</f>
        <v>10.7</v>
      </c>
      <c r="F28" s="9">
        <f>'200vs200'!F10</f>
        <v>12</v>
      </c>
    </row>
    <row r="29" spans="1:6" x14ac:dyDescent="0.3">
      <c r="A29" t="s">
        <v>20</v>
      </c>
      <c r="B29" s="9">
        <f>'400vs400'!B10</f>
        <v>14.5</v>
      </c>
      <c r="C29" s="9">
        <f>'400vs400'!C10</f>
        <v>13.2</v>
      </c>
      <c r="D29" s="9">
        <f>'400vs400'!D10</f>
        <v>13.9</v>
      </c>
      <c r="E29" s="9">
        <f>'400vs400'!E10</f>
        <v>14.3</v>
      </c>
      <c r="F29" s="9">
        <f>'400vs400'!F10</f>
        <v>17.100000000000001</v>
      </c>
    </row>
    <row r="30" spans="1:6" x14ac:dyDescent="0.3">
      <c r="A30" t="s">
        <v>25</v>
      </c>
      <c r="B30" s="9">
        <f>'800vs800'!B10</f>
        <v>28</v>
      </c>
      <c r="C30" s="9">
        <f>'800vs800'!C10</f>
        <v>16.2</v>
      </c>
      <c r="D30" s="9">
        <f>'800vs800'!D10</f>
        <v>15.7</v>
      </c>
      <c r="E30" s="9">
        <f>'800vs800'!E10</f>
        <v>16</v>
      </c>
      <c r="F30" s="9">
        <f>'800vs800'!F10</f>
        <v>14.4</v>
      </c>
    </row>
    <row r="31" spans="1:6" x14ac:dyDescent="0.3">
      <c r="A31" t="s">
        <v>26</v>
      </c>
      <c r="B31" s="9">
        <f>'1600vs1600'!B10</f>
        <v>57.4</v>
      </c>
      <c r="C31" s="9">
        <f>'1600vs1600'!C10</f>
        <v>22.7</v>
      </c>
      <c r="D31" s="9">
        <f>'1600vs1600'!D10</f>
        <v>27.4</v>
      </c>
      <c r="E31" s="9">
        <f>'1600vs1600'!E10</f>
        <v>26.8</v>
      </c>
      <c r="F31" s="9">
        <f>'1600vs1600'!F10</f>
        <v>31.9</v>
      </c>
    </row>
    <row r="32" spans="1:6" x14ac:dyDescent="0.3">
      <c r="A32" t="s">
        <v>27</v>
      </c>
      <c r="B32" s="9">
        <f>'3200vs3200'!B10</f>
        <v>105.6</v>
      </c>
      <c r="C32" s="9">
        <f>'3200vs3200'!C10</f>
        <v>21.3</v>
      </c>
      <c r="D32" s="9">
        <f>'3200vs3200'!D10</f>
        <v>26.4</v>
      </c>
      <c r="E32" s="9">
        <f>'3200vs3200'!E10</f>
        <v>33.4</v>
      </c>
      <c r="F32" s="9">
        <f>'3200vs3200'!F10</f>
        <v>33.5</v>
      </c>
    </row>
    <row r="33" spans="1:6" x14ac:dyDescent="0.3">
      <c r="A33" t="s">
        <v>28</v>
      </c>
      <c r="B33" s="9">
        <f>'6400vs6400'!B10</f>
        <v>189</v>
      </c>
      <c r="C33" s="9">
        <f>'6400vs6400'!C10</f>
        <v>16.399999999999999</v>
      </c>
      <c r="D33" s="9">
        <f>'6400vs6400'!D10</f>
        <v>28.2</v>
      </c>
      <c r="E33" s="9">
        <f>'6400vs6400'!E10</f>
        <v>41</v>
      </c>
      <c r="F33" s="9">
        <f>'6400vs6400'!F10</f>
        <v>31.4</v>
      </c>
    </row>
    <row r="34" spans="1:6" x14ac:dyDescent="0.3">
      <c r="A34" t="s">
        <v>29</v>
      </c>
      <c r="B34" s="9">
        <f>'12800vs12800'!B10</f>
        <v>391</v>
      </c>
      <c r="C34" s="9">
        <f>'12800vs12800'!C10</f>
        <v>157.6</v>
      </c>
      <c r="D34" s="9">
        <f>'12800vs12800'!D10</f>
        <v>160.1</v>
      </c>
      <c r="E34" s="9">
        <f>'12800vs12800'!E10</f>
        <v>54.1</v>
      </c>
      <c r="F34" s="9">
        <f>'12800vs12800'!F10</f>
        <v>45.8</v>
      </c>
    </row>
    <row r="44" spans="1:6" ht="46.8" x14ac:dyDescent="0.3">
      <c r="A44" t="s">
        <v>31</v>
      </c>
      <c r="B44" s="7" t="s">
        <v>0</v>
      </c>
      <c r="C44" s="7" t="s">
        <v>1</v>
      </c>
      <c r="D44" s="7" t="s">
        <v>2</v>
      </c>
      <c r="E44" s="7" t="s">
        <v>3</v>
      </c>
      <c r="F44" s="7" t="s">
        <v>4</v>
      </c>
    </row>
    <row r="45" spans="1:6" x14ac:dyDescent="0.3">
      <c r="A45" t="s">
        <v>22</v>
      </c>
      <c r="B45" s="9">
        <f>'100vs100'!B12</f>
        <v>7.3</v>
      </c>
      <c r="C45" s="9">
        <f>'100vs100'!C12</f>
        <v>7.2</v>
      </c>
      <c r="D45" s="9">
        <f>'100vs100'!D12</f>
        <v>7.3</v>
      </c>
      <c r="E45" s="9">
        <f>'100vs100'!E12</f>
        <v>7.1</v>
      </c>
      <c r="F45" s="9">
        <f>'100vs100'!F12</f>
        <v>7.5</v>
      </c>
    </row>
    <row r="46" spans="1:6" x14ac:dyDescent="0.3">
      <c r="A46" t="s">
        <v>23</v>
      </c>
      <c r="B46" s="9">
        <f>'200vs200'!B12</f>
        <v>8</v>
      </c>
      <c r="C46" s="9">
        <f>'200vs200'!C12</f>
        <v>8.5</v>
      </c>
      <c r="D46" s="9">
        <f>'200vs200'!D12</f>
        <v>8.6</v>
      </c>
      <c r="E46" s="9">
        <f>'200vs200'!E12</f>
        <v>10.1</v>
      </c>
      <c r="F46" s="9">
        <f>'200vs200'!F12</f>
        <v>8.9</v>
      </c>
    </row>
    <row r="47" spans="1:6" x14ac:dyDescent="0.3">
      <c r="A47" t="s">
        <v>20</v>
      </c>
      <c r="B47" s="9">
        <f>'400vs400'!B12</f>
        <v>13</v>
      </c>
      <c r="C47" s="9">
        <f>'400vs400'!C12</f>
        <v>11.2</v>
      </c>
      <c r="D47" s="9">
        <f>'400vs400'!D12</f>
        <v>10.8</v>
      </c>
      <c r="E47" s="9">
        <f>'400vs400'!E12</f>
        <v>10.199999999999999</v>
      </c>
      <c r="F47" s="9">
        <f>'400vs400'!F12</f>
        <v>8.4</v>
      </c>
    </row>
    <row r="48" spans="1:6" x14ac:dyDescent="0.3">
      <c r="A48" t="s">
        <v>25</v>
      </c>
      <c r="B48" s="9">
        <f>'800vs800'!B12</f>
        <v>36.4</v>
      </c>
      <c r="C48" s="9">
        <f>'800vs800'!C12</f>
        <v>24.5</v>
      </c>
      <c r="D48" s="9">
        <f>'800vs800'!D12</f>
        <v>9.6999999999999993</v>
      </c>
      <c r="E48" s="9">
        <f>'800vs800'!E12</f>
        <v>8.9</v>
      </c>
      <c r="F48" s="9">
        <f>'800vs800'!F12</f>
        <v>10.1</v>
      </c>
    </row>
    <row r="49" spans="1:6" x14ac:dyDescent="0.3">
      <c r="A49" t="s">
        <v>26</v>
      </c>
      <c r="B49" s="9">
        <f>'1600vs1600'!B12</f>
        <v>100.5</v>
      </c>
      <c r="C49" s="9">
        <f>'1600vs1600'!C12</f>
        <v>77.3</v>
      </c>
      <c r="D49" s="9">
        <f>'1600vs1600'!D12</f>
        <v>24.5</v>
      </c>
      <c r="E49" s="9">
        <f>'1600vs1600'!E12</f>
        <v>19.7</v>
      </c>
      <c r="F49" s="9">
        <f>'1600vs1600'!F12</f>
        <v>22.3</v>
      </c>
    </row>
    <row r="50" spans="1:6" x14ac:dyDescent="0.3">
      <c r="A50" t="s">
        <v>27</v>
      </c>
      <c r="B50" s="9">
        <f>'3200vs3200'!B12</f>
        <v>56.5</v>
      </c>
      <c r="C50" s="9">
        <f>'3200vs3200'!C12</f>
        <v>121.6</v>
      </c>
      <c r="D50" s="9">
        <f>'3200vs3200'!D12</f>
        <v>66.900000000000006</v>
      </c>
      <c r="E50" s="9">
        <f>'3200vs3200'!E12</f>
        <v>53.5</v>
      </c>
      <c r="F50" s="9">
        <f>'3200vs3200'!F12</f>
        <v>38.799999999999997</v>
      </c>
    </row>
    <row r="51" spans="1:6" x14ac:dyDescent="0.3">
      <c r="A51" t="s">
        <v>28</v>
      </c>
      <c r="B51" s="9">
        <f>'6400vs6400'!B12</f>
        <v>153.1</v>
      </c>
      <c r="C51" s="9">
        <f>'6400vs6400'!C12</f>
        <v>333</v>
      </c>
      <c r="D51" s="9">
        <f>'6400vs6400'!D12</f>
        <v>104.4</v>
      </c>
      <c r="E51" s="9">
        <f>'6400vs6400'!E12</f>
        <v>66.099999999999994</v>
      </c>
      <c r="F51" s="9">
        <f>'6400vs6400'!F12</f>
        <v>76.7</v>
      </c>
    </row>
    <row r="52" spans="1:6" x14ac:dyDescent="0.3">
      <c r="A52" t="s">
        <v>29</v>
      </c>
      <c r="B52" s="9">
        <f>'12800vs12800'!B12</f>
        <v>263.7</v>
      </c>
      <c r="C52" s="9">
        <f>'12800vs12800'!C12</f>
        <v>157.80000000000001</v>
      </c>
      <c r="D52" s="9">
        <f>'12800vs12800'!D12</f>
        <v>144.4</v>
      </c>
      <c r="E52" s="9">
        <f>'12800vs12800'!E12</f>
        <v>151.19999999999999</v>
      </c>
      <c r="F52" s="9">
        <f>'12800vs12800'!F12</f>
        <v>194.1</v>
      </c>
    </row>
    <row r="61" spans="1:6" ht="46.8" x14ac:dyDescent="0.3">
      <c r="A61" t="s">
        <v>7</v>
      </c>
      <c r="B61" s="7" t="s">
        <v>0</v>
      </c>
      <c r="C61" s="7" t="s">
        <v>1</v>
      </c>
      <c r="D61" s="7" t="s">
        <v>2</v>
      </c>
      <c r="E61" s="7" t="s">
        <v>3</v>
      </c>
      <c r="F61" s="7" t="s">
        <v>4</v>
      </c>
    </row>
    <row r="62" spans="1:6" x14ac:dyDescent="0.3">
      <c r="A62" t="s">
        <v>22</v>
      </c>
      <c r="B62" s="9">
        <f>'100vs100'!B3</f>
        <v>2.6</v>
      </c>
      <c r="C62" s="9">
        <f>'100vs100'!C3</f>
        <v>1</v>
      </c>
      <c r="D62" s="9">
        <f>'100vs100'!D3</f>
        <v>0.1</v>
      </c>
      <c r="E62" s="9">
        <f>'100vs100'!E3</f>
        <v>0.25</v>
      </c>
      <c r="F62" s="9">
        <f>'100vs100'!F3</f>
        <v>0.16</v>
      </c>
    </row>
    <row r="63" spans="1:6" x14ac:dyDescent="0.3">
      <c r="A63" t="s">
        <v>23</v>
      </c>
      <c r="B63" s="9">
        <f>'200vs200'!B3</f>
        <v>4</v>
      </c>
      <c r="C63" s="9">
        <f>'200vs200'!C3</f>
        <v>2.6</v>
      </c>
      <c r="D63" s="9">
        <f>'200vs200'!D3</f>
        <v>0.4</v>
      </c>
      <c r="E63" s="9">
        <f>'200vs200'!E3</f>
        <v>0.49</v>
      </c>
      <c r="F63" s="9">
        <f>'200vs200'!F3</f>
        <v>0.4</v>
      </c>
    </row>
    <row r="64" spans="1:6" x14ac:dyDescent="0.3">
      <c r="A64" t="s">
        <v>20</v>
      </c>
      <c r="B64" s="9">
        <f>'400vs400'!B3</f>
        <v>9.6999999999999993</v>
      </c>
      <c r="C64" s="9">
        <f>'400vs400'!C3</f>
        <v>11.6</v>
      </c>
      <c r="D64" s="9">
        <f>'400vs400'!D3</f>
        <v>1.6</v>
      </c>
      <c r="E64" s="9">
        <f>'400vs400'!E3</f>
        <v>0.9</v>
      </c>
      <c r="F64" s="9">
        <f>'400vs400'!F3</f>
        <v>0.9</v>
      </c>
    </row>
    <row r="65" spans="1:6" x14ac:dyDescent="0.3">
      <c r="A65" t="s">
        <v>25</v>
      </c>
      <c r="B65" s="9">
        <f>'800vs800'!B3</f>
        <v>26.7</v>
      </c>
      <c r="C65" s="9">
        <f>'800vs800'!C3</f>
        <v>45</v>
      </c>
      <c r="D65" s="9">
        <f>'800vs800'!D3</f>
        <v>5.5</v>
      </c>
      <c r="E65" s="9">
        <f>'800vs800'!E3</f>
        <v>1.9</v>
      </c>
      <c r="F65" s="9">
        <f>'800vs800'!F3</f>
        <v>2.7</v>
      </c>
    </row>
    <row r="66" spans="1:6" x14ac:dyDescent="0.3">
      <c r="A66" t="s">
        <v>26</v>
      </c>
      <c r="B66" s="9">
        <f>'1600vs1600'!B3</f>
        <v>88.5</v>
      </c>
      <c r="C66" s="9">
        <f>'1600vs1600'!C3</f>
        <v>213.7</v>
      </c>
      <c r="D66" s="9">
        <f>'1600vs1600'!D3</f>
        <v>28.5</v>
      </c>
      <c r="E66" s="9">
        <f>'1600vs1600'!E3</f>
        <v>11.4</v>
      </c>
      <c r="F66" s="9">
        <f>'1600vs1600'!F3</f>
        <v>5</v>
      </c>
    </row>
    <row r="67" spans="1:6" x14ac:dyDescent="0.3">
      <c r="A67" t="s">
        <v>27</v>
      </c>
      <c r="B67" s="9">
        <f>'3200vs3200'!B3</f>
        <v>297.2</v>
      </c>
      <c r="C67" s="9">
        <f>'3200vs3200'!C3</f>
        <v>854.7</v>
      </c>
      <c r="D67" s="9">
        <f>'3200vs3200'!D3</f>
        <v>127.9</v>
      </c>
      <c r="E67" s="9">
        <f>'3200vs3200'!E3</f>
        <v>10.6</v>
      </c>
      <c r="F67" s="9">
        <f>'3200vs3200'!F3</f>
        <v>15.7</v>
      </c>
    </row>
    <row r="68" spans="1:6" x14ac:dyDescent="0.3">
      <c r="A68" t="s">
        <v>28</v>
      </c>
      <c r="B68" s="9">
        <f>'6400vs6400'!B3</f>
        <v>923</v>
      </c>
      <c r="C68" s="9">
        <f>'6400vs6400'!C3</f>
        <v>3300</v>
      </c>
      <c r="D68" s="9">
        <f>'6400vs6400'!D3</f>
        <v>489.2</v>
      </c>
      <c r="E68" s="9">
        <f>'6400vs6400'!E3</f>
        <v>18</v>
      </c>
      <c r="F68" s="9">
        <f>'6400vs6400'!F3</f>
        <v>14.7</v>
      </c>
    </row>
    <row r="69" spans="1:6" x14ac:dyDescent="0.3">
      <c r="A69" t="s">
        <v>29</v>
      </c>
      <c r="B69" s="9">
        <f>'12800vs12800'!B3</f>
        <v>3300</v>
      </c>
      <c r="C69" s="9">
        <f>'12800vs12800'!C3</f>
        <v>13400</v>
      </c>
      <c r="D69" s="9">
        <f>'12800vs12800'!D3</f>
        <v>1900</v>
      </c>
      <c r="E69" s="9">
        <f>'12800vs12800'!E3</f>
        <v>31.2</v>
      </c>
      <c r="F69" s="9">
        <f>'12800vs12800'!F3</f>
        <v>29.2</v>
      </c>
    </row>
    <row r="78" spans="1:6" ht="31.2" x14ac:dyDescent="0.3">
      <c r="A78" t="s">
        <v>8</v>
      </c>
      <c r="B78" s="7" t="s">
        <v>0</v>
      </c>
      <c r="C78" s="7" t="s">
        <v>1</v>
      </c>
      <c r="D78" s="7" t="s">
        <v>2</v>
      </c>
      <c r="E78" s="7" t="s">
        <v>3</v>
      </c>
      <c r="F78" s="7" t="s">
        <v>4</v>
      </c>
    </row>
    <row r="79" spans="1:6" x14ac:dyDescent="0.3">
      <c r="A79" t="s">
        <v>22</v>
      </c>
      <c r="B79" s="9" t="str">
        <f>'100vs100'!B4</f>
        <v>/</v>
      </c>
      <c r="C79" s="9">
        <f>'100vs100'!C4</f>
        <v>2.2999999999999998</v>
      </c>
      <c r="D79" s="9">
        <f>'100vs100'!D4</f>
        <v>1.1000000000000001</v>
      </c>
      <c r="E79" s="9">
        <f>'100vs100'!E4</f>
        <v>1.2</v>
      </c>
      <c r="F79" s="9">
        <f>'100vs100'!F4</f>
        <v>0.8</v>
      </c>
    </row>
    <row r="80" spans="1:6" x14ac:dyDescent="0.3">
      <c r="A80" t="s">
        <v>23</v>
      </c>
      <c r="B80" s="9" t="str">
        <f>'200vs200'!B4</f>
        <v>/</v>
      </c>
      <c r="C80" s="9">
        <f>'200vs200'!C4</f>
        <v>3.4</v>
      </c>
      <c r="D80" s="9">
        <f>'200vs200'!D4</f>
        <v>1.9</v>
      </c>
      <c r="E80" s="9">
        <f>'200vs200'!E4</f>
        <v>1.6</v>
      </c>
      <c r="F80" s="9">
        <f>'200vs200'!F4</f>
        <v>1.6</v>
      </c>
    </row>
    <row r="81" spans="1:6" x14ac:dyDescent="0.3">
      <c r="A81" t="s">
        <v>20</v>
      </c>
      <c r="B81" s="9" t="str">
        <f>'400vs400'!B4</f>
        <v>/</v>
      </c>
      <c r="C81" s="9">
        <f>'400vs400'!C4</f>
        <v>7.6</v>
      </c>
      <c r="D81" s="9">
        <f>'400vs400'!D4</f>
        <v>2.4</v>
      </c>
      <c r="E81" s="9">
        <f>'400vs400'!E4</f>
        <v>2.7</v>
      </c>
      <c r="F81" s="9">
        <f>'400vs400'!F4</f>
        <v>2.4</v>
      </c>
    </row>
    <row r="82" spans="1:6" x14ac:dyDescent="0.3">
      <c r="A82" t="s">
        <v>25</v>
      </c>
      <c r="B82" s="9" t="str">
        <f>'800vs800'!B4</f>
        <v>/</v>
      </c>
      <c r="C82" s="9">
        <f>'800vs800'!C4</f>
        <v>16</v>
      </c>
      <c r="D82" s="9">
        <f>'800vs800'!D4</f>
        <v>4.5999999999999996</v>
      </c>
      <c r="E82" s="9">
        <f>'800vs800'!E4</f>
        <v>5.2</v>
      </c>
      <c r="F82" s="9">
        <f>'800vs800'!F4</f>
        <v>5.9</v>
      </c>
    </row>
    <row r="83" spans="1:6" x14ac:dyDescent="0.3">
      <c r="A83" t="s">
        <v>26</v>
      </c>
      <c r="B83" s="9" t="str">
        <f>'1600vs1600'!B4</f>
        <v>/</v>
      </c>
      <c r="C83" s="9">
        <f>'1600vs1600'!C4</f>
        <v>44</v>
      </c>
      <c r="D83" s="9">
        <f>'1600vs1600'!D4</f>
        <v>12.9</v>
      </c>
      <c r="E83" s="9">
        <f>'1600vs1600'!E4</f>
        <v>13.6</v>
      </c>
      <c r="F83" s="9">
        <f>'1600vs1600'!F4</f>
        <v>13.3</v>
      </c>
    </row>
    <row r="84" spans="1:6" x14ac:dyDescent="0.3">
      <c r="A84" t="s">
        <v>27</v>
      </c>
      <c r="B84" s="9" t="str">
        <f>'3200vs3200'!B4</f>
        <v>/</v>
      </c>
      <c r="C84" s="9">
        <f>'3200vs3200'!C4</f>
        <v>96.2</v>
      </c>
      <c r="D84" s="9">
        <f>'3200vs3200'!D4</f>
        <v>26.6</v>
      </c>
      <c r="E84" s="9">
        <f>'3200vs3200'!E4</f>
        <v>24.9</v>
      </c>
      <c r="F84" s="9">
        <f>'3200vs3200'!F4</f>
        <v>26</v>
      </c>
    </row>
    <row r="85" spans="1:6" x14ac:dyDescent="0.3">
      <c r="A85" t="s">
        <v>28</v>
      </c>
      <c r="B85" s="9" t="str">
        <f>'6400vs6400'!B4</f>
        <v>/</v>
      </c>
      <c r="C85" s="9">
        <f>'6400vs6400'!C4</f>
        <v>234</v>
      </c>
      <c r="D85" s="9">
        <f>'6400vs6400'!D4</f>
        <v>64.7</v>
      </c>
      <c r="E85" s="9">
        <f>'6400vs6400'!E4</f>
        <v>57.6</v>
      </c>
      <c r="F85" s="9">
        <f>'6400vs6400'!F4</f>
        <v>63.1</v>
      </c>
    </row>
    <row r="86" spans="1:6" x14ac:dyDescent="0.3">
      <c r="A86" t="s">
        <v>29</v>
      </c>
      <c r="B86" s="9" t="str">
        <f>'12800vs12800'!B4</f>
        <v>/</v>
      </c>
      <c r="C86" s="9">
        <f>'12800vs12800'!C4</f>
        <v>446</v>
      </c>
      <c r="D86" s="9">
        <f>'12800vs12800'!D4</f>
        <v>126.1</v>
      </c>
      <c r="E86" s="9">
        <f>'12800vs12800'!E4</f>
        <v>118.5</v>
      </c>
      <c r="F86" s="9">
        <f>'12800vs12800'!F4</f>
        <v>122.9</v>
      </c>
    </row>
    <row r="96" spans="1:6" ht="31.2" x14ac:dyDescent="0.3">
      <c r="A96" t="s">
        <v>16</v>
      </c>
      <c r="B96" s="7" t="s">
        <v>0</v>
      </c>
      <c r="C96" s="7" t="s">
        <v>1</v>
      </c>
      <c r="D96" s="7" t="s">
        <v>2</v>
      </c>
      <c r="E96" s="7" t="s">
        <v>3</v>
      </c>
      <c r="F96" s="7" t="s">
        <v>4</v>
      </c>
    </row>
    <row r="97" spans="1:6" x14ac:dyDescent="0.3">
      <c r="A97" t="s">
        <v>22</v>
      </c>
      <c r="B97" s="9">
        <f>'100vs100'!B5</f>
        <v>2.4</v>
      </c>
      <c r="C97" s="9">
        <f>'100vs100'!C5</f>
        <v>0.31</v>
      </c>
      <c r="D97" s="9">
        <f>'100vs100'!D5</f>
        <v>0.33</v>
      </c>
      <c r="E97" s="9">
        <f>'100vs100'!E5</f>
        <v>0.34</v>
      </c>
      <c r="F97" s="9">
        <f>'100vs100'!F5</f>
        <v>0.3</v>
      </c>
    </row>
    <row r="98" spans="1:6" x14ac:dyDescent="0.3">
      <c r="A98" t="s">
        <v>23</v>
      </c>
      <c r="B98" s="9">
        <f>'200vs200'!B5</f>
        <v>7</v>
      </c>
      <c r="C98" s="9">
        <f>'200vs200'!C5</f>
        <v>0.6</v>
      </c>
      <c r="D98" s="9">
        <f>'200vs200'!D5</f>
        <v>0.7</v>
      </c>
      <c r="E98" s="9">
        <f>'200vs200'!E5</f>
        <v>1</v>
      </c>
      <c r="F98" s="9">
        <f>'200vs200'!F5</f>
        <v>0.72</v>
      </c>
    </row>
    <row r="99" spans="1:6" x14ac:dyDescent="0.3">
      <c r="A99" t="s">
        <v>20</v>
      </c>
      <c r="B99" s="9">
        <f>'400vs400'!B5</f>
        <v>13.8</v>
      </c>
      <c r="C99" s="9">
        <f>'400vs400'!C5</f>
        <v>1.4</v>
      </c>
      <c r="D99" s="9">
        <f>'400vs400'!D5</f>
        <v>1.5</v>
      </c>
      <c r="E99" s="9">
        <f>'400vs400'!E5</f>
        <v>1.5</v>
      </c>
      <c r="F99" s="9">
        <f>'400vs400'!F5</f>
        <v>1.5</v>
      </c>
    </row>
    <row r="100" spans="1:6" x14ac:dyDescent="0.3">
      <c r="A100" t="s">
        <v>25</v>
      </c>
      <c r="B100" s="9">
        <f>'800vs800'!B5</f>
        <v>52.1</v>
      </c>
      <c r="C100" s="9">
        <f>'800vs800'!C5</f>
        <v>2.8</v>
      </c>
      <c r="D100" s="9">
        <f>'800vs800'!D5</f>
        <v>3.5</v>
      </c>
      <c r="E100" s="9">
        <f>'800vs800'!E5</f>
        <v>3.4</v>
      </c>
      <c r="F100" s="9">
        <f>'800vs800'!F5</f>
        <v>2.8</v>
      </c>
    </row>
    <row r="101" spans="1:6" x14ac:dyDescent="0.3">
      <c r="A101" t="s">
        <v>26</v>
      </c>
      <c r="B101" s="9">
        <f>'1600vs1600'!B5</f>
        <v>214</v>
      </c>
      <c r="C101" s="9">
        <f>'1600vs1600'!C5</f>
        <v>4</v>
      </c>
      <c r="D101" s="9">
        <f>'1600vs1600'!D5</f>
        <v>5.6</v>
      </c>
      <c r="E101" s="9">
        <f>'1600vs1600'!E5</f>
        <v>5.3</v>
      </c>
      <c r="F101" s="9">
        <f>'1600vs1600'!F5</f>
        <v>5.2</v>
      </c>
    </row>
    <row r="102" spans="1:6" x14ac:dyDescent="0.3">
      <c r="A102" t="s">
        <v>27</v>
      </c>
      <c r="B102" s="9">
        <f>'3200vs3200'!B5</f>
        <v>583</v>
      </c>
      <c r="C102" s="9">
        <f>'3200vs3200'!C5</f>
        <v>7.5</v>
      </c>
      <c r="D102" s="9">
        <f>'3200vs3200'!D5</f>
        <v>8.5</v>
      </c>
      <c r="E102" s="9">
        <f>'3200vs3200'!E5</f>
        <v>10.9</v>
      </c>
      <c r="F102" s="9">
        <f>'3200vs3200'!F5</f>
        <v>10.6</v>
      </c>
    </row>
    <row r="103" spans="1:6" x14ac:dyDescent="0.3">
      <c r="A103" t="s">
        <v>28</v>
      </c>
      <c r="B103" s="9">
        <f>'6400vs6400'!B5</f>
        <v>1900</v>
      </c>
      <c r="C103" s="9">
        <f>'6400vs6400'!C5</f>
        <v>13.1</v>
      </c>
      <c r="D103" s="9">
        <f>'6400vs6400'!D5</f>
        <v>16.100000000000001</v>
      </c>
      <c r="E103" s="9">
        <f>'6400vs6400'!E5</f>
        <v>16.399999999999999</v>
      </c>
      <c r="F103" s="9">
        <f>'6400vs6400'!F5</f>
        <v>17.5</v>
      </c>
    </row>
    <row r="104" spans="1:6" x14ac:dyDescent="0.3">
      <c r="A104" t="s">
        <v>29</v>
      </c>
      <c r="B104" s="9">
        <f>'12800vs12800'!B5</f>
        <v>5700</v>
      </c>
      <c r="C104" s="9">
        <f>'12800vs12800'!C5</f>
        <v>26.7</v>
      </c>
      <c r="D104" s="9">
        <f>'12800vs12800'!D5</f>
        <v>30.2</v>
      </c>
      <c r="E104" s="9">
        <f>'12800vs12800'!E5</f>
        <v>33.4</v>
      </c>
      <c r="F104" s="9">
        <f>'12800vs12800'!F5</f>
        <v>34.6</v>
      </c>
    </row>
    <row r="115" spans="1:6" ht="31.2" x14ac:dyDescent="0.3">
      <c r="A115" t="s">
        <v>9</v>
      </c>
      <c r="B115" s="7" t="s">
        <v>0</v>
      </c>
      <c r="C115" s="7" t="s">
        <v>1</v>
      </c>
      <c r="D115" s="7" t="s">
        <v>2</v>
      </c>
      <c r="E115" s="7" t="s">
        <v>3</v>
      </c>
      <c r="F115" s="7" t="s">
        <v>4</v>
      </c>
    </row>
    <row r="116" spans="1:6" x14ac:dyDescent="0.3">
      <c r="A116" t="s">
        <v>22</v>
      </c>
      <c r="B116" s="9">
        <f>'100vs100'!B6</f>
        <v>0</v>
      </c>
      <c r="C116" s="9">
        <f>'100vs100'!C6</f>
        <v>0.2</v>
      </c>
      <c r="D116" s="9">
        <f>'100vs100'!D6</f>
        <v>0.3</v>
      </c>
      <c r="E116" s="9">
        <f>'100vs100'!E6</f>
        <v>0.23</v>
      </c>
      <c r="F116" s="9">
        <f>'100vs100'!F6</f>
        <v>0.7</v>
      </c>
    </row>
    <row r="117" spans="1:6" x14ac:dyDescent="0.3">
      <c r="A117" t="s">
        <v>23</v>
      </c>
      <c r="B117" s="9">
        <f>'200vs200'!B6</f>
        <v>0</v>
      </c>
      <c r="C117" s="9">
        <f>'200vs200'!C6</f>
        <v>0.7</v>
      </c>
      <c r="D117" s="9">
        <f>'200vs200'!D6</f>
        <v>0.56999999999999995</v>
      </c>
      <c r="E117" s="9">
        <f>'200vs200'!E6</f>
        <v>0.7</v>
      </c>
      <c r="F117" s="9">
        <f>'200vs200'!F6</f>
        <v>1.9</v>
      </c>
    </row>
    <row r="118" spans="1:6" x14ac:dyDescent="0.3">
      <c r="A118" t="s">
        <v>20</v>
      </c>
      <c r="B118" s="9">
        <f>'400vs400'!B6</f>
        <v>0</v>
      </c>
      <c r="C118" s="9">
        <f>'400vs400'!C6</f>
        <v>0.96</v>
      </c>
      <c r="D118" s="9">
        <f>'400vs400'!D6</f>
        <v>1.3</v>
      </c>
      <c r="E118" s="9">
        <f>'400vs400'!E6</f>
        <v>1.3</v>
      </c>
      <c r="F118" s="9">
        <f>'400vs400'!F6</f>
        <v>3.1</v>
      </c>
    </row>
    <row r="119" spans="1:6" x14ac:dyDescent="0.3">
      <c r="A119" t="s">
        <v>25</v>
      </c>
      <c r="B119" s="9">
        <f>'800vs800'!B6</f>
        <v>0</v>
      </c>
      <c r="C119" s="9">
        <f>'800vs800'!C6</f>
        <v>0.8</v>
      </c>
      <c r="D119" s="9">
        <f>'800vs800'!D6</f>
        <v>0.77</v>
      </c>
      <c r="E119" s="9">
        <f>'800vs800'!E6</f>
        <v>0.84</v>
      </c>
      <c r="F119" s="9">
        <f>'800vs800'!F6</f>
        <v>2.9</v>
      </c>
    </row>
    <row r="120" spans="1:6" x14ac:dyDescent="0.3">
      <c r="A120" t="s">
        <v>26</v>
      </c>
      <c r="B120" s="9">
        <f>'1600vs1600'!B6</f>
        <v>0</v>
      </c>
      <c r="C120" s="9">
        <f>'1600vs1600'!C6</f>
        <v>1.2</v>
      </c>
      <c r="D120" s="9">
        <f>'1600vs1600'!D6</f>
        <v>1.5</v>
      </c>
      <c r="E120" s="9">
        <f>'1600vs1600'!E6</f>
        <v>1.7</v>
      </c>
      <c r="F120" s="9">
        <f>'1600vs1600'!F6</f>
        <v>6</v>
      </c>
    </row>
    <row r="121" spans="1:6" x14ac:dyDescent="0.3">
      <c r="A121" t="s">
        <v>27</v>
      </c>
      <c r="B121" s="9">
        <f>'3200vs3200'!B6</f>
        <v>0</v>
      </c>
      <c r="C121" s="9">
        <f>'3200vs3200'!C6</f>
        <v>1.2</v>
      </c>
      <c r="D121" s="9">
        <f>'3200vs3200'!D6</f>
        <v>1.3</v>
      </c>
      <c r="E121" s="9">
        <f>'3200vs3200'!E6</f>
        <v>1.5</v>
      </c>
      <c r="F121" s="9">
        <f>'3200vs3200'!F6</f>
        <v>5</v>
      </c>
    </row>
    <row r="122" spans="1:6" x14ac:dyDescent="0.3">
      <c r="A122" t="s">
        <v>28</v>
      </c>
      <c r="B122" s="9">
        <f>'6400vs6400'!B6</f>
        <v>0</v>
      </c>
      <c r="C122" s="9">
        <f>'6400vs6400'!C6</f>
        <v>1.1000000000000001</v>
      </c>
      <c r="D122" s="9">
        <f>'6400vs6400'!D6</f>
        <v>1.2</v>
      </c>
      <c r="E122" s="9">
        <f>'6400vs6400'!E6</f>
        <v>1.4</v>
      </c>
      <c r="F122" s="9">
        <f>'6400vs6400'!F6</f>
        <v>4.5</v>
      </c>
    </row>
    <row r="123" spans="1:6" x14ac:dyDescent="0.3">
      <c r="A123" t="s">
        <v>29</v>
      </c>
      <c r="B123" s="9">
        <f>'12800vs12800'!B6</f>
        <v>0</v>
      </c>
      <c r="C123" s="9">
        <f>'12800vs12800'!C6</f>
        <v>1.3</v>
      </c>
      <c r="D123" s="9">
        <f>'12800vs12800'!D6</f>
        <v>1.2</v>
      </c>
      <c r="E123" s="9">
        <f>'12800vs12800'!E6</f>
        <v>1</v>
      </c>
      <c r="F123" s="9">
        <f>'12800vs12800'!F6</f>
        <v>2.6</v>
      </c>
    </row>
    <row r="133" spans="1:6" ht="31.2" x14ac:dyDescent="0.3">
      <c r="A133" t="s">
        <v>17</v>
      </c>
      <c r="B133" s="7" t="s">
        <v>0</v>
      </c>
      <c r="C133" s="7" t="s">
        <v>1</v>
      </c>
      <c r="D133" s="7" t="s">
        <v>2</v>
      </c>
      <c r="E133" s="7" t="s">
        <v>3</v>
      </c>
      <c r="F133" s="7" t="s">
        <v>4</v>
      </c>
    </row>
    <row r="134" spans="1:6" x14ac:dyDescent="0.3">
      <c r="A134" t="s">
        <v>22</v>
      </c>
      <c r="B134" s="9">
        <f>'100vs100'!B7</f>
        <v>4</v>
      </c>
      <c r="C134" s="9">
        <f>'100vs100'!C7</f>
        <v>3.5</v>
      </c>
      <c r="D134" s="9">
        <f>'100vs100'!D7</f>
        <v>2.8</v>
      </c>
      <c r="E134" s="9">
        <f>'100vs100'!E7</f>
        <v>2.7</v>
      </c>
      <c r="F134" s="9">
        <f>'100vs100'!F7</f>
        <v>2</v>
      </c>
    </row>
    <row r="135" spans="1:6" x14ac:dyDescent="0.3">
      <c r="A135" t="s">
        <v>23</v>
      </c>
      <c r="B135" s="9">
        <f>'200vs200'!B7</f>
        <v>5</v>
      </c>
      <c r="C135" s="9">
        <f>'200vs200'!C7</f>
        <v>6</v>
      </c>
      <c r="D135" s="9">
        <f>'200vs200'!D7</f>
        <v>6.5</v>
      </c>
      <c r="E135" s="9">
        <f>'200vs200'!E7</f>
        <v>7.1</v>
      </c>
      <c r="F135" s="9">
        <f>'200vs200'!F7</f>
        <v>2.7</v>
      </c>
    </row>
    <row r="136" spans="1:6" x14ac:dyDescent="0.3">
      <c r="A136" t="s">
        <v>20</v>
      </c>
      <c r="B136" s="9">
        <f>'400vs400'!B7</f>
        <v>9.6999999999999993</v>
      </c>
      <c r="C136" s="9">
        <f>'400vs400'!C7</f>
        <v>9.6999999999999993</v>
      </c>
      <c r="D136" s="9">
        <f>'400vs400'!D7</f>
        <v>9.3000000000000007</v>
      </c>
      <c r="E136" s="9">
        <f>'400vs400'!E7</f>
        <v>9.6999999999999993</v>
      </c>
      <c r="F136" s="9">
        <f>'400vs400'!F7</f>
        <v>4.0999999999999996</v>
      </c>
    </row>
    <row r="137" spans="1:6" x14ac:dyDescent="0.3">
      <c r="A137" t="s">
        <v>25</v>
      </c>
      <c r="B137" s="9">
        <f>'800vs800'!B7</f>
        <v>21</v>
      </c>
      <c r="C137" s="9">
        <f>'800vs800'!C7</f>
        <v>9.8000000000000007</v>
      </c>
      <c r="D137" s="9">
        <f>'800vs800'!D7</f>
        <v>11.4</v>
      </c>
      <c r="E137" s="9">
        <f>'800vs800'!E7</f>
        <v>10.5</v>
      </c>
      <c r="F137" s="9">
        <f>'800vs800'!F7</f>
        <v>4.3</v>
      </c>
    </row>
    <row r="138" spans="1:6" x14ac:dyDescent="0.3">
      <c r="A138" t="s">
        <v>26</v>
      </c>
      <c r="B138" s="9">
        <f>'1600vs1600'!B7</f>
        <v>40.200000000000003</v>
      </c>
      <c r="C138" s="9">
        <f>'1600vs1600'!C7</f>
        <v>13.4</v>
      </c>
      <c r="D138" s="9">
        <f>'1600vs1600'!D7</f>
        <v>17.899999999999999</v>
      </c>
      <c r="E138" s="9">
        <f>'1600vs1600'!E7</f>
        <v>18.5</v>
      </c>
      <c r="F138" s="9">
        <f>'1600vs1600'!F7</f>
        <v>6.2</v>
      </c>
    </row>
    <row r="139" spans="1:6" x14ac:dyDescent="0.3">
      <c r="A139" t="s">
        <v>27</v>
      </c>
      <c r="B139" s="9">
        <f>'3200vs3200'!B7</f>
        <v>77.7</v>
      </c>
      <c r="C139" s="9">
        <f>'3200vs3200'!C7</f>
        <v>12.7</v>
      </c>
      <c r="D139" s="9">
        <f>'3200vs3200'!D7</f>
        <v>13.8</v>
      </c>
      <c r="E139" s="9">
        <f>'3200vs3200'!E7</f>
        <v>17.3</v>
      </c>
      <c r="F139" s="9">
        <f>'3200vs3200'!F7</f>
        <v>4.5</v>
      </c>
    </row>
    <row r="140" spans="1:6" x14ac:dyDescent="0.3">
      <c r="A140" t="s">
        <v>28</v>
      </c>
      <c r="B140" s="9">
        <f>'6400vs6400'!B7</f>
        <v>167</v>
      </c>
      <c r="C140" s="9">
        <f>'6400vs6400'!C7</f>
        <v>15.5</v>
      </c>
      <c r="D140" s="9">
        <f>'6400vs6400'!D7</f>
        <v>12.9</v>
      </c>
      <c r="E140" s="9">
        <f>'6400vs6400'!E7</f>
        <v>16.8</v>
      </c>
      <c r="F140" s="9">
        <f>'6400vs6400'!F7</f>
        <v>2.8</v>
      </c>
    </row>
    <row r="141" spans="1:6" x14ac:dyDescent="0.3">
      <c r="A141" t="s">
        <v>29</v>
      </c>
      <c r="B141" s="9">
        <f>'12800vs12800'!B7</f>
        <v>329</v>
      </c>
      <c r="C141" s="9">
        <f>'12800vs12800'!C7</f>
        <v>13</v>
      </c>
      <c r="D141" s="9">
        <f>'12800vs12800'!D7</f>
        <v>14</v>
      </c>
      <c r="E141" s="9">
        <f>'12800vs12800'!E7</f>
        <v>6.8</v>
      </c>
      <c r="F141" s="9">
        <f>'12800vs12800'!F7</f>
        <v>1.2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CA5D-2A8E-4664-9E91-A7B1B56524C1}">
  <dimension ref="A1:M18"/>
  <sheetViews>
    <sheetView workbookViewId="0">
      <selection activeCell="G8" sqref="G8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10.8</v>
      </c>
      <c r="C2" s="10">
        <v>9.1</v>
      </c>
      <c r="D2" s="10">
        <v>6.2</v>
      </c>
      <c r="E2" s="10">
        <v>6.8</v>
      </c>
      <c r="F2" s="10">
        <v>6.1</v>
      </c>
    </row>
    <row r="3" spans="1:13" ht="24.45" customHeight="1" x14ac:dyDescent="0.3">
      <c r="A3" t="s">
        <v>7</v>
      </c>
      <c r="B3" s="9">
        <v>2.6</v>
      </c>
      <c r="C3" s="9">
        <v>1</v>
      </c>
      <c r="D3" s="9">
        <v>0.1</v>
      </c>
      <c r="E3" s="9">
        <v>0.25</v>
      </c>
      <c r="F3" s="9">
        <v>0.16</v>
      </c>
    </row>
    <row r="4" spans="1:13" ht="24.45" customHeight="1" x14ac:dyDescent="0.3">
      <c r="A4" t="s">
        <v>8</v>
      </c>
      <c r="B4" s="9" t="s">
        <v>21</v>
      </c>
      <c r="C4" s="9">
        <v>2.2999999999999998</v>
      </c>
      <c r="D4" s="9">
        <v>1.1000000000000001</v>
      </c>
      <c r="E4" s="9">
        <v>1.2</v>
      </c>
      <c r="F4" s="9">
        <v>0.8</v>
      </c>
    </row>
    <row r="5" spans="1:13" ht="24.45" customHeight="1" x14ac:dyDescent="0.3">
      <c r="A5" t="s">
        <v>16</v>
      </c>
      <c r="B5" s="9">
        <v>2.4</v>
      </c>
      <c r="C5" s="9">
        <v>0.31</v>
      </c>
      <c r="D5" s="9">
        <v>0.33</v>
      </c>
      <c r="E5" s="9">
        <v>0.34</v>
      </c>
      <c r="F5" s="9">
        <v>0.3</v>
      </c>
    </row>
    <row r="6" spans="1:13" ht="24.45" customHeight="1" x14ac:dyDescent="0.3">
      <c r="A6" t="s">
        <v>9</v>
      </c>
      <c r="B6" s="9">
        <v>0</v>
      </c>
      <c r="C6" s="9">
        <v>0.2</v>
      </c>
      <c r="D6" s="9">
        <v>0.3</v>
      </c>
      <c r="E6" s="9">
        <v>0.23</v>
      </c>
      <c r="F6" s="9">
        <v>0.7</v>
      </c>
    </row>
    <row r="7" spans="1:13" ht="24.45" customHeight="1" x14ac:dyDescent="0.3">
      <c r="A7" t="s">
        <v>17</v>
      </c>
      <c r="B7" s="9">
        <v>4</v>
      </c>
      <c r="C7" s="9">
        <v>3.5</v>
      </c>
      <c r="D7" s="9">
        <v>2.8</v>
      </c>
      <c r="E7" s="9">
        <v>2.7</v>
      </c>
      <c r="F7" s="9">
        <v>2</v>
      </c>
    </row>
    <row r="8" spans="1:13" ht="24.45" customHeight="1" x14ac:dyDescent="0.3">
      <c r="A8" s="4" t="s">
        <v>10</v>
      </c>
      <c r="B8" s="15">
        <f>B2-SUM(B3:B7)</f>
        <v>1.8000000000000007</v>
      </c>
      <c r="C8" s="15">
        <f t="shared" ref="C8:F8" si="0">C2-SUM(C3:C7)</f>
        <v>1.7899999999999991</v>
      </c>
      <c r="D8" s="15">
        <f t="shared" si="0"/>
        <v>1.5700000000000003</v>
      </c>
      <c r="E8" s="15">
        <f t="shared" si="0"/>
        <v>2.0799999999999992</v>
      </c>
      <c r="F8" s="15">
        <f t="shared" si="0"/>
        <v>2.1399999999999997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11</v>
      </c>
      <c r="C10" s="10">
        <v>9.5</v>
      </c>
      <c r="D10" s="10">
        <v>8.3000000000000007</v>
      </c>
      <c r="E10" s="10">
        <v>8.5</v>
      </c>
      <c r="F10" s="10">
        <v>8.8000000000000007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7.3</v>
      </c>
      <c r="C12" s="10">
        <v>7.2</v>
      </c>
      <c r="D12" s="10">
        <v>7.3</v>
      </c>
      <c r="E12" s="10">
        <v>7.1</v>
      </c>
      <c r="F12" s="10">
        <v>7.5</v>
      </c>
    </row>
    <row r="13" spans="1:13" ht="24.45" customHeight="1" x14ac:dyDescent="0.3">
      <c r="A13" t="s">
        <v>11</v>
      </c>
      <c r="B13" s="9">
        <v>0.74</v>
      </c>
      <c r="C13" s="9">
        <v>0.5</v>
      </c>
      <c r="D13" s="9">
        <v>0.6</v>
      </c>
      <c r="E13" s="9">
        <v>0.5</v>
      </c>
      <c r="F13" s="9">
        <v>0.6</v>
      </c>
    </row>
    <row r="14" spans="1:13" ht="24.45" customHeight="1" x14ac:dyDescent="0.3">
      <c r="A14" t="s">
        <v>12</v>
      </c>
      <c r="B14" s="9">
        <v>0.35</v>
      </c>
      <c r="C14" s="9">
        <v>0.5</v>
      </c>
      <c r="D14" s="9">
        <v>0.47</v>
      </c>
      <c r="E14" s="9">
        <v>0.3</v>
      </c>
      <c r="F14" s="9">
        <v>0.35</v>
      </c>
    </row>
    <row r="15" spans="1:13" ht="24.45" customHeight="1" x14ac:dyDescent="0.3">
      <c r="A15" t="s">
        <v>13</v>
      </c>
      <c r="B15" s="9">
        <v>0.78</v>
      </c>
      <c r="C15" s="9">
        <v>0.8</v>
      </c>
      <c r="D15" s="9">
        <v>0.64</v>
      </c>
      <c r="E15" s="9">
        <v>0.7</v>
      </c>
      <c r="F15" s="9">
        <v>0.7</v>
      </c>
    </row>
    <row r="16" spans="1:13" ht="24.45" customHeight="1" x14ac:dyDescent="0.3">
      <c r="A16" t="s">
        <v>14</v>
      </c>
      <c r="B16" s="9">
        <v>1.4</v>
      </c>
      <c r="C16" s="9">
        <v>1.2</v>
      </c>
      <c r="D16" s="9">
        <v>1.2</v>
      </c>
      <c r="E16" s="9">
        <v>1.3</v>
      </c>
      <c r="F16" s="9">
        <v>1.3</v>
      </c>
    </row>
    <row r="17" spans="1:6" ht="24.45" customHeight="1" x14ac:dyDescent="0.3">
      <c r="A17" t="s">
        <v>15</v>
      </c>
      <c r="B17" s="9">
        <v>2.1</v>
      </c>
      <c r="C17" s="9">
        <v>2.2000000000000002</v>
      </c>
      <c r="D17" s="9">
        <v>2.2000000000000002</v>
      </c>
      <c r="E17" s="9">
        <v>2.2000000000000002</v>
      </c>
      <c r="F17" s="9">
        <v>2.2000000000000002</v>
      </c>
    </row>
    <row r="18" spans="1:6" ht="24.45" customHeight="1" x14ac:dyDescent="0.3">
      <c r="A18" s="4" t="s">
        <v>10</v>
      </c>
      <c r="B18" s="15">
        <f>B12-SUM(B13:B17)</f>
        <v>1.9300000000000006</v>
      </c>
      <c r="C18" s="15">
        <f t="shared" ref="C18:F18" si="1">C12-SUM(C13:C17)</f>
        <v>2</v>
      </c>
      <c r="D18" s="15">
        <f t="shared" si="1"/>
        <v>2.1899999999999995</v>
      </c>
      <c r="E18" s="15">
        <f t="shared" si="1"/>
        <v>2.0999999999999996</v>
      </c>
      <c r="F18" s="15">
        <f t="shared" si="1"/>
        <v>2.3499999999999996</v>
      </c>
    </row>
  </sheetData>
  <dataValidations count="1">
    <dataValidation type="list" allowBlank="1" showInputMessage="1" showErrorMessage="1" sqref="M1" xr:uid="{38A91D5D-B020-4D76-BE17-D3BE17587474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3FB5-D283-41C8-AAC6-07000E796056}">
  <dimension ref="A1:M18"/>
  <sheetViews>
    <sheetView workbookViewId="0">
      <selection activeCell="H8" sqref="H8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18.8</v>
      </c>
      <c r="C2" s="10">
        <v>15.1</v>
      </c>
      <c r="D2" s="10">
        <v>11.8</v>
      </c>
      <c r="E2" s="10">
        <v>13.7</v>
      </c>
      <c r="F2" s="10">
        <v>9.1</v>
      </c>
    </row>
    <row r="3" spans="1:13" ht="24.45" customHeight="1" x14ac:dyDescent="0.3">
      <c r="A3" t="s">
        <v>7</v>
      </c>
      <c r="B3" s="9">
        <v>4</v>
      </c>
      <c r="C3" s="9">
        <v>2.6</v>
      </c>
      <c r="D3" s="9">
        <v>0.4</v>
      </c>
      <c r="E3" s="9">
        <v>0.49</v>
      </c>
      <c r="F3" s="9">
        <v>0.4</v>
      </c>
    </row>
    <row r="4" spans="1:13" ht="24.45" customHeight="1" x14ac:dyDescent="0.3">
      <c r="A4" t="s">
        <v>8</v>
      </c>
      <c r="B4" s="9" t="s">
        <v>21</v>
      </c>
      <c r="C4" s="9">
        <v>3.4</v>
      </c>
      <c r="D4" s="9">
        <v>1.9</v>
      </c>
      <c r="E4" s="9">
        <v>1.6</v>
      </c>
      <c r="F4" s="9">
        <v>1.6</v>
      </c>
    </row>
    <row r="5" spans="1:13" ht="24.45" customHeight="1" x14ac:dyDescent="0.3">
      <c r="A5" t="s">
        <v>16</v>
      </c>
      <c r="B5" s="9">
        <v>7</v>
      </c>
      <c r="C5" s="9">
        <v>0.6</v>
      </c>
      <c r="D5" s="9">
        <v>0.7</v>
      </c>
      <c r="E5" s="9">
        <v>1</v>
      </c>
      <c r="F5" s="9">
        <v>0.72</v>
      </c>
    </row>
    <row r="6" spans="1:13" ht="24.45" customHeight="1" x14ac:dyDescent="0.3">
      <c r="A6" t="s">
        <v>9</v>
      </c>
      <c r="B6" s="9">
        <v>0</v>
      </c>
      <c r="C6" s="9">
        <v>0.7</v>
      </c>
      <c r="D6" s="9">
        <v>0.56999999999999995</v>
      </c>
      <c r="E6" s="9">
        <v>0.7</v>
      </c>
      <c r="F6" s="9">
        <v>1.9</v>
      </c>
    </row>
    <row r="7" spans="1:13" ht="24.45" customHeight="1" x14ac:dyDescent="0.3">
      <c r="A7" t="s">
        <v>17</v>
      </c>
      <c r="B7" s="9">
        <v>5</v>
      </c>
      <c r="C7" s="9">
        <v>6</v>
      </c>
      <c r="D7" s="9">
        <v>6.5</v>
      </c>
      <c r="E7" s="9">
        <v>7.1</v>
      </c>
      <c r="F7" s="9">
        <v>2.7</v>
      </c>
    </row>
    <row r="8" spans="1:13" ht="24.45" customHeight="1" x14ac:dyDescent="0.3">
      <c r="A8" s="4" t="s">
        <v>10</v>
      </c>
      <c r="B8" s="15">
        <f>B2-SUM(B3:B7)</f>
        <v>2.8000000000000007</v>
      </c>
      <c r="C8" s="15">
        <f t="shared" ref="C8:F8" si="0">C2-SUM(C3:C7)</f>
        <v>1.7999999999999989</v>
      </c>
      <c r="D8" s="15">
        <f t="shared" si="0"/>
        <v>1.7300000000000004</v>
      </c>
      <c r="E8" s="15">
        <f t="shared" si="0"/>
        <v>2.8099999999999987</v>
      </c>
      <c r="F8" s="15">
        <f t="shared" si="0"/>
        <v>1.7800000000000002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9</v>
      </c>
      <c r="C10" s="10">
        <v>8</v>
      </c>
      <c r="D10" s="10">
        <v>10.199999999999999</v>
      </c>
      <c r="E10" s="10">
        <v>10.7</v>
      </c>
      <c r="F10" s="10">
        <v>12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8</v>
      </c>
      <c r="C12" s="10">
        <v>8.5</v>
      </c>
      <c r="D12" s="10">
        <v>8.6</v>
      </c>
      <c r="E12" s="10">
        <v>10.1</v>
      </c>
      <c r="F12" s="10">
        <v>8.9</v>
      </c>
    </row>
    <row r="13" spans="1:13" ht="24.45" customHeight="1" x14ac:dyDescent="0.3">
      <c r="A13" t="s">
        <v>11</v>
      </c>
      <c r="B13" s="9">
        <v>0.6</v>
      </c>
      <c r="C13" s="9">
        <v>0.9</v>
      </c>
      <c r="D13" s="9">
        <v>1.2</v>
      </c>
      <c r="E13" s="9">
        <v>1.9</v>
      </c>
      <c r="F13" s="9">
        <v>1.7</v>
      </c>
    </row>
    <row r="14" spans="1:13" ht="24.45" customHeight="1" x14ac:dyDescent="0.3">
      <c r="A14" t="s">
        <v>12</v>
      </c>
      <c r="B14" s="9">
        <v>0.6</v>
      </c>
      <c r="C14" s="9">
        <v>0.4</v>
      </c>
      <c r="D14" s="9">
        <v>0.5</v>
      </c>
      <c r="E14" s="9">
        <v>0.5</v>
      </c>
      <c r="F14" s="9">
        <v>0.4</v>
      </c>
    </row>
    <row r="15" spans="1:13" ht="24.45" customHeight="1" x14ac:dyDescent="0.3">
      <c r="A15" t="s">
        <v>13</v>
      </c>
      <c r="B15" s="9">
        <v>1</v>
      </c>
      <c r="C15" s="9">
        <v>0.8</v>
      </c>
      <c r="D15" s="9">
        <v>0.75</v>
      </c>
      <c r="E15" s="9">
        <v>0.8</v>
      </c>
      <c r="F15" s="9">
        <v>0.7</v>
      </c>
    </row>
    <row r="16" spans="1:13" ht="24.45" customHeight="1" x14ac:dyDescent="0.3">
      <c r="A16" t="s">
        <v>14</v>
      </c>
      <c r="B16" s="9">
        <v>1.5</v>
      </c>
      <c r="C16" s="9">
        <v>1.6</v>
      </c>
      <c r="D16" s="9">
        <v>1.6</v>
      </c>
      <c r="E16" s="9">
        <v>1.6</v>
      </c>
      <c r="F16" s="9">
        <v>1.6</v>
      </c>
    </row>
    <row r="17" spans="1:6" ht="24.45" customHeight="1" x14ac:dyDescent="0.3">
      <c r="A17" t="s">
        <v>15</v>
      </c>
      <c r="B17" s="9">
        <v>2.4</v>
      </c>
      <c r="C17" s="9">
        <v>2.6</v>
      </c>
      <c r="D17" s="9">
        <v>2.1</v>
      </c>
      <c r="E17" s="9">
        <v>2.2000000000000002</v>
      </c>
      <c r="F17" s="9">
        <v>2.2000000000000002</v>
      </c>
    </row>
    <row r="18" spans="1:6" ht="24.45" customHeight="1" x14ac:dyDescent="0.3">
      <c r="A18" s="4" t="s">
        <v>10</v>
      </c>
      <c r="B18" s="15">
        <f>B12-SUM(B13:B17)</f>
        <v>1.9000000000000004</v>
      </c>
      <c r="C18" s="15">
        <f t="shared" ref="C18:F18" si="1">C12-SUM(C13:C17)</f>
        <v>2.1999999999999993</v>
      </c>
      <c r="D18" s="15">
        <f t="shared" si="1"/>
        <v>2.4499999999999993</v>
      </c>
      <c r="E18" s="15">
        <f t="shared" si="1"/>
        <v>3.0999999999999988</v>
      </c>
      <c r="F18" s="15">
        <f t="shared" si="1"/>
        <v>2.2999999999999998</v>
      </c>
    </row>
  </sheetData>
  <dataValidations count="1">
    <dataValidation type="list" allowBlank="1" showInputMessage="1" showErrorMessage="1" sqref="M1" xr:uid="{BC895CCE-191B-44D6-8EC1-2B32EC9A8A8B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A31-5DA3-43D3-9E59-4709DA750400}">
  <dimension ref="A1:M18"/>
  <sheetViews>
    <sheetView workbookViewId="0">
      <selection activeCell="G8" sqref="G8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37.4</v>
      </c>
      <c r="C2" s="10">
        <v>34.4</v>
      </c>
      <c r="D2" s="10">
        <v>19.5</v>
      </c>
      <c r="E2" s="10">
        <v>18.8</v>
      </c>
      <c r="F2" s="10">
        <v>16</v>
      </c>
    </row>
    <row r="3" spans="1:13" ht="24.45" customHeight="1" x14ac:dyDescent="0.3">
      <c r="A3" t="s">
        <v>7</v>
      </c>
      <c r="B3" s="9">
        <v>9.6999999999999993</v>
      </c>
      <c r="C3" s="9">
        <v>11.6</v>
      </c>
      <c r="D3" s="9">
        <v>1.6</v>
      </c>
      <c r="E3" s="9">
        <v>0.9</v>
      </c>
      <c r="F3" s="9">
        <v>0.9</v>
      </c>
    </row>
    <row r="4" spans="1:13" ht="24.45" customHeight="1" x14ac:dyDescent="0.3">
      <c r="A4" t="s">
        <v>8</v>
      </c>
      <c r="B4" s="9" t="s">
        <v>21</v>
      </c>
      <c r="C4" s="9">
        <v>7.6</v>
      </c>
      <c r="D4" s="9">
        <v>2.4</v>
      </c>
      <c r="E4" s="9">
        <v>2.7</v>
      </c>
      <c r="F4" s="9">
        <v>2.4</v>
      </c>
    </row>
    <row r="5" spans="1:13" ht="24.45" customHeight="1" x14ac:dyDescent="0.3">
      <c r="A5" t="s">
        <v>16</v>
      </c>
      <c r="B5" s="9">
        <v>13.8</v>
      </c>
      <c r="C5" s="9">
        <v>1.4</v>
      </c>
      <c r="D5" s="9">
        <v>1.5</v>
      </c>
      <c r="E5" s="9">
        <v>1.5</v>
      </c>
      <c r="F5" s="9">
        <v>1.5</v>
      </c>
    </row>
    <row r="6" spans="1:13" ht="24.45" customHeight="1" x14ac:dyDescent="0.3">
      <c r="A6" t="s">
        <v>9</v>
      </c>
      <c r="B6" s="9">
        <v>0</v>
      </c>
      <c r="C6" s="9">
        <v>0.96</v>
      </c>
      <c r="D6" s="9">
        <v>1.3</v>
      </c>
      <c r="E6" s="9">
        <v>1.3</v>
      </c>
      <c r="F6" s="9">
        <v>3.1</v>
      </c>
    </row>
    <row r="7" spans="1:13" ht="24.45" customHeight="1" x14ac:dyDescent="0.3">
      <c r="A7" t="s">
        <v>17</v>
      </c>
      <c r="B7" s="9">
        <v>9.6999999999999993</v>
      </c>
      <c r="C7" s="9">
        <v>9.6999999999999993</v>
      </c>
      <c r="D7" s="9">
        <v>9.3000000000000007</v>
      </c>
      <c r="E7" s="9">
        <v>9.6999999999999993</v>
      </c>
      <c r="F7" s="9">
        <v>4.0999999999999996</v>
      </c>
    </row>
    <row r="8" spans="1:13" ht="24.45" customHeight="1" x14ac:dyDescent="0.3">
      <c r="A8" s="4" t="s">
        <v>10</v>
      </c>
      <c r="B8" s="15">
        <f>B2-SUM(B3:B7)</f>
        <v>4.1999999999999957</v>
      </c>
      <c r="C8" s="15">
        <f t="shared" ref="C8:F8" si="0">C2-SUM(C3:C7)</f>
        <v>3.1400000000000006</v>
      </c>
      <c r="D8" s="15">
        <f t="shared" si="0"/>
        <v>3.3999999999999986</v>
      </c>
      <c r="E8" s="15">
        <f t="shared" si="0"/>
        <v>2.7000000000000028</v>
      </c>
      <c r="F8" s="15">
        <f t="shared" si="0"/>
        <v>4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14.5</v>
      </c>
      <c r="C10" s="10">
        <v>13.2</v>
      </c>
      <c r="D10" s="10">
        <v>13.9</v>
      </c>
      <c r="E10" s="10">
        <v>14.3</v>
      </c>
      <c r="F10" s="10">
        <v>17.100000000000001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13</v>
      </c>
      <c r="C12" s="10">
        <v>11.2</v>
      </c>
      <c r="D12" s="10">
        <v>10.8</v>
      </c>
      <c r="E12" s="10">
        <v>10.199999999999999</v>
      </c>
      <c r="F12" s="10">
        <v>8.4</v>
      </c>
    </row>
    <row r="13" spans="1:13" ht="24.45" customHeight="1" x14ac:dyDescent="0.3">
      <c r="A13" t="s">
        <v>11</v>
      </c>
      <c r="B13" s="9">
        <v>1.4</v>
      </c>
      <c r="C13" s="9">
        <v>1.1000000000000001</v>
      </c>
      <c r="D13" s="9">
        <v>2.2999999999999998</v>
      </c>
      <c r="E13" s="9">
        <v>2.2000000000000002</v>
      </c>
      <c r="F13" s="9">
        <v>1</v>
      </c>
    </row>
    <row r="14" spans="1:13" ht="24.45" customHeight="1" x14ac:dyDescent="0.3">
      <c r="A14" t="s">
        <v>12</v>
      </c>
      <c r="B14" s="9">
        <v>1.4</v>
      </c>
      <c r="C14" s="9">
        <v>0.8</v>
      </c>
      <c r="D14" s="9">
        <v>0.9</v>
      </c>
      <c r="E14" s="9">
        <v>0.8</v>
      </c>
      <c r="F14" s="9">
        <v>0.7</v>
      </c>
    </row>
    <row r="15" spans="1:13" ht="24.45" customHeight="1" x14ac:dyDescent="0.3">
      <c r="A15" t="s">
        <v>13</v>
      </c>
      <c r="B15" s="9">
        <v>2.1</v>
      </c>
      <c r="C15" s="9">
        <v>1.1000000000000001</v>
      </c>
      <c r="D15" s="9">
        <v>1.2</v>
      </c>
      <c r="E15" s="9">
        <v>1.1000000000000001</v>
      </c>
      <c r="F15" s="9">
        <v>1</v>
      </c>
    </row>
    <row r="16" spans="1:13" ht="24.45" customHeight="1" x14ac:dyDescent="0.3">
      <c r="A16" t="s">
        <v>14</v>
      </c>
      <c r="B16" s="9">
        <v>2</v>
      </c>
      <c r="C16" s="9">
        <v>2.2000000000000002</v>
      </c>
      <c r="D16" s="9">
        <v>1.6</v>
      </c>
      <c r="E16" s="9">
        <v>1.6</v>
      </c>
      <c r="F16" s="9">
        <v>1.6</v>
      </c>
    </row>
    <row r="17" spans="1:6" ht="24.45" customHeight="1" x14ac:dyDescent="0.3">
      <c r="A17" t="s">
        <v>15</v>
      </c>
      <c r="B17" s="9">
        <v>3.3</v>
      </c>
      <c r="C17" s="9">
        <v>3.2</v>
      </c>
      <c r="D17" s="9">
        <v>2.4</v>
      </c>
      <c r="E17" s="9">
        <v>2.2000000000000002</v>
      </c>
      <c r="F17" s="9">
        <v>2.1</v>
      </c>
    </row>
    <row r="18" spans="1:6" ht="24.45" customHeight="1" x14ac:dyDescent="0.3">
      <c r="A18" s="4" t="s">
        <v>10</v>
      </c>
      <c r="B18" s="15">
        <f>B12-SUM(B13:B17)</f>
        <v>2.8000000000000007</v>
      </c>
      <c r="C18" s="15">
        <f t="shared" ref="C18:F18" si="1">C12-SUM(C13:C17)</f>
        <v>2.7999999999999989</v>
      </c>
      <c r="D18" s="15">
        <f t="shared" si="1"/>
        <v>2.4000000000000004</v>
      </c>
      <c r="E18" s="15">
        <f t="shared" si="1"/>
        <v>2.2999999999999998</v>
      </c>
      <c r="F18" s="15">
        <f t="shared" si="1"/>
        <v>2</v>
      </c>
    </row>
  </sheetData>
  <dataValidations count="1">
    <dataValidation type="list" allowBlank="1" showInputMessage="1" showErrorMessage="1" sqref="M1" xr:uid="{3158ABE5-8CA8-4B9C-A6CF-2D1E88BDB77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911C-B0E0-4B79-B83B-855C99C7244E}">
  <dimension ref="A1:M18"/>
  <sheetViews>
    <sheetView workbookViewId="0">
      <selection activeCell="B8" sqref="B8:F8"/>
    </sheetView>
  </sheetViews>
  <sheetFormatPr defaultRowHeight="24.45" customHeight="1" x14ac:dyDescent="0.3"/>
  <cols>
    <col min="1" max="1" width="24.21875" customWidth="1"/>
    <col min="2" max="2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110.8</v>
      </c>
      <c r="C2" s="10">
        <v>78.7</v>
      </c>
      <c r="D2" s="10">
        <v>29.6</v>
      </c>
      <c r="E2" s="10">
        <v>25.1</v>
      </c>
      <c r="F2" s="10">
        <v>21.4</v>
      </c>
    </row>
    <row r="3" spans="1:13" ht="24.45" customHeight="1" x14ac:dyDescent="0.3">
      <c r="A3" t="s">
        <v>7</v>
      </c>
      <c r="B3" s="9">
        <v>26.7</v>
      </c>
      <c r="C3" s="9">
        <v>45</v>
      </c>
      <c r="D3" s="9">
        <v>5.5</v>
      </c>
      <c r="E3" s="9">
        <v>1.9</v>
      </c>
      <c r="F3" s="9">
        <v>2.7</v>
      </c>
    </row>
    <row r="4" spans="1:13" ht="24.45" customHeight="1" x14ac:dyDescent="0.3">
      <c r="A4" t="s">
        <v>8</v>
      </c>
      <c r="B4" s="9" t="s">
        <v>21</v>
      </c>
      <c r="C4" s="9">
        <v>16</v>
      </c>
      <c r="D4" s="9">
        <v>4.5999999999999996</v>
      </c>
      <c r="E4" s="9">
        <v>5.2</v>
      </c>
      <c r="F4" s="9">
        <v>5.9</v>
      </c>
    </row>
    <row r="5" spans="1:13" ht="24.45" customHeight="1" x14ac:dyDescent="0.3">
      <c r="A5" t="s">
        <v>16</v>
      </c>
      <c r="B5" s="9">
        <v>52.1</v>
      </c>
      <c r="C5" s="9">
        <v>2.8</v>
      </c>
      <c r="D5" s="9">
        <v>3.5</v>
      </c>
      <c r="E5" s="9">
        <v>3.4</v>
      </c>
      <c r="F5" s="9">
        <v>2.8</v>
      </c>
    </row>
    <row r="6" spans="1:13" ht="24.45" customHeight="1" x14ac:dyDescent="0.3">
      <c r="A6" t="s">
        <v>9</v>
      </c>
      <c r="B6" s="9">
        <v>0</v>
      </c>
      <c r="C6" s="9">
        <v>0.8</v>
      </c>
      <c r="D6" s="9">
        <v>0.77</v>
      </c>
      <c r="E6" s="9">
        <v>0.84</v>
      </c>
      <c r="F6" s="9">
        <v>2.9</v>
      </c>
    </row>
    <row r="7" spans="1:13" ht="24.45" customHeight="1" x14ac:dyDescent="0.3">
      <c r="A7" t="s">
        <v>17</v>
      </c>
      <c r="B7" s="9">
        <v>21</v>
      </c>
      <c r="C7" s="9">
        <v>9.8000000000000007</v>
      </c>
      <c r="D7" s="9">
        <v>11.4</v>
      </c>
      <c r="E7" s="9">
        <v>10.5</v>
      </c>
      <c r="F7" s="9">
        <v>4.3</v>
      </c>
    </row>
    <row r="8" spans="1:13" ht="24.45" customHeight="1" x14ac:dyDescent="0.3">
      <c r="A8" s="4" t="s">
        <v>10</v>
      </c>
      <c r="B8" s="15">
        <f>B2-SUM(B3:B7)</f>
        <v>11</v>
      </c>
      <c r="C8" s="15">
        <f t="shared" ref="C8:F8" si="0">C2-SUM(C3:C7)</f>
        <v>4.3000000000000114</v>
      </c>
      <c r="D8" s="15">
        <f t="shared" si="0"/>
        <v>3.8300000000000018</v>
      </c>
      <c r="E8" s="15">
        <f t="shared" si="0"/>
        <v>3.2600000000000016</v>
      </c>
      <c r="F8" s="15">
        <f t="shared" si="0"/>
        <v>2.7999999999999972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28</v>
      </c>
      <c r="C10" s="10">
        <v>16.2</v>
      </c>
      <c r="D10" s="10">
        <v>15.7</v>
      </c>
      <c r="E10" s="10">
        <v>16</v>
      </c>
      <c r="F10" s="10">
        <v>14.4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36.4</v>
      </c>
      <c r="C12" s="10">
        <v>24.5</v>
      </c>
      <c r="D12" s="10">
        <v>9.6999999999999993</v>
      </c>
      <c r="E12" s="10">
        <v>8.9</v>
      </c>
      <c r="F12" s="10">
        <v>10.1</v>
      </c>
    </row>
    <row r="13" spans="1:13" ht="24.45" customHeight="1" x14ac:dyDescent="0.3">
      <c r="A13" t="s">
        <v>11</v>
      </c>
      <c r="B13" s="9">
        <v>4.8</v>
      </c>
      <c r="C13" s="9">
        <v>2.8</v>
      </c>
      <c r="D13" s="9">
        <v>0.9</v>
      </c>
      <c r="E13" s="9">
        <v>1.2</v>
      </c>
      <c r="F13" s="9">
        <v>1.8</v>
      </c>
    </row>
    <row r="14" spans="1:13" ht="24.45" customHeight="1" x14ac:dyDescent="0.3">
      <c r="A14" t="s">
        <v>12</v>
      </c>
      <c r="B14" s="9">
        <v>4.5</v>
      </c>
      <c r="C14" s="9">
        <v>1.7</v>
      </c>
      <c r="D14" s="9">
        <v>0.9</v>
      </c>
      <c r="E14" s="9">
        <v>0.8</v>
      </c>
      <c r="F14" s="9">
        <v>0.9</v>
      </c>
    </row>
    <row r="15" spans="1:13" ht="24.45" customHeight="1" x14ac:dyDescent="0.3">
      <c r="A15" t="s">
        <v>13</v>
      </c>
      <c r="B15" s="9">
        <v>7.5</v>
      </c>
      <c r="C15" s="9">
        <v>4.0999999999999996</v>
      </c>
      <c r="D15" s="9">
        <v>1.6</v>
      </c>
      <c r="E15" s="9">
        <v>1.2</v>
      </c>
      <c r="F15" s="9">
        <v>1.1000000000000001</v>
      </c>
    </row>
    <row r="16" spans="1:13" ht="24.45" customHeight="1" x14ac:dyDescent="0.3">
      <c r="A16" t="s">
        <v>14</v>
      </c>
      <c r="B16" s="9">
        <v>5.6</v>
      </c>
      <c r="C16" s="9">
        <v>4.9000000000000004</v>
      </c>
      <c r="D16" s="9">
        <v>1.6</v>
      </c>
      <c r="E16" s="9">
        <v>1.5</v>
      </c>
      <c r="F16" s="9">
        <v>1.7</v>
      </c>
    </row>
    <row r="17" spans="1:6" ht="24.45" customHeight="1" x14ac:dyDescent="0.3">
      <c r="A17" t="s">
        <v>15</v>
      </c>
      <c r="B17" s="9">
        <v>7.6</v>
      </c>
      <c r="C17" s="9">
        <v>6</v>
      </c>
      <c r="D17" s="9">
        <v>2.5</v>
      </c>
      <c r="E17" s="9">
        <v>2.1</v>
      </c>
      <c r="F17" s="9">
        <v>2.1</v>
      </c>
    </row>
    <row r="18" spans="1:6" ht="24.45" customHeight="1" x14ac:dyDescent="0.3">
      <c r="A18" s="4" t="s">
        <v>10</v>
      </c>
      <c r="B18" s="15">
        <f>B12-SUM(B13:B17)</f>
        <v>6.3999999999999986</v>
      </c>
      <c r="C18" s="15">
        <f t="shared" ref="C18:F18" si="1">C12-SUM(C13:C17)</f>
        <v>5</v>
      </c>
      <c r="D18" s="15">
        <f t="shared" si="1"/>
        <v>2.1999999999999993</v>
      </c>
      <c r="E18" s="15">
        <f t="shared" si="1"/>
        <v>2.0999999999999996</v>
      </c>
      <c r="F18" s="15">
        <f t="shared" si="1"/>
        <v>2.5</v>
      </c>
    </row>
  </sheetData>
  <dataValidations count="1">
    <dataValidation type="list" allowBlank="1" showInputMessage="1" showErrorMessage="1" sqref="M1" xr:uid="{7612AC94-F311-40FE-AB16-032027CA0BC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E0C2-41C8-449A-865D-81207F198319}">
  <dimension ref="A1:M18"/>
  <sheetViews>
    <sheetView workbookViewId="0">
      <selection activeCell="B8" sqref="B8:F8"/>
    </sheetView>
  </sheetViews>
  <sheetFormatPr defaultRowHeight="24.45" customHeight="1" x14ac:dyDescent="0.3"/>
  <cols>
    <col min="1" max="1" width="24.21875" customWidth="1"/>
    <col min="2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357.1</v>
      </c>
      <c r="C2" s="10">
        <v>283.7</v>
      </c>
      <c r="D2" s="10">
        <v>74.400000000000006</v>
      </c>
      <c r="E2" s="10">
        <v>56.1</v>
      </c>
      <c r="F2" s="10">
        <v>39.9</v>
      </c>
    </row>
    <row r="3" spans="1:13" ht="24.45" customHeight="1" x14ac:dyDescent="0.3">
      <c r="A3" t="s">
        <v>7</v>
      </c>
      <c r="B3" s="9">
        <v>88.5</v>
      </c>
      <c r="C3" s="9">
        <v>213.7</v>
      </c>
      <c r="D3" s="9">
        <v>28.5</v>
      </c>
      <c r="E3" s="9">
        <v>11.4</v>
      </c>
      <c r="F3" s="9">
        <v>5</v>
      </c>
    </row>
    <row r="4" spans="1:13" ht="24.45" customHeight="1" x14ac:dyDescent="0.3">
      <c r="A4" t="s">
        <v>8</v>
      </c>
      <c r="B4" s="9" t="s">
        <v>21</v>
      </c>
      <c r="C4" s="9">
        <v>44</v>
      </c>
      <c r="D4" s="9">
        <v>12.9</v>
      </c>
      <c r="E4" s="9">
        <v>13.6</v>
      </c>
      <c r="F4" s="9">
        <v>13.3</v>
      </c>
    </row>
    <row r="5" spans="1:13" ht="24.45" customHeight="1" x14ac:dyDescent="0.3">
      <c r="A5" t="s">
        <v>16</v>
      </c>
      <c r="B5" s="9">
        <v>214</v>
      </c>
      <c r="C5" s="9">
        <v>4</v>
      </c>
      <c r="D5" s="9">
        <v>5.6</v>
      </c>
      <c r="E5" s="9">
        <v>5.3</v>
      </c>
      <c r="F5" s="9">
        <v>5.2</v>
      </c>
    </row>
    <row r="6" spans="1:13" ht="24.45" customHeight="1" x14ac:dyDescent="0.3">
      <c r="A6" t="s">
        <v>9</v>
      </c>
      <c r="B6" s="9">
        <v>0</v>
      </c>
      <c r="C6" s="9">
        <v>1.2</v>
      </c>
      <c r="D6" s="9">
        <v>1.5</v>
      </c>
      <c r="E6" s="9">
        <v>1.7</v>
      </c>
      <c r="F6" s="9">
        <v>6</v>
      </c>
    </row>
    <row r="7" spans="1:13" ht="24.45" customHeight="1" x14ac:dyDescent="0.3">
      <c r="A7" t="s">
        <v>17</v>
      </c>
      <c r="B7" s="9">
        <v>40.200000000000003</v>
      </c>
      <c r="C7" s="9">
        <v>13.4</v>
      </c>
      <c r="D7" s="9">
        <v>17.899999999999999</v>
      </c>
      <c r="E7" s="9">
        <v>18.5</v>
      </c>
      <c r="F7" s="9">
        <v>6.2</v>
      </c>
    </row>
    <row r="8" spans="1:13" ht="24.45" customHeight="1" x14ac:dyDescent="0.3">
      <c r="A8" s="4" t="s">
        <v>10</v>
      </c>
      <c r="B8" s="15">
        <f>B2-SUM(B3:B7)</f>
        <v>14.400000000000034</v>
      </c>
      <c r="C8" s="15">
        <f t="shared" ref="C8:F8" si="0">C2-SUM(C3:C7)</f>
        <v>7.4000000000000341</v>
      </c>
      <c r="D8" s="15">
        <f t="shared" si="0"/>
        <v>8</v>
      </c>
      <c r="E8" s="15">
        <f t="shared" si="0"/>
        <v>5.6000000000000014</v>
      </c>
      <c r="F8" s="15">
        <f t="shared" si="0"/>
        <v>4.1999999999999957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57.4</v>
      </c>
      <c r="C10" s="10">
        <v>22.7</v>
      </c>
      <c r="D10" s="10">
        <v>27.4</v>
      </c>
      <c r="E10" s="10">
        <v>26.8</v>
      </c>
      <c r="F10" s="10">
        <v>31.9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100.5</v>
      </c>
      <c r="C12" s="10">
        <v>77.3</v>
      </c>
      <c r="D12" s="10">
        <v>24.5</v>
      </c>
      <c r="E12" s="10">
        <v>19.7</v>
      </c>
      <c r="F12" s="10">
        <v>22.3</v>
      </c>
    </row>
    <row r="13" spans="1:13" ht="24.45" customHeight="1" x14ac:dyDescent="0.3">
      <c r="A13" t="s">
        <v>11</v>
      </c>
      <c r="B13" s="9">
        <v>17.2</v>
      </c>
      <c r="C13" s="9">
        <v>13.9</v>
      </c>
      <c r="D13" s="9">
        <v>4.5999999999999996</v>
      </c>
      <c r="E13" s="9">
        <v>3.7</v>
      </c>
      <c r="F13" s="9">
        <v>4</v>
      </c>
    </row>
    <row r="14" spans="1:13" ht="24.45" customHeight="1" x14ac:dyDescent="0.3">
      <c r="A14" t="s">
        <v>12</v>
      </c>
      <c r="B14" s="9">
        <v>19.5</v>
      </c>
      <c r="C14" s="9">
        <v>13.5</v>
      </c>
      <c r="D14" s="9">
        <v>4.8</v>
      </c>
      <c r="E14" s="9">
        <v>3.9</v>
      </c>
      <c r="F14" s="9">
        <v>4.5</v>
      </c>
    </row>
    <row r="15" spans="1:13" ht="24.45" customHeight="1" x14ac:dyDescent="0.3">
      <c r="A15" t="s">
        <v>13</v>
      </c>
      <c r="B15" s="9">
        <v>21.6</v>
      </c>
      <c r="C15" s="9">
        <v>27.5</v>
      </c>
      <c r="D15" s="9">
        <v>7.8</v>
      </c>
      <c r="E15" s="9">
        <v>6</v>
      </c>
      <c r="F15" s="9">
        <v>6.5</v>
      </c>
    </row>
    <row r="16" spans="1:13" ht="24.45" customHeight="1" x14ac:dyDescent="0.3">
      <c r="A16" t="s">
        <v>14</v>
      </c>
      <c r="B16" s="9">
        <v>12.7</v>
      </c>
      <c r="C16" s="9">
        <v>6.8</v>
      </c>
      <c r="D16" s="9">
        <v>1.8</v>
      </c>
      <c r="E16" s="9">
        <v>1.5</v>
      </c>
      <c r="F16" s="9">
        <v>1.6</v>
      </c>
    </row>
    <row r="17" spans="1:6" ht="24.45" customHeight="1" x14ac:dyDescent="0.3">
      <c r="A17" t="s">
        <v>15</v>
      </c>
      <c r="B17" s="9">
        <v>14.9</v>
      </c>
      <c r="C17" s="9">
        <v>8.3000000000000007</v>
      </c>
      <c r="D17" s="9">
        <v>2.7</v>
      </c>
      <c r="E17" s="9">
        <v>2.2000000000000002</v>
      </c>
      <c r="F17" s="9">
        <v>2.2999999999999998</v>
      </c>
    </row>
    <row r="18" spans="1:6" ht="24.45" customHeight="1" x14ac:dyDescent="0.3">
      <c r="A18" s="4" t="s">
        <v>10</v>
      </c>
      <c r="B18" s="15">
        <f>B12-SUM(B13:B17)</f>
        <v>14.599999999999994</v>
      </c>
      <c r="C18" s="15">
        <f t="shared" ref="C18:F18" si="1">C12-SUM(C13:C17)</f>
        <v>7.2999999999999972</v>
      </c>
      <c r="D18" s="15">
        <f t="shared" si="1"/>
        <v>2.8000000000000007</v>
      </c>
      <c r="E18" s="15">
        <f t="shared" si="1"/>
        <v>2.3999999999999986</v>
      </c>
      <c r="F18" s="15">
        <f t="shared" si="1"/>
        <v>3.3999999999999986</v>
      </c>
    </row>
  </sheetData>
  <dataValidations count="1">
    <dataValidation type="list" allowBlank="1" showInputMessage="1" showErrorMessage="1" sqref="M1" xr:uid="{B97D4D4F-9996-43F7-B4B4-95722B9515C2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087C-F974-4629-BAE9-F6A090F3916D}">
  <dimension ref="A1:M18"/>
  <sheetViews>
    <sheetView workbookViewId="0">
      <selection activeCell="H8" sqref="H8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1000</v>
      </c>
      <c r="C2" s="10">
        <v>979</v>
      </c>
      <c r="D2" s="10">
        <v>189.1</v>
      </c>
      <c r="E2" s="10">
        <v>75</v>
      </c>
      <c r="F2" s="10">
        <v>68.900000000000006</v>
      </c>
    </row>
    <row r="3" spans="1:13" ht="24.45" customHeight="1" x14ac:dyDescent="0.3">
      <c r="A3" t="s">
        <v>7</v>
      </c>
      <c r="B3" s="9">
        <v>297.2</v>
      </c>
      <c r="C3" s="9">
        <v>854.7</v>
      </c>
      <c r="D3" s="9">
        <v>127.9</v>
      </c>
      <c r="E3" s="9">
        <v>10.6</v>
      </c>
      <c r="F3" s="9">
        <v>15.7</v>
      </c>
    </row>
    <row r="4" spans="1:13" ht="24.45" customHeight="1" x14ac:dyDescent="0.3">
      <c r="A4" t="s">
        <v>8</v>
      </c>
      <c r="B4" s="9" t="s">
        <v>21</v>
      </c>
      <c r="C4" s="9">
        <v>96.2</v>
      </c>
      <c r="D4" s="9">
        <v>26.6</v>
      </c>
      <c r="E4" s="9">
        <v>24.9</v>
      </c>
      <c r="F4" s="9">
        <v>26</v>
      </c>
    </row>
    <row r="5" spans="1:13" ht="24.45" customHeight="1" x14ac:dyDescent="0.3">
      <c r="A5" t="s">
        <v>16</v>
      </c>
      <c r="B5" s="9">
        <v>583</v>
      </c>
      <c r="C5" s="9">
        <v>7.5</v>
      </c>
      <c r="D5" s="9">
        <v>8.5</v>
      </c>
      <c r="E5" s="9">
        <v>10.9</v>
      </c>
      <c r="F5" s="9">
        <v>10.6</v>
      </c>
    </row>
    <row r="6" spans="1:13" ht="24.45" customHeight="1" x14ac:dyDescent="0.3">
      <c r="A6" t="s">
        <v>9</v>
      </c>
      <c r="B6" s="9">
        <v>0</v>
      </c>
      <c r="C6" s="9">
        <v>1.2</v>
      </c>
      <c r="D6" s="9">
        <v>1.3</v>
      </c>
      <c r="E6" s="9">
        <v>1.5</v>
      </c>
      <c r="F6" s="9">
        <v>5</v>
      </c>
    </row>
    <row r="7" spans="1:13" ht="24.45" customHeight="1" x14ac:dyDescent="0.3">
      <c r="A7" t="s">
        <v>17</v>
      </c>
      <c r="B7" s="9">
        <v>77.7</v>
      </c>
      <c r="C7" s="9">
        <v>12.7</v>
      </c>
      <c r="D7" s="9">
        <v>13.8</v>
      </c>
      <c r="E7" s="9">
        <v>17.3</v>
      </c>
      <c r="F7" s="9">
        <v>4.5</v>
      </c>
    </row>
    <row r="8" spans="1:13" ht="24.45" customHeight="1" x14ac:dyDescent="0.3">
      <c r="A8" s="4" t="s">
        <v>10</v>
      </c>
      <c r="B8" s="15">
        <f>B2-SUM(B3:B7)</f>
        <v>42.099999999999909</v>
      </c>
      <c r="C8" s="15">
        <f t="shared" ref="C8:F8" si="0">C2-SUM(C3:C7)</f>
        <v>6.6999999999998181</v>
      </c>
      <c r="D8" s="15">
        <f t="shared" si="0"/>
        <v>10.999999999999972</v>
      </c>
      <c r="E8" s="15">
        <f t="shared" si="0"/>
        <v>9.7999999999999972</v>
      </c>
      <c r="F8" s="15">
        <f t="shared" si="0"/>
        <v>7.1000000000000014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105.6</v>
      </c>
      <c r="C10" s="10">
        <v>21.3</v>
      </c>
      <c r="D10" s="10">
        <v>26.4</v>
      </c>
      <c r="E10" s="10">
        <v>33.4</v>
      </c>
      <c r="F10" s="10">
        <v>33.5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56.5</v>
      </c>
      <c r="C12" s="10">
        <v>121.6</v>
      </c>
      <c r="D12" s="10">
        <v>66.900000000000006</v>
      </c>
      <c r="E12" s="10">
        <v>53.5</v>
      </c>
      <c r="F12" s="10">
        <v>38.799999999999997</v>
      </c>
    </row>
    <row r="13" spans="1:13" ht="24.45" customHeight="1" x14ac:dyDescent="0.3">
      <c r="A13" t="s">
        <v>11</v>
      </c>
      <c r="B13" s="9">
        <v>10.6</v>
      </c>
      <c r="C13" s="9">
        <v>25.9</v>
      </c>
      <c r="D13" s="9">
        <v>14.9</v>
      </c>
      <c r="E13" s="9">
        <v>11.8</v>
      </c>
      <c r="F13" s="9">
        <v>8.5</v>
      </c>
    </row>
    <row r="14" spans="1:13" ht="24.45" customHeight="1" x14ac:dyDescent="0.3">
      <c r="A14" t="s">
        <v>12</v>
      </c>
      <c r="B14" s="9">
        <v>12.5</v>
      </c>
      <c r="C14" s="9">
        <v>26.2</v>
      </c>
      <c r="D14" s="9">
        <v>15.7</v>
      </c>
      <c r="E14" s="9">
        <v>10.3</v>
      </c>
      <c r="F14" s="9">
        <v>9</v>
      </c>
    </row>
    <row r="15" spans="1:13" ht="24.45" customHeight="1" x14ac:dyDescent="0.3">
      <c r="A15" t="s">
        <v>13</v>
      </c>
      <c r="B15" s="9">
        <v>11.5</v>
      </c>
      <c r="C15" s="9">
        <v>48</v>
      </c>
      <c r="D15" s="9">
        <v>26.2</v>
      </c>
      <c r="E15" s="9">
        <v>15.3</v>
      </c>
      <c r="F15" s="9">
        <v>14.8</v>
      </c>
    </row>
    <row r="16" spans="1:13" ht="24.45" customHeight="1" x14ac:dyDescent="0.3">
      <c r="A16" t="s">
        <v>14</v>
      </c>
      <c r="B16" s="9">
        <v>6</v>
      </c>
      <c r="C16" s="9">
        <v>6</v>
      </c>
      <c r="D16" s="9">
        <v>2.6</v>
      </c>
      <c r="E16" s="9">
        <v>4.7</v>
      </c>
      <c r="F16" s="9">
        <v>1.5</v>
      </c>
    </row>
    <row r="17" spans="1:6" ht="24.45" customHeight="1" x14ac:dyDescent="0.3">
      <c r="A17" t="s">
        <v>15</v>
      </c>
      <c r="B17" s="9">
        <v>7.8</v>
      </c>
      <c r="C17" s="9">
        <v>7.3</v>
      </c>
      <c r="D17" s="9">
        <v>3.6</v>
      </c>
      <c r="E17" s="9">
        <v>5.4</v>
      </c>
      <c r="F17" s="9">
        <v>2.5</v>
      </c>
    </row>
    <row r="18" spans="1:6" ht="24.45" customHeight="1" x14ac:dyDescent="0.3">
      <c r="A18" s="4" t="s">
        <v>10</v>
      </c>
      <c r="B18" s="15">
        <f>B12-SUM(B13:B17)</f>
        <v>8.1000000000000014</v>
      </c>
      <c r="C18" s="15">
        <f t="shared" ref="C18:F18" si="1">C12-SUM(C13:C17)</f>
        <v>8.2000000000000028</v>
      </c>
      <c r="D18" s="15">
        <f t="shared" si="1"/>
        <v>3.9000000000000057</v>
      </c>
      <c r="E18" s="15">
        <f t="shared" si="1"/>
        <v>5.9999999999999929</v>
      </c>
      <c r="F18" s="15">
        <f t="shared" si="1"/>
        <v>2.5</v>
      </c>
    </row>
  </sheetData>
  <dataValidations count="1">
    <dataValidation type="list" allowBlank="1" showInputMessage="1" showErrorMessage="1" sqref="M1" xr:uid="{E1B8133F-3146-4FE3-8C1C-5CED8026DD9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DE11-C8E8-4DD1-8251-0ADFC7E02E6D}">
  <dimension ref="A1:M18"/>
  <sheetViews>
    <sheetView workbookViewId="0">
      <selection activeCell="H8" sqref="H8"/>
    </sheetView>
  </sheetViews>
  <sheetFormatPr defaultRowHeight="24.45" customHeight="1" x14ac:dyDescent="0.3"/>
  <cols>
    <col min="1" max="1" width="24.21875" customWidth="1"/>
    <col min="2" max="3" width="10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3100</v>
      </c>
      <c r="C2" s="10">
        <v>3600</v>
      </c>
      <c r="D2" s="10">
        <v>597</v>
      </c>
      <c r="E2" s="10">
        <v>123.2</v>
      </c>
      <c r="F2" s="10">
        <v>111.3</v>
      </c>
    </row>
    <row r="3" spans="1:13" ht="24.45" customHeight="1" x14ac:dyDescent="0.3">
      <c r="A3" t="s">
        <v>7</v>
      </c>
      <c r="B3" s="9">
        <v>923</v>
      </c>
      <c r="C3" s="9">
        <v>3300</v>
      </c>
      <c r="D3" s="9">
        <v>489.2</v>
      </c>
      <c r="E3" s="9">
        <v>18</v>
      </c>
      <c r="F3" s="9">
        <v>14.7</v>
      </c>
    </row>
    <row r="4" spans="1:13" ht="24.45" customHeight="1" x14ac:dyDescent="0.3">
      <c r="A4" t="s">
        <v>8</v>
      </c>
      <c r="B4" s="9" t="s">
        <v>21</v>
      </c>
      <c r="C4" s="9">
        <v>234</v>
      </c>
      <c r="D4" s="9">
        <v>64.7</v>
      </c>
      <c r="E4" s="9">
        <v>57.6</v>
      </c>
      <c r="F4" s="9">
        <v>63.1</v>
      </c>
    </row>
    <row r="5" spans="1:13" ht="24.45" customHeight="1" x14ac:dyDescent="0.3">
      <c r="A5" t="s">
        <v>16</v>
      </c>
      <c r="B5" s="9">
        <v>1900</v>
      </c>
      <c r="C5" s="9">
        <v>13.1</v>
      </c>
      <c r="D5" s="9">
        <v>16.100000000000001</v>
      </c>
      <c r="E5" s="9">
        <v>16.399999999999999</v>
      </c>
      <c r="F5" s="9">
        <v>17.5</v>
      </c>
    </row>
    <row r="6" spans="1:13" ht="24.45" customHeight="1" x14ac:dyDescent="0.3">
      <c r="A6" t="s">
        <v>9</v>
      </c>
      <c r="B6" s="9">
        <v>0</v>
      </c>
      <c r="C6" s="9">
        <v>1.1000000000000001</v>
      </c>
      <c r="D6" s="9">
        <v>1.2</v>
      </c>
      <c r="E6" s="9">
        <v>1.4</v>
      </c>
      <c r="F6" s="9">
        <v>4.5</v>
      </c>
    </row>
    <row r="7" spans="1:13" ht="24.45" customHeight="1" x14ac:dyDescent="0.3">
      <c r="A7" t="s">
        <v>17</v>
      </c>
      <c r="B7" s="9">
        <v>167</v>
      </c>
      <c r="C7" s="9">
        <v>15.5</v>
      </c>
      <c r="D7" s="9">
        <v>12.9</v>
      </c>
      <c r="E7" s="9">
        <v>16.8</v>
      </c>
      <c r="F7" s="9">
        <v>2.8</v>
      </c>
    </row>
    <row r="8" spans="1:13" ht="24.45" customHeight="1" x14ac:dyDescent="0.3">
      <c r="A8" s="4" t="s">
        <v>10</v>
      </c>
      <c r="B8" s="15">
        <f>B2-SUM(B3:B7)</f>
        <v>110</v>
      </c>
      <c r="C8" s="15">
        <f t="shared" ref="C8:F8" si="0">C2-SUM(C3:C7)</f>
        <v>36.300000000000182</v>
      </c>
      <c r="D8" s="15">
        <f t="shared" si="0"/>
        <v>12.899999999999977</v>
      </c>
      <c r="E8" s="15">
        <f t="shared" si="0"/>
        <v>13</v>
      </c>
      <c r="F8" s="15">
        <f t="shared" si="0"/>
        <v>8.7000000000000028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189</v>
      </c>
      <c r="C10" s="10">
        <v>16.399999999999999</v>
      </c>
      <c r="D10" s="10">
        <v>28.2</v>
      </c>
      <c r="E10" s="10">
        <v>41</v>
      </c>
      <c r="F10" s="10">
        <v>31.4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153.1</v>
      </c>
      <c r="C12" s="10">
        <v>333</v>
      </c>
      <c r="D12" s="10">
        <v>104.4</v>
      </c>
      <c r="E12" s="10">
        <v>66.099999999999994</v>
      </c>
      <c r="F12" s="10">
        <v>76.7</v>
      </c>
    </row>
    <row r="13" spans="1:13" ht="24.45" customHeight="1" x14ac:dyDescent="0.3">
      <c r="A13" t="s">
        <v>11</v>
      </c>
      <c r="B13" s="9">
        <v>39.200000000000003</v>
      </c>
      <c r="C13" s="9">
        <v>98.3</v>
      </c>
      <c r="D13" s="9">
        <v>24.7</v>
      </c>
      <c r="E13" s="9">
        <v>15</v>
      </c>
      <c r="F13" s="9">
        <v>17.899999999999999</v>
      </c>
    </row>
    <row r="14" spans="1:13" ht="24.45" customHeight="1" x14ac:dyDescent="0.3">
      <c r="A14" t="s">
        <v>12</v>
      </c>
      <c r="B14" s="9">
        <v>45.5</v>
      </c>
      <c r="C14" s="9">
        <v>125.1</v>
      </c>
      <c r="D14" s="9">
        <v>26.3</v>
      </c>
      <c r="E14" s="9">
        <v>15.5</v>
      </c>
      <c r="F14" s="9">
        <v>16</v>
      </c>
    </row>
    <row r="15" spans="1:13" ht="24.45" customHeight="1" x14ac:dyDescent="0.3">
      <c r="A15" t="s">
        <v>13</v>
      </c>
      <c r="B15" s="9">
        <v>19.100000000000001</v>
      </c>
      <c r="C15" s="9">
        <v>95.1</v>
      </c>
      <c r="D15" s="9">
        <v>44.2</v>
      </c>
      <c r="E15" s="9">
        <v>28.9</v>
      </c>
      <c r="F15" s="9">
        <v>35.200000000000003</v>
      </c>
    </row>
    <row r="16" spans="1:13" ht="24.45" customHeight="1" x14ac:dyDescent="0.3">
      <c r="A16" t="s">
        <v>14</v>
      </c>
      <c r="B16" s="9">
        <v>12.2</v>
      </c>
      <c r="C16" s="9">
        <v>1.6</v>
      </c>
      <c r="D16" s="9">
        <v>2.4</v>
      </c>
      <c r="E16" s="9">
        <v>1.7</v>
      </c>
      <c r="F16" s="9">
        <v>1.9</v>
      </c>
    </row>
    <row r="17" spans="1:6" ht="24.45" customHeight="1" x14ac:dyDescent="0.3">
      <c r="A17" t="s">
        <v>15</v>
      </c>
      <c r="B17" s="9">
        <v>15.2</v>
      </c>
      <c r="C17" s="9">
        <v>2.6</v>
      </c>
      <c r="D17" s="9">
        <v>3.4</v>
      </c>
      <c r="E17" s="9">
        <v>2.2999999999999998</v>
      </c>
      <c r="F17" s="9">
        <v>2.8</v>
      </c>
    </row>
    <row r="18" spans="1:6" ht="24.45" customHeight="1" x14ac:dyDescent="0.3">
      <c r="A18" s="4" t="s">
        <v>10</v>
      </c>
      <c r="B18" s="15">
        <f>B12-SUM(B13:B17)</f>
        <v>21.899999999999977</v>
      </c>
      <c r="C18" s="15">
        <f t="shared" ref="C18:F18" si="1">C12-SUM(C13:C17)</f>
        <v>10.299999999999955</v>
      </c>
      <c r="D18" s="15">
        <f t="shared" si="1"/>
        <v>3.3999999999999915</v>
      </c>
      <c r="E18" s="15">
        <f t="shared" si="1"/>
        <v>2.6999999999999957</v>
      </c>
      <c r="F18" s="15">
        <f t="shared" si="1"/>
        <v>2.9000000000000057</v>
      </c>
    </row>
  </sheetData>
  <dataValidations count="1">
    <dataValidation type="list" allowBlank="1" showInputMessage="1" showErrorMessage="1" sqref="M1" xr:uid="{7284024E-6973-441B-8A84-CEAEA4BB0AF5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29D9-CDB9-404C-BC65-6587A805F484}">
  <dimension ref="A1:M18"/>
  <sheetViews>
    <sheetView workbookViewId="0">
      <selection activeCell="I8" sqref="I8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11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9700</v>
      </c>
      <c r="C2" s="10">
        <v>13900</v>
      </c>
      <c r="D2" s="10">
        <v>2100</v>
      </c>
      <c r="E2" s="10">
        <v>218.3</v>
      </c>
      <c r="F2" s="10">
        <v>202.6</v>
      </c>
    </row>
    <row r="3" spans="1:13" ht="24.45" customHeight="1" x14ac:dyDescent="0.3">
      <c r="A3" t="s">
        <v>7</v>
      </c>
      <c r="B3" s="9">
        <v>3300</v>
      </c>
      <c r="C3" s="9">
        <v>13400</v>
      </c>
      <c r="D3" s="9">
        <v>1900</v>
      </c>
      <c r="E3" s="9">
        <v>31.2</v>
      </c>
      <c r="F3" s="9">
        <v>29.2</v>
      </c>
    </row>
    <row r="4" spans="1:13" ht="24.45" customHeight="1" x14ac:dyDescent="0.3">
      <c r="A4" t="s">
        <v>8</v>
      </c>
      <c r="B4" s="9" t="s">
        <v>21</v>
      </c>
      <c r="C4" s="9">
        <v>446</v>
      </c>
      <c r="D4" s="9">
        <v>126.1</v>
      </c>
      <c r="E4" s="9">
        <v>118.5</v>
      </c>
      <c r="F4" s="9">
        <v>122.9</v>
      </c>
    </row>
    <row r="5" spans="1:13" ht="24.45" customHeight="1" x14ac:dyDescent="0.3">
      <c r="A5" t="s">
        <v>16</v>
      </c>
      <c r="B5" s="9">
        <v>5700</v>
      </c>
      <c r="C5" s="9">
        <v>26.7</v>
      </c>
      <c r="D5" s="9">
        <v>30.2</v>
      </c>
      <c r="E5" s="9">
        <v>33.4</v>
      </c>
      <c r="F5" s="9">
        <v>34.6</v>
      </c>
    </row>
    <row r="6" spans="1:13" ht="24.45" customHeight="1" x14ac:dyDescent="0.3">
      <c r="A6" t="s">
        <v>9</v>
      </c>
      <c r="B6" s="9">
        <v>0</v>
      </c>
      <c r="C6" s="9">
        <v>1.3</v>
      </c>
      <c r="D6" s="9">
        <v>1.2</v>
      </c>
      <c r="E6" s="9">
        <v>1</v>
      </c>
      <c r="F6" s="9">
        <v>2.6</v>
      </c>
    </row>
    <row r="7" spans="1:13" ht="24.45" customHeight="1" x14ac:dyDescent="0.3">
      <c r="A7" t="s">
        <v>17</v>
      </c>
      <c r="B7" s="9">
        <v>329</v>
      </c>
      <c r="C7" s="9">
        <v>13</v>
      </c>
      <c r="D7" s="9">
        <v>14</v>
      </c>
      <c r="E7" s="9">
        <v>6.8</v>
      </c>
      <c r="F7" s="9">
        <v>1.2</v>
      </c>
    </row>
    <row r="8" spans="1:13" ht="24.45" customHeight="1" x14ac:dyDescent="0.3">
      <c r="A8" s="4" t="s">
        <v>10</v>
      </c>
      <c r="B8" s="15">
        <f>B2-SUM(B3:B7)</f>
        <v>371</v>
      </c>
      <c r="C8" s="15">
        <f t="shared" ref="C8:F8" si="0">C2-SUM(C3:C7)</f>
        <v>13</v>
      </c>
      <c r="D8" s="15">
        <f t="shared" si="0"/>
        <v>28.500000000000455</v>
      </c>
      <c r="E8" s="15">
        <f t="shared" si="0"/>
        <v>27.400000000000006</v>
      </c>
      <c r="F8" s="15">
        <f t="shared" si="0"/>
        <v>12.100000000000023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391</v>
      </c>
      <c r="C10" s="10">
        <v>157.6</v>
      </c>
      <c r="D10" s="10">
        <v>160.1</v>
      </c>
      <c r="E10" s="10">
        <v>54.1</v>
      </c>
      <c r="F10" s="10">
        <v>45.8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263.7</v>
      </c>
      <c r="C12" s="10">
        <v>157.80000000000001</v>
      </c>
      <c r="D12" s="10">
        <v>144.4</v>
      </c>
      <c r="E12" s="10">
        <v>151.19999999999999</v>
      </c>
      <c r="F12" s="10">
        <v>194.1</v>
      </c>
    </row>
    <row r="13" spans="1:13" ht="24.45" customHeight="1" x14ac:dyDescent="0.3">
      <c r="A13" t="s">
        <v>11</v>
      </c>
      <c r="B13" s="9">
        <v>76.8</v>
      </c>
      <c r="C13" s="9">
        <v>40.1</v>
      </c>
      <c r="D13" s="9">
        <v>37.1</v>
      </c>
      <c r="E13" s="9">
        <v>42.5</v>
      </c>
      <c r="F13" s="9">
        <v>49.1</v>
      </c>
    </row>
    <row r="14" spans="1:13" ht="24.45" customHeight="1" x14ac:dyDescent="0.3">
      <c r="A14" t="s">
        <v>12</v>
      </c>
      <c r="B14" s="9">
        <v>101.7</v>
      </c>
      <c r="C14" s="9">
        <v>40.5</v>
      </c>
      <c r="D14" s="9">
        <v>36.200000000000003</v>
      </c>
      <c r="E14" s="9">
        <v>34</v>
      </c>
      <c r="F14" s="9">
        <v>54.8</v>
      </c>
    </row>
    <row r="15" spans="1:13" ht="24.45" customHeight="1" x14ac:dyDescent="0.3">
      <c r="A15" t="s">
        <v>13</v>
      </c>
      <c r="B15" s="9">
        <v>21.3</v>
      </c>
      <c r="C15" s="9">
        <v>70.5</v>
      </c>
      <c r="D15" s="9">
        <v>64.900000000000006</v>
      </c>
      <c r="E15" s="9">
        <v>67.900000000000006</v>
      </c>
      <c r="F15" s="9">
        <v>82.9</v>
      </c>
    </row>
    <row r="16" spans="1:13" ht="24.45" customHeight="1" x14ac:dyDescent="0.3">
      <c r="A16" t="s">
        <v>14</v>
      </c>
      <c r="B16" s="9">
        <v>13.3</v>
      </c>
      <c r="C16" s="9">
        <v>1.7</v>
      </c>
      <c r="D16" s="9">
        <v>1.5</v>
      </c>
      <c r="E16" s="9">
        <v>1.7</v>
      </c>
      <c r="F16" s="9">
        <v>1.7</v>
      </c>
    </row>
    <row r="17" spans="1:6" ht="24.45" customHeight="1" x14ac:dyDescent="0.3">
      <c r="A17" t="s">
        <v>15</v>
      </c>
      <c r="B17" s="9">
        <v>16.7</v>
      </c>
      <c r="C17" s="9">
        <v>2.5</v>
      </c>
      <c r="D17" s="9">
        <v>2.2999999999999998</v>
      </c>
      <c r="E17" s="9">
        <v>2.5</v>
      </c>
      <c r="F17" s="9">
        <v>2.8</v>
      </c>
    </row>
    <row r="18" spans="1:6" ht="24.45" customHeight="1" x14ac:dyDescent="0.3">
      <c r="A18" s="4" t="s">
        <v>10</v>
      </c>
      <c r="B18" s="15">
        <f>B12-SUM(B13:B17)</f>
        <v>33.899999999999977</v>
      </c>
      <c r="C18" s="15">
        <f t="shared" ref="C18:F18" si="1">C12-SUM(C13:C17)</f>
        <v>2.5000000000000284</v>
      </c>
      <c r="D18" s="15">
        <f t="shared" si="1"/>
        <v>2.3999999999999773</v>
      </c>
      <c r="E18" s="15">
        <f t="shared" si="1"/>
        <v>2.5999999999999943</v>
      </c>
      <c r="F18" s="15">
        <f t="shared" si="1"/>
        <v>2.7999999999999829</v>
      </c>
    </row>
  </sheetData>
  <dataValidations count="1">
    <dataValidation type="list" allowBlank="1" showInputMessage="1" showErrorMessage="1" sqref="M1" xr:uid="{42EBFE82-ECE6-4223-A583-E4297017A150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MasterSheet</vt:lpstr>
      <vt:lpstr>Charts</vt:lpstr>
      <vt:lpstr>100vs100</vt:lpstr>
      <vt:lpstr>200vs200</vt:lpstr>
      <vt:lpstr>400vs400</vt:lpstr>
      <vt:lpstr>800vs800</vt:lpstr>
      <vt:lpstr>1600vs1600</vt:lpstr>
      <vt:lpstr>3200vs3200</vt:lpstr>
      <vt:lpstr>6400vs6400</vt:lpstr>
      <vt:lpstr>12800vs12800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Schaep</dc:creator>
  <cp:lastModifiedBy>Simon Schaep</cp:lastModifiedBy>
  <dcterms:created xsi:type="dcterms:W3CDTF">2015-06-05T18:17:20Z</dcterms:created>
  <dcterms:modified xsi:type="dcterms:W3CDTF">2024-01-07T09:59:16Z</dcterms:modified>
</cp:coreProperties>
</file>