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DAE\Semester1\GradWork\"/>
    </mc:Choice>
  </mc:AlternateContent>
  <xr:revisionPtr revIDLastSave="0" documentId="13_ncr:1_{6AECAA68-F964-4463-9545-E6D3ADF49E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sterSheet" sheetId="1" r:id="rId1"/>
    <sheet name="100vs100" sheetId="3" r:id="rId2"/>
    <sheet name="200vs200" sheetId="4" r:id="rId3"/>
    <sheet name="400vs400" sheetId="5" r:id="rId4"/>
    <sheet name="800vs800" sheetId="6" r:id="rId5"/>
    <sheet name="1600vs1600" sheetId="7" r:id="rId6"/>
    <sheet name="3200vs3200" sheetId="8" r:id="rId7"/>
    <sheet name="6400vs6400" sheetId="9" r:id="rId8"/>
    <sheet name="12800vs12800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C3" i="1" a="1"/>
  <c r="C3" i="1" s="1"/>
  <c r="D3" i="1" a="1"/>
  <c r="D3" i="1" s="1"/>
  <c r="E3" i="1" a="1"/>
  <c r="E3" i="1" s="1"/>
  <c r="F3" i="1" a="1"/>
  <c r="F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C2" i="1" a="1"/>
  <c r="C2" i="1" s="1"/>
  <c r="D2" i="1" a="1"/>
  <c r="D2" i="1" s="1"/>
  <c r="E2" i="1" a="1"/>
  <c r="E2" i="1" s="1"/>
  <c r="F2" i="1" a="1"/>
  <c r="F2" i="1" s="1"/>
  <c r="B2" i="1" a="1"/>
  <c r="B2" i="1" s="1"/>
  <c r="C18" i="8"/>
  <c r="D18" i="8"/>
  <c r="E18" i="8"/>
  <c r="F18" i="8"/>
  <c r="F18" i="10"/>
  <c r="E18" i="10"/>
  <c r="D18" i="10"/>
  <c r="C18" i="10"/>
  <c r="B18" i="10"/>
  <c r="F8" i="10"/>
  <c r="E8" i="10"/>
  <c r="D8" i="10"/>
  <c r="C8" i="10"/>
  <c r="B8" i="10"/>
  <c r="F18" i="9"/>
  <c r="E18" i="9"/>
  <c r="D18" i="9"/>
  <c r="C18" i="9"/>
  <c r="B18" i="9"/>
  <c r="F8" i="9"/>
  <c r="E8" i="9"/>
  <c r="D8" i="9"/>
  <c r="C8" i="9"/>
  <c r="B8" i="9"/>
  <c r="B18" i="8"/>
  <c r="F8" i="8"/>
  <c r="E8" i="8"/>
  <c r="D8" i="8"/>
  <c r="C8" i="8"/>
  <c r="B8" i="8"/>
  <c r="F18" i="7"/>
  <c r="E18" i="7"/>
  <c r="D18" i="7"/>
  <c r="C18" i="7"/>
  <c r="B18" i="7"/>
  <c r="F8" i="7"/>
  <c r="E8" i="7"/>
  <c r="D8" i="7"/>
  <c r="C8" i="7"/>
  <c r="B8" i="7"/>
  <c r="F18" i="6"/>
  <c r="E18" i="6"/>
  <c r="D18" i="6"/>
  <c r="C18" i="6"/>
  <c r="B18" i="6"/>
  <c r="F8" i="6"/>
  <c r="E8" i="6"/>
  <c r="D8" i="6"/>
  <c r="C8" i="6"/>
  <c r="B8" i="6"/>
  <c r="C18" i="5"/>
  <c r="D18" i="5"/>
  <c r="E18" i="5"/>
  <c r="F18" i="5"/>
  <c r="B18" i="5"/>
  <c r="F8" i="5"/>
  <c r="E8" i="5"/>
  <c r="D8" i="5"/>
  <c r="C8" i="5"/>
  <c r="B8" i="5"/>
  <c r="F18" i="4"/>
  <c r="E18" i="4"/>
  <c r="D18" i="4"/>
  <c r="C18" i="4"/>
  <c r="B18" i="4"/>
  <c r="F8" i="4"/>
  <c r="E8" i="4"/>
  <c r="D8" i="4"/>
  <c r="C8" i="4"/>
  <c r="B8" i="4"/>
  <c r="C18" i="3"/>
  <c r="D18" i="3"/>
  <c r="E18" i="3"/>
  <c r="F18" i="3"/>
  <c r="C8" i="3"/>
  <c r="D8" i="3"/>
  <c r="E8" i="3"/>
  <c r="F8" i="3"/>
  <c r="B8" i="3"/>
  <c r="B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<sst xmlns="http://schemas.openxmlformats.org/spreadsheetml/2006/main" count="182" uniqueCount="21">
  <si>
    <t>Simple</t>
  </si>
  <si>
    <t>Mass</t>
  </si>
  <si>
    <t>Multithreading</t>
  </si>
  <si>
    <t>Spatial partitioning</t>
  </si>
  <si>
    <t>Animation sharing</t>
  </si>
  <si>
    <t>Unit amounts</t>
  </si>
  <si>
    <t>GPU Total</t>
  </si>
  <si>
    <t>Target Acquisition</t>
  </si>
  <si>
    <t>Navigation</t>
  </si>
  <si>
    <t>Mass to Actor Translation</t>
  </si>
  <si>
    <t>Other</t>
  </si>
  <si>
    <t>Basepass</t>
  </si>
  <si>
    <t>Render Velocities</t>
  </si>
  <si>
    <t>Shadow Depths</t>
  </si>
  <si>
    <t>Render Deferred Lighting</t>
  </si>
  <si>
    <t>Postprocessing</t>
  </si>
  <si>
    <t>Movement &amp; Avoidance</t>
  </si>
  <si>
    <t>Animation</t>
  </si>
  <si>
    <t>Game Thread Total</t>
  </si>
  <si>
    <t>Render Thread Total</t>
  </si>
  <si>
    <t>400 vs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</si>
</sst>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s&quot;"/>
    <numFmt numFmtId="166" formatCode="0.0\ &quot;ms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3" fillId="0" borderId="2" xfId="0" applyFont="1" applyBorder="1"/>
    <xf numFmtId="164" fontId="0" fillId="0" borderId="2" xfId="0" applyNumberFormat="1" applyBorder="1"/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4" borderId="3" xfId="0" applyFont="1" applyFill="1" applyBorder="1"/>
    <xf numFmtId="0" fontId="3" fillId="4" borderId="2" xfId="0" applyFont="1" applyFill="1" applyBorder="1"/>
    <xf numFmtId="166" fontId="0" fillId="0" borderId="3" xfId="0" applyNumberFormat="1" applyFill="1" applyBorder="1"/>
    <xf numFmtId="166" fontId="0" fillId="0" borderId="0" xfId="0" applyNumberFormat="1" applyFill="1"/>
    <xf numFmtId="166" fontId="0" fillId="0" borderId="2" xfId="0" applyNumberFormat="1" applyFill="1" applyBorder="1"/>
    <xf numFmtId="0" fontId="0" fillId="0" borderId="0" xfId="0" applyNumberFormat="1" applyFill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D5" sqref="D5"/>
    </sheetView>
  </sheetViews>
  <sheetFormatPr defaultRowHeight="24.45" customHeight="1" x14ac:dyDescent="0.3"/>
  <cols>
    <col min="1" max="1" width="24.21875" customWidth="1"/>
    <col min="2" max="2" width="12.6640625" customWidth="1"/>
    <col min="3" max="3" width="13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3"/>
      <c r="H1" s="3"/>
      <c r="I1" s="3"/>
      <c r="J1" s="3"/>
      <c r="K1" s="3"/>
      <c r="L1" s="3" t="s">
        <v>5</v>
      </c>
      <c r="M1" s="2" t="s">
        <v>20</v>
      </c>
    </row>
    <row r="2" spans="1:13" ht="24.45" customHeight="1" x14ac:dyDescent="0.3">
      <c r="A2" s="11" t="s">
        <v>18</v>
      </c>
      <c r="B2" s="13" cm="1">
        <f t="array" ref="B2">_xlfn.SWITCH($M$1, "100 vs 100",'100vs100'!B2, "200 vs 200",'200vs200'!B2, "400 vs 400",'400vs400'!B2, "800 vs 800",'800vs800'!B2, "1600 vs 1600",'1600vs1600'!B2, "3200 vs 3200",'3200vs3200'!B2, "6400 vs 6400",'6400vs6400'!B2, "12800 vs 12800",'12800vs12800'!B2)</f>
        <v>37.4</v>
      </c>
      <c r="C2" s="13" cm="1">
        <f t="array" ref="C2">_xlfn.SWITCH($M$1, "100 vs 100",'100vs100'!C2, "200 vs 200",'200vs200'!C2, "400 vs 400",'400vs400'!C2, "800 vs 800",'800vs800'!C2, "1600 vs 1600",'1600vs1600'!C2, "3200 vs 3200",'3200vs3200'!C2, "6400 vs 6400",'6400vs6400'!C2, "12800 vs 12800",'12800vs12800'!C2)</f>
        <v>34.4</v>
      </c>
      <c r="D2" s="13" cm="1">
        <f t="array" ref="D2">_xlfn.SWITCH($M$1, "100 vs 100",'100vs100'!D2, "200 vs 200",'200vs200'!D2, "400 vs 400",'400vs400'!D2, "800 vs 800",'800vs800'!D2, "1600 vs 1600",'1600vs1600'!D2, "3200 vs 3200",'3200vs3200'!D2, "6400 vs 6400",'6400vs6400'!D2, "12800 vs 12800",'12800vs12800'!D2)</f>
        <v>19.5</v>
      </c>
      <c r="E2" s="13" cm="1">
        <f t="array" ref="E2">_xlfn.SWITCH($M$1, "100 vs 100",'100vs100'!E2, "200 vs 200",'200vs200'!E2, "400 vs 400",'400vs400'!E2, "800 vs 800",'800vs800'!E2, "1600 vs 1600",'1600vs1600'!E2, "3200 vs 3200",'3200vs3200'!E2, "6400 vs 6400",'6400vs6400'!E2, "12800 vs 12800",'12800vs12800'!E2)</f>
        <v>18.8</v>
      </c>
      <c r="F2" s="13" cm="1">
        <f t="array" ref="F2">_xlfn.SWITCH($M$1, "100 vs 100",'100vs100'!F2, "200 vs 200",'200vs200'!F2, "400 vs 400",'400vs400'!F2, "800 vs 800",'800vs800'!F2, "1600 vs 1600",'1600vs1600'!F2, "3200 vs 3200",'3200vs3200'!F2, "6400 vs 6400",'6400vs6400'!F2, "12800 vs 12800",'12800vs12800'!F2)</f>
        <v>16</v>
      </c>
    </row>
    <row r="3" spans="1:13" ht="24.45" customHeight="1" x14ac:dyDescent="0.3">
      <c r="A3" t="s">
        <v>7</v>
      </c>
      <c r="B3" s="14" cm="1">
        <f t="array" ref="B3">_xlfn.SWITCH($M$1, "100 vs 100",'100vs100'!B3, "200 vs 200",'200vs200'!B3, "400 vs 400",'400vs400'!B3, "800 vs 800",'800vs800'!B3, "1600 vs 1600",'1600vs1600'!B3, "3200 vs 3200",'3200vs3200'!B3, "6400 vs 6400",'6400vs6400'!B3, "12800 vs 12800",'12800vs12800'!B3)</f>
        <v>5.4</v>
      </c>
      <c r="C3" s="14" cm="1">
        <f t="array" ref="C3">_xlfn.SWITCH($M$1, "100 vs 100",'100vs100'!C3, "200 vs 200",'200vs200'!C3, "400 vs 400",'400vs400'!C3, "800 vs 800",'800vs800'!C3, "1600 vs 1600",'1600vs1600'!C3, "3200 vs 3200",'3200vs3200'!C3, "6400 vs 6400",'6400vs6400'!C3, "12800 vs 12800",'12800vs12800'!C3)</f>
        <v>11.6</v>
      </c>
      <c r="D3" s="14" cm="1">
        <f t="array" ref="D3">_xlfn.SWITCH($M$1, "100 vs 100",'100vs100'!D3, "200 vs 200",'200vs200'!D3, "400 vs 400",'400vs400'!D3, "800 vs 800",'800vs800'!D3, "1600 vs 1600",'1600vs1600'!D3, "3200 vs 3200",'3200vs3200'!D3, "6400 vs 6400",'6400vs6400'!D3, "12800 vs 12800",'12800vs12800'!D3)</f>
        <v>1.6</v>
      </c>
      <c r="E3" s="14" cm="1">
        <f t="array" ref="E3">_xlfn.SWITCH($M$1, "100 vs 100",'100vs100'!E3, "200 vs 200",'200vs200'!E3, "400 vs 400",'400vs400'!E3, "800 vs 800",'800vs800'!E3, "1600 vs 1600",'1600vs1600'!E3, "3200 vs 3200",'3200vs3200'!E3, "6400 vs 6400",'6400vs6400'!E3, "12800 vs 12800",'12800vs12800'!E3)</f>
        <v>0.9</v>
      </c>
      <c r="F3" s="14" cm="1">
        <f t="array" ref="F3">_xlfn.SWITCH($M$1, "100 vs 100",'100vs100'!F3, "200 vs 200",'200vs200'!F3, "400 vs 400",'400vs400'!F3, "800 vs 800",'800vs800'!F3, "1600 vs 1600",'1600vs1600'!F3, "3200 vs 3200",'3200vs3200'!F3, "6400 vs 6400",'6400vs6400'!F3, "12800 vs 12800",'12800vs12800'!F3)</f>
        <v>0.9</v>
      </c>
    </row>
    <row r="4" spans="1:13" ht="24.45" customHeight="1" x14ac:dyDescent="0.3">
      <c r="A4" t="s">
        <v>8</v>
      </c>
      <c r="B4" s="14" cm="1">
        <f t="array" ref="B4">_xlfn.SWITCH($M$1, "100 vs 100",'100vs100'!B4, "200 vs 200",'200vs200'!B4, "400 vs 400",'400vs400'!B4, "800 vs 800",'800vs800'!B4, "1600 vs 1600",'1600vs1600'!B4, "3200 vs 3200",'3200vs3200'!B4, "6400 vs 6400",'6400vs6400'!B4, "12800 vs 12800",'12800vs12800'!B4)</f>
        <v>4.3</v>
      </c>
      <c r="C4" s="14" cm="1">
        <f t="array" ref="C4">_xlfn.SWITCH($M$1, "100 vs 100",'100vs100'!C4, "200 vs 200",'200vs200'!C4, "400 vs 400",'400vs400'!C4, "800 vs 800",'800vs800'!C4, "1600 vs 1600",'1600vs1600'!C4, "3200 vs 3200",'3200vs3200'!C4, "6400 vs 6400",'6400vs6400'!C4, "12800 vs 12800",'12800vs12800'!C4)</f>
        <v>7.6</v>
      </c>
      <c r="D4" s="14" cm="1">
        <f t="array" ref="D4">_xlfn.SWITCH($M$1, "100 vs 100",'100vs100'!D4, "200 vs 200",'200vs200'!D4, "400 vs 400",'400vs400'!D4, "800 vs 800",'800vs800'!D4, "1600 vs 1600",'1600vs1600'!D4, "3200 vs 3200",'3200vs3200'!D4, "6400 vs 6400",'6400vs6400'!D4, "12800 vs 12800",'12800vs12800'!D4)</f>
        <v>2.4</v>
      </c>
      <c r="E4" s="14" cm="1">
        <f t="array" ref="E4">_xlfn.SWITCH($M$1, "100 vs 100",'100vs100'!E4, "200 vs 200",'200vs200'!E4, "400 vs 400",'400vs400'!E4, "800 vs 800",'800vs800'!E4, "1600 vs 1600",'1600vs1600'!E4, "3200 vs 3200",'3200vs3200'!E4, "6400 vs 6400",'6400vs6400'!E4, "12800 vs 12800",'12800vs12800'!E4)</f>
        <v>2.7</v>
      </c>
      <c r="F4" s="14" cm="1">
        <f t="array" ref="F4">_xlfn.SWITCH($M$1, "100 vs 100",'100vs100'!F4, "200 vs 200",'200vs200'!F4, "400 vs 400",'400vs400'!F4, "800 vs 800",'800vs800'!F4, "1600 vs 1600",'1600vs1600'!F4, "3200 vs 3200",'3200vs3200'!F4, "6400 vs 6400",'6400vs6400'!F4, "12800 vs 12800",'12800vs12800'!F4)</f>
        <v>2.4</v>
      </c>
    </row>
    <row r="5" spans="1:13" ht="24.45" customHeight="1" x14ac:dyDescent="0.3">
      <c r="A5" t="s">
        <v>16</v>
      </c>
      <c r="B5" s="14" cm="1">
        <f t="array" ref="B5">_xlfn.SWITCH($M$1, "100 vs 100",'100vs100'!B5, "200 vs 200",'200vs200'!B5, "400 vs 400",'400vs400'!B5, "800 vs 800",'800vs800'!B5, "1600 vs 1600",'1600vs1600'!B5, "3200 vs 3200",'3200vs3200'!B5, "6400 vs 6400",'6400vs6400'!B5, "12800 vs 12800",'12800vs12800'!B5)</f>
        <v>13.8</v>
      </c>
      <c r="C5" s="14" cm="1">
        <f t="array" ref="C5">_xlfn.SWITCH($M$1, "100 vs 100",'100vs100'!C5, "200 vs 200",'200vs200'!C5, "400 vs 400",'400vs400'!C5, "800 vs 800",'800vs800'!C5, "1600 vs 1600",'1600vs1600'!C5, "3200 vs 3200",'3200vs3200'!C5, "6400 vs 6400",'6400vs6400'!C5, "12800 vs 12800",'12800vs12800'!C5)</f>
        <v>1.4</v>
      </c>
      <c r="D5" s="14" cm="1">
        <f t="array" ref="D5">_xlfn.SWITCH($M$1, "100 vs 100",'100vs100'!D5, "200 vs 200",'200vs200'!D5, "400 vs 400",'400vs400'!D5, "800 vs 800",'800vs800'!D5, "1600 vs 1600",'1600vs1600'!D5, "3200 vs 3200",'3200vs3200'!D5, "6400 vs 6400",'6400vs6400'!D5, "12800 vs 12800",'12800vs12800'!D5)</f>
        <v>1.5</v>
      </c>
      <c r="E5" s="14" cm="1">
        <f t="array" ref="E5">_xlfn.SWITCH($M$1, "100 vs 100",'100vs100'!E5, "200 vs 200",'200vs200'!E5, "400 vs 400",'400vs400'!E5, "800 vs 800",'800vs800'!E5, "1600 vs 1600",'1600vs1600'!E5, "3200 vs 3200",'3200vs3200'!E5, "6400 vs 6400",'6400vs6400'!E5, "12800 vs 12800",'12800vs12800'!E5)</f>
        <v>1.5</v>
      </c>
      <c r="F5" s="14" cm="1">
        <f t="array" ref="F5">_xlfn.SWITCH($M$1, "100 vs 100",'100vs100'!F5, "200 vs 200",'200vs200'!F5, "400 vs 400",'400vs400'!F5, "800 vs 800",'800vs800'!F5, "1600 vs 1600",'1600vs1600'!F5, "3200 vs 3200",'3200vs3200'!F5, "6400 vs 6400",'6400vs6400'!F5, "12800 vs 12800",'12800vs12800'!F5)</f>
        <v>1.5</v>
      </c>
    </row>
    <row r="6" spans="1:13" ht="24.45" customHeight="1" x14ac:dyDescent="0.3">
      <c r="A6" t="s">
        <v>9</v>
      </c>
      <c r="B6" s="14" cm="1">
        <f t="array" ref="B6">_xlfn.SWITCH($M$1, "100 vs 100",'100vs100'!B6, "200 vs 200",'200vs200'!B6, "400 vs 400",'400vs400'!B6, "800 vs 800",'800vs800'!B6, "1600 vs 1600",'1600vs1600'!B6, "3200 vs 3200",'3200vs3200'!B6, "6400 vs 6400",'6400vs6400'!B6, "12800 vs 12800",'12800vs12800'!B6)</f>
        <v>0</v>
      </c>
      <c r="C6" s="14" cm="1">
        <f t="array" ref="C6">_xlfn.SWITCH($M$1, "100 vs 100",'100vs100'!C6, "200 vs 200",'200vs200'!C6, "400 vs 400",'400vs400'!C6, "800 vs 800",'800vs800'!C6, "1600 vs 1600",'1600vs1600'!C6, "3200 vs 3200",'3200vs3200'!C6, "6400 vs 6400",'6400vs6400'!C6, "12800 vs 12800",'12800vs12800'!C6)</f>
        <v>0.96</v>
      </c>
      <c r="D6" s="14" cm="1">
        <f t="array" ref="D6">_xlfn.SWITCH($M$1, "100 vs 100",'100vs100'!D6, "200 vs 200",'200vs200'!D6, "400 vs 400",'400vs400'!D6, "800 vs 800",'800vs800'!D6, "1600 vs 1600",'1600vs1600'!D6, "3200 vs 3200",'3200vs3200'!D6, "6400 vs 6400",'6400vs6400'!D6, "12800 vs 12800",'12800vs12800'!D6)</f>
        <v>1.3</v>
      </c>
      <c r="E6" s="14" cm="1">
        <f t="array" ref="E6">_xlfn.SWITCH($M$1, "100 vs 100",'100vs100'!E6, "200 vs 200",'200vs200'!E6, "400 vs 400",'400vs400'!E6, "800 vs 800",'800vs800'!E6, "1600 vs 1600",'1600vs1600'!E6, "3200 vs 3200",'3200vs3200'!E6, "6400 vs 6400",'6400vs6400'!E6, "12800 vs 12800",'12800vs12800'!E6)</f>
        <v>1.3</v>
      </c>
      <c r="F6" s="14" cm="1">
        <f t="array" ref="F6">_xlfn.SWITCH($M$1, "100 vs 100",'100vs100'!F6, "200 vs 200",'200vs200'!F6, "400 vs 400",'400vs400'!F6, "800 vs 800",'800vs800'!F6, "1600 vs 1600",'1600vs1600'!F6, "3200 vs 3200",'3200vs3200'!F6, "6400 vs 6400",'6400vs6400'!F6, "12800 vs 12800",'12800vs12800'!F6)</f>
        <v>3.1</v>
      </c>
    </row>
    <row r="7" spans="1:13" ht="24.45" customHeight="1" x14ac:dyDescent="0.3">
      <c r="A7" t="s">
        <v>17</v>
      </c>
      <c r="B7" s="15" cm="1">
        <f t="array" ref="B7">_xlfn.SWITCH($M$1, "100 vs 100",'100vs100'!B7, "200 vs 200",'200vs200'!B7, "400 vs 400",'400vs400'!B7, "800 vs 800",'800vs800'!B7, "1600 vs 1600",'1600vs1600'!B7, "3200 vs 3200",'3200vs3200'!B7, "6400 vs 6400",'6400vs6400'!B7, "12800 vs 12800",'12800vs12800'!B7)</f>
        <v>9.6999999999999993</v>
      </c>
      <c r="C7" s="15" cm="1">
        <f t="array" ref="C7">_xlfn.SWITCH($M$1, "100 vs 100",'100vs100'!C7, "200 vs 200",'200vs200'!C7, "400 vs 400",'400vs400'!C7, "800 vs 800",'800vs800'!C7, "1600 vs 1600",'1600vs1600'!C7, "3200 vs 3200",'3200vs3200'!C7, "6400 vs 6400",'6400vs6400'!C7, "12800 vs 12800",'12800vs12800'!C7)</f>
        <v>9.6999999999999993</v>
      </c>
      <c r="D7" s="15" cm="1">
        <f t="array" ref="D7">_xlfn.SWITCH($M$1, "100 vs 100",'100vs100'!D7, "200 vs 200",'200vs200'!D7, "400 vs 400",'400vs400'!D7, "800 vs 800",'800vs800'!D7, "1600 vs 1600",'1600vs1600'!D7, "3200 vs 3200",'3200vs3200'!D7, "6400 vs 6400",'6400vs6400'!D7, "12800 vs 12800",'12800vs12800'!D7)</f>
        <v>9.3000000000000007</v>
      </c>
      <c r="E7" s="15" cm="1">
        <f t="array" ref="E7">_xlfn.SWITCH($M$1, "100 vs 100",'100vs100'!E7, "200 vs 200",'200vs200'!E7, "400 vs 400",'400vs400'!E7, "800 vs 800",'800vs800'!E7, "1600 vs 1600",'1600vs1600'!E7, "3200 vs 3200",'3200vs3200'!E7, "6400 vs 6400",'6400vs6400'!E7, "12800 vs 12800",'12800vs12800'!E7)</f>
        <v>9.6999999999999993</v>
      </c>
      <c r="F7" s="15" cm="1">
        <f t="array" ref="F7">_xlfn.SWITCH($M$1, "100 vs 100",'100vs100'!F7, "200 vs 200",'200vs200'!F7, "400 vs 400",'400vs400'!F7, "800 vs 800",'800vs800'!F7, "1600 vs 1600",'1600vs1600'!F7, "3200 vs 3200",'3200vs3200'!F7, "6400 vs 6400",'6400vs6400'!F7, "12800 vs 12800",'12800vs12800'!F7)</f>
        <v>4.0999999999999996</v>
      </c>
    </row>
    <row r="8" spans="1:13" ht="24.45" customHeight="1" x14ac:dyDescent="0.3">
      <c r="A8" s="17" t="s">
        <v>10</v>
      </c>
      <c r="B8" s="14" cm="1">
        <f t="array" ref="B8">_xlfn.SWITCH($M$1, "100 vs 100",'100vs100'!B8, "200 vs 200",'200vs200'!B8, "400 vs 400",'400vs400'!B8, "800 vs 800",'800vs800'!B8, "1600 vs 1600",'1600vs1600'!B8, "3200 vs 3200",'3200vs3200'!B8, "6400 vs 6400",'6400vs6400'!B8, "12800 vs 12800",'12800vs12800'!B8)</f>
        <v>13.899999999999999</v>
      </c>
      <c r="C8" s="14" cm="1">
        <f t="array" ref="C8">_xlfn.SWITCH($M$1, "100 vs 100",'100vs100'!C8, "200 vs 200",'200vs200'!C8, "400 vs 400",'400vs400'!C8, "800 vs 800",'800vs800'!C8, "1600 vs 1600",'1600vs1600'!C8, "3200 vs 3200",'3200vs3200'!C8, "6400 vs 6400",'6400vs6400'!C8, "12800 vs 12800",'12800vs12800'!C8)</f>
        <v>12.84</v>
      </c>
      <c r="D8" s="14" cm="1">
        <f t="array" ref="D8">_xlfn.SWITCH($M$1, "100 vs 100",'100vs100'!D8, "200 vs 200",'200vs200'!D8, "400 vs 400",'400vs400'!D8, "800 vs 800",'800vs800'!D8, "1600 vs 1600",'1600vs1600'!D8, "3200 vs 3200",'3200vs3200'!D8, "6400 vs 6400",'6400vs6400'!D8, "12800 vs 12800",'12800vs12800'!D8)</f>
        <v>12.7</v>
      </c>
      <c r="E8" s="14" cm="1">
        <f t="array" ref="E8">_xlfn.SWITCH($M$1, "100 vs 100",'100vs100'!E8, "200 vs 200",'200vs200'!E8, "400 vs 400",'400vs400'!E8, "800 vs 800",'800vs800'!E8, "1600 vs 1600",'1600vs1600'!E8, "3200 vs 3200",'3200vs3200'!E8, "6400 vs 6400",'6400vs6400'!E8, "12800 vs 12800",'12800vs12800'!E8)</f>
        <v>12.400000000000002</v>
      </c>
      <c r="F8" s="14" cm="1">
        <f t="array" ref="F8">_xlfn.SWITCH($M$1, "100 vs 100",'100vs100'!F8, "200 vs 200",'200vs200'!F8, "400 vs 400",'400vs400'!F8, "800 vs 800",'800vs800'!F8, "1600 vs 1600",'1600vs1600'!F8, "3200 vs 3200",'3200vs3200'!F8, "6400 vs 6400",'6400vs6400'!F8, "12800 vs 12800",'12800vs12800'!F8)</f>
        <v>8.1</v>
      </c>
    </row>
    <row r="9" spans="1:13" ht="24.45" customHeight="1" x14ac:dyDescent="0.3">
      <c r="B9" s="16"/>
      <c r="C9" s="16"/>
      <c r="D9" s="16"/>
      <c r="E9" s="16"/>
      <c r="F9" s="16"/>
    </row>
    <row r="10" spans="1:13" ht="24.45" customHeight="1" x14ac:dyDescent="0.3">
      <c r="A10" s="12" t="s">
        <v>19</v>
      </c>
      <c r="B10" s="15" cm="1">
        <f t="array" ref="B10">_xlfn.SWITCH($M$1, "100 vs 100",'100vs100'!B10, "200 vs 200",'200vs200'!B10, "400 vs 400",'400vs400'!B10, "800 vs 800",'800vs800'!B10, "1600 vs 1600",'1600vs1600'!B10, "3200 vs 3200",'3200vs3200'!B10, "6400 vs 6400",'6400vs6400'!B10, "12800 vs 12800",'12800vs12800'!B10)</f>
        <v>14.5</v>
      </c>
      <c r="C10" s="15" cm="1">
        <f t="array" ref="C10">_xlfn.SWITCH($M$1, "100 vs 100",'100vs100'!C10, "200 vs 200",'200vs200'!C10, "400 vs 400",'400vs400'!C10, "800 vs 800",'800vs800'!C10, "1600 vs 1600",'1600vs1600'!C10, "3200 vs 3200",'3200vs3200'!C10, "6400 vs 6400",'6400vs6400'!C10, "12800 vs 12800",'12800vs12800'!C10)</f>
        <v>13.2</v>
      </c>
      <c r="D10" s="15" cm="1">
        <f t="array" ref="D10">_xlfn.SWITCH($M$1, "100 vs 100",'100vs100'!D10, "200 vs 200",'200vs200'!D10, "400 vs 400",'400vs400'!D10, "800 vs 800",'800vs800'!D10, "1600 vs 1600",'1600vs1600'!D10, "3200 vs 3200",'3200vs3200'!D10, "6400 vs 6400",'6400vs6400'!D10, "12800 vs 12800",'12800vs12800'!D10)</f>
        <v>13.9</v>
      </c>
      <c r="E10" s="15" cm="1">
        <f t="array" ref="E10">_xlfn.SWITCH($M$1, "100 vs 100",'100vs100'!E10, "200 vs 200",'200vs200'!E10, "400 vs 400",'400vs400'!E10, "800 vs 800",'800vs800'!E10, "1600 vs 1600",'1600vs1600'!E10, "3200 vs 3200",'3200vs3200'!E10, "6400 vs 6400",'6400vs6400'!E10, "12800 vs 12800",'12800vs12800'!E10)</f>
        <v>14.3</v>
      </c>
      <c r="F10" s="15" cm="1">
        <f t="array" ref="F10">_xlfn.SWITCH($M$1, "100 vs 100",'100vs100'!F10, "200 vs 200",'200vs200'!F10, "400 vs 400",'400vs400'!F10, "800 vs 800",'800vs800'!F10, "1600 vs 1600",'1600vs1600'!F10, "3200 vs 3200",'3200vs3200'!F10, "6400 vs 6400",'6400vs6400'!F10, "12800 vs 12800",'12800vs12800'!F10)</f>
        <v>17.100000000000001</v>
      </c>
    </row>
    <row r="11" spans="1:13" ht="24.45" customHeight="1" x14ac:dyDescent="0.3">
      <c r="B11" s="16"/>
      <c r="C11" s="16"/>
      <c r="D11" s="16"/>
      <c r="E11" s="16"/>
      <c r="F11" s="16"/>
    </row>
    <row r="12" spans="1:13" ht="24.45" customHeight="1" x14ac:dyDescent="0.3">
      <c r="A12" s="12" t="s">
        <v>6</v>
      </c>
      <c r="B12" s="15" cm="1">
        <f t="array" ref="B12">_xlfn.SWITCH($M$1, "100 vs 100",'100vs100'!B12, "200 vs 200",'200vs200'!B12, "400 vs 400",'400vs400'!B12, "800 vs 800",'800vs800'!B12, "1600 vs 1600",'1600vs1600'!B12, "3200 vs 3200",'3200vs3200'!B12, "6400 vs 6400",'6400vs6400'!B12, "12800 vs 12800",'12800vs12800'!B12)</f>
        <v>13</v>
      </c>
      <c r="C12" s="15" cm="1">
        <f t="array" ref="C12">_xlfn.SWITCH($M$1, "100 vs 100",'100vs100'!C12, "200 vs 200",'200vs200'!C12, "400 vs 400",'400vs400'!C12, "800 vs 800",'800vs800'!C12, "1600 vs 1600",'1600vs1600'!C12, "3200 vs 3200",'3200vs3200'!C12, "6400 vs 6400",'6400vs6400'!C12, "12800 vs 12800",'12800vs12800'!C12)</f>
        <v>11.2</v>
      </c>
      <c r="D12" s="15" cm="1">
        <f t="array" ref="D12">_xlfn.SWITCH($M$1, "100 vs 100",'100vs100'!D12, "200 vs 200",'200vs200'!D12, "400 vs 400",'400vs400'!D12, "800 vs 800",'800vs800'!D12, "1600 vs 1600",'1600vs1600'!D12, "3200 vs 3200",'3200vs3200'!D12, "6400 vs 6400",'6400vs6400'!D12, "12800 vs 12800",'12800vs12800'!D12)</f>
        <v>10.8</v>
      </c>
      <c r="E12" s="15" cm="1">
        <f t="array" ref="E12">_xlfn.SWITCH($M$1, "100 vs 100",'100vs100'!E12, "200 vs 200",'200vs200'!E12, "400 vs 400",'400vs400'!E12, "800 vs 800",'800vs800'!E12, "1600 vs 1600",'1600vs1600'!E12, "3200 vs 3200",'3200vs3200'!E12, "6400 vs 6400",'6400vs6400'!E12, "12800 vs 12800",'12800vs12800'!E12)</f>
        <v>10.199999999999999</v>
      </c>
      <c r="F12" s="15" cm="1">
        <f t="array" ref="F12">_xlfn.SWITCH($M$1, "100 vs 100",'100vs100'!F12, "200 vs 200",'200vs200'!F12, "400 vs 400",'400vs400'!F12, "800 vs 800",'800vs800'!F12, "1600 vs 1600",'1600vs1600'!F12, "3200 vs 3200",'3200vs3200'!F12, "6400 vs 6400",'6400vs6400'!F12, "12800 vs 12800",'12800vs12800'!F12)</f>
        <v>8.4</v>
      </c>
    </row>
    <row r="13" spans="1:13" ht="24.45" customHeight="1" x14ac:dyDescent="0.3">
      <c r="A13" t="s">
        <v>11</v>
      </c>
      <c r="B13" s="14" cm="1">
        <f t="array" ref="B13">_xlfn.SWITCH($M$1, "100 vs 100",'100vs100'!B13, "200 vs 200",'200vs200'!B13, "400 vs 400",'400vs400'!B13, "800 vs 800",'800vs800'!B13, "1600 vs 1600",'1600vs1600'!B13, "3200 vs 3200",'3200vs3200'!B13, "6400 vs 6400",'6400vs6400'!B13, "12800 vs 12800",'12800vs12800'!B13)</f>
        <v>1.4</v>
      </c>
      <c r="C13" s="14" cm="1">
        <f t="array" ref="C13">_xlfn.SWITCH($M$1, "100 vs 100",'100vs100'!C13, "200 vs 200",'200vs200'!C13, "400 vs 400",'400vs400'!C13, "800 vs 800",'800vs800'!C13, "1600 vs 1600",'1600vs1600'!C13, "3200 vs 3200",'3200vs3200'!C13, "6400 vs 6400",'6400vs6400'!C13, "12800 vs 12800",'12800vs12800'!C13)</f>
        <v>1.1000000000000001</v>
      </c>
      <c r="D13" s="14" cm="1">
        <f t="array" ref="D13">_xlfn.SWITCH($M$1, "100 vs 100",'100vs100'!D13, "200 vs 200",'200vs200'!D13, "400 vs 400",'400vs400'!D13, "800 vs 800",'800vs800'!D13, "1600 vs 1600",'1600vs1600'!D13, "3200 vs 3200",'3200vs3200'!D13, "6400 vs 6400",'6400vs6400'!D13, "12800 vs 12800",'12800vs12800'!D13)</f>
        <v>2.2999999999999998</v>
      </c>
      <c r="E13" s="14" cm="1">
        <f t="array" ref="E13">_xlfn.SWITCH($M$1, "100 vs 100",'100vs100'!E13, "200 vs 200",'200vs200'!E13, "400 vs 400",'400vs400'!E13, "800 vs 800",'800vs800'!E13, "1600 vs 1600",'1600vs1600'!E13, "3200 vs 3200",'3200vs3200'!E13, "6400 vs 6400",'6400vs6400'!E13, "12800 vs 12800",'12800vs12800'!E13)</f>
        <v>2.2000000000000002</v>
      </c>
      <c r="F13" s="14" cm="1">
        <f t="array" ref="F13">_xlfn.SWITCH($M$1, "100 vs 100",'100vs100'!F13, "200 vs 200",'200vs200'!F13, "400 vs 400",'400vs400'!F13, "800 vs 800",'800vs800'!F13, "1600 vs 1600",'1600vs1600'!F13, "3200 vs 3200",'3200vs3200'!F13, "6400 vs 6400",'6400vs6400'!F13, "12800 vs 12800",'12800vs12800'!F13)</f>
        <v>1</v>
      </c>
    </row>
    <row r="14" spans="1:13" ht="24.45" customHeight="1" x14ac:dyDescent="0.3">
      <c r="A14" t="s">
        <v>12</v>
      </c>
      <c r="B14" s="14" cm="1">
        <f t="array" ref="B14">_xlfn.SWITCH($M$1, "100 vs 100",'100vs100'!B14, "200 vs 200",'200vs200'!B14, "400 vs 400",'400vs400'!B14, "800 vs 800",'800vs800'!B14, "1600 vs 1600",'1600vs1600'!B14, "3200 vs 3200",'3200vs3200'!B14, "6400 vs 6400",'6400vs6400'!B14, "12800 vs 12800",'12800vs12800'!B14)</f>
        <v>1.4</v>
      </c>
      <c r="C14" s="14" cm="1">
        <f t="array" ref="C14">_xlfn.SWITCH($M$1, "100 vs 100",'100vs100'!C14, "200 vs 200",'200vs200'!C14, "400 vs 400",'400vs400'!C14, "800 vs 800",'800vs800'!C14, "1600 vs 1600",'1600vs1600'!C14, "3200 vs 3200",'3200vs3200'!C14, "6400 vs 6400",'6400vs6400'!C14, "12800 vs 12800",'12800vs12800'!C14)</f>
        <v>0.8</v>
      </c>
      <c r="D14" s="14" cm="1">
        <f t="array" ref="D14">_xlfn.SWITCH($M$1, "100 vs 100",'100vs100'!D14, "200 vs 200",'200vs200'!D14, "400 vs 400",'400vs400'!D14, "800 vs 800",'800vs800'!D14, "1600 vs 1600",'1600vs1600'!D14, "3200 vs 3200",'3200vs3200'!D14, "6400 vs 6400",'6400vs6400'!D14, "12800 vs 12800",'12800vs12800'!D14)</f>
        <v>0.9</v>
      </c>
      <c r="E14" s="14" cm="1">
        <f t="array" ref="E14">_xlfn.SWITCH($M$1, "100 vs 100",'100vs100'!E14, "200 vs 200",'200vs200'!E14, "400 vs 400",'400vs400'!E14, "800 vs 800",'800vs800'!E14, "1600 vs 1600",'1600vs1600'!E14, "3200 vs 3200",'3200vs3200'!E14, "6400 vs 6400",'6400vs6400'!E14, "12800 vs 12800",'12800vs12800'!E14)</f>
        <v>0.8</v>
      </c>
      <c r="F14" s="14" cm="1">
        <f t="array" ref="F14">_xlfn.SWITCH($M$1, "100 vs 100",'100vs100'!F14, "200 vs 200",'200vs200'!F14, "400 vs 400",'400vs400'!F14, "800 vs 800",'800vs800'!F14, "1600 vs 1600",'1600vs1600'!F14, "3200 vs 3200",'3200vs3200'!F14, "6400 vs 6400",'6400vs6400'!F14, "12800 vs 12800",'12800vs12800'!F14)</f>
        <v>0.7</v>
      </c>
    </row>
    <row r="15" spans="1:13" ht="24.45" customHeight="1" x14ac:dyDescent="0.3">
      <c r="A15" t="s">
        <v>13</v>
      </c>
      <c r="B15" s="14" cm="1">
        <f t="array" ref="B15">_xlfn.SWITCH($M$1, "100 vs 100",'100vs100'!B15, "200 vs 200",'200vs200'!B15, "400 vs 400",'400vs400'!B15, "800 vs 800",'800vs800'!B15, "1600 vs 1600",'1600vs1600'!B15, "3200 vs 3200",'3200vs3200'!B15, "6400 vs 6400",'6400vs6400'!B15, "12800 vs 12800",'12800vs12800'!B15)</f>
        <v>2.1</v>
      </c>
      <c r="C15" s="14" cm="1">
        <f t="array" ref="C15">_xlfn.SWITCH($M$1, "100 vs 100",'100vs100'!C15, "200 vs 200",'200vs200'!C15, "400 vs 400",'400vs400'!C15, "800 vs 800",'800vs800'!C15, "1600 vs 1600",'1600vs1600'!C15, "3200 vs 3200",'3200vs3200'!C15, "6400 vs 6400",'6400vs6400'!C15, "12800 vs 12800",'12800vs12800'!C15)</f>
        <v>1.1000000000000001</v>
      </c>
      <c r="D15" s="14" cm="1">
        <f t="array" ref="D15">_xlfn.SWITCH($M$1, "100 vs 100",'100vs100'!D15, "200 vs 200",'200vs200'!D15, "400 vs 400",'400vs400'!D15, "800 vs 800",'800vs800'!D15, "1600 vs 1600",'1600vs1600'!D15, "3200 vs 3200",'3200vs3200'!D15, "6400 vs 6400",'6400vs6400'!D15, "12800 vs 12800",'12800vs12800'!D15)</f>
        <v>1.2</v>
      </c>
      <c r="E15" s="14" cm="1">
        <f t="array" ref="E15">_xlfn.SWITCH($M$1, "100 vs 100",'100vs100'!E15, "200 vs 200",'200vs200'!E15, "400 vs 400",'400vs400'!E15, "800 vs 800",'800vs800'!E15, "1600 vs 1600",'1600vs1600'!E15, "3200 vs 3200",'3200vs3200'!E15, "6400 vs 6400",'6400vs6400'!E15, "12800 vs 12800",'12800vs12800'!E15)</f>
        <v>1.1000000000000001</v>
      </c>
      <c r="F15" s="14" cm="1">
        <f t="array" ref="F15">_xlfn.SWITCH($M$1, "100 vs 100",'100vs100'!F15, "200 vs 200",'200vs200'!F15, "400 vs 400",'400vs400'!F15, "800 vs 800",'800vs800'!F15, "1600 vs 1600",'1600vs1600'!F15, "3200 vs 3200",'3200vs3200'!F15, "6400 vs 6400",'6400vs6400'!F15, "12800 vs 12800",'12800vs12800'!F15)</f>
        <v>1</v>
      </c>
    </row>
    <row r="16" spans="1:13" ht="24.45" customHeight="1" x14ac:dyDescent="0.3">
      <c r="A16" t="s">
        <v>14</v>
      </c>
      <c r="B16" s="14" cm="1">
        <f t="array" ref="B16">_xlfn.SWITCH($M$1, "100 vs 100",'100vs100'!B16, "200 vs 200",'200vs200'!B16, "400 vs 400",'400vs400'!B16, "800 vs 800",'800vs800'!B16, "1600 vs 1600",'1600vs1600'!B16, "3200 vs 3200",'3200vs3200'!B16, "6400 vs 6400",'6400vs6400'!B16, "12800 vs 12800",'12800vs12800'!B16)</f>
        <v>2</v>
      </c>
      <c r="C16" s="14" cm="1">
        <f t="array" ref="C16">_xlfn.SWITCH($M$1, "100 vs 100",'100vs100'!C16, "200 vs 200",'200vs200'!C16, "400 vs 400",'400vs400'!C16, "800 vs 800",'800vs800'!C16, "1600 vs 1600",'1600vs1600'!C16, "3200 vs 3200",'3200vs3200'!C16, "6400 vs 6400",'6400vs6400'!C16, "12800 vs 12800",'12800vs12800'!C16)</f>
        <v>2.2000000000000002</v>
      </c>
      <c r="D16" s="14" cm="1">
        <f t="array" ref="D16">_xlfn.SWITCH($M$1, "100 vs 100",'100vs100'!D16, "200 vs 200",'200vs200'!D16, "400 vs 400",'400vs400'!D16, "800 vs 800",'800vs800'!D16, "1600 vs 1600",'1600vs1600'!D16, "3200 vs 3200",'3200vs3200'!D16, "6400 vs 6400",'6400vs6400'!D16, "12800 vs 12800",'12800vs12800'!D16)</f>
        <v>1.6</v>
      </c>
      <c r="E16" s="14" cm="1">
        <f t="array" ref="E16">_xlfn.SWITCH($M$1, "100 vs 100",'100vs100'!E16, "200 vs 200",'200vs200'!E16, "400 vs 400",'400vs400'!E16, "800 vs 800",'800vs800'!E16, "1600 vs 1600",'1600vs1600'!E16, "3200 vs 3200",'3200vs3200'!E16, "6400 vs 6400",'6400vs6400'!E16, "12800 vs 12800",'12800vs12800'!E16)</f>
        <v>1.6</v>
      </c>
      <c r="F16" s="14" cm="1">
        <f t="array" ref="F16">_xlfn.SWITCH($M$1, "100 vs 100",'100vs100'!F16, "200 vs 200",'200vs200'!F16, "400 vs 400",'400vs400'!F16, "800 vs 800",'800vs800'!F16, "1600 vs 1600",'1600vs1600'!F16, "3200 vs 3200",'3200vs3200'!F16, "6400 vs 6400",'6400vs6400'!F16, "12800 vs 12800",'12800vs12800'!F16)</f>
        <v>1.6</v>
      </c>
    </row>
    <row r="17" spans="1:6" ht="24.45" customHeight="1" x14ac:dyDescent="0.3">
      <c r="A17" t="s">
        <v>15</v>
      </c>
      <c r="B17" s="15" cm="1">
        <f t="array" ref="B17">_xlfn.SWITCH($M$1, "100 vs 100",'100vs100'!B17, "200 vs 200",'200vs200'!B17, "400 vs 400",'400vs400'!B17, "800 vs 800",'800vs800'!B17, "1600 vs 1600",'1600vs1600'!B17, "3200 vs 3200",'3200vs3200'!B17, "6400 vs 6400",'6400vs6400'!B17, "12800 vs 12800",'12800vs12800'!B17)</f>
        <v>3.3</v>
      </c>
      <c r="C17" s="15" cm="1">
        <f t="array" ref="C17">_xlfn.SWITCH($M$1, "100 vs 100",'100vs100'!C17, "200 vs 200",'200vs200'!C17, "400 vs 400",'400vs400'!C17, "800 vs 800",'800vs800'!C17, "1600 vs 1600",'1600vs1600'!C17, "3200 vs 3200",'3200vs3200'!C17, "6400 vs 6400",'6400vs6400'!C17, "12800 vs 12800",'12800vs12800'!C17)</f>
        <v>3.2</v>
      </c>
      <c r="D17" s="15" cm="1">
        <f t="array" ref="D17">_xlfn.SWITCH($M$1, "100 vs 100",'100vs100'!D17, "200 vs 200",'200vs200'!D17, "400 vs 400",'400vs400'!D17, "800 vs 800",'800vs800'!D17, "1600 vs 1600",'1600vs1600'!D17, "3200 vs 3200",'3200vs3200'!D17, "6400 vs 6400",'6400vs6400'!D17, "12800 vs 12800",'12800vs12800'!D17)</f>
        <v>2.4</v>
      </c>
      <c r="E17" s="15" cm="1">
        <f t="array" ref="E17">_xlfn.SWITCH($M$1, "100 vs 100",'100vs100'!E17, "200 vs 200",'200vs200'!E17, "400 vs 400",'400vs400'!E17, "800 vs 800",'800vs800'!E17, "1600 vs 1600",'1600vs1600'!E17, "3200 vs 3200",'3200vs3200'!E17, "6400 vs 6400",'6400vs6400'!E17, "12800 vs 12800",'12800vs12800'!E17)</f>
        <v>2.2000000000000002</v>
      </c>
      <c r="F17" s="15" cm="1">
        <f t="array" ref="F17">_xlfn.SWITCH($M$1, "100 vs 100",'100vs100'!F17, "200 vs 200",'200vs200'!F17, "400 vs 400",'400vs400'!F17, "800 vs 800",'800vs800'!F17, "1600 vs 1600",'1600vs1600'!F17, "3200 vs 3200",'3200vs3200'!F17, "6400 vs 6400",'6400vs6400'!F17, "12800 vs 12800",'12800vs12800'!F17)</f>
        <v>2.1</v>
      </c>
    </row>
    <row r="18" spans="1:6" ht="24.45" customHeight="1" x14ac:dyDescent="0.3">
      <c r="A18" s="18" t="s">
        <v>10</v>
      </c>
      <c r="B18" s="14" cm="1">
        <f t="array" ref="B18">_xlfn.SWITCH($M$1, "100 vs 100",'100vs100'!B18, "200 vs 200",'200vs200'!B18, "400 vs 400",'400vs400'!B18, "800 vs 800",'800vs800'!B18, "1600 vs 1600",'1600vs1600'!B18, "3200 vs 3200",'3200vs3200'!B18, "6400 vs 6400",'6400vs6400'!B18, "12800 vs 12800",'12800vs12800'!B18)</f>
        <v>2.8000000000000007</v>
      </c>
      <c r="C18" s="14" cm="1">
        <f t="array" ref="C18">_xlfn.SWITCH($M$1, "100 vs 100",'100vs100'!C18, "200 vs 200",'200vs200'!C18, "400 vs 400",'400vs400'!C18, "800 vs 800",'800vs800'!C18, "1600 vs 1600",'1600vs1600'!C18, "3200 vs 3200",'3200vs3200'!C18, "6400 vs 6400",'6400vs6400'!C18, "12800 vs 12800",'12800vs12800'!C18)</f>
        <v>2.7999999999999989</v>
      </c>
      <c r="D18" s="14" cm="1">
        <f t="array" ref="D18">_xlfn.SWITCH($M$1, "100 vs 100",'100vs100'!D18, "200 vs 200",'200vs200'!D18, "400 vs 400",'400vs400'!D18, "800 vs 800",'800vs800'!D18, "1600 vs 1600",'1600vs1600'!D18, "3200 vs 3200",'3200vs3200'!D18, "6400 vs 6400",'6400vs6400'!D18, "12800 vs 12800",'12800vs12800'!D18)</f>
        <v>2.4000000000000004</v>
      </c>
      <c r="E18" s="14" cm="1">
        <f t="array" ref="E18">_xlfn.SWITCH($M$1, "100 vs 100",'100vs100'!E18, "200 vs 200",'200vs200'!E18, "400 vs 400",'400vs400'!E18, "800 vs 800",'800vs800'!E18, "1600 vs 1600",'1600vs1600'!E18, "3200 vs 3200",'3200vs3200'!E18, "6400 vs 6400",'6400vs6400'!E18, "12800 vs 12800",'12800vs12800'!E18)</f>
        <v>2.2999999999999998</v>
      </c>
      <c r="F18" s="14" cm="1">
        <f t="array" ref="F18">_xlfn.SWITCH($M$1, "100 vs 100",'100vs100'!F18, "200 vs 200",'200vs200'!F18, "400 vs 400",'400vs400'!F18, "800 vs 800",'800vs800'!F18, "1600 vs 1600",'1600vs1600'!F18, "3200 vs 3200",'3200vs3200'!F18, "6400 vs 6400",'6400vs6400'!F18, "12800 vs 12800",'12800vs12800'!F18)</f>
        <v>2</v>
      </c>
    </row>
  </sheetData>
  <dataValidations count="1">
    <dataValidation type="list" allowBlank="1" showInputMessage="1" showErrorMessage="1" sqref="M1" xr:uid="{DE998A2A-6A50-4801-91CC-73A53EB8F813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CA5D-2A8E-4664-9E91-A7B1B56524C1}">
  <dimension ref="A1:M18"/>
  <sheetViews>
    <sheetView workbookViewId="0">
      <selection activeCell="A2" sqref="A2"/>
    </sheetView>
  </sheetViews>
  <sheetFormatPr defaultRowHeight="24.45" customHeight="1" x14ac:dyDescent="0.3"/>
  <cols>
    <col min="1" max="1" width="24.21875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7" t="s">
        <v>18</v>
      </c>
      <c r="B2" s="8">
        <v>10.8</v>
      </c>
      <c r="C2" s="8">
        <v>9.1</v>
      </c>
      <c r="D2" s="8">
        <v>6.2</v>
      </c>
      <c r="E2" s="8">
        <v>6.8</v>
      </c>
      <c r="F2" s="8">
        <v>6.1</v>
      </c>
    </row>
    <row r="3" spans="1:13" ht="24.45" customHeight="1" x14ac:dyDescent="0.3">
      <c r="A3" t="s">
        <v>7</v>
      </c>
      <c r="B3" s="4">
        <v>1</v>
      </c>
      <c r="C3" s="4">
        <v>1</v>
      </c>
      <c r="D3" s="4">
        <v>0.1</v>
      </c>
      <c r="E3" s="4">
        <v>0.25</v>
      </c>
      <c r="F3" s="4">
        <v>0.16</v>
      </c>
    </row>
    <row r="4" spans="1:13" ht="24.45" customHeight="1" x14ac:dyDescent="0.3">
      <c r="A4" t="s">
        <v>8</v>
      </c>
      <c r="B4" s="4">
        <v>1.6</v>
      </c>
      <c r="C4" s="4">
        <v>2.2999999999999998</v>
      </c>
      <c r="D4" s="4">
        <v>1.1000000000000001</v>
      </c>
      <c r="E4" s="4">
        <v>1.2</v>
      </c>
      <c r="F4" s="4">
        <v>0.8</v>
      </c>
    </row>
    <row r="5" spans="1:13" ht="24.45" customHeight="1" x14ac:dyDescent="0.3">
      <c r="A5" t="s">
        <v>16</v>
      </c>
      <c r="B5" s="4">
        <v>2.4</v>
      </c>
      <c r="C5" s="4">
        <v>0.31</v>
      </c>
      <c r="D5" s="4">
        <v>0.33</v>
      </c>
      <c r="E5" s="4">
        <v>0.34</v>
      </c>
      <c r="F5" s="4">
        <v>0.3</v>
      </c>
    </row>
    <row r="6" spans="1:13" ht="24.45" customHeight="1" x14ac:dyDescent="0.3">
      <c r="A6" t="s">
        <v>9</v>
      </c>
      <c r="B6" s="4">
        <v>0</v>
      </c>
      <c r="C6" s="4">
        <v>0.2</v>
      </c>
      <c r="D6" s="4">
        <v>0.3</v>
      </c>
      <c r="E6" s="4">
        <v>0.23</v>
      </c>
      <c r="F6" s="4">
        <v>0.7</v>
      </c>
    </row>
    <row r="7" spans="1:13" ht="24.45" customHeight="1" x14ac:dyDescent="0.3">
      <c r="A7" t="s">
        <v>17</v>
      </c>
      <c r="B7" s="4">
        <v>4</v>
      </c>
      <c r="C7" s="4">
        <v>3.5</v>
      </c>
      <c r="D7" s="4">
        <v>2.8</v>
      </c>
      <c r="E7" s="4">
        <v>2.7</v>
      </c>
      <c r="F7" s="4">
        <v>2</v>
      </c>
    </row>
    <row r="8" spans="1:13" ht="24.45" customHeight="1" x14ac:dyDescent="0.3">
      <c r="A8" s="5" t="s">
        <v>10</v>
      </c>
      <c r="B8" s="6">
        <f>B2-SUM(B3:B6)</f>
        <v>5.8000000000000007</v>
      </c>
      <c r="C8" s="6">
        <f>C2-SUM(C3:C6)</f>
        <v>5.2899999999999991</v>
      </c>
      <c r="D8" s="6">
        <f>D2-SUM(D3:D6)</f>
        <v>4.37</v>
      </c>
      <c r="E8" s="6">
        <f>E2-SUM(E3:E6)</f>
        <v>4.7799999999999994</v>
      </c>
      <c r="F8" s="6">
        <f>F2-SUM(F3:F6)</f>
        <v>4.1399999999999997</v>
      </c>
    </row>
    <row r="9" spans="1:13" ht="24.45" customHeight="1" x14ac:dyDescent="0.3">
      <c r="B9" s="4"/>
      <c r="C9" s="4"/>
      <c r="D9" s="4"/>
      <c r="E9" s="4"/>
      <c r="F9" s="4"/>
    </row>
    <row r="10" spans="1:13" ht="24.45" customHeight="1" x14ac:dyDescent="0.3">
      <c r="A10" s="7" t="s">
        <v>19</v>
      </c>
      <c r="B10" s="8">
        <v>11</v>
      </c>
      <c r="C10" s="8">
        <v>9.5</v>
      </c>
      <c r="D10" s="8">
        <v>8.3000000000000007</v>
      </c>
      <c r="E10" s="8">
        <v>8.5</v>
      </c>
      <c r="F10" s="8">
        <v>8.8000000000000007</v>
      </c>
    </row>
    <row r="11" spans="1:13" ht="24.45" customHeight="1" x14ac:dyDescent="0.3">
      <c r="B11" s="4"/>
      <c r="C11" s="4"/>
      <c r="D11" s="4"/>
      <c r="E11" s="4"/>
      <c r="F11" s="4"/>
    </row>
    <row r="12" spans="1:13" ht="24.45" customHeight="1" x14ac:dyDescent="0.3">
      <c r="A12" s="7" t="s">
        <v>6</v>
      </c>
      <c r="B12" s="8">
        <v>7.3</v>
      </c>
      <c r="C12" s="8">
        <v>7.2</v>
      </c>
      <c r="D12" s="8">
        <v>7.3</v>
      </c>
      <c r="E12" s="8">
        <v>7.1</v>
      </c>
      <c r="F12" s="8">
        <v>7.5</v>
      </c>
    </row>
    <row r="13" spans="1:13" ht="24.45" customHeight="1" x14ac:dyDescent="0.3">
      <c r="A13" t="s">
        <v>11</v>
      </c>
      <c r="B13" s="4">
        <v>0.74</v>
      </c>
      <c r="C13" s="4">
        <v>0.5</v>
      </c>
      <c r="D13" s="4">
        <v>0.6</v>
      </c>
      <c r="E13" s="4">
        <v>0.5</v>
      </c>
      <c r="F13" s="4">
        <v>0.6</v>
      </c>
    </row>
    <row r="14" spans="1:13" ht="24.45" customHeight="1" x14ac:dyDescent="0.3">
      <c r="A14" t="s">
        <v>12</v>
      </c>
      <c r="B14" s="4">
        <v>0.35</v>
      </c>
      <c r="C14" s="4">
        <v>0.5</v>
      </c>
      <c r="D14" s="4">
        <v>0.47</v>
      </c>
      <c r="E14" s="4">
        <v>0.3</v>
      </c>
      <c r="F14" s="4">
        <v>0.35</v>
      </c>
    </row>
    <row r="15" spans="1:13" ht="24.45" customHeight="1" x14ac:dyDescent="0.3">
      <c r="A15" t="s">
        <v>13</v>
      </c>
      <c r="B15" s="4">
        <v>0.78</v>
      </c>
      <c r="C15" s="4">
        <v>0.8</v>
      </c>
      <c r="D15" s="4">
        <v>0.64</v>
      </c>
      <c r="E15" s="4">
        <v>0.7</v>
      </c>
      <c r="F15" s="4">
        <v>0.7</v>
      </c>
    </row>
    <row r="16" spans="1:13" ht="24.45" customHeight="1" x14ac:dyDescent="0.3">
      <c r="A16" t="s">
        <v>14</v>
      </c>
      <c r="B16" s="4">
        <v>1.4</v>
      </c>
      <c r="C16" s="4">
        <v>1.2</v>
      </c>
      <c r="D16" s="4">
        <v>1.2</v>
      </c>
      <c r="E16" s="4">
        <v>1.3</v>
      </c>
      <c r="F16" s="4">
        <v>1.3</v>
      </c>
    </row>
    <row r="17" spans="1:6" ht="24.45" customHeight="1" x14ac:dyDescent="0.3">
      <c r="A17" t="s">
        <v>15</v>
      </c>
      <c r="B17" s="4">
        <v>2.1</v>
      </c>
      <c r="C17" s="4">
        <v>2.2000000000000002</v>
      </c>
      <c r="D17" s="4">
        <v>2.2000000000000002</v>
      </c>
      <c r="E17" s="4">
        <v>2.2000000000000002</v>
      </c>
      <c r="F17" s="4">
        <v>2.2000000000000002</v>
      </c>
    </row>
    <row r="18" spans="1:6" ht="24.45" customHeight="1" x14ac:dyDescent="0.3">
      <c r="A18" s="5" t="s">
        <v>10</v>
      </c>
      <c r="B18" s="6">
        <f>B12-SUM(B13:B17)</f>
        <v>1.9300000000000006</v>
      </c>
      <c r="C18" s="6">
        <f t="shared" ref="C18:F18" si="0">C12-SUM(C13:C17)</f>
        <v>2</v>
      </c>
      <c r="D18" s="6">
        <f t="shared" si="0"/>
        <v>2.1899999999999995</v>
      </c>
      <c r="E18" s="6">
        <f t="shared" si="0"/>
        <v>2.0999999999999996</v>
      </c>
      <c r="F18" s="6">
        <f t="shared" si="0"/>
        <v>2.3499999999999996</v>
      </c>
    </row>
  </sheetData>
  <dataValidations count="1">
    <dataValidation type="list" allowBlank="1" showInputMessage="1" showErrorMessage="1" sqref="M1" xr:uid="{38A91D5D-B020-4D76-BE17-D3BE17587474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3FB5-D283-41C8-AAC6-07000E796056}">
  <dimension ref="A1:M18"/>
  <sheetViews>
    <sheetView workbookViewId="0">
      <selection activeCell="L1" sqref="L1:M1"/>
    </sheetView>
  </sheetViews>
  <sheetFormatPr defaultRowHeight="24.45" customHeight="1" x14ac:dyDescent="0.3"/>
  <cols>
    <col min="1" max="1" width="24.21875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7" t="s">
        <v>18</v>
      </c>
      <c r="B2" s="8">
        <v>18.8</v>
      </c>
      <c r="C2" s="8">
        <v>15.1</v>
      </c>
      <c r="D2" s="8">
        <v>11.8</v>
      </c>
      <c r="E2" s="8">
        <v>13.7</v>
      </c>
      <c r="F2" s="8">
        <v>9.1</v>
      </c>
    </row>
    <row r="3" spans="1:13" ht="24.45" customHeight="1" x14ac:dyDescent="0.3">
      <c r="A3" t="s">
        <v>7</v>
      </c>
      <c r="B3" s="4">
        <v>1.8</v>
      </c>
      <c r="C3" s="4">
        <v>2.6</v>
      </c>
      <c r="D3" s="4">
        <v>0.4</v>
      </c>
      <c r="E3" s="4">
        <v>0.49</v>
      </c>
      <c r="F3" s="4">
        <v>0.4</v>
      </c>
    </row>
    <row r="4" spans="1:13" ht="24.45" customHeight="1" x14ac:dyDescent="0.3">
      <c r="A4" t="s">
        <v>8</v>
      </c>
      <c r="B4" s="4">
        <v>2.2000000000000002</v>
      </c>
      <c r="C4" s="4">
        <v>3.4</v>
      </c>
      <c r="D4" s="4">
        <v>1.9</v>
      </c>
      <c r="E4" s="4">
        <v>1.6</v>
      </c>
      <c r="F4" s="4">
        <v>1.6</v>
      </c>
    </row>
    <row r="5" spans="1:13" ht="24.45" customHeight="1" x14ac:dyDescent="0.3">
      <c r="A5" t="s">
        <v>16</v>
      </c>
      <c r="B5" s="4">
        <v>7</v>
      </c>
      <c r="C5" s="4">
        <v>0.6</v>
      </c>
      <c r="D5" s="4">
        <v>0.7</v>
      </c>
      <c r="E5" s="4">
        <v>1</v>
      </c>
      <c r="F5" s="4">
        <v>0.72</v>
      </c>
    </row>
    <row r="6" spans="1:13" ht="24.45" customHeight="1" x14ac:dyDescent="0.3">
      <c r="A6" t="s">
        <v>9</v>
      </c>
      <c r="B6" s="4">
        <v>0</v>
      </c>
      <c r="C6" s="4">
        <v>0.7</v>
      </c>
      <c r="D6" s="4">
        <v>0.56999999999999995</v>
      </c>
      <c r="E6" s="4">
        <v>0.7</v>
      </c>
      <c r="F6" s="4">
        <v>1.9</v>
      </c>
    </row>
    <row r="7" spans="1:13" ht="24.45" customHeight="1" x14ac:dyDescent="0.3">
      <c r="A7" t="s">
        <v>17</v>
      </c>
      <c r="B7" s="4">
        <v>5</v>
      </c>
      <c r="C7" s="4">
        <v>6</v>
      </c>
      <c r="D7" s="4">
        <v>6.5</v>
      </c>
      <c r="E7" s="4">
        <v>7.1</v>
      </c>
      <c r="F7" s="4">
        <v>2.7</v>
      </c>
    </row>
    <row r="8" spans="1:13" ht="24.45" customHeight="1" x14ac:dyDescent="0.3">
      <c r="A8" s="5" t="s">
        <v>10</v>
      </c>
      <c r="B8" s="6">
        <f>B2-SUM(B3:B6)</f>
        <v>7.8000000000000007</v>
      </c>
      <c r="C8" s="6">
        <f>C2-SUM(C3:C6)</f>
        <v>7.8</v>
      </c>
      <c r="D8" s="6">
        <f>D2-SUM(D3:D6)</f>
        <v>8.23</v>
      </c>
      <c r="E8" s="6">
        <f>E2-SUM(E3:E6)</f>
        <v>9.91</v>
      </c>
      <c r="F8" s="6">
        <f>F2-SUM(F3:F6)</f>
        <v>4.4800000000000004</v>
      </c>
    </row>
    <row r="9" spans="1:13" ht="24.45" customHeight="1" x14ac:dyDescent="0.3">
      <c r="B9" s="4"/>
      <c r="C9" s="4"/>
      <c r="D9" s="4"/>
      <c r="E9" s="4"/>
      <c r="F9" s="4"/>
    </row>
    <row r="10" spans="1:13" ht="24.45" customHeight="1" x14ac:dyDescent="0.3">
      <c r="A10" s="7" t="s">
        <v>19</v>
      </c>
      <c r="B10" s="8">
        <v>9</v>
      </c>
      <c r="C10" s="8">
        <v>8</v>
      </c>
      <c r="D10" s="8">
        <v>10.199999999999999</v>
      </c>
      <c r="E10" s="8">
        <v>10.7</v>
      </c>
      <c r="F10" s="8">
        <v>12</v>
      </c>
    </row>
    <row r="11" spans="1:13" ht="24.45" customHeight="1" x14ac:dyDescent="0.3">
      <c r="B11" s="4"/>
      <c r="C11" s="4"/>
      <c r="D11" s="4"/>
      <c r="E11" s="4"/>
      <c r="F11" s="4"/>
    </row>
    <row r="12" spans="1:13" ht="24.45" customHeight="1" x14ac:dyDescent="0.3">
      <c r="A12" s="7" t="s">
        <v>6</v>
      </c>
      <c r="B12" s="8">
        <v>8</v>
      </c>
      <c r="C12" s="8">
        <v>8.5</v>
      </c>
      <c r="D12" s="8">
        <v>8.6</v>
      </c>
      <c r="E12" s="8">
        <v>10.1</v>
      </c>
      <c r="F12" s="8">
        <v>8.9</v>
      </c>
    </row>
    <row r="13" spans="1:13" ht="24.45" customHeight="1" x14ac:dyDescent="0.3">
      <c r="A13" t="s">
        <v>11</v>
      </c>
      <c r="B13" s="4">
        <v>0.6</v>
      </c>
      <c r="C13" s="4">
        <v>0.9</v>
      </c>
      <c r="D13" s="4">
        <v>1.2</v>
      </c>
      <c r="E13" s="4">
        <v>1.9</v>
      </c>
      <c r="F13" s="4">
        <v>1.7</v>
      </c>
    </row>
    <row r="14" spans="1:13" ht="24.45" customHeight="1" x14ac:dyDescent="0.3">
      <c r="A14" t="s">
        <v>12</v>
      </c>
      <c r="B14" s="4">
        <v>0.6</v>
      </c>
      <c r="C14" s="4">
        <v>0.4</v>
      </c>
      <c r="D14" s="4">
        <v>0.5</v>
      </c>
      <c r="E14" s="4">
        <v>0.5</v>
      </c>
      <c r="F14" s="4">
        <v>0.4</v>
      </c>
    </row>
    <row r="15" spans="1:13" ht="24.45" customHeight="1" x14ac:dyDescent="0.3">
      <c r="A15" t="s">
        <v>13</v>
      </c>
      <c r="B15" s="4">
        <v>1</v>
      </c>
      <c r="C15" s="4">
        <v>0.8</v>
      </c>
      <c r="D15" s="4">
        <v>0.75</v>
      </c>
      <c r="E15" s="4">
        <v>0.8</v>
      </c>
      <c r="F15" s="4">
        <v>0.7</v>
      </c>
    </row>
    <row r="16" spans="1:13" ht="24.45" customHeight="1" x14ac:dyDescent="0.3">
      <c r="A16" t="s">
        <v>14</v>
      </c>
      <c r="B16" s="4">
        <v>1.5</v>
      </c>
      <c r="C16" s="4">
        <v>1.6</v>
      </c>
      <c r="D16" s="4">
        <v>1.6</v>
      </c>
      <c r="E16" s="4">
        <v>1.6</v>
      </c>
      <c r="F16" s="4">
        <v>1.6</v>
      </c>
    </row>
    <row r="17" spans="1:6" ht="24.45" customHeight="1" x14ac:dyDescent="0.3">
      <c r="A17" t="s">
        <v>15</v>
      </c>
      <c r="B17" s="4">
        <v>2.4</v>
      </c>
      <c r="C17" s="4">
        <v>2.6</v>
      </c>
      <c r="D17" s="4">
        <v>2.1</v>
      </c>
      <c r="E17" s="4">
        <v>2.2000000000000002</v>
      </c>
      <c r="F17" s="4">
        <v>2.2000000000000002</v>
      </c>
    </row>
    <row r="18" spans="1:6" ht="24.45" customHeight="1" x14ac:dyDescent="0.3">
      <c r="A18" s="5" t="s">
        <v>10</v>
      </c>
      <c r="B18" s="6">
        <f>B12-SUM(B13:B17)</f>
        <v>1.9000000000000004</v>
      </c>
      <c r="C18" s="6">
        <f t="shared" ref="C18:F18" si="0">C12-SUM(C13:C17)</f>
        <v>2.1999999999999993</v>
      </c>
      <c r="D18" s="6">
        <f t="shared" si="0"/>
        <v>2.4499999999999993</v>
      </c>
      <c r="E18" s="6">
        <f t="shared" si="0"/>
        <v>3.0999999999999988</v>
      </c>
      <c r="F18" s="6">
        <f t="shared" si="0"/>
        <v>2.2999999999999998</v>
      </c>
    </row>
  </sheetData>
  <dataValidations count="1">
    <dataValidation type="list" allowBlank="1" showInputMessage="1" showErrorMessage="1" sqref="M1" xr:uid="{BC895CCE-191B-44D6-8EC1-2B32EC9A8A8B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DA31-5DA3-43D3-9E59-4709DA750400}">
  <dimension ref="A1:M18"/>
  <sheetViews>
    <sheetView workbookViewId="0">
      <selection activeCell="L1" sqref="L1:M1"/>
    </sheetView>
  </sheetViews>
  <sheetFormatPr defaultRowHeight="24.45" customHeight="1" x14ac:dyDescent="0.3"/>
  <cols>
    <col min="1" max="1" width="24.21875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7" t="s">
        <v>18</v>
      </c>
      <c r="B2" s="8">
        <v>37.4</v>
      </c>
      <c r="C2" s="8">
        <v>34.4</v>
      </c>
      <c r="D2" s="8">
        <v>19.5</v>
      </c>
      <c r="E2" s="8">
        <v>18.8</v>
      </c>
      <c r="F2" s="8">
        <v>16</v>
      </c>
    </row>
    <row r="3" spans="1:13" ht="24.45" customHeight="1" x14ac:dyDescent="0.3">
      <c r="A3" t="s">
        <v>7</v>
      </c>
      <c r="B3" s="4">
        <v>5.4</v>
      </c>
      <c r="C3" s="4">
        <v>11.6</v>
      </c>
      <c r="D3" s="4">
        <v>1.6</v>
      </c>
      <c r="E3" s="4">
        <v>0.9</v>
      </c>
      <c r="F3" s="4">
        <v>0.9</v>
      </c>
    </row>
    <row r="4" spans="1:13" ht="24.45" customHeight="1" x14ac:dyDescent="0.3">
      <c r="A4" t="s">
        <v>8</v>
      </c>
      <c r="B4" s="4">
        <v>4.3</v>
      </c>
      <c r="C4" s="4">
        <v>7.6</v>
      </c>
      <c r="D4" s="4">
        <v>2.4</v>
      </c>
      <c r="E4" s="4">
        <v>2.7</v>
      </c>
      <c r="F4" s="4">
        <v>2.4</v>
      </c>
    </row>
    <row r="5" spans="1:13" ht="24.45" customHeight="1" x14ac:dyDescent="0.3">
      <c r="A5" t="s">
        <v>16</v>
      </c>
      <c r="B5" s="4">
        <v>13.8</v>
      </c>
      <c r="C5" s="4">
        <v>1.4</v>
      </c>
      <c r="D5" s="4">
        <v>1.5</v>
      </c>
      <c r="E5" s="4">
        <v>1.5</v>
      </c>
      <c r="F5" s="4">
        <v>1.5</v>
      </c>
    </row>
    <row r="6" spans="1:13" ht="24.45" customHeight="1" x14ac:dyDescent="0.3">
      <c r="A6" t="s">
        <v>9</v>
      </c>
      <c r="B6" s="4">
        <v>0</v>
      </c>
      <c r="C6" s="4">
        <v>0.96</v>
      </c>
      <c r="D6" s="4">
        <v>1.3</v>
      </c>
      <c r="E6" s="4">
        <v>1.3</v>
      </c>
      <c r="F6" s="4">
        <v>3.1</v>
      </c>
    </row>
    <row r="7" spans="1:13" ht="24.45" customHeight="1" x14ac:dyDescent="0.3">
      <c r="A7" t="s">
        <v>17</v>
      </c>
      <c r="B7" s="4">
        <v>9.6999999999999993</v>
      </c>
      <c r="C7" s="4">
        <v>9.6999999999999993</v>
      </c>
      <c r="D7" s="4">
        <v>9.3000000000000007</v>
      </c>
      <c r="E7" s="4">
        <v>9.6999999999999993</v>
      </c>
      <c r="F7" s="4">
        <v>4.0999999999999996</v>
      </c>
    </row>
    <row r="8" spans="1:13" ht="24.45" customHeight="1" x14ac:dyDescent="0.3">
      <c r="A8" s="5" t="s">
        <v>10</v>
      </c>
      <c r="B8" s="6">
        <f>B2-SUM(B3:B6)</f>
        <v>13.899999999999999</v>
      </c>
      <c r="C8" s="6">
        <f>C2-SUM(C3:C6)</f>
        <v>12.84</v>
      </c>
      <c r="D8" s="6">
        <f>D2-SUM(D3:D6)</f>
        <v>12.7</v>
      </c>
      <c r="E8" s="6">
        <f>E2-SUM(E3:E6)</f>
        <v>12.400000000000002</v>
      </c>
      <c r="F8" s="6">
        <f>F2-SUM(F3:F6)</f>
        <v>8.1</v>
      </c>
    </row>
    <row r="9" spans="1:13" ht="24.45" customHeight="1" x14ac:dyDescent="0.3">
      <c r="B9" s="4"/>
      <c r="C9" s="4"/>
      <c r="D9" s="4"/>
      <c r="E9" s="4"/>
      <c r="F9" s="4"/>
    </row>
    <row r="10" spans="1:13" ht="24.45" customHeight="1" x14ac:dyDescent="0.3">
      <c r="A10" s="7" t="s">
        <v>19</v>
      </c>
      <c r="B10" s="8">
        <v>14.5</v>
      </c>
      <c r="C10" s="8">
        <v>13.2</v>
      </c>
      <c r="D10" s="8">
        <v>13.9</v>
      </c>
      <c r="E10" s="8">
        <v>14.3</v>
      </c>
      <c r="F10" s="8">
        <v>17.100000000000001</v>
      </c>
    </row>
    <row r="11" spans="1:13" ht="24.45" customHeight="1" x14ac:dyDescent="0.3">
      <c r="B11" s="4"/>
      <c r="C11" s="4"/>
      <c r="D11" s="4"/>
      <c r="E11" s="4"/>
      <c r="F11" s="4"/>
    </row>
    <row r="12" spans="1:13" ht="24.45" customHeight="1" x14ac:dyDescent="0.3">
      <c r="A12" s="7" t="s">
        <v>6</v>
      </c>
      <c r="B12" s="8">
        <v>13</v>
      </c>
      <c r="C12" s="8">
        <v>11.2</v>
      </c>
      <c r="D12" s="8">
        <v>10.8</v>
      </c>
      <c r="E12" s="8">
        <v>10.199999999999999</v>
      </c>
      <c r="F12" s="8">
        <v>8.4</v>
      </c>
    </row>
    <row r="13" spans="1:13" ht="24.45" customHeight="1" x14ac:dyDescent="0.3">
      <c r="A13" t="s">
        <v>11</v>
      </c>
      <c r="B13" s="4">
        <v>1.4</v>
      </c>
      <c r="C13" s="4">
        <v>1.1000000000000001</v>
      </c>
      <c r="D13" s="4">
        <v>2.2999999999999998</v>
      </c>
      <c r="E13" s="4">
        <v>2.2000000000000002</v>
      </c>
      <c r="F13" s="4">
        <v>1</v>
      </c>
    </row>
    <row r="14" spans="1:13" ht="24.45" customHeight="1" x14ac:dyDescent="0.3">
      <c r="A14" t="s">
        <v>12</v>
      </c>
      <c r="B14" s="4">
        <v>1.4</v>
      </c>
      <c r="C14" s="4">
        <v>0.8</v>
      </c>
      <c r="D14" s="4">
        <v>0.9</v>
      </c>
      <c r="E14" s="4">
        <v>0.8</v>
      </c>
      <c r="F14" s="4">
        <v>0.7</v>
      </c>
    </row>
    <row r="15" spans="1:13" ht="24.45" customHeight="1" x14ac:dyDescent="0.3">
      <c r="A15" t="s">
        <v>13</v>
      </c>
      <c r="B15" s="4">
        <v>2.1</v>
      </c>
      <c r="C15" s="4">
        <v>1.1000000000000001</v>
      </c>
      <c r="D15" s="4">
        <v>1.2</v>
      </c>
      <c r="E15" s="4">
        <v>1.1000000000000001</v>
      </c>
      <c r="F15" s="4">
        <v>1</v>
      </c>
    </row>
    <row r="16" spans="1:13" ht="24.45" customHeight="1" x14ac:dyDescent="0.3">
      <c r="A16" t="s">
        <v>14</v>
      </c>
      <c r="B16" s="4">
        <v>2</v>
      </c>
      <c r="C16" s="4">
        <v>2.2000000000000002</v>
      </c>
      <c r="D16" s="4">
        <v>1.6</v>
      </c>
      <c r="E16" s="4">
        <v>1.6</v>
      </c>
      <c r="F16" s="4">
        <v>1.6</v>
      </c>
    </row>
    <row r="17" spans="1:6" ht="24.45" customHeight="1" x14ac:dyDescent="0.3">
      <c r="A17" t="s">
        <v>15</v>
      </c>
      <c r="B17" s="4">
        <v>3.3</v>
      </c>
      <c r="C17" s="4">
        <v>3.2</v>
      </c>
      <c r="D17" s="4">
        <v>2.4</v>
      </c>
      <c r="E17" s="4">
        <v>2.2000000000000002</v>
      </c>
      <c r="F17" s="4">
        <v>2.1</v>
      </c>
    </row>
    <row r="18" spans="1:6" ht="24.45" customHeight="1" x14ac:dyDescent="0.3">
      <c r="A18" s="5" t="s">
        <v>10</v>
      </c>
      <c r="B18" s="6">
        <f>B12-SUM(B13:B17)</f>
        <v>2.8000000000000007</v>
      </c>
      <c r="C18" s="6">
        <f t="shared" ref="C18:F18" si="0">C12-SUM(C13:C17)</f>
        <v>2.7999999999999989</v>
      </c>
      <c r="D18" s="6">
        <f t="shared" si="0"/>
        <v>2.4000000000000004</v>
      </c>
      <c r="E18" s="6">
        <f t="shared" si="0"/>
        <v>2.2999999999999998</v>
      </c>
      <c r="F18" s="6">
        <f t="shared" si="0"/>
        <v>2</v>
      </c>
    </row>
  </sheetData>
  <dataValidations count="1">
    <dataValidation type="list" allowBlank="1" showInputMessage="1" showErrorMessage="1" sqref="M1" xr:uid="{3158ABE5-8CA8-4B9C-A6CF-2D1E88BDB77C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911C-B0E0-4B79-B83B-855C99C7244E}">
  <dimension ref="A1:M18"/>
  <sheetViews>
    <sheetView workbookViewId="0">
      <selection activeCell="L1" sqref="L1:M1"/>
    </sheetView>
  </sheetViews>
  <sheetFormatPr defaultRowHeight="24.45" customHeight="1" x14ac:dyDescent="0.3"/>
  <cols>
    <col min="1" max="1" width="24.21875" customWidth="1"/>
    <col min="2" max="2" width="9.33203125" bestFit="1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7" t="s">
        <v>18</v>
      </c>
      <c r="B2" s="8">
        <v>110.8</v>
      </c>
      <c r="C2" s="8">
        <v>78.7</v>
      </c>
      <c r="D2" s="8">
        <v>29.6</v>
      </c>
      <c r="E2" s="8">
        <v>25.1</v>
      </c>
      <c r="F2" s="8">
        <v>21.4</v>
      </c>
    </row>
    <row r="3" spans="1:13" ht="24.45" customHeight="1" x14ac:dyDescent="0.3">
      <c r="A3" t="s">
        <v>7</v>
      </c>
      <c r="B3" s="4">
        <v>17.7</v>
      </c>
      <c r="C3" s="4">
        <v>45</v>
      </c>
      <c r="D3" s="4">
        <v>5.5</v>
      </c>
      <c r="E3" s="4">
        <v>1.9</v>
      </c>
      <c r="F3" s="4">
        <v>2.7</v>
      </c>
    </row>
    <row r="4" spans="1:13" ht="24.45" customHeight="1" x14ac:dyDescent="0.3">
      <c r="A4" t="s">
        <v>8</v>
      </c>
      <c r="B4" s="4">
        <v>9</v>
      </c>
      <c r="C4" s="4">
        <v>16</v>
      </c>
      <c r="D4" s="4">
        <v>4.5999999999999996</v>
      </c>
      <c r="E4" s="4">
        <v>5.2</v>
      </c>
      <c r="F4" s="4">
        <v>5.9</v>
      </c>
    </row>
    <row r="5" spans="1:13" ht="24.45" customHeight="1" x14ac:dyDescent="0.3">
      <c r="A5" t="s">
        <v>16</v>
      </c>
      <c r="B5" s="4">
        <v>52.1</v>
      </c>
      <c r="C5" s="4">
        <v>2.8</v>
      </c>
      <c r="D5" s="4">
        <v>3.5</v>
      </c>
      <c r="E5" s="4">
        <v>3.4</v>
      </c>
      <c r="F5" s="4">
        <v>2.8</v>
      </c>
    </row>
    <row r="6" spans="1:13" ht="24.45" customHeight="1" x14ac:dyDescent="0.3">
      <c r="A6" t="s">
        <v>9</v>
      </c>
      <c r="B6" s="4">
        <v>0</v>
      </c>
      <c r="C6" s="4">
        <v>0.8</v>
      </c>
      <c r="D6" s="4">
        <v>0.77</v>
      </c>
      <c r="E6" s="4">
        <v>0.84</v>
      </c>
      <c r="F6" s="4">
        <v>2.9</v>
      </c>
    </row>
    <row r="7" spans="1:13" ht="24.45" customHeight="1" x14ac:dyDescent="0.3">
      <c r="A7" t="s">
        <v>17</v>
      </c>
      <c r="B7" s="4">
        <v>21</v>
      </c>
      <c r="C7" s="4">
        <v>9.8000000000000007</v>
      </c>
      <c r="D7" s="4">
        <v>11.4</v>
      </c>
      <c r="E7" s="4">
        <v>10.5</v>
      </c>
      <c r="F7" s="4">
        <v>4.3</v>
      </c>
    </row>
    <row r="8" spans="1:13" ht="24.45" customHeight="1" x14ac:dyDescent="0.3">
      <c r="A8" s="5" t="s">
        <v>10</v>
      </c>
      <c r="B8" s="6">
        <f>B2-SUM(B3:B6)</f>
        <v>32</v>
      </c>
      <c r="C8" s="6">
        <f>C2-SUM(C3:C6)</f>
        <v>14.100000000000009</v>
      </c>
      <c r="D8" s="6">
        <f>D2-SUM(D3:D6)</f>
        <v>15.230000000000002</v>
      </c>
      <c r="E8" s="6">
        <f>E2-SUM(E3:E6)</f>
        <v>13.760000000000002</v>
      </c>
      <c r="F8" s="6">
        <f>F2-SUM(F3:F6)</f>
        <v>7.0999999999999961</v>
      </c>
    </row>
    <row r="9" spans="1:13" ht="24.45" customHeight="1" x14ac:dyDescent="0.3">
      <c r="B9" s="4"/>
      <c r="C9" s="4"/>
      <c r="D9" s="4"/>
      <c r="E9" s="4"/>
      <c r="F9" s="4"/>
    </row>
    <row r="10" spans="1:13" ht="24.45" customHeight="1" x14ac:dyDescent="0.3">
      <c r="A10" s="7" t="s">
        <v>19</v>
      </c>
      <c r="B10" s="8">
        <v>28</v>
      </c>
      <c r="C10" s="8">
        <v>16.2</v>
      </c>
      <c r="D10" s="8">
        <v>15.7</v>
      </c>
      <c r="E10" s="8">
        <v>16</v>
      </c>
      <c r="F10" s="8">
        <v>14.4</v>
      </c>
    </row>
    <row r="11" spans="1:13" ht="24.45" customHeight="1" x14ac:dyDescent="0.3">
      <c r="B11" s="4"/>
      <c r="C11" s="4"/>
      <c r="D11" s="4"/>
      <c r="E11" s="4"/>
      <c r="F11" s="4"/>
    </row>
    <row r="12" spans="1:13" ht="24.45" customHeight="1" x14ac:dyDescent="0.3">
      <c r="A12" s="7" t="s">
        <v>6</v>
      </c>
      <c r="B12" s="8">
        <v>36.4</v>
      </c>
      <c r="C12" s="8">
        <v>24.5</v>
      </c>
      <c r="D12" s="8">
        <v>9.6999999999999993</v>
      </c>
      <c r="E12" s="8">
        <v>8.9</v>
      </c>
      <c r="F12" s="8">
        <v>10.1</v>
      </c>
    </row>
    <row r="13" spans="1:13" ht="24.45" customHeight="1" x14ac:dyDescent="0.3">
      <c r="A13" t="s">
        <v>11</v>
      </c>
      <c r="B13" s="4">
        <v>4.8</v>
      </c>
      <c r="C13" s="4">
        <v>2.8</v>
      </c>
      <c r="D13" s="4">
        <v>0.9</v>
      </c>
      <c r="E13" s="4">
        <v>1.2</v>
      </c>
      <c r="F13" s="4">
        <v>1.8</v>
      </c>
    </row>
    <row r="14" spans="1:13" ht="24.45" customHeight="1" x14ac:dyDescent="0.3">
      <c r="A14" t="s">
        <v>12</v>
      </c>
      <c r="B14" s="4">
        <v>4.5</v>
      </c>
      <c r="C14" s="4">
        <v>1.7</v>
      </c>
      <c r="D14" s="4">
        <v>0.9</v>
      </c>
      <c r="E14" s="4">
        <v>0.8</v>
      </c>
      <c r="F14" s="4">
        <v>0.9</v>
      </c>
    </row>
    <row r="15" spans="1:13" ht="24.45" customHeight="1" x14ac:dyDescent="0.3">
      <c r="A15" t="s">
        <v>13</v>
      </c>
      <c r="B15" s="4">
        <v>7.5</v>
      </c>
      <c r="C15" s="4">
        <v>4.0999999999999996</v>
      </c>
      <c r="D15" s="4">
        <v>1.6</v>
      </c>
      <c r="E15" s="4">
        <v>1.2</v>
      </c>
      <c r="F15" s="4">
        <v>1.1000000000000001</v>
      </c>
    </row>
    <row r="16" spans="1:13" ht="24.45" customHeight="1" x14ac:dyDescent="0.3">
      <c r="A16" t="s">
        <v>14</v>
      </c>
      <c r="B16" s="4">
        <v>5.6</v>
      </c>
      <c r="C16" s="4">
        <v>4.9000000000000004</v>
      </c>
      <c r="D16" s="4">
        <v>1.6</v>
      </c>
      <c r="E16" s="4">
        <v>1.5</v>
      </c>
      <c r="F16" s="4">
        <v>1.7</v>
      </c>
    </row>
    <row r="17" spans="1:6" ht="24.45" customHeight="1" x14ac:dyDescent="0.3">
      <c r="A17" t="s">
        <v>15</v>
      </c>
      <c r="B17" s="4">
        <v>7.6</v>
      </c>
      <c r="C17" s="4">
        <v>6</v>
      </c>
      <c r="D17" s="4">
        <v>2.5</v>
      </c>
      <c r="E17" s="4">
        <v>2.1</v>
      </c>
      <c r="F17" s="4">
        <v>2.1</v>
      </c>
    </row>
    <row r="18" spans="1:6" ht="24.45" customHeight="1" x14ac:dyDescent="0.3">
      <c r="A18" s="5" t="s">
        <v>10</v>
      </c>
      <c r="B18" s="6">
        <f>B12-SUM(B13:B17)</f>
        <v>6.3999999999999986</v>
      </c>
      <c r="C18" s="6">
        <f t="shared" ref="C18:F18" si="0">C12-SUM(C13:C17)</f>
        <v>5</v>
      </c>
      <c r="D18" s="6">
        <f t="shared" si="0"/>
        <v>2.1999999999999993</v>
      </c>
      <c r="E18" s="6">
        <f t="shared" si="0"/>
        <v>2.0999999999999996</v>
      </c>
      <c r="F18" s="6">
        <f t="shared" si="0"/>
        <v>2.5</v>
      </c>
    </row>
  </sheetData>
  <dataValidations count="1">
    <dataValidation type="list" allowBlank="1" showInputMessage="1" showErrorMessage="1" sqref="M1" xr:uid="{7612AC94-F311-40FE-AB16-032027CA0BCC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CE0C2-41C8-449A-865D-81207F198319}">
  <dimension ref="A1:M18"/>
  <sheetViews>
    <sheetView workbookViewId="0">
      <selection activeCell="F4" sqref="F4"/>
    </sheetView>
  </sheetViews>
  <sheetFormatPr defaultRowHeight="24.45" customHeight="1" x14ac:dyDescent="0.3"/>
  <cols>
    <col min="1" max="1" width="24.21875" customWidth="1"/>
    <col min="2" max="3" width="9.33203125" bestFit="1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7" t="s">
        <v>18</v>
      </c>
      <c r="B2" s="8">
        <v>357.1</v>
      </c>
      <c r="C2" s="8">
        <v>283.7</v>
      </c>
      <c r="D2" s="8">
        <v>74.400000000000006</v>
      </c>
      <c r="E2" s="8">
        <v>56.1</v>
      </c>
      <c r="F2" s="8">
        <v>39.9</v>
      </c>
    </row>
    <row r="3" spans="1:13" ht="24.45" customHeight="1" x14ac:dyDescent="0.3">
      <c r="A3" t="s">
        <v>7</v>
      </c>
      <c r="B3" s="4">
        <v>88.5</v>
      </c>
      <c r="C3" s="4">
        <v>213.7</v>
      </c>
      <c r="D3" s="4">
        <v>28.5</v>
      </c>
      <c r="E3" s="4">
        <v>11.4</v>
      </c>
      <c r="F3" s="4">
        <v>5</v>
      </c>
    </row>
    <row r="4" spans="1:13" ht="24.45" customHeight="1" x14ac:dyDescent="0.3">
      <c r="A4" t="s">
        <v>8</v>
      </c>
      <c r="B4" s="4"/>
      <c r="C4" s="4">
        <v>44</v>
      </c>
      <c r="D4" s="4">
        <v>12.9</v>
      </c>
      <c r="E4" s="4">
        <v>13.6</v>
      </c>
      <c r="F4" s="4">
        <v>13.3</v>
      </c>
    </row>
    <row r="5" spans="1:13" ht="24.45" customHeight="1" x14ac:dyDescent="0.3">
      <c r="A5" t="s">
        <v>16</v>
      </c>
      <c r="B5" s="4">
        <v>214</v>
      </c>
      <c r="C5" s="4">
        <v>4</v>
      </c>
      <c r="D5" s="4">
        <v>5.6</v>
      </c>
      <c r="E5" s="4">
        <v>5.3</v>
      </c>
      <c r="F5" s="4">
        <v>5.2</v>
      </c>
    </row>
    <row r="6" spans="1:13" ht="24.45" customHeight="1" x14ac:dyDescent="0.3">
      <c r="A6" t="s">
        <v>9</v>
      </c>
      <c r="B6" s="4">
        <v>0</v>
      </c>
      <c r="C6" s="4">
        <v>1.2</v>
      </c>
      <c r="D6" s="4">
        <v>1.5</v>
      </c>
      <c r="E6" s="4">
        <v>1.7</v>
      </c>
      <c r="F6" s="4">
        <v>6</v>
      </c>
    </row>
    <row r="7" spans="1:13" ht="24.45" customHeight="1" x14ac:dyDescent="0.3">
      <c r="A7" t="s">
        <v>17</v>
      </c>
      <c r="B7" s="4">
        <v>40.200000000000003</v>
      </c>
      <c r="C7" s="4">
        <v>13.4</v>
      </c>
      <c r="D7" s="4">
        <v>17.899999999999999</v>
      </c>
      <c r="E7" s="4">
        <v>18.5</v>
      </c>
      <c r="F7" s="4">
        <v>6.2</v>
      </c>
    </row>
    <row r="8" spans="1:13" ht="24.45" customHeight="1" x14ac:dyDescent="0.3">
      <c r="A8" s="5" t="s">
        <v>10</v>
      </c>
      <c r="B8" s="6">
        <f>B2-SUM(B3:B6)</f>
        <v>54.600000000000023</v>
      </c>
      <c r="C8" s="6">
        <f>C2-SUM(C3:C6)</f>
        <v>20.800000000000011</v>
      </c>
      <c r="D8" s="6">
        <f>D2-SUM(D3:D6)</f>
        <v>25.900000000000006</v>
      </c>
      <c r="E8" s="6">
        <f>E2-SUM(E3:E6)</f>
        <v>24.1</v>
      </c>
      <c r="F8" s="6">
        <f>F2-SUM(F3:F6)</f>
        <v>10.399999999999999</v>
      </c>
    </row>
    <row r="9" spans="1:13" ht="24.45" customHeight="1" x14ac:dyDescent="0.3">
      <c r="B9" s="4"/>
      <c r="C9" s="4"/>
      <c r="D9" s="4"/>
      <c r="E9" s="4"/>
      <c r="F9" s="4"/>
    </row>
    <row r="10" spans="1:13" ht="24.45" customHeight="1" x14ac:dyDescent="0.3">
      <c r="A10" s="7" t="s">
        <v>19</v>
      </c>
      <c r="B10" s="8">
        <v>57.4</v>
      </c>
      <c r="C10" s="8">
        <v>22.7</v>
      </c>
      <c r="D10" s="8">
        <v>27.4</v>
      </c>
      <c r="E10" s="8">
        <v>26.8</v>
      </c>
      <c r="F10" s="8">
        <v>31.9</v>
      </c>
    </row>
    <row r="11" spans="1:13" ht="24.45" customHeight="1" x14ac:dyDescent="0.3">
      <c r="B11" s="4"/>
      <c r="C11" s="4"/>
      <c r="D11" s="4"/>
      <c r="E11" s="4"/>
      <c r="F11" s="4"/>
    </row>
    <row r="12" spans="1:13" ht="24.45" customHeight="1" x14ac:dyDescent="0.3">
      <c r="A12" s="7" t="s">
        <v>6</v>
      </c>
      <c r="B12" s="8">
        <v>100.5</v>
      </c>
      <c r="C12" s="8">
        <v>77.3</v>
      </c>
      <c r="D12" s="8">
        <v>24.5</v>
      </c>
      <c r="E12" s="8">
        <v>19.7</v>
      </c>
      <c r="F12" s="8">
        <v>22.3</v>
      </c>
    </row>
    <row r="13" spans="1:13" ht="24.45" customHeight="1" x14ac:dyDescent="0.3">
      <c r="A13" t="s">
        <v>11</v>
      </c>
      <c r="B13" s="4">
        <v>17.2</v>
      </c>
      <c r="C13" s="4">
        <v>13.9</v>
      </c>
      <c r="D13" s="4">
        <v>4.5999999999999996</v>
      </c>
      <c r="E13" s="4">
        <v>3.7</v>
      </c>
      <c r="F13" s="4">
        <v>4</v>
      </c>
    </row>
    <row r="14" spans="1:13" ht="24.45" customHeight="1" x14ac:dyDescent="0.3">
      <c r="A14" t="s">
        <v>12</v>
      </c>
      <c r="B14" s="4">
        <v>19.5</v>
      </c>
      <c r="C14" s="4">
        <v>13.5</v>
      </c>
      <c r="D14" s="4">
        <v>4.8</v>
      </c>
      <c r="E14" s="4">
        <v>3.9</v>
      </c>
      <c r="F14" s="4">
        <v>4.5</v>
      </c>
    </row>
    <row r="15" spans="1:13" ht="24.45" customHeight="1" x14ac:dyDescent="0.3">
      <c r="A15" t="s">
        <v>13</v>
      </c>
      <c r="B15" s="4">
        <v>21.6</v>
      </c>
      <c r="C15" s="4">
        <v>27.5</v>
      </c>
      <c r="D15" s="4">
        <v>7.8</v>
      </c>
      <c r="E15" s="4">
        <v>6</v>
      </c>
      <c r="F15" s="4">
        <v>6.5</v>
      </c>
    </row>
    <row r="16" spans="1:13" ht="24.45" customHeight="1" x14ac:dyDescent="0.3">
      <c r="A16" t="s">
        <v>14</v>
      </c>
      <c r="B16" s="4">
        <v>12.7</v>
      </c>
      <c r="C16" s="4">
        <v>6.8</v>
      </c>
      <c r="D16" s="4">
        <v>1.8</v>
      </c>
      <c r="E16" s="4">
        <v>1.5</v>
      </c>
      <c r="F16" s="4">
        <v>1.6</v>
      </c>
    </row>
    <row r="17" spans="1:6" ht="24.45" customHeight="1" x14ac:dyDescent="0.3">
      <c r="A17" t="s">
        <v>15</v>
      </c>
      <c r="B17" s="4">
        <v>14.9</v>
      </c>
      <c r="C17" s="4">
        <v>8.3000000000000007</v>
      </c>
      <c r="D17" s="4">
        <v>2.7</v>
      </c>
      <c r="E17" s="4">
        <v>2.2000000000000002</v>
      </c>
      <c r="F17" s="4">
        <v>2.2999999999999998</v>
      </c>
    </row>
    <row r="18" spans="1:6" ht="24.45" customHeight="1" x14ac:dyDescent="0.3">
      <c r="A18" s="5" t="s">
        <v>10</v>
      </c>
      <c r="B18" s="6">
        <f>B12-SUM(B13:B17)</f>
        <v>14.599999999999994</v>
      </c>
      <c r="C18" s="6">
        <f t="shared" ref="C18:F18" si="0">C12-SUM(C13:C17)</f>
        <v>7.2999999999999972</v>
      </c>
      <c r="D18" s="6">
        <f t="shared" si="0"/>
        <v>2.8000000000000007</v>
      </c>
      <c r="E18" s="6">
        <f t="shared" si="0"/>
        <v>2.3999999999999986</v>
      </c>
      <c r="F18" s="6">
        <f t="shared" si="0"/>
        <v>3.3999999999999986</v>
      </c>
    </row>
  </sheetData>
  <dataValidations count="1">
    <dataValidation type="list" allowBlank="1" showInputMessage="1" showErrorMessage="1" sqref="M1" xr:uid="{B97D4D4F-9996-43F7-B4B4-95722B9515C2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087C-F974-4629-BAE9-F6A090F3916D}">
  <dimension ref="A1:M18"/>
  <sheetViews>
    <sheetView workbookViewId="0">
      <selection activeCell="L1" sqref="L1:M1"/>
    </sheetView>
  </sheetViews>
  <sheetFormatPr defaultRowHeight="24.45" customHeight="1" x14ac:dyDescent="0.3"/>
  <cols>
    <col min="1" max="1" width="24.21875" customWidth="1"/>
    <col min="2" max="2" width="10.33203125" bestFit="1" customWidth="1"/>
    <col min="3" max="3" width="9.33203125" bestFit="1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7" t="s">
        <v>18</v>
      </c>
      <c r="B2" s="8">
        <v>1000</v>
      </c>
      <c r="C2" s="8">
        <v>979</v>
      </c>
      <c r="D2" s="8">
        <v>189.1</v>
      </c>
      <c r="E2" s="8">
        <v>75</v>
      </c>
      <c r="F2" s="8">
        <v>68.900000000000006</v>
      </c>
    </row>
    <row r="3" spans="1:13" ht="24.45" customHeight="1" x14ac:dyDescent="0.3">
      <c r="A3" t="s">
        <v>7</v>
      </c>
      <c r="B3" s="4">
        <v>297.2</v>
      </c>
      <c r="C3" s="4">
        <v>854.7</v>
      </c>
      <c r="D3" s="4">
        <v>127.9</v>
      </c>
      <c r="E3" s="4">
        <v>10.6</v>
      </c>
      <c r="F3" s="4">
        <v>15.7</v>
      </c>
    </row>
    <row r="4" spans="1:13" ht="24.45" customHeight="1" x14ac:dyDescent="0.3">
      <c r="A4" t="s">
        <v>8</v>
      </c>
      <c r="B4" s="4"/>
      <c r="C4" s="4">
        <v>96.2</v>
      </c>
      <c r="D4" s="4">
        <v>26.6</v>
      </c>
      <c r="E4" s="4">
        <v>24.9</v>
      </c>
      <c r="F4" s="4">
        <v>26</v>
      </c>
    </row>
    <row r="5" spans="1:13" ht="24.45" customHeight="1" x14ac:dyDescent="0.3">
      <c r="A5" t="s">
        <v>16</v>
      </c>
      <c r="B5" s="4">
        <v>583</v>
      </c>
      <c r="C5" s="4">
        <v>7.5</v>
      </c>
      <c r="D5" s="4">
        <v>8.5</v>
      </c>
      <c r="E5" s="4">
        <v>10.9</v>
      </c>
      <c r="F5" s="4">
        <v>10.6</v>
      </c>
    </row>
    <row r="6" spans="1:13" ht="24.45" customHeight="1" x14ac:dyDescent="0.3">
      <c r="A6" t="s">
        <v>9</v>
      </c>
      <c r="B6" s="4">
        <v>0</v>
      </c>
      <c r="C6" s="4">
        <v>1.2</v>
      </c>
      <c r="D6" s="4">
        <v>1.3</v>
      </c>
      <c r="E6" s="4">
        <v>1.5</v>
      </c>
      <c r="F6" s="4">
        <v>5</v>
      </c>
    </row>
    <row r="7" spans="1:13" ht="24.45" customHeight="1" x14ac:dyDescent="0.3">
      <c r="A7" t="s">
        <v>17</v>
      </c>
      <c r="B7" s="4">
        <v>77.7</v>
      </c>
      <c r="C7" s="4">
        <v>12.7</v>
      </c>
      <c r="D7" s="4">
        <v>13.8</v>
      </c>
      <c r="E7" s="4">
        <v>17.3</v>
      </c>
      <c r="F7" s="4">
        <v>4.5</v>
      </c>
    </row>
    <row r="8" spans="1:13" ht="24.45" customHeight="1" x14ac:dyDescent="0.3">
      <c r="A8" s="5" t="s">
        <v>10</v>
      </c>
      <c r="B8" s="6">
        <f>B2-SUM(B3:B6)</f>
        <v>119.79999999999995</v>
      </c>
      <c r="C8" s="6">
        <f>C2-SUM(C3:C6)</f>
        <v>19.399999999999864</v>
      </c>
      <c r="D8" s="6">
        <f>D2-SUM(D3:D6)</f>
        <v>24.799999999999983</v>
      </c>
      <c r="E8" s="6">
        <f>E2-SUM(E3:E6)</f>
        <v>27.1</v>
      </c>
      <c r="F8" s="6">
        <f>F2-SUM(F3:F6)</f>
        <v>11.600000000000001</v>
      </c>
    </row>
    <row r="9" spans="1:13" ht="24.45" customHeight="1" x14ac:dyDescent="0.3">
      <c r="B9" s="4"/>
      <c r="C9" s="4"/>
      <c r="D9" s="4"/>
      <c r="E9" s="4"/>
      <c r="F9" s="4"/>
    </row>
    <row r="10" spans="1:13" ht="24.45" customHeight="1" x14ac:dyDescent="0.3">
      <c r="A10" s="7" t="s">
        <v>19</v>
      </c>
      <c r="B10" s="8">
        <v>105.6</v>
      </c>
      <c r="C10" s="8">
        <v>21.3</v>
      </c>
      <c r="D10" s="8">
        <v>26.4</v>
      </c>
      <c r="E10" s="8">
        <v>33.4</v>
      </c>
      <c r="F10" s="8">
        <v>33.5</v>
      </c>
    </row>
    <row r="11" spans="1:13" ht="24.45" customHeight="1" x14ac:dyDescent="0.3">
      <c r="B11" s="4"/>
      <c r="C11" s="4"/>
      <c r="D11" s="4"/>
      <c r="E11" s="4"/>
      <c r="F11" s="4"/>
    </row>
    <row r="12" spans="1:13" ht="24.45" customHeight="1" x14ac:dyDescent="0.3">
      <c r="A12" s="7" t="s">
        <v>6</v>
      </c>
      <c r="B12" s="8">
        <v>56.5</v>
      </c>
      <c r="C12" s="8">
        <v>121.6</v>
      </c>
      <c r="D12" s="8">
        <v>66.900000000000006</v>
      </c>
      <c r="E12" s="8">
        <v>53.5</v>
      </c>
      <c r="F12" s="8">
        <v>38.799999999999997</v>
      </c>
    </row>
    <row r="13" spans="1:13" ht="24.45" customHeight="1" x14ac:dyDescent="0.3">
      <c r="A13" t="s">
        <v>11</v>
      </c>
      <c r="B13" s="4">
        <v>10.6</v>
      </c>
      <c r="C13" s="4">
        <v>25.9</v>
      </c>
      <c r="D13" s="4">
        <v>14.9</v>
      </c>
      <c r="E13" s="4">
        <v>11.8</v>
      </c>
      <c r="F13" s="4">
        <v>8.5</v>
      </c>
    </row>
    <row r="14" spans="1:13" ht="24.45" customHeight="1" x14ac:dyDescent="0.3">
      <c r="A14" t="s">
        <v>12</v>
      </c>
      <c r="B14" s="4">
        <v>12.5</v>
      </c>
      <c r="C14" s="4">
        <v>26.2</v>
      </c>
      <c r="D14" s="4">
        <v>15.7</v>
      </c>
      <c r="E14" s="4">
        <v>10.3</v>
      </c>
      <c r="F14" s="4">
        <v>9</v>
      </c>
    </row>
    <row r="15" spans="1:13" ht="24.45" customHeight="1" x14ac:dyDescent="0.3">
      <c r="A15" t="s">
        <v>13</v>
      </c>
      <c r="B15" s="4">
        <v>11.5</v>
      </c>
      <c r="C15" s="4">
        <v>48</v>
      </c>
      <c r="D15" s="4">
        <v>26.2</v>
      </c>
      <c r="E15" s="4">
        <v>15.3</v>
      </c>
      <c r="F15" s="4">
        <v>14.8</v>
      </c>
    </row>
    <row r="16" spans="1:13" ht="24.45" customHeight="1" x14ac:dyDescent="0.3">
      <c r="A16" t="s">
        <v>14</v>
      </c>
      <c r="B16" s="4">
        <v>6</v>
      </c>
      <c r="C16" s="4">
        <v>6</v>
      </c>
      <c r="D16" s="4">
        <v>2.6</v>
      </c>
      <c r="E16" s="4">
        <v>4.7</v>
      </c>
      <c r="F16" s="4">
        <v>1.5</v>
      </c>
    </row>
    <row r="17" spans="1:6" ht="24.45" customHeight="1" x14ac:dyDescent="0.3">
      <c r="A17" t="s">
        <v>15</v>
      </c>
      <c r="B17" s="4">
        <v>7.8</v>
      </c>
      <c r="C17" s="4">
        <v>7.3</v>
      </c>
      <c r="D17" s="4">
        <v>3.6</v>
      </c>
      <c r="E17" s="4">
        <v>5.4</v>
      </c>
      <c r="F17" s="4">
        <v>2.5</v>
      </c>
    </row>
    <row r="18" spans="1:6" ht="24.45" customHeight="1" x14ac:dyDescent="0.3">
      <c r="A18" s="5" t="s">
        <v>10</v>
      </c>
      <c r="B18" s="6">
        <f>B12-SUM(B13:B17)</f>
        <v>8.1000000000000014</v>
      </c>
      <c r="C18" s="6">
        <f t="shared" ref="C18:F18" si="0">C12-SUM(C13:C17)</f>
        <v>8.2000000000000028</v>
      </c>
      <c r="D18" s="6">
        <f t="shared" si="0"/>
        <v>3.9000000000000057</v>
      </c>
      <c r="E18" s="6">
        <f t="shared" si="0"/>
        <v>5.9999999999999929</v>
      </c>
      <c r="F18" s="6">
        <f t="shared" si="0"/>
        <v>2.5</v>
      </c>
    </row>
  </sheetData>
  <dataValidations count="1">
    <dataValidation type="list" allowBlank="1" showInputMessage="1" showErrorMessage="1" sqref="M1" xr:uid="{E1B8133F-3146-4FE3-8C1C-5CED8026DD93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DE11-C8E8-4DD1-8251-0ADFC7E02E6D}">
  <dimension ref="A1:M18"/>
  <sheetViews>
    <sheetView workbookViewId="0">
      <selection activeCell="L1" sqref="L1:M1"/>
    </sheetView>
  </sheetViews>
  <sheetFormatPr defaultRowHeight="24.45" customHeight="1" x14ac:dyDescent="0.3"/>
  <cols>
    <col min="1" max="1" width="24.21875" customWidth="1"/>
    <col min="2" max="3" width="10.33203125" bestFit="1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7" t="s">
        <v>18</v>
      </c>
      <c r="B2" s="8">
        <v>3100</v>
      </c>
      <c r="C2" s="8">
        <v>3600</v>
      </c>
      <c r="D2" s="8">
        <v>597</v>
      </c>
      <c r="E2" s="8">
        <v>123.2</v>
      </c>
      <c r="F2" s="8">
        <v>111.3</v>
      </c>
    </row>
    <row r="3" spans="1:13" ht="24.45" customHeight="1" x14ac:dyDescent="0.3">
      <c r="A3" t="s">
        <v>7</v>
      </c>
      <c r="B3" s="4">
        <v>923</v>
      </c>
      <c r="C3" s="4">
        <v>3300</v>
      </c>
      <c r="D3" s="4">
        <v>489.2</v>
      </c>
      <c r="E3" s="4">
        <v>18</v>
      </c>
      <c r="F3" s="4">
        <v>14.7</v>
      </c>
    </row>
    <row r="4" spans="1:13" ht="24.45" customHeight="1" x14ac:dyDescent="0.3">
      <c r="A4" t="s">
        <v>8</v>
      </c>
      <c r="B4" s="4"/>
      <c r="C4" s="4">
        <v>234</v>
      </c>
      <c r="D4" s="4">
        <v>64.7</v>
      </c>
      <c r="E4" s="4">
        <v>57.6</v>
      </c>
      <c r="F4" s="4">
        <v>63.1</v>
      </c>
    </row>
    <row r="5" spans="1:13" ht="24.45" customHeight="1" x14ac:dyDescent="0.3">
      <c r="A5" t="s">
        <v>16</v>
      </c>
      <c r="B5" s="4">
        <v>1900</v>
      </c>
      <c r="C5" s="4">
        <v>13.1</v>
      </c>
      <c r="D5" s="4">
        <v>16.100000000000001</v>
      </c>
      <c r="E5" s="4">
        <v>16.399999999999999</v>
      </c>
      <c r="F5" s="4">
        <v>17.5</v>
      </c>
    </row>
    <row r="6" spans="1:13" ht="24.45" customHeight="1" x14ac:dyDescent="0.3">
      <c r="A6" t="s">
        <v>9</v>
      </c>
      <c r="B6" s="4">
        <v>0</v>
      </c>
      <c r="C6" s="4">
        <v>1.1000000000000001</v>
      </c>
      <c r="D6" s="4">
        <v>1.2</v>
      </c>
      <c r="E6" s="4">
        <v>1.4</v>
      </c>
      <c r="F6" s="4">
        <v>4.5</v>
      </c>
    </row>
    <row r="7" spans="1:13" ht="24.45" customHeight="1" x14ac:dyDescent="0.3">
      <c r="A7" t="s">
        <v>17</v>
      </c>
      <c r="B7" s="4">
        <v>167</v>
      </c>
      <c r="C7" s="4">
        <v>15.5</v>
      </c>
      <c r="D7" s="4">
        <v>12.9</v>
      </c>
      <c r="E7" s="4">
        <v>16.8</v>
      </c>
      <c r="F7" s="4">
        <v>2.8</v>
      </c>
    </row>
    <row r="8" spans="1:13" ht="24.45" customHeight="1" x14ac:dyDescent="0.3">
      <c r="A8" s="5" t="s">
        <v>10</v>
      </c>
      <c r="B8" s="6">
        <f>B2-SUM(B3:B6)</f>
        <v>277</v>
      </c>
      <c r="C8" s="6">
        <f>C2-SUM(C3:C6)</f>
        <v>51.800000000000182</v>
      </c>
      <c r="D8" s="6">
        <f>D2-SUM(D3:D6)</f>
        <v>25.799999999999955</v>
      </c>
      <c r="E8" s="6">
        <f>E2-SUM(E3:E6)</f>
        <v>29.799999999999997</v>
      </c>
      <c r="F8" s="6">
        <f>F2-SUM(F3:F6)</f>
        <v>11.5</v>
      </c>
    </row>
    <row r="9" spans="1:13" ht="24.45" customHeight="1" x14ac:dyDescent="0.3">
      <c r="B9" s="4"/>
      <c r="C9" s="4"/>
      <c r="D9" s="4"/>
      <c r="E9" s="4"/>
      <c r="F9" s="4"/>
    </row>
    <row r="10" spans="1:13" ht="24.45" customHeight="1" x14ac:dyDescent="0.3">
      <c r="A10" s="7" t="s">
        <v>19</v>
      </c>
      <c r="B10" s="8">
        <v>189</v>
      </c>
      <c r="C10" s="8">
        <v>16.399999999999999</v>
      </c>
      <c r="D10" s="8">
        <v>28.2</v>
      </c>
      <c r="E10" s="8">
        <v>41</v>
      </c>
      <c r="F10" s="8">
        <v>31.4</v>
      </c>
    </row>
    <row r="11" spans="1:13" ht="24.45" customHeight="1" x14ac:dyDescent="0.3">
      <c r="B11" s="4"/>
      <c r="C11" s="4"/>
      <c r="D11" s="4"/>
      <c r="E11" s="4"/>
      <c r="F11" s="4"/>
    </row>
    <row r="12" spans="1:13" ht="24.45" customHeight="1" x14ac:dyDescent="0.3">
      <c r="A12" s="7" t="s">
        <v>6</v>
      </c>
      <c r="B12" s="8">
        <v>153.1</v>
      </c>
      <c r="C12" s="8">
        <v>333</v>
      </c>
      <c r="D12" s="8">
        <v>104.4</v>
      </c>
      <c r="E12" s="8">
        <v>66.099999999999994</v>
      </c>
      <c r="F12" s="8">
        <v>76.7</v>
      </c>
    </row>
    <row r="13" spans="1:13" ht="24.45" customHeight="1" x14ac:dyDescent="0.3">
      <c r="A13" t="s">
        <v>11</v>
      </c>
      <c r="B13" s="4">
        <v>39.200000000000003</v>
      </c>
      <c r="C13" s="4">
        <v>98.3</v>
      </c>
      <c r="D13" s="4">
        <v>24.7</v>
      </c>
      <c r="E13" s="4">
        <v>15</v>
      </c>
      <c r="F13" s="4">
        <v>17.899999999999999</v>
      </c>
    </row>
    <row r="14" spans="1:13" ht="24.45" customHeight="1" x14ac:dyDescent="0.3">
      <c r="A14" t="s">
        <v>12</v>
      </c>
      <c r="B14" s="4">
        <v>45.5</v>
      </c>
      <c r="C14" s="4">
        <v>125.1</v>
      </c>
      <c r="D14" s="4">
        <v>26.3</v>
      </c>
      <c r="E14" s="4">
        <v>15.5</v>
      </c>
      <c r="F14" s="4">
        <v>16</v>
      </c>
    </row>
    <row r="15" spans="1:13" ht="24.45" customHeight="1" x14ac:dyDescent="0.3">
      <c r="A15" t="s">
        <v>13</v>
      </c>
      <c r="B15" s="4">
        <v>19.100000000000001</v>
      </c>
      <c r="C15" s="4">
        <v>95.1</v>
      </c>
      <c r="D15" s="4">
        <v>44.2</v>
      </c>
      <c r="E15" s="4">
        <v>28.9</v>
      </c>
      <c r="F15" s="4">
        <v>35.200000000000003</v>
      </c>
    </row>
    <row r="16" spans="1:13" ht="24.45" customHeight="1" x14ac:dyDescent="0.3">
      <c r="A16" t="s">
        <v>14</v>
      </c>
      <c r="B16" s="4">
        <v>12.2</v>
      </c>
      <c r="C16" s="4">
        <v>1.6</v>
      </c>
      <c r="D16" s="4">
        <v>2.4</v>
      </c>
      <c r="E16" s="4">
        <v>1.7</v>
      </c>
      <c r="F16" s="4">
        <v>1.9</v>
      </c>
    </row>
    <row r="17" spans="1:6" ht="24.45" customHeight="1" x14ac:dyDescent="0.3">
      <c r="A17" t="s">
        <v>15</v>
      </c>
      <c r="B17" s="4">
        <v>15.2</v>
      </c>
      <c r="C17" s="4">
        <v>2.6</v>
      </c>
      <c r="D17" s="4">
        <v>3.4</v>
      </c>
      <c r="E17" s="4">
        <v>2.2999999999999998</v>
      </c>
      <c r="F17" s="4">
        <v>2.8</v>
      </c>
    </row>
    <row r="18" spans="1:6" ht="24.45" customHeight="1" x14ac:dyDescent="0.3">
      <c r="A18" s="5" t="s">
        <v>10</v>
      </c>
      <c r="B18" s="6">
        <f>B12-SUM(B13:B17)</f>
        <v>21.899999999999977</v>
      </c>
      <c r="C18" s="6">
        <f t="shared" ref="C18:F18" si="0">C12-SUM(C13:C17)</f>
        <v>10.299999999999955</v>
      </c>
      <c r="D18" s="6">
        <f t="shared" si="0"/>
        <v>3.3999999999999915</v>
      </c>
      <c r="E18" s="6">
        <f t="shared" si="0"/>
        <v>2.6999999999999957</v>
      </c>
      <c r="F18" s="6">
        <f t="shared" si="0"/>
        <v>2.9000000000000057</v>
      </c>
    </row>
  </sheetData>
  <dataValidations count="1">
    <dataValidation type="list" allowBlank="1" showInputMessage="1" showErrorMessage="1" sqref="M1" xr:uid="{7284024E-6973-441B-8A84-CEAEA4BB0AF5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29D9-CDB9-404C-BC65-6587A805F484}">
  <dimension ref="A1:M18"/>
  <sheetViews>
    <sheetView workbookViewId="0">
      <selection activeCell="H3" sqref="H3"/>
    </sheetView>
  </sheetViews>
  <sheetFormatPr defaultRowHeight="24.45" customHeight="1" x14ac:dyDescent="0.3"/>
  <cols>
    <col min="1" max="1" width="24.21875" customWidth="1"/>
    <col min="2" max="2" width="10.33203125" bestFit="1" customWidth="1"/>
    <col min="3" max="3" width="11.33203125" bestFit="1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7" t="s">
        <v>18</v>
      </c>
      <c r="B2" s="8">
        <v>9700</v>
      </c>
      <c r="C2" s="8">
        <v>13900</v>
      </c>
      <c r="D2" s="8">
        <v>2100</v>
      </c>
      <c r="E2" s="8">
        <v>218.3</v>
      </c>
      <c r="F2" s="8">
        <v>202.6</v>
      </c>
    </row>
    <row r="3" spans="1:13" ht="24.45" customHeight="1" x14ac:dyDescent="0.3">
      <c r="A3" t="s">
        <v>7</v>
      </c>
      <c r="B3" s="4">
        <v>3300</v>
      </c>
      <c r="C3" s="4">
        <v>13400</v>
      </c>
      <c r="D3" s="4">
        <v>1900</v>
      </c>
      <c r="E3" s="4">
        <v>31.2</v>
      </c>
      <c r="F3" s="4">
        <v>29.2</v>
      </c>
    </row>
    <row r="4" spans="1:13" ht="24.45" customHeight="1" x14ac:dyDescent="0.3">
      <c r="A4" t="s">
        <v>8</v>
      </c>
      <c r="B4" s="4"/>
      <c r="C4" s="4">
        <v>446</v>
      </c>
      <c r="D4" s="4">
        <v>126.1</v>
      </c>
      <c r="E4" s="4">
        <v>118.5</v>
      </c>
      <c r="F4" s="4">
        <v>122.9</v>
      </c>
    </row>
    <row r="5" spans="1:13" ht="24.45" customHeight="1" x14ac:dyDescent="0.3">
      <c r="A5" t="s">
        <v>16</v>
      </c>
      <c r="B5" s="4">
        <v>5700</v>
      </c>
      <c r="C5" s="4">
        <v>26.7</v>
      </c>
      <c r="D5" s="4">
        <v>30.2</v>
      </c>
      <c r="E5" s="4">
        <v>33.4</v>
      </c>
      <c r="F5" s="4">
        <v>34.6</v>
      </c>
    </row>
    <row r="6" spans="1:13" ht="24.45" customHeight="1" x14ac:dyDescent="0.3">
      <c r="A6" t="s">
        <v>9</v>
      </c>
      <c r="B6" s="4">
        <v>0</v>
      </c>
      <c r="C6" s="4">
        <v>1.3</v>
      </c>
      <c r="D6" s="4">
        <v>1.2</v>
      </c>
      <c r="E6" s="4">
        <v>1</v>
      </c>
      <c r="F6" s="4">
        <v>2.6</v>
      </c>
    </row>
    <row r="7" spans="1:13" ht="24.45" customHeight="1" x14ac:dyDescent="0.3">
      <c r="A7" t="s">
        <v>17</v>
      </c>
      <c r="B7" s="4">
        <v>329</v>
      </c>
      <c r="C7" s="4">
        <v>13</v>
      </c>
      <c r="D7" s="4">
        <v>14</v>
      </c>
      <c r="E7" s="4">
        <v>6.8</v>
      </c>
      <c r="F7" s="4">
        <v>1.2</v>
      </c>
    </row>
    <row r="8" spans="1:13" ht="24.45" customHeight="1" x14ac:dyDescent="0.3">
      <c r="A8" s="5" t="s">
        <v>10</v>
      </c>
      <c r="B8" s="6">
        <f>B2-SUM(B3:B6)</f>
        <v>700</v>
      </c>
      <c r="C8" s="6">
        <f>C2-SUM(C3:C6)</f>
        <v>26</v>
      </c>
      <c r="D8" s="6">
        <f>D2-SUM(D3:D6)</f>
        <v>42.500000000000455</v>
      </c>
      <c r="E8" s="6">
        <f>E2-SUM(E3:E6)</f>
        <v>34.200000000000017</v>
      </c>
      <c r="F8" s="6">
        <f>F2-SUM(F3:F6)</f>
        <v>13.300000000000011</v>
      </c>
    </row>
    <row r="9" spans="1:13" ht="24.45" customHeight="1" x14ac:dyDescent="0.3">
      <c r="B9" s="4"/>
      <c r="C9" s="4"/>
      <c r="D9" s="4"/>
      <c r="E9" s="4"/>
      <c r="F9" s="4"/>
    </row>
    <row r="10" spans="1:13" ht="24.45" customHeight="1" x14ac:dyDescent="0.3">
      <c r="A10" s="7" t="s">
        <v>19</v>
      </c>
      <c r="B10" s="8">
        <v>391</v>
      </c>
      <c r="C10" s="8">
        <v>157.6</v>
      </c>
      <c r="D10" s="8">
        <v>160.1</v>
      </c>
      <c r="E10" s="8">
        <v>54.1</v>
      </c>
      <c r="F10" s="8">
        <v>45.8</v>
      </c>
    </row>
    <row r="11" spans="1:13" ht="24.45" customHeight="1" x14ac:dyDescent="0.3">
      <c r="B11" s="4"/>
      <c r="C11" s="4"/>
      <c r="D11" s="4"/>
      <c r="E11" s="4"/>
      <c r="F11" s="4"/>
    </row>
    <row r="12" spans="1:13" ht="24.45" customHeight="1" x14ac:dyDescent="0.3">
      <c r="A12" s="7" t="s">
        <v>6</v>
      </c>
      <c r="B12" s="8">
        <v>263.7</v>
      </c>
      <c r="C12" s="8">
        <v>157.80000000000001</v>
      </c>
      <c r="D12" s="8">
        <v>144.4</v>
      </c>
      <c r="E12" s="8">
        <v>151.19999999999999</v>
      </c>
      <c r="F12" s="8">
        <v>194.1</v>
      </c>
    </row>
    <row r="13" spans="1:13" ht="24.45" customHeight="1" x14ac:dyDescent="0.3">
      <c r="A13" t="s">
        <v>11</v>
      </c>
      <c r="B13" s="4">
        <v>76.8</v>
      </c>
      <c r="C13" s="4">
        <v>40.1</v>
      </c>
      <c r="D13" s="4">
        <v>37.1</v>
      </c>
      <c r="E13" s="4">
        <v>42.5</v>
      </c>
      <c r="F13" s="4">
        <v>49.1</v>
      </c>
    </row>
    <row r="14" spans="1:13" ht="24.45" customHeight="1" x14ac:dyDescent="0.3">
      <c r="A14" t="s">
        <v>12</v>
      </c>
      <c r="B14" s="4">
        <v>101.7</v>
      </c>
      <c r="C14" s="4">
        <v>40.5</v>
      </c>
      <c r="D14" s="4">
        <v>36.200000000000003</v>
      </c>
      <c r="E14" s="4">
        <v>34</v>
      </c>
      <c r="F14" s="4">
        <v>54.8</v>
      </c>
    </row>
    <row r="15" spans="1:13" ht="24.45" customHeight="1" x14ac:dyDescent="0.3">
      <c r="A15" t="s">
        <v>13</v>
      </c>
      <c r="B15" s="4">
        <v>21.3</v>
      </c>
      <c r="C15" s="4">
        <v>70.5</v>
      </c>
      <c r="D15" s="4">
        <v>64.900000000000006</v>
      </c>
      <c r="E15" s="4">
        <v>67.900000000000006</v>
      </c>
      <c r="F15" s="4">
        <v>82.9</v>
      </c>
    </row>
    <row r="16" spans="1:13" ht="24.45" customHeight="1" x14ac:dyDescent="0.3">
      <c r="A16" t="s">
        <v>14</v>
      </c>
      <c r="B16" s="4">
        <v>13.3</v>
      </c>
      <c r="C16" s="4">
        <v>1.7</v>
      </c>
      <c r="D16" s="4">
        <v>1.5</v>
      </c>
      <c r="E16" s="4">
        <v>1.7</v>
      </c>
      <c r="F16" s="4">
        <v>1.7</v>
      </c>
    </row>
    <row r="17" spans="1:6" ht="24.45" customHeight="1" x14ac:dyDescent="0.3">
      <c r="A17" t="s">
        <v>15</v>
      </c>
      <c r="B17" s="4">
        <v>16.7</v>
      </c>
      <c r="C17" s="4">
        <v>2.5</v>
      </c>
      <c r="D17" s="4">
        <v>2.2999999999999998</v>
      </c>
      <c r="E17" s="4">
        <v>2.5</v>
      </c>
      <c r="F17" s="4">
        <v>2.8</v>
      </c>
    </row>
    <row r="18" spans="1:6" ht="24.45" customHeight="1" x14ac:dyDescent="0.3">
      <c r="A18" s="5" t="s">
        <v>10</v>
      </c>
      <c r="B18" s="6">
        <f>B12-SUM(B13:B17)</f>
        <v>33.899999999999977</v>
      </c>
      <c r="C18" s="6">
        <f t="shared" ref="C18:F18" si="0">C12-SUM(C13:C17)</f>
        <v>2.5000000000000284</v>
      </c>
      <c r="D18" s="6">
        <f t="shared" si="0"/>
        <v>2.3999999999999773</v>
      </c>
      <c r="E18" s="6">
        <f t="shared" si="0"/>
        <v>2.5999999999999943</v>
      </c>
      <c r="F18" s="6">
        <f t="shared" si="0"/>
        <v>2.7999999999999829</v>
      </c>
    </row>
  </sheetData>
  <dataValidations count="1">
    <dataValidation type="list" allowBlank="1" showInputMessage="1" showErrorMessage="1" sqref="M1" xr:uid="{42EBFE82-ECE6-4223-A583-E4297017A150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MasterSheet</vt:lpstr>
      <vt:lpstr>100vs100</vt:lpstr>
      <vt:lpstr>200vs200</vt:lpstr>
      <vt:lpstr>400vs400</vt:lpstr>
      <vt:lpstr>800vs800</vt:lpstr>
      <vt:lpstr>1600vs1600</vt:lpstr>
      <vt:lpstr>3200vs3200</vt:lpstr>
      <vt:lpstr>6400vs6400</vt:lpstr>
      <vt:lpstr>12800vs12800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Schaep</dc:creator>
  <cp:lastModifiedBy>Simon Schaep</cp:lastModifiedBy>
  <dcterms:created xsi:type="dcterms:W3CDTF">2015-06-05T18:17:20Z</dcterms:created>
  <dcterms:modified xsi:type="dcterms:W3CDTF">2024-01-06T19:30:48Z</dcterms:modified>
</cp:coreProperties>
</file>