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活动本\最后武士\便当武士\"/>
    </mc:Choice>
  </mc:AlternateContent>
  <xr:revisionPtr revIDLastSave="0" documentId="13_ncr:1_{C5E79A5B-E734-4558-9A98-03F82FEA7D5C}" xr6:coauthVersionLast="47" xr6:coauthVersionMax="47" xr10:uidLastSave="{00000000-0000-0000-0000-000000000000}"/>
  <bookViews>
    <workbookView xWindow="10140" yWindow="0" windowWidth="17685" windowHeight="17400" xr2:uid="{00000000-000D-0000-FFFF-FFFF00000000}"/>
  </bookViews>
  <sheets>
    <sheet name="审判之路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2" i="1" l="1"/>
  <c r="I16" i="1" s="1"/>
  <c r="J16" i="1" s="1"/>
  <c r="O23" i="1"/>
  <c r="I17" i="1" s="1"/>
  <c r="J17" i="1" s="1"/>
  <c r="O21" i="1"/>
  <c r="I15" i="1" s="1"/>
  <c r="J15" i="1" s="1"/>
  <c r="C11" i="1"/>
  <c r="F26" i="1" l="1"/>
  <c r="F25" i="1"/>
  <c r="F24" i="1"/>
  <c r="F23" i="1"/>
  <c r="F22" i="1"/>
  <c r="F21" i="1"/>
  <c r="F20" i="1"/>
  <c r="F19" i="1"/>
  <c r="F18" i="1"/>
  <c r="F17" i="1"/>
  <c r="F16" i="1"/>
  <c r="F15" i="1"/>
  <c r="K16" i="1" l="1"/>
  <c r="K17" i="1"/>
  <c r="K15" i="1"/>
  <c r="K18" i="1" l="1"/>
</calcChain>
</file>

<file path=xl/sharedStrings.xml><?xml version="1.0" encoding="utf-8"?>
<sst xmlns="http://schemas.openxmlformats.org/spreadsheetml/2006/main" count="180" uniqueCount="67">
  <si>
    <t>一、</t>
    <phoneticPr fontId="1" type="noConversion"/>
  </si>
  <si>
    <t>二、</t>
    <phoneticPr fontId="1" type="noConversion"/>
  </si>
  <si>
    <t>奖励设计</t>
    <phoneticPr fontId="1" type="noConversion"/>
  </si>
  <si>
    <t>三、</t>
    <phoneticPr fontId="1" type="noConversion"/>
  </si>
  <si>
    <t>目的</t>
    <phoneticPr fontId="1" type="noConversion"/>
  </si>
  <si>
    <t>逻辑设计</t>
    <phoneticPr fontId="1" type="noConversion"/>
  </si>
  <si>
    <t>逻辑原型：合成收集</t>
    <phoneticPr fontId="1" type="noConversion"/>
  </si>
  <si>
    <t>原材料：</t>
    <phoneticPr fontId="1" type="noConversion"/>
  </si>
  <si>
    <t>米饭</t>
    <phoneticPr fontId="1" type="noConversion"/>
  </si>
  <si>
    <t>海苔</t>
    <phoneticPr fontId="1" type="noConversion"/>
  </si>
  <si>
    <t>三文鱼</t>
    <phoneticPr fontId="1" type="noConversion"/>
  </si>
  <si>
    <t>秋刀鱼</t>
    <phoneticPr fontId="1" type="noConversion"/>
  </si>
  <si>
    <t>面条</t>
    <phoneticPr fontId="1" type="noConversion"/>
  </si>
  <si>
    <t>鸡蛋</t>
    <phoneticPr fontId="1" type="noConversion"/>
  </si>
  <si>
    <t>叉烧</t>
    <phoneticPr fontId="1" type="noConversion"/>
  </si>
  <si>
    <t>蘑菇</t>
    <phoneticPr fontId="1" type="noConversion"/>
  </si>
  <si>
    <t>黑豆</t>
    <phoneticPr fontId="1" type="noConversion"/>
  </si>
  <si>
    <t>藕片</t>
    <phoneticPr fontId="1" type="noConversion"/>
  </si>
  <si>
    <t>虾</t>
    <phoneticPr fontId="1" type="noConversion"/>
  </si>
  <si>
    <t>鰊鱼子</t>
  </si>
  <si>
    <t>鰊鱼子</t>
    <phoneticPr fontId="1" type="noConversion"/>
  </si>
  <si>
    <t>合成目标：</t>
    <phoneticPr fontId="1" type="noConversion"/>
  </si>
  <si>
    <t>饭团</t>
    <phoneticPr fontId="1" type="noConversion"/>
  </si>
  <si>
    <t>寿司</t>
    <phoneticPr fontId="1" type="noConversion"/>
  </si>
  <si>
    <t>秋刀鱼1</t>
    <phoneticPr fontId="1" type="noConversion"/>
  </si>
  <si>
    <t>秋刀鱼2</t>
    <phoneticPr fontId="1" type="noConversion"/>
  </si>
  <si>
    <t>拉面</t>
    <phoneticPr fontId="1" type="noConversion"/>
  </si>
  <si>
    <t>御节料理1</t>
    <phoneticPr fontId="1" type="noConversion"/>
  </si>
  <si>
    <t>御节料理2</t>
  </si>
  <si>
    <t>食物</t>
    <phoneticPr fontId="1" type="noConversion"/>
  </si>
  <si>
    <t>材料</t>
    <phoneticPr fontId="1" type="noConversion"/>
  </si>
  <si>
    <t>数量</t>
    <phoneticPr fontId="1" type="noConversion"/>
  </si>
  <si>
    <t>来源</t>
    <phoneticPr fontId="1" type="noConversion"/>
  </si>
  <si>
    <t>掉率</t>
    <phoneticPr fontId="1" type="noConversion"/>
  </si>
  <si>
    <t>成就1</t>
    <phoneticPr fontId="1" type="noConversion"/>
  </si>
  <si>
    <t>成就4</t>
  </si>
  <si>
    <t>成就2</t>
    <phoneticPr fontId="1" type="noConversion"/>
  </si>
  <si>
    <t>成就3</t>
    <phoneticPr fontId="1" type="noConversion"/>
  </si>
  <si>
    <t>需求</t>
    <phoneticPr fontId="1" type="noConversion"/>
  </si>
  <si>
    <t>周期总</t>
    <phoneticPr fontId="1" type="noConversion"/>
  </si>
  <si>
    <t>品质</t>
    <phoneticPr fontId="1" type="noConversion"/>
  </si>
  <si>
    <t>体力</t>
    <phoneticPr fontId="1" type="noConversion"/>
  </si>
  <si>
    <t>总体力</t>
    <phoneticPr fontId="1" type="noConversion"/>
  </si>
  <si>
    <t>每日体力</t>
    <phoneticPr fontId="1" type="noConversion"/>
  </si>
  <si>
    <t>/</t>
    <phoneticPr fontId="1" type="noConversion"/>
  </si>
  <si>
    <t>1、尽可能避免玩家随机方差过大，所以选择分包投放，减少方差的可能</t>
    <phoneticPr fontId="1" type="noConversion"/>
  </si>
  <si>
    <t>2、营造高级材料的，以及高级副本的价值感</t>
    <phoneticPr fontId="1" type="noConversion"/>
  </si>
  <si>
    <t>数量1</t>
    <phoneticPr fontId="1" type="noConversion"/>
  </si>
  <si>
    <t>概率</t>
    <phoneticPr fontId="1" type="noConversion"/>
  </si>
  <si>
    <t>数量2</t>
    <phoneticPr fontId="1" type="noConversion"/>
  </si>
  <si>
    <t>数量3</t>
    <phoneticPr fontId="1" type="noConversion"/>
  </si>
  <si>
    <t>价值</t>
    <phoneticPr fontId="1" type="noConversion"/>
  </si>
  <si>
    <t>成就2</t>
  </si>
  <si>
    <t>成就3</t>
  </si>
  <si>
    <t>粉尘*200</t>
  </si>
  <si>
    <t>粉尘*200</t>
    <phoneticPr fontId="1" type="noConversion"/>
  </si>
  <si>
    <t>粉尘*400</t>
    <phoneticPr fontId="1" type="noConversion"/>
  </si>
  <si>
    <t>粉尘*100</t>
  </si>
  <si>
    <t>粉尘*100</t>
    <phoneticPr fontId="1" type="noConversion"/>
  </si>
  <si>
    <t>粉尘*300</t>
    <phoneticPr fontId="1" type="noConversion"/>
  </si>
  <si>
    <t>蓝色时魄包*1</t>
    <phoneticPr fontId="1" type="noConversion"/>
  </si>
  <si>
    <t>蓝色时魄经验*1</t>
  </si>
  <si>
    <t>蓝色时魄经验*1</t>
    <phoneticPr fontId="1" type="noConversion"/>
  </si>
  <si>
    <t>普通上篇</t>
    <phoneticPr fontId="1" type="noConversion"/>
  </si>
  <si>
    <t>普通下篇前4</t>
    <phoneticPr fontId="1" type="noConversion"/>
  </si>
  <si>
    <t>普通下篇后4</t>
    <phoneticPr fontId="1" type="noConversion"/>
  </si>
  <si>
    <t>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</si>
</sst>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tabSelected="1" topLeftCell="E22" workbookViewId="0">
      <selection activeCell="I52" sqref="I52"/>
    </sheetView>
  </sheetViews>
  <sheetFormatPr defaultColWidth="9" defaultRowHeight="13.5" x14ac:dyDescent="0.15"/>
  <cols>
    <col min="1" max="4" width="9" style="4"/>
    <col min="5" max="5" width="14.375" style="4" bestFit="1" customWidth="1"/>
    <col min="6" max="6" width="12.375" style="4" bestFit="1" customWidth="1"/>
    <col min="7" max="7" width="14.375" style="4" bestFit="1" customWidth="1"/>
    <col min="8" max="8" width="10.5" style="4" bestFit="1" customWidth="1"/>
    <col min="9" max="10" width="12.375" style="4" bestFit="1" customWidth="1"/>
    <col min="11" max="11" width="10.5" style="4" bestFit="1" customWidth="1"/>
    <col min="12" max="12" width="12.375" style="4" bestFit="1" customWidth="1"/>
    <col min="13" max="13" width="14.375" style="4" bestFit="1" customWidth="1"/>
    <col min="14" max="14" width="10.5" style="4" bestFit="1" customWidth="1"/>
    <col min="15" max="15" width="12.375" style="4" bestFit="1" customWidth="1"/>
    <col min="16" max="16384" width="9" style="4"/>
  </cols>
  <sheetData>
    <row r="1" spans="1:11" s="3" customFormat="1" x14ac:dyDescent="0.15">
      <c r="A1" s="1" t="s">
        <v>0</v>
      </c>
      <c r="B1" s="2" t="s">
        <v>4</v>
      </c>
    </row>
    <row r="2" spans="1:11" x14ac:dyDescent="0.15">
      <c r="B2" s="4" t="s">
        <v>44</v>
      </c>
    </row>
    <row r="3" spans="1:11" x14ac:dyDescent="0.15">
      <c r="B3" s="4" t="s">
        <v>45</v>
      </c>
    </row>
    <row r="4" spans="1:11" x14ac:dyDescent="0.15">
      <c r="B4" s="4" t="s">
        <v>46</v>
      </c>
    </row>
    <row r="6" spans="1:11" s="3" customFormat="1" x14ac:dyDescent="0.15">
      <c r="A6" s="1" t="s">
        <v>1</v>
      </c>
      <c r="B6" s="2" t="s">
        <v>5</v>
      </c>
    </row>
    <row r="8" spans="1:11" x14ac:dyDescent="0.15">
      <c r="B8" s="4" t="s">
        <v>6</v>
      </c>
    </row>
    <row r="10" spans="1:11" x14ac:dyDescent="0.15">
      <c r="B10" s="7" t="s">
        <v>43</v>
      </c>
      <c r="C10" s="6">
        <v>600</v>
      </c>
    </row>
    <row r="11" spans="1:11" x14ac:dyDescent="0.15">
      <c r="B11" s="7" t="s">
        <v>39</v>
      </c>
      <c r="C11" s="6">
        <f>C10*12</f>
        <v>7200</v>
      </c>
    </row>
    <row r="13" spans="1:11" x14ac:dyDescent="0.15">
      <c r="B13" s="5" t="s">
        <v>7</v>
      </c>
    </row>
    <row r="14" spans="1:11" x14ac:dyDescent="0.15">
      <c r="C14" s="8" t="s">
        <v>30</v>
      </c>
      <c r="D14" s="8" t="s">
        <v>40</v>
      </c>
      <c r="E14" s="8" t="s">
        <v>32</v>
      </c>
      <c r="F14" s="8" t="s">
        <v>38</v>
      </c>
      <c r="H14" s="8" t="s">
        <v>40</v>
      </c>
      <c r="I14" s="8" t="s">
        <v>33</v>
      </c>
      <c r="J14" s="8" t="s">
        <v>41</v>
      </c>
      <c r="K14" s="8" t="s">
        <v>42</v>
      </c>
    </row>
    <row r="15" spans="1:11" x14ac:dyDescent="0.15">
      <c r="B15" s="4" t="s">
        <v>66</v>
      </c>
      <c r="C15" s="6" t="s">
        <v>8</v>
      </c>
      <c r="D15" s="14">
        <v>1</v>
      </c>
      <c r="E15" s="6" t="s">
        <v>63</v>
      </c>
      <c r="F15" s="14">
        <f>E30*I30+E32*I32</f>
        <v>60</v>
      </c>
      <c r="H15" s="6">
        <v>1</v>
      </c>
      <c r="I15" s="6">
        <f>O21</f>
        <v>1.7</v>
      </c>
      <c r="J15" s="6">
        <f>ROUND(6/I15,1)</f>
        <v>3.5</v>
      </c>
      <c r="K15" s="6">
        <f>(F15+F20+F21)*J15</f>
        <v>595</v>
      </c>
    </row>
    <row r="16" spans="1:11" x14ac:dyDescent="0.15">
      <c r="B16" s="4" t="s">
        <v>66</v>
      </c>
      <c r="C16" s="6" t="s">
        <v>9</v>
      </c>
      <c r="D16" s="14">
        <v>2</v>
      </c>
      <c r="E16" s="6" t="s">
        <v>64</v>
      </c>
      <c r="F16" s="14">
        <f>E31*I31</f>
        <v>30</v>
      </c>
      <c r="H16" s="6">
        <v>2</v>
      </c>
      <c r="I16" s="6">
        <f t="shared" ref="I16:I17" si="0">O22</f>
        <v>0.8</v>
      </c>
      <c r="J16" s="6">
        <f>ROUND(6/I16,1)</f>
        <v>7.5</v>
      </c>
      <c r="K16" s="6">
        <f>(F16+F17+F18+F19+F23+F24)*J16</f>
        <v>1425</v>
      </c>
    </row>
    <row r="17" spans="2:15" x14ac:dyDescent="0.15">
      <c r="B17" s="4" t="s">
        <v>66</v>
      </c>
      <c r="C17" s="6" t="s">
        <v>10</v>
      </c>
      <c r="D17" s="14">
        <v>2</v>
      </c>
      <c r="E17" s="6" t="s">
        <v>64</v>
      </c>
      <c r="F17" s="14">
        <f>E33*I33</f>
        <v>30</v>
      </c>
      <c r="H17" s="6">
        <v>3</v>
      </c>
      <c r="I17" s="6">
        <f t="shared" si="0"/>
        <v>0.5</v>
      </c>
      <c r="J17" s="6">
        <f>ROUND(6/I17,1)</f>
        <v>12</v>
      </c>
      <c r="K17" s="6">
        <f>(F22+F25+F26)*J17</f>
        <v>360</v>
      </c>
    </row>
    <row r="18" spans="2:15" x14ac:dyDescent="0.15">
      <c r="B18" s="4" t="s">
        <v>66</v>
      </c>
      <c r="C18" s="6" t="s">
        <v>11</v>
      </c>
      <c r="D18" s="14">
        <v>2</v>
      </c>
      <c r="E18" s="6" t="s">
        <v>64</v>
      </c>
      <c r="F18" s="14">
        <f>E34*I34+E35*I35</f>
        <v>40</v>
      </c>
      <c r="K18" s="4">
        <f>SUM(K15:K17)</f>
        <v>2380</v>
      </c>
    </row>
    <row r="19" spans="2:15" x14ac:dyDescent="0.15">
      <c r="B19" s="4" t="s">
        <v>66</v>
      </c>
      <c r="C19" s="6" t="s">
        <v>12</v>
      </c>
      <c r="D19" s="14">
        <v>2</v>
      </c>
      <c r="E19" s="6" t="s">
        <v>64</v>
      </c>
      <c r="F19" s="14">
        <f>E36*I36</f>
        <v>30</v>
      </c>
    </row>
    <row r="20" spans="2:15" x14ac:dyDescent="0.15">
      <c r="B20" s="4" t="s">
        <v>66</v>
      </c>
      <c r="C20" s="6" t="s">
        <v>13</v>
      </c>
      <c r="D20" s="14">
        <v>1</v>
      </c>
      <c r="E20" s="6" t="s">
        <v>63</v>
      </c>
      <c r="F20" s="14">
        <f>E37*I37+E40*I40+E46*I46</f>
        <v>60</v>
      </c>
      <c r="H20" s="8" t="s">
        <v>40</v>
      </c>
      <c r="I20" s="8" t="s">
        <v>47</v>
      </c>
      <c r="J20" s="8" t="s">
        <v>48</v>
      </c>
      <c r="K20" s="8" t="s">
        <v>49</v>
      </c>
      <c r="L20" s="8" t="s">
        <v>48</v>
      </c>
      <c r="M20" s="8" t="s">
        <v>50</v>
      </c>
      <c r="N20" s="8" t="s">
        <v>48</v>
      </c>
      <c r="O20" s="8" t="s">
        <v>51</v>
      </c>
    </row>
    <row r="21" spans="2:15" x14ac:dyDescent="0.15">
      <c r="B21" s="4" t="s">
        <v>66</v>
      </c>
      <c r="C21" s="6" t="s">
        <v>14</v>
      </c>
      <c r="D21" s="14">
        <v>1</v>
      </c>
      <c r="E21" s="6" t="s">
        <v>63</v>
      </c>
      <c r="F21" s="14">
        <f>E38*I38+E42*I42+E45*I45</f>
        <v>50</v>
      </c>
      <c r="H21" s="6">
        <v>1</v>
      </c>
      <c r="I21" s="6">
        <v>1</v>
      </c>
      <c r="J21" s="6">
        <v>0.7</v>
      </c>
      <c r="K21" s="6">
        <v>3</v>
      </c>
      <c r="L21" s="6">
        <v>0.25</v>
      </c>
      <c r="M21" s="6">
        <v>5</v>
      </c>
      <c r="N21" s="6">
        <v>0.05</v>
      </c>
      <c r="O21" s="6">
        <f>J21*I21+L21*K21+N21*M21</f>
        <v>1.7</v>
      </c>
    </row>
    <row r="22" spans="2:15" x14ac:dyDescent="0.15">
      <c r="B22" s="4" t="s">
        <v>66</v>
      </c>
      <c r="C22" s="6" t="s">
        <v>15</v>
      </c>
      <c r="D22" s="14">
        <v>3</v>
      </c>
      <c r="E22" s="6" t="s">
        <v>65</v>
      </c>
      <c r="F22" s="14">
        <f>E39*I39</f>
        <v>10</v>
      </c>
      <c r="H22" s="6">
        <v>2</v>
      </c>
      <c r="I22" s="6">
        <v>0</v>
      </c>
      <c r="J22" s="6">
        <v>0.3</v>
      </c>
      <c r="K22" s="6">
        <v>1</v>
      </c>
      <c r="L22" s="6">
        <v>0.6</v>
      </c>
      <c r="M22" s="6">
        <v>2</v>
      </c>
      <c r="N22" s="6">
        <v>0.1</v>
      </c>
      <c r="O22" s="6">
        <f t="shared" ref="O22:O23" si="1">J22*I22+L22*K22+N22*M22</f>
        <v>0.8</v>
      </c>
    </row>
    <row r="23" spans="2:15" x14ac:dyDescent="0.15">
      <c r="B23" s="4" t="s">
        <v>66</v>
      </c>
      <c r="C23" s="6" t="s">
        <v>16</v>
      </c>
      <c r="D23" s="14">
        <v>2</v>
      </c>
      <c r="E23" s="6" t="s">
        <v>64</v>
      </c>
      <c r="F23" s="14">
        <f>E41*I41</f>
        <v>30</v>
      </c>
      <c r="H23" s="6">
        <v>3</v>
      </c>
      <c r="I23" s="6">
        <v>0</v>
      </c>
      <c r="J23" s="6">
        <v>0.6</v>
      </c>
      <c r="K23" s="6">
        <v>1</v>
      </c>
      <c r="L23" s="6">
        <v>0.3</v>
      </c>
      <c r="M23" s="6">
        <v>2</v>
      </c>
      <c r="N23" s="6">
        <v>0.1</v>
      </c>
      <c r="O23" s="6">
        <f t="shared" si="1"/>
        <v>0.5</v>
      </c>
    </row>
    <row r="24" spans="2:15" x14ac:dyDescent="0.15">
      <c r="B24" s="4" t="s">
        <v>66</v>
      </c>
      <c r="C24" s="6" t="s">
        <v>17</v>
      </c>
      <c r="D24" s="14">
        <v>2</v>
      </c>
      <c r="E24" s="6" t="s">
        <v>64</v>
      </c>
      <c r="F24" s="14">
        <f>E43*I43</f>
        <v>30</v>
      </c>
    </row>
    <row r="25" spans="2:15" x14ac:dyDescent="0.15">
      <c r="B25" s="4" t="s">
        <v>66</v>
      </c>
      <c r="C25" s="6" t="s">
        <v>18</v>
      </c>
      <c r="D25" s="14">
        <v>3</v>
      </c>
      <c r="E25" s="6" t="s">
        <v>65</v>
      </c>
      <c r="F25" s="14">
        <f>E44*I44</f>
        <v>10</v>
      </c>
    </row>
    <row r="26" spans="2:15" x14ac:dyDescent="0.15">
      <c r="B26" s="4" t="s">
        <v>66</v>
      </c>
      <c r="C26" s="6" t="s">
        <v>20</v>
      </c>
      <c r="D26" s="14">
        <v>3</v>
      </c>
      <c r="E26" s="6" t="s">
        <v>65</v>
      </c>
      <c r="F26" s="14">
        <f>E47*I47</f>
        <v>10</v>
      </c>
    </row>
    <row r="28" spans="2:15" x14ac:dyDescent="0.15">
      <c r="B28" s="5" t="s">
        <v>21</v>
      </c>
    </row>
    <row r="29" spans="2:15" x14ac:dyDescent="0.15">
      <c r="C29" s="8" t="s">
        <v>29</v>
      </c>
      <c r="D29" s="8" t="s">
        <v>30</v>
      </c>
      <c r="E29" s="8" t="s">
        <v>31</v>
      </c>
      <c r="F29" s="8" t="s">
        <v>34</v>
      </c>
      <c r="G29" s="8" t="s">
        <v>36</v>
      </c>
      <c r="H29" s="8" t="s">
        <v>37</v>
      </c>
      <c r="I29" s="8" t="s">
        <v>35</v>
      </c>
    </row>
    <row r="30" spans="2:15" x14ac:dyDescent="0.15">
      <c r="C30" s="13" t="s">
        <v>22</v>
      </c>
      <c r="D30" s="6" t="s">
        <v>8</v>
      </c>
      <c r="E30" s="6">
        <v>3</v>
      </c>
      <c r="F30" s="6">
        <v>1</v>
      </c>
      <c r="G30" s="6">
        <v>3</v>
      </c>
      <c r="H30" s="6">
        <v>5</v>
      </c>
      <c r="I30" s="6">
        <v>10</v>
      </c>
    </row>
    <row r="31" spans="2:15" x14ac:dyDescent="0.15">
      <c r="C31" s="13"/>
      <c r="D31" s="6" t="s">
        <v>9</v>
      </c>
      <c r="E31" s="6">
        <v>3</v>
      </c>
      <c r="F31" s="6">
        <v>1</v>
      </c>
      <c r="G31" s="6">
        <v>3</v>
      </c>
      <c r="H31" s="6">
        <v>5</v>
      </c>
      <c r="I31" s="6">
        <v>10</v>
      </c>
    </row>
    <row r="32" spans="2:15" x14ac:dyDescent="0.15">
      <c r="C32" s="13" t="s">
        <v>23</v>
      </c>
      <c r="D32" s="6" t="s">
        <v>8</v>
      </c>
      <c r="E32" s="6">
        <v>3</v>
      </c>
      <c r="F32" s="6">
        <v>1</v>
      </c>
      <c r="G32" s="6">
        <v>3</v>
      </c>
      <c r="H32" s="6">
        <v>5</v>
      </c>
      <c r="I32" s="6">
        <v>10</v>
      </c>
    </row>
    <row r="33" spans="3:9" x14ac:dyDescent="0.15">
      <c r="C33" s="13"/>
      <c r="D33" s="6" t="s">
        <v>10</v>
      </c>
      <c r="E33" s="6">
        <v>3</v>
      </c>
      <c r="F33" s="6">
        <v>1</v>
      </c>
      <c r="G33" s="6">
        <v>3</v>
      </c>
      <c r="H33" s="6">
        <v>5</v>
      </c>
      <c r="I33" s="6">
        <v>10</v>
      </c>
    </row>
    <row r="34" spans="3:9" x14ac:dyDescent="0.15">
      <c r="C34" s="9" t="s">
        <v>24</v>
      </c>
      <c r="D34" s="6" t="s">
        <v>11</v>
      </c>
      <c r="E34" s="6">
        <v>2</v>
      </c>
      <c r="F34" s="6">
        <v>1</v>
      </c>
      <c r="G34" s="6">
        <v>3</v>
      </c>
      <c r="H34" s="6">
        <v>5</v>
      </c>
      <c r="I34" s="6">
        <v>10</v>
      </c>
    </row>
    <row r="35" spans="3:9" x14ac:dyDescent="0.15">
      <c r="C35" s="9" t="s">
        <v>25</v>
      </c>
      <c r="D35" s="6" t="s">
        <v>11</v>
      </c>
      <c r="E35" s="6">
        <v>2</v>
      </c>
      <c r="F35" s="6">
        <v>1</v>
      </c>
      <c r="G35" s="6">
        <v>3</v>
      </c>
      <c r="H35" s="6">
        <v>5</v>
      </c>
      <c r="I35" s="6">
        <v>10</v>
      </c>
    </row>
    <row r="36" spans="3:9" x14ac:dyDescent="0.15">
      <c r="C36" s="13" t="s">
        <v>26</v>
      </c>
      <c r="D36" s="6" t="s">
        <v>12</v>
      </c>
      <c r="E36" s="6">
        <v>3</v>
      </c>
      <c r="F36" s="6">
        <v>1</v>
      </c>
      <c r="G36" s="6">
        <v>3</v>
      </c>
      <c r="H36" s="6">
        <v>5</v>
      </c>
      <c r="I36" s="6">
        <v>10</v>
      </c>
    </row>
    <row r="37" spans="3:9" x14ac:dyDescent="0.15">
      <c r="C37" s="13"/>
      <c r="D37" s="6" t="s">
        <v>13</v>
      </c>
      <c r="E37" s="6">
        <v>2</v>
      </c>
      <c r="F37" s="6">
        <v>1</v>
      </c>
      <c r="G37" s="6">
        <v>3</v>
      </c>
      <c r="H37" s="6">
        <v>5</v>
      </c>
      <c r="I37" s="6">
        <v>10</v>
      </c>
    </row>
    <row r="38" spans="3:9" x14ac:dyDescent="0.15">
      <c r="C38" s="13"/>
      <c r="D38" s="6" t="s">
        <v>14</v>
      </c>
      <c r="E38" s="6">
        <v>2</v>
      </c>
      <c r="F38" s="6">
        <v>1</v>
      </c>
      <c r="G38" s="6">
        <v>3</v>
      </c>
      <c r="H38" s="6">
        <v>5</v>
      </c>
      <c r="I38" s="6">
        <v>10</v>
      </c>
    </row>
    <row r="39" spans="3:9" x14ac:dyDescent="0.15">
      <c r="C39" s="13"/>
      <c r="D39" s="6" t="s">
        <v>15</v>
      </c>
      <c r="E39" s="6">
        <v>1</v>
      </c>
      <c r="F39" s="6">
        <v>1</v>
      </c>
      <c r="G39" s="6">
        <v>3</v>
      </c>
      <c r="H39" s="6">
        <v>5</v>
      </c>
      <c r="I39" s="6">
        <v>10</v>
      </c>
    </row>
    <row r="40" spans="3:9" x14ac:dyDescent="0.15">
      <c r="C40" s="13" t="s">
        <v>27</v>
      </c>
      <c r="D40" s="6" t="s">
        <v>13</v>
      </c>
      <c r="E40" s="6">
        <v>2</v>
      </c>
      <c r="F40" s="6">
        <v>1</v>
      </c>
      <c r="G40" s="6">
        <v>3</v>
      </c>
      <c r="H40" s="6">
        <v>5</v>
      </c>
      <c r="I40" s="6">
        <v>10</v>
      </c>
    </row>
    <row r="41" spans="3:9" x14ac:dyDescent="0.15">
      <c r="C41" s="13"/>
      <c r="D41" s="6" t="s">
        <v>16</v>
      </c>
      <c r="E41" s="6">
        <v>3</v>
      </c>
      <c r="F41" s="6">
        <v>1</v>
      </c>
      <c r="G41" s="6">
        <v>3</v>
      </c>
      <c r="H41" s="6">
        <v>5</v>
      </c>
      <c r="I41" s="6">
        <v>10</v>
      </c>
    </row>
    <row r="42" spans="3:9" x14ac:dyDescent="0.15">
      <c r="C42" s="13"/>
      <c r="D42" s="6" t="s">
        <v>14</v>
      </c>
      <c r="E42" s="6">
        <v>2</v>
      </c>
      <c r="F42" s="6">
        <v>1</v>
      </c>
      <c r="G42" s="6">
        <v>3</v>
      </c>
      <c r="H42" s="6">
        <v>5</v>
      </c>
      <c r="I42" s="6">
        <v>10</v>
      </c>
    </row>
    <row r="43" spans="3:9" x14ac:dyDescent="0.15">
      <c r="C43" s="13"/>
      <c r="D43" s="6" t="s">
        <v>17</v>
      </c>
      <c r="E43" s="6">
        <v>3</v>
      </c>
      <c r="F43" s="6">
        <v>1</v>
      </c>
      <c r="G43" s="6">
        <v>3</v>
      </c>
      <c r="H43" s="6">
        <v>5</v>
      </c>
      <c r="I43" s="6">
        <v>10</v>
      </c>
    </row>
    <row r="44" spans="3:9" x14ac:dyDescent="0.15">
      <c r="C44" s="13" t="s">
        <v>28</v>
      </c>
      <c r="D44" s="6" t="s">
        <v>18</v>
      </c>
      <c r="E44" s="6">
        <v>1</v>
      </c>
      <c r="F44" s="6">
        <v>1</v>
      </c>
      <c r="G44" s="6">
        <v>3</v>
      </c>
      <c r="H44" s="6">
        <v>5</v>
      </c>
      <c r="I44" s="6">
        <v>10</v>
      </c>
    </row>
    <row r="45" spans="3:9" x14ac:dyDescent="0.15">
      <c r="C45" s="13"/>
      <c r="D45" s="6" t="s">
        <v>14</v>
      </c>
      <c r="E45" s="6">
        <v>1</v>
      </c>
      <c r="F45" s="6">
        <v>1</v>
      </c>
      <c r="G45" s="6">
        <v>3</v>
      </c>
      <c r="H45" s="6">
        <v>5</v>
      </c>
      <c r="I45" s="6">
        <v>10</v>
      </c>
    </row>
    <row r="46" spans="3:9" x14ac:dyDescent="0.15">
      <c r="C46" s="13"/>
      <c r="D46" s="6" t="s">
        <v>13</v>
      </c>
      <c r="E46" s="6">
        <v>2</v>
      </c>
      <c r="F46" s="6">
        <v>1</v>
      </c>
      <c r="G46" s="6">
        <v>3</v>
      </c>
      <c r="H46" s="6">
        <v>5</v>
      </c>
      <c r="I46" s="6">
        <v>10</v>
      </c>
    </row>
    <row r="47" spans="3:9" x14ac:dyDescent="0.15">
      <c r="C47" s="13"/>
      <c r="D47" s="6" t="s">
        <v>19</v>
      </c>
      <c r="E47" s="6">
        <v>1</v>
      </c>
      <c r="F47" s="6">
        <v>1</v>
      </c>
      <c r="G47" s="6">
        <v>3</v>
      </c>
      <c r="H47" s="6">
        <v>5</v>
      </c>
      <c r="I47" s="6">
        <v>10</v>
      </c>
    </row>
    <row r="49" spans="1:13" s="3" customFormat="1" x14ac:dyDescent="0.15">
      <c r="A49" s="1" t="s">
        <v>3</v>
      </c>
      <c r="B49" s="2" t="s">
        <v>2</v>
      </c>
    </row>
    <row r="51" spans="1:13" ht="14.65" customHeight="1" x14ac:dyDescent="0.15">
      <c r="C51" s="8" t="s">
        <v>29</v>
      </c>
      <c r="D51" s="10" t="s">
        <v>34</v>
      </c>
      <c r="E51" s="11"/>
      <c r="F51" s="11" t="s">
        <v>52</v>
      </c>
      <c r="G51" s="11"/>
      <c r="H51" s="10" t="s">
        <v>53</v>
      </c>
      <c r="I51" s="11"/>
      <c r="J51" s="12"/>
      <c r="K51" s="10" t="s">
        <v>35</v>
      </c>
      <c r="L51" s="11"/>
      <c r="M51" s="11"/>
    </row>
    <row r="52" spans="1:13" x14ac:dyDescent="0.15">
      <c r="C52" s="9" t="s">
        <v>22</v>
      </c>
      <c r="D52" s="6" t="s">
        <v>58</v>
      </c>
      <c r="E52" s="6" t="s">
        <v>62</v>
      </c>
      <c r="F52" s="6" t="s">
        <v>55</v>
      </c>
      <c r="G52" s="6" t="s">
        <v>62</v>
      </c>
      <c r="H52" s="6" t="s">
        <v>59</v>
      </c>
      <c r="I52" s="6" t="s">
        <v>60</v>
      </c>
      <c r="J52" s="6" t="s">
        <v>62</v>
      </c>
      <c r="K52" s="6" t="s">
        <v>56</v>
      </c>
      <c r="L52" s="6" t="s">
        <v>60</v>
      </c>
      <c r="M52" s="6" t="s">
        <v>62</v>
      </c>
    </row>
    <row r="53" spans="1:13" x14ac:dyDescent="0.15">
      <c r="C53" s="9" t="s">
        <v>23</v>
      </c>
      <c r="D53" s="6" t="s">
        <v>58</v>
      </c>
      <c r="E53" s="6" t="s">
        <v>62</v>
      </c>
      <c r="F53" s="6" t="s">
        <v>55</v>
      </c>
      <c r="G53" s="6" t="s">
        <v>62</v>
      </c>
      <c r="H53" s="6" t="s">
        <v>59</v>
      </c>
      <c r="I53" s="6" t="s">
        <v>60</v>
      </c>
      <c r="J53" s="6" t="s">
        <v>62</v>
      </c>
      <c r="K53" s="6" t="s">
        <v>56</v>
      </c>
      <c r="L53" s="6" t="s">
        <v>60</v>
      </c>
      <c r="M53" s="6" t="s">
        <v>62</v>
      </c>
    </row>
    <row r="54" spans="1:13" x14ac:dyDescent="0.15">
      <c r="C54" s="9" t="s">
        <v>24</v>
      </c>
      <c r="D54" s="6" t="s">
        <v>57</v>
      </c>
      <c r="E54" s="6" t="s">
        <v>62</v>
      </c>
      <c r="F54" s="6" t="s">
        <v>54</v>
      </c>
      <c r="G54" s="6" t="s">
        <v>61</v>
      </c>
      <c r="H54" s="6" t="s">
        <v>59</v>
      </c>
      <c r="I54" s="6" t="s">
        <v>60</v>
      </c>
      <c r="J54" s="6" t="s">
        <v>62</v>
      </c>
      <c r="K54" s="6" t="s">
        <v>56</v>
      </c>
      <c r="L54" s="6" t="s">
        <v>60</v>
      </c>
      <c r="M54" s="6" t="s">
        <v>62</v>
      </c>
    </row>
    <row r="55" spans="1:13" x14ac:dyDescent="0.15">
      <c r="C55" s="9" t="s">
        <v>25</v>
      </c>
      <c r="D55" s="6" t="s">
        <v>57</v>
      </c>
      <c r="E55" s="6" t="s">
        <v>62</v>
      </c>
      <c r="F55" s="6" t="s">
        <v>54</v>
      </c>
      <c r="G55" s="6" t="s">
        <v>61</v>
      </c>
      <c r="H55" s="6" t="s">
        <v>59</v>
      </c>
      <c r="I55" s="6" t="s">
        <v>60</v>
      </c>
      <c r="J55" s="6" t="s">
        <v>62</v>
      </c>
      <c r="K55" s="6" t="s">
        <v>56</v>
      </c>
      <c r="L55" s="6" t="s">
        <v>60</v>
      </c>
      <c r="M55" s="6" t="s">
        <v>62</v>
      </c>
    </row>
    <row r="56" spans="1:13" x14ac:dyDescent="0.15">
      <c r="C56" s="9" t="s">
        <v>26</v>
      </c>
      <c r="D56" s="6" t="s">
        <v>57</v>
      </c>
      <c r="E56" s="6" t="s">
        <v>62</v>
      </c>
      <c r="F56" s="6" t="s">
        <v>54</v>
      </c>
      <c r="G56" s="6" t="s">
        <v>61</v>
      </c>
      <c r="H56" s="6" t="s">
        <v>59</v>
      </c>
      <c r="I56" s="6" t="s">
        <v>60</v>
      </c>
      <c r="J56" s="6" t="s">
        <v>62</v>
      </c>
      <c r="K56" s="6" t="s">
        <v>56</v>
      </c>
      <c r="L56" s="6" t="s">
        <v>60</v>
      </c>
      <c r="M56" s="6" t="s">
        <v>62</v>
      </c>
    </row>
    <row r="57" spans="1:13" x14ac:dyDescent="0.15">
      <c r="C57" s="9" t="s">
        <v>27</v>
      </c>
      <c r="D57" s="6" t="s">
        <v>57</v>
      </c>
      <c r="E57" s="6" t="s">
        <v>62</v>
      </c>
      <c r="F57" s="6" t="s">
        <v>54</v>
      </c>
      <c r="G57" s="6" t="s">
        <v>61</v>
      </c>
      <c r="H57" s="6" t="s">
        <v>59</v>
      </c>
      <c r="I57" s="6" t="s">
        <v>60</v>
      </c>
      <c r="J57" s="6" t="s">
        <v>62</v>
      </c>
      <c r="K57" s="6" t="s">
        <v>56</v>
      </c>
      <c r="L57" s="6" t="s">
        <v>60</v>
      </c>
      <c r="M57" s="6" t="s">
        <v>62</v>
      </c>
    </row>
    <row r="58" spans="1:13" x14ac:dyDescent="0.15">
      <c r="C58" s="9" t="s">
        <v>28</v>
      </c>
      <c r="D58" s="6" t="s">
        <v>57</v>
      </c>
      <c r="E58" s="6" t="s">
        <v>62</v>
      </c>
      <c r="F58" s="6" t="s">
        <v>54</v>
      </c>
      <c r="G58" s="6" t="s">
        <v>61</v>
      </c>
      <c r="H58" s="6" t="s">
        <v>59</v>
      </c>
      <c r="I58" s="6" t="s">
        <v>60</v>
      </c>
      <c r="J58" s="6" t="s">
        <v>62</v>
      </c>
      <c r="K58" s="6" t="s">
        <v>56</v>
      </c>
      <c r="L58" s="6" t="s">
        <v>60</v>
      </c>
      <c r="M58" s="6" t="s">
        <v>62</v>
      </c>
    </row>
  </sheetData>
  <mergeCells count="9">
    <mergeCell ref="D51:E51"/>
    <mergeCell ref="F51:G51"/>
    <mergeCell ref="H51:J51"/>
    <mergeCell ref="K51:M51"/>
    <mergeCell ref="C30:C31"/>
    <mergeCell ref="C32:C33"/>
    <mergeCell ref="C36:C39"/>
    <mergeCell ref="C40:C43"/>
    <mergeCell ref="C44:C4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审判之路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dpstorm</dc:creator>
  <cp:lastModifiedBy>徐宇斌</cp:lastModifiedBy>
  <dcterms:created xsi:type="dcterms:W3CDTF">2015-06-05T18:19:34Z</dcterms:created>
  <dcterms:modified xsi:type="dcterms:W3CDTF">2022-02-28T14:55:14Z</dcterms:modified>
</cp:coreProperties>
</file>