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Yangj\Desktop\"/>
    </mc:Choice>
  </mc:AlternateContent>
  <xr:revisionPtr revIDLastSave="0" documentId="13_ncr:1_{D93F54FA-03A3-406F-90B4-DC3F39DB888D}" xr6:coauthVersionLast="47" xr6:coauthVersionMax="47" xr10:uidLastSave="{00000000-0000-0000-0000-000000000000}"/>
  <bookViews>
    <workbookView xWindow="-98" yWindow="-98" windowWidth="19396" windowHeight="10395" xr2:uid="{1F6E1A49-1CB8-4963-9C02-7AA639F3C0A1}"/>
  </bookViews>
  <sheets>
    <sheet name="总结" sheetId="1" r:id="rId1"/>
    <sheet name="原始数据"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39" i="2" l="1"/>
  <c r="U39" i="2"/>
  <c r="T39" i="2"/>
  <c r="R39" i="2"/>
  <c r="P39" i="2"/>
  <c r="M39" i="2"/>
  <c r="K39" i="2"/>
  <c r="W38" i="2"/>
  <c r="U38" i="2"/>
  <c r="T38" i="2"/>
  <c r="R38" i="2"/>
  <c r="P38" i="2"/>
  <c r="M38" i="2"/>
  <c r="K38" i="2"/>
  <c r="W37" i="2"/>
  <c r="U37" i="2"/>
  <c r="T37" i="2"/>
  <c r="R37" i="2"/>
  <c r="P37" i="2"/>
  <c r="M37" i="2"/>
  <c r="K37" i="2"/>
  <c r="W36" i="2"/>
  <c r="U36" i="2"/>
  <c r="T36" i="2"/>
  <c r="R36" i="2"/>
  <c r="P36" i="2"/>
  <c r="M36" i="2"/>
  <c r="K36" i="2"/>
  <c r="W35" i="2"/>
  <c r="U35" i="2"/>
  <c r="T35" i="2"/>
  <c r="R35" i="2"/>
  <c r="P35" i="2"/>
  <c r="M35" i="2"/>
  <c r="K35" i="2"/>
  <c r="W34" i="2"/>
  <c r="U34" i="2"/>
  <c r="T34" i="2"/>
  <c r="R34" i="2"/>
  <c r="P34" i="2"/>
  <c r="M34" i="2"/>
  <c r="K34" i="2"/>
  <c r="W33" i="2"/>
  <c r="U33" i="2"/>
  <c r="T33" i="2"/>
  <c r="R33" i="2"/>
  <c r="P33" i="2"/>
  <c r="M33" i="2"/>
  <c r="K33" i="2"/>
  <c r="W32" i="2"/>
  <c r="U32" i="2"/>
  <c r="T32" i="2"/>
  <c r="R32" i="2"/>
  <c r="P32" i="2"/>
  <c r="M32" i="2"/>
  <c r="K32" i="2"/>
  <c r="W31" i="2"/>
  <c r="U31" i="2"/>
  <c r="T31" i="2"/>
  <c r="R31" i="2"/>
  <c r="P31" i="2"/>
  <c r="M31" i="2"/>
  <c r="K31" i="2"/>
  <c r="W30" i="2"/>
  <c r="U30" i="2"/>
  <c r="T30" i="2"/>
  <c r="R30" i="2"/>
  <c r="P30" i="2"/>
  <c r="M30" i="2"/>
  <c r="K30" i="2"/>
  <c r="W29" i="2"/>
  <c r="U29" i="2"/>
  <c r="T29" i="2"/>
  <c r="R29" i="2"/>
  <c r="P29" i="2"/>
  <c r="M29" i="2"/>
  <c r="K29" i="2"/>
  <c r="W28" i="2"/>
  <c r="U28" i="2"/>
  <c r="T28" i="2"/>
  <c r="R28" i="2"/>
  <c r="P28" i="2"/>
  <c r="M28" i="2"/>
  <c r="K28" i="2"/>
  <c r="W27" i="2"/>
  <c r="U27" i="2"/>
  <c r="T27" i="2"/>
  <c r="R27" i="2"/>
  <c r="P27" i="2"/>
  <c r="M27" i="2"/>
  <c r="K27" i="2"/>
  <c r="W26" i="2"/>
  <c r="U26" i="2"/>
  <c r="T26" i="2"/>
  <c r="R26" i="2"/>
  <c r="P26" i="2"/>
  <c r="M26" i="2"/>
  <c r="K26" i="2"/>
  <c r="W25" i="2"/>
  <c r="U25" i="2"/>
  <c r="T25" i="2"/>
  <c r="R25" i="2"/>
  <c r="P25" i="2"/>
  <c r="M25" i="2"/>
  <c r="K25" i="2"/>
  <c r="W24" i="2"/>
  <c r="U24" i="2"/>
  <c r="T24" i="2"/>
  <c r="R24" i="2"/>
  <c r="P24" i="2"/>
  <c r="M24" i="2"/>
  <c r="K24" i="2"/>
  <c r="W23" i="2"/>
  <c r="U23" i="2"/>
  <c r="T23" i="2"/>
  <c r="R23" i="2"/>
  <c r="P23" i="2"/>
  <c r="M23" i="2"/>
  <c r="K23" i="2"/>
  <c r="W22" i="2"/>
  <c r="U22" i="2"/>
  <c r="T22" i="2"/>
  <c r="R22" i="2"/>
  <c r="P22" i="2"/>
  <c r="M22" i="2"/>
  <c r="K22" i="2"/>
  <c r="W21" i="2"/>
  <c r="U21" i="2"/>
  <c r="T21" i="2"/>
  <c r="R21" i="2"/>
  <c r="P21" i="2"/>
  <c r="M21" i="2"/>
  <c r="K21" i="2"/>
  <c r="W20" i="2"/>
  <c r="U20" i="2"/>
  <c r="T20" i="2"/>
  <c r="R20" i="2"/>
  <c r="P20" i="2"/>
  <c r="M20" i="2"/>
  <c r="K20" i="2"/>
  <c r="W19" i="2"/>
  <c r="U19" i="2"/>
  <c r="T19" i="2"/>
  <c r="R19" i="2"/>
  <c r="P19" i="2"/>
  <c r="M19" i="2"/>
  <c r="K19" i="2"/>
  <c r="W18" i="2"/>
  <c r="U18" i="2"/>
  <c r="T18" i="2"/>
  <c r="R18" i="2"/>
  <c r="P18" i="2"/>
  <c r="M18" i="2"/>
  <c r="K18" i="2"/>
  <c r="W17" i="2"/>
  <c r="U17" i="2"/>
  <c r="T17" i="2"/>
  <c r="R17" i="2"/>
  <c r="P17" i="2"/>
  <c r="M17" i="2"/>
  <c r="K17" i="2"/>
  <c r="W16" i="2"/>
  <c r="U16" i="2"/>
  <c r="T16" i="2"/>
  <c r="R16" i="2"/>
  <c r="P16" i="2"/>
  <c r="M16" i="2"/>
  <c r="K16" i="2"/>
  <c r="W15" i="2"/>
  <c r="U15" i="2"/>
  <c r="T15" i="2"/>
  <c r="R15" i="2"/>
  <c r="P15" i="2"/>
  <c r="M15" i="2"/>
  <c r="K15" i="2"/>
  <c r="W14" i="2"/>
  <c r="U14" i="2"/>
  <c r="T14" i="2"/>
  <c r="R14" i="2"/>
  <c r="P14" i="2"/>
  <c r="M14" i="2"/>
  <c r="K14" i="2"/>
  <c r="W13" i="2"/>
  <c r="U13" i="2"/>
  <c r="T13" i="2"/>
  <c r="R13" i="2"/>
  <c r="P13" i="2"/>
  <c r="M13" i="2"/>
  <c r="K13" i="2"/>
  <c r="W12" i="2"/>
  <c r="U12" i="2"/>
  <c r="T12" i="2"/>
  <c r="R12" i="2"/>
  <c r="P12" i="2"/>
  <c r="M12" i="2"/>
  <c r="K12" i="2"/>
  <c r="W11" i="2"/>
  <c r="U11" i="2"/>
  <c r="T11" i="2"/>
  <c r="R11" i="2"/>
  <c r="P11" i="2"/>
  <c r="M11" i="2"/>
  <c r="K11" i="2"/>
  <c r="W10" i="2"/>
  <c r="U10" i="2"/>
  <c r="T10" i="2"/>
  <c r="R10" i="2"/>
  <c r="P10" i="2"/>
  <c r="M10" i="2"/>
  <c r="K10" i="2"/>
  <c r="W9" i="2"/>
  <c r="U9" i="2"/>
  <c r="T9" i="2"/>
  <c r="R9" i="2"/>
  <c r="P9" i="2"/>
  <c r="M9" i="2"/>
  <c r="K9" i="2"/>
  <c r="W8" i="2"/>
  <c r="U8" i="2"/>
  <c r="T8" i="2"/>
  <c r="R8" i="2"/>
  <c r="P8" i="2"/>
  <c r="M8" i="2"/>
  <c r="K8" i="2"/>
  <c r="W7" i="2"/>
  <c r="U7" i="2"/>
  <c r="T7" i="2"/>
  <c r="R7" i="2"/>
  <c r="P7" i="2"/>
  <c r="M7" i="2"/>
  <c r="K7" i="2"/>
  <c r="W6" i="2"/>
  <c r="U6" i="2"/>
  <c r="T6" i="2"/>
  <c r="R6" i="2"/>
  <c r="P6" i="2"/>
  <c r="M6" i="2"/>
  <c r="K6" i="2"/>
  <c r="W5" i="2"/>
  <c r="U5" i="2"/>
  <c r="T5" i="2"/>
  <c r="R5" i="2"/>
  <c r="P5" i="2"/>
  <c r="M5" i="2"/>
  <c r="K5" i="2"/>
  <c r="W4" i="2"/>
  <c r="U4" i="2"/>
  <c r="T4" i="2"/>
  <c r="R4" i="2"/>
  <c r="P4" i="2"/>
  <c r="M4" i="2"/>
  <c r="K4" i="2"/>
  <c r="W3" i="2"/>
  <c r="U3" i="2"/>
  <c r="T3" i="2"/>
  <c r="R3" i="2"/>
  <c r="P3" i="2"/>
  <c r="M3" i="2"/>
  <c r="K3" i="2"/>
  <c r="W2" i="2"/>
  <c r="U2" i="2"/>
  <c r="T2" i="2"/>
  <c r="R2" i="2"/>
  <c r="P2" i="2"/>
  <c r="M2" i="2"/>
  <c r="K2" i="2"/>
</calcChain>
</file>

<file path=xl/sharedStrings.xml><?xml version="1.0" encoding="utf-8"?>
<sst xmlns="http://schemas.openxmlformats.org/spreadsheetml/2006/main" count="344" uniqueCount="227">
  <si>
    <t>题材方向</t>
    <phoneticPr fontId="2" type="noConversion"/>
  </si>
  <si>
    <t>差异化</t>
    <phoneticPr fontId="2" type="noConversion"/>
  </si>
  <si>
    <t>青铜时代</t>
    <phoneticPr fontId="2" type="noConversion"/>
  </si>
  <si>
    <t>白银时代</t>
    <phoneticPr fontId="2" type="noConversion"/>
  </si>
  <si>
    <t>黄金时代</t>
    <phoneticPr fontId="2" type="noConversion"/>
  </si>
  <si>
    <t>铂金时代</t>
    <phoneticPr fontId="2" type="noConversion"/>
  </si>
  <si>
    <t>流水占比</t>
    <phoneticPr fontId="1" type="noConversion"/>
  </si>
  <si>
    <t>下载占比</t>
    <phoneticPr fontId="1" type="noConversion"/>
  </si>
  <si>
    <t>亚洲文明</t>
    <phoneticPr fontId="1" type="noConversion"/>
  </si>
  <si>
    <t>卡牌</t>
    <phoneticPr fontId="1" type="noConversion"/>
  </si>
  <si>
    <t>卡牌+X</t>
    <phoneticPr fontId="1" type="noConversion"/>
  </si>
  <si>
    <t>科幻</t>
    <phoneticPr fontId="1" type="noConversion"/>
  </si>
  <si>
    <t>西方魔幻</t>
    <phoneticPr fontId="1" type="noConversion"/>
  </si>
  <si>
    <t>智龙迷城
D:50M，R:40000M</t>
    <phoneticPr fontId="1" type="noConversion"/>
  </si>
  <si>
    <t>炉石传说
D:100M,R:6500M</t>
    <phoneticPr fontId="1" type="noConversion"/>
  </si>
  <si>
    <t>神魔之塔
D:20M,R:3000M</t>
    <phoneticPr fontId="1" type="noConversion"/>
  </si>
  <si>
    <t>小冰冰传奇
D:30M,R:2300M</t>
    <phoneticPr fontId="1" type="noConversion"/>
  </si>
  <si>
    <t>魔灵召唤
D:90M,R:15000M</t>
    <phoneticPr fontId="1" type="noConversion"/>
  </si>
  <si>
    <t>Heroes Charge
D:33M,R:1000M</t>
    <phoneticPr fontId="1" type="noConversion"/>
  </si>
  <si>
    <t>星球大战
D:84M,R:9000M</t>
    <phoneticPr fontId="1" type="noConversion"/>
  </si>
  <si>
    <t>皇室战争
D:580M,R:23000M</t>
    <phoneticPr fontId="1" type="noConversion"/>
  </si>
  <si>
    <t>阴阳师
D:35M,R:12000M</t>
    <phoneticPr fontId="1" type="noConversion"/>
  </si>
  <si>
    <t>放置奇兵
D:43M,R:4300M</t>
    <phoneticPr fontId="1" type="noConversion"/>
  </si>
  <si>
    <t>Hero Wars
D:104M,R:5000M</t>
    <phoneticPr fontId="1" type="noConversion"/>
  </si>
  <si>
    <t>龙珠Z
D:75M,R:21000M</t>
    <phoneticPr fontId="1" type="noConversion"/>
  </si>
  <si>
    <t>影之诗
D:12M,R:3000M</t>
    <phoneticPr fontId="1" type="noConversion"/>
  </si>
  <si>
    <t>崩坏3
D:45M,R:6000M</t>
    <phoneticPr fontId="1" type="noConversion"/>
  </si>
  <si>
    <t>Yu-Gi-Oh! Duel Links
D:75M,R:5500M</t>
    <phoneticPr fontId="1" type="noConversion"/>
  </si>
  <si>
    <t>Hustle Castle
D:63M,R:1700M</t>
    <phoneticPr fontId="1" type="noConversion"/>
  </si>
  <si>
    <t>Empires &amp; Puzzles
D:70M,R:9100M</t>
    <phoneticPr fontId="1" type="noConversion"/>
  </si>
  <si>
    <t>火焰纹章
D:18M,R:6100M</t>
    <phoneticPr fontId="1" type="noConversion"/>
  </si>
  <si>
    <t>碧蓝航线
D:10M,R:3900M</t>
    <phoneticPr fontId="1" type="noConversion"/>
  </si>
  <si>
    <t>fatego
D:17,R:38000M</t>
    <phoneticPr fontId="1" type="noConversion"/>
  </si>
  <si>
    <t>死亡爱丽丝
D:4M,R:2600M</t>
    <phoneticPr fontId="1" type="noConversion"/>
  </si>
  <si>
    <t>熹妃Q传
D:18,.R:1400M</t>
    <phoneticPr fontId="1" type="noConversion"/>
  </si>
  <si>
    <t>第七史诗
D:11M,R:3300M</t>
    <phoneticPr fontId="1" type="noConversion"/>
  </si>
  <si>
    <t>MARVEL Strike Force
D:46M,R:5500M</t>
    <phoneticPr fontId="1" type="noConversion"/>
  </si>
  <si>
    <t>龙珠激战传说
D:46M,R:5300M</t>
    <phoneticPr fontId="1" type="noConversion"/>
  </si>
  <si>
    <t>RAID
D:59M,R:5800M</t>
    <phoneticPr fontId="1" type="noConversion"/>
  </si>
  <si>
    <t>梦幻模拟战
D:7M,R:3700M</t>
    <phoneticPr fontId="1" type="noConversion"/>
  </si>
  <si>
    <t>剑与远征
D:42M,R:8000M</t>
    <phoneticPr fontId="1" type="noConversion"/>
  </si>
  <si>
    <t>黎明启示录
D:25M,R:982M</t>
    <phoneticPr fontId="1" type="noConversion"/>
  </si>
  <si>
    <t>七大罪
D:25M,R:5400M</t>
    <phoneticPr fontId="1" type="noConversion"/>
  </si>
  <si>
    <t>原神
D:100M,R:20000M</t>
    <phoneticPr fontId="1" type="noConversion"/>
  </si>
  <si>
    <t>明日方舟
D:16M,R:5900M</t>
    <phoneticPr fontId="1" type="noConversion"/>
  </si>
  <si>
    <t>姜饼人王国
D:22M,R:1990M</t>
    <phoneticPr fontId="1" type="noConversion"/>
  </si>
  <si>
    <t>王国之心
D:10M,R:1100M</t>
    <phoneticPr fontId="1" type="noConversion"/>
  </si>
  <si>
    <t>Awaken: Chaos Era
D:1M,R:96M</t>
    <phoneticPr fontId="1" type="noConversion"/>
  </si>
  <si>
    <t>2023之后？</t>
    <phoneticPr fontId="1" type="noConversion"/>
  </si>
  <si>
    <t>钻石时代？</t>
    <phoneticPr fontId="2" type="noConversion"/>
  </si>
  <si>
    <t xml:space="preserve">未来卡牌的格局将是如何？
更明确精准的用户
更风格化的美术
更本地化的题材
</t>
    <phoneticPr fontId="2" type="noConversion"/>
  </si>
  <si>
    <t>卡牌手游兴起阶段，轻魔幻卡通抢占全球市场
本阶段的头部产品几乎为未来十年的卡牌提供了战斗表现和战斗规则雏形
魔灵like和小冰冰like成为诸多卡牌战斗选型的借鉴对象
本阶段的卡牌+X产品主要是智龙为代表的卡牌+转珠消除</t>
    <phoneticPr fontId="2" type="noConversion"/>
  </si>
  <si>
    <t>主战场变动不大，美术品质成为硬性门槛
本阶段SLG、MMO蓬勃发展，卡牌进入相对没落期，直至AFK重新将卡牌拉回主视野，也将放置卡牌拉入红海
全球头部市场内卡牌+X式微</t>
    <phoneticPr fontId="2" type="noConversion"/>
  </si>
  <si>
    <t>去Q版化
内容驱动</t>
    <phoneticPr fontId="1" type="noConversion"/>
  </si>
  <si>
    <t>近未来、赛博、轻机械、神秘学是热门题材</t>
    <phoneticPr fontId="1" type="noConversion"/>
  </si>
  <si>
    <t>战斗裂变的不断尝试
策略和操作维度的创新</t>
    <phoneticPr fontId="1" type="noConversion"/>
  </si>
  <si>
    <t>轻魔幻卡牌竞争愈发激烈,不少公司开始探索差异化路线，日式奇幻（幻想系）崛起
该阶段不管题材还是玩法均有丰富和扩展，全球市场开始出现IP大作，如龙珠、星战、fate
在上一时代头部产品的基础上进行创新获得成功，如在小冰冰基础上加入放置的放置奇兵，在魔灵基础上调整战斗的阴阳师
头部市场卡牌+X同样蓬勃且元素多样，加入三消、战棋、弹幕射击、弹珠等元素
本阶段产品开始尝试加入超休闲小游戏，以提升广告转化，Hero Wars是其中的典型代表</t>
    <phoneticPr fontId="2" type="noConversion"/>
  </si>
  <si>
    <t>主要赛道趋于饱和，出现更新奇题材产品
美术同样区域风格化和差异化的追求
玩法融合趋势强化，如卡牌+经营、卡牌+MMO
外围玩法或成扩盘的关键</t>
    <phoneticPr fontId="2" type="noConversion"/>
  </si>
  <si>
    <t>女性用户、年轻用户或许是新的契机？
因为美术表现力的提升，为了更好地展示角色，回合制战斗回温？
玩法融合的不断尝试，卡牌+经营、卡牌+消除仍是2022~2033国内厂商正在深耕的方向</t>
    <phoneticPr fontId="1" type="noConversion"/>
  </si>
  <si>
    <t>天命之子
D:5M,R:1078M</t>
    <phoneticPr fontId="1" type="noConversion"/>
  </si>
  <si>
    <t>神之塔</t>
    <phoneticPr fontId="1" type="noConversion"/>
  </si>
  <si>
    <t>神之塔
D:0.4M,R:45M</t>
    <phoneticPr fontId="1" type="noConversion"/>
  </si>
  <si>
    <t>神觉者
D:3M,R:33M</t>
    <phoneticPr fontId="1" type="noConversion"/>
  </si>
  <si>
    <t>产品名</t>
  </si>
  <si>
    <t>游戏名</t>
    <phoneticPr fontId="1" type="noConversion"/>
  </si>
  <si>
    <t>卡牌+</t>
    <phoneticPr fontId="1" type="noConversion"/>
  </si>
  <si>
    <t>题材</t>
    <phoneticPr fontId="2" type="noConversion"/>
  </si>
  <si>
    <t>美术</t>
    <phoneticPr fontId="1" type="noConversion"/>
  </si>
  <si>
    <t>战斗</t>
    <phoneticPr fontId="1" type="noConversion"/>
  </si>
  <si>
    <t>玩法融合</t>
    <phoneticPr fontId="1" type="noConversion"/>
  </si>
  <si>
    <t>上线时间
（全球发行时间）</t>
    <phoneticPr fontId="2" type="noConversion"/>
  </si>
  <si>
    <t>全球下载预估总量</t>
  </si>
  <si>
    <t>欧洲下载量</t>
    <phoneticPr fontId="2" type="noConversion"/>
  </si>
  <si>
    <t>欧洲下载占比</t>
    <phoneticPr fontId="2" type="noConversion"/>
  </si>
  <si>
    <t>美国下载量</t>
    <phoneticPr fontId="2" type="noConversion"/>
  </si>
  <si>
    <t>美国下载占比</t>
    <phoneticPr fontId="2" type="noConversion"/>
  </si>
  <si>
    <t>韩国下载量</t>
    <phoneticPr fontId="2" type="noConversion"/>
  </si>
  <si>
    <t>全球收入预估总额$</t>
  </si>
  <si>
    <t>流水人民币</t>
    <phoneticPr fontId="2" type="noConversion"/>
  </si>
  <si>
    <t>欧洲收入量</t>
    <phoneticPr fontId="2" type="noConversion"/>
  </si>
  <si>
    <t>欧洲收入占比</t>
  </si>
  <si>
    <t>美国收入量</t>
  </si>
  <si>
    <t>美国流水人民币</t>
    <phoneticPr fontId="1" type="noConversion"/>
  </si>
  <si>
    <t>美国收入占比</t>
  </si>
  <si>
    <t>韩国收入</t>
    <phoneticPr fontId="2" type="noConversion"/>
  </si>
  <si>
    <t>韩国收入占比</t>
    <phoneticPr fontId="2" type="noConversion"/>
  </si>
  <si>
    <t>智龙迷城</t>
    <phoneticPr fontId="2" type="noConversion"/>
  </si>
  <si>
    <t>消除</t>
    <phoneticPr fontId="1" type="noConversion"/>
  </si>
  <si>
    <t>日式奇幻</t>
    <phoneticPr fontId="1" type="noConversion"/>
  </si>
  <si>
    <t>传统日式卡通</t>
    <phoneticPr fontId="1" type="noConversion"/>
  </si>
  <si>
    <t>2012.11.10</t>
    <phoneticPr fontId="1" type="noConversion"/>
  </si>
  <si>
    <t>ClashRoyale</t>
    <phoneticPr fontId="1" type="noConversion"/>
  </si>
  <si>
    <t>皇室战争</t>
    <phoneticPr fontId="1" type="noConversion"/>
  </si>
  <si>
    <t>对战</t>
    <phoneticPr fontId="1" type="noConversion"/>
  </si>
  <si>
    <t>轻魔幻</t>
    <phoneticPr fontId="1" type="noConversion"/>
  </si>
  <si>
    <t>全球卡通</t>
    <phoneticPr fontId="1" type="noConversion"/>
  </si>
  <si>
    <t>2016.1.5</t>
    <phoneticPr fontId="1" type="noConversion"/>
  </si>
  <si>
    <t>Star Wars™: Galaxy of Heroes</t>
    <phoneticPr fontId="2" type="noConversion"/>
  </si>
  <si>
    <t>星球大战</t>
    <phoneticPr fontId="1" type="noConversion"/>
  </si>
  <si>
    <t>欧美写实</t>
    <phoneticPr fontId="1" type="noConversion"/>
  </si>
  <si>
    <t>回合制</t>
    <phoneticPr fontId="1" type="noConversion"/>
  </si>
  <si>
    <t>2015.11.27</t>
    <phoneticPr fontId="2" type="noConversion"/>
  </si>
  <si>
    <t>DRAGON BALL Z DOKKAN BATTLE</t>
    <phoneticPr fontId="2" type="noConversion"/>
  </si>
  <si>
    <t>龙珠Z</t>
    <phoneticPr fontId="1" type="noConversion"/>
  </si>
  <si>
    <t>弹珠</t>
    <phoneticPr fontId="1" type="noConversion"/>
  </si>
  <si>
    <t>日式卡通</t>
    <phoneticPr fontId="1" type="noConversion"/>
  </si>
  <si>
    <t>2016.3.18</t>
    <phoneticPr fontId="2" type="noConversion"/>
  </si>
  <si>
    <t>魔灵召唤: 天空之役</t>
  </si>
  <si>
    <t>魔灵召唤</t>
    <phoneticPr fontId="1" type="noConversion"/>
  </si>
  <si>
    <t>2014.4.17</t>
    <phoneticPr fontId="1" type="noConversion"/>
  </si>
  <si>
    <t>MARVEL Strike Force: Squad RPG</t>
    <phoneticPr fontId="2" type="noConversion"/>
  </si>
  <si>
    <t>MARVEL Strike Force</t>
    <phoneticPr fontId="1" type="noConversion"/>
  </si>
  <si>
    <t>2018.3.27</t>
    <phoneticPr fontId="2" type="noConversion"/>
  </si>
  <si>
    <t>原神</t>
    <phoneticPr fontId="2" type="noConversion"/>
  </si>
  <si>
    <t>ACT</t>
    <phoneticPr fontId="1" type="noConversion"/>
  </si>
  <si>
    <t>2020.9.27</t>
    <phoneticPr fontId="2" type="noConversion"/>
  </si>
  <si>
    <t>Empires &amp; Puzzles</t>
    <phoneticPr fontId="2" type="noConversion"/>
  </si>
  <si>
    <t>帝国谜题</t>
    <phoneticPr fontId="1" type="noConversion"/>
  </si>
  <si>
    <t>消除</t>
    <phoneticPr fontId="2" type="noConversion"/>
  </si>
  <si>
    <t>西方魔幻</t>
    <phoneticPr fontId="2" type="noConversion"/>
  </si>
  <si>
    <t>2017.3.1</t>
    <phoneticPr fontId="1" type="noConversion"/>
  </si>
  <si>
    <t>RAID: Shadow Legends</t>
    <phoneticPr fontId="2" type="noConversion"/>
  </si>
  <si>
    <t>RAID</t>
    <phoneticPr fontId="1" type="noConversion"/>
  </si>
  <si>
    <t>2019.1.17</t>
    <phoneticPr fontId="1" type="noConversion"/>
  </si>
  <si>
    <t>fate go</t>
    <phoneticPr fontId="2" type="noConversion"/>
  </si>
  <si>
    <t>2017.6.15</t>
    <phoneticPr fontId="2" type="noConversion"/>
  </si>
  <si>
    <t>Fire Emblem Heroes</t>
    <phoneticPr fontId="2" type="noConversion"/>
  </si>
  <si>
    <t>火焰纹章</t>
    <phoneticPr fontId="1" type="noConversion"/>
  </si>
  <si>
    <t>战棋</t>
    <phoneticPr fontId="1" type="noConversion"/>
  </si>
  <si>
    <t>2017.2.2</t>
    <phoneticPr fontId="2" type="noConversion"/>
  </si>
  <si>
    <t>Hero Wars - Fantasy World</t>
    <phoneticPr fontId="2" type="noConversion"/>
  </si>
  <si>
    <t>Hero Wars</t>
    <phoneticPr fontId="1" type="noConversion"/>
  </si>
  <si>
    <t>即时</t>
    <phoneticPr fontId="1" type="noConversion"/>
  </si>
  <si>
    <t>塔+小游戏</t>
    <phoneticPr fontId="1" type="noConversion"/>
  </si>
  <si>
    <t>2016.12.23</t>
    <phoneticPr fontId="1" type="noConversion"/>
  </si>
  <si>
    <t>DRAGON BALL LEGENDS</t>
    <phoneticPr fontId="1" type="noConversion"/>
  </si>
  <si>
    <t>龙珠激战传说</t>
    <phoneticPr fontId="1" type="noConversion"/>
  </si>
  <si>
    <t>2018.5.5</t>
    <phoneticPr fontId="1" type="noConversion"/>
  </si>
  <si>
    <t>剑与远征 - AFK</t>
  </si>
  <si>
    <t>AFK</t>
    <phoneticPr fontId="1" type="noConversion"/>
  </si>
  <si>
    <t>放置、消除</t>
    <phoneticPr fontId="1" type="noConversion"/>
  </si>
  <si>
    <t>2019.4.5</t>
    <phoneticPr fontId="1" type="noConversion"/>
  </si>
  <si>
    <t>일곱 개의 대죄: GRAND CROSS</t>
  </si>
  <si>
    <t>七大罪</t>
    <phoneticPr fontId="2" type="noConversion"/>
  </si>
  <si>
    <t>合成</t>
    <phoneticPr fontId="1" type="noConversion"/>
  </si>
  <si>
    <t>2020.3.2</t>
    <phoneticPr fontId="2" type="noConversion"/>
  </si>
  <si>
    <t>Hearthstone/炉石传说</t>
    <phoneticPr fontId="2" type="noConversion"/>
  </si>
  <si>
    <t>炉石传说</t>
    <phoneticPr fontId="1" type="noConversion"/>
  </si>
  <si>
    <t>美式卡通</t>
    <phoneticPr fontId="1" type="noConversion"/>
  </si>
  <si>
    <t>2014.4.16</t>
    <phoneticPr fontId="1" type="noConversion"/>
  </si>
  <si>
    <t>Yu-Gi-Oh! Duel Links</t>
    <phoneticPr fontId="2" type="noConversion"/>
  </si>
  <si>
    <t>游戏王</t>
    <phoneticPr fontId="2" type="noConversion"/>
  </si>
  <si>
    <t>2017.1.24</t>
    <phoneticPr fontId="2" type="noConversion"/>
  </si>
  <si>
    <t>Epic Seven</t>
    <phoneticPr fontId="2" type="noConversion"/>
  </si>
  <si>
    <t>第七史诗</t>
    <phoneticPr fontId="1" type="noConversion"/>
  </si>
  <si>
    <t>2018.11.4</t>
    <phoneticPr fontId="1" type="noConversion"/>
  </si>
  <si>
    <t>Idle Heroes - Idle Games</t>
    <phoneticPr fontId="2" type="noConversion"/>
  </si>
  <si>
    <t>放置奇兵</t>
    <phoneticPr fontId="1" type="noConversion"/>
  </si>
  <si>
    <t>放置</t>
    <phoneticPr fontId="1" type="noConversion"/>
  </si>
  <si>
    <t>2016.11.9</t>
    <phoneticPr fontId="1" type="noConversion"/>
  </si>
  <si>
    <t>Hustle Castle: Kingdom&amp;Empire</t>
    <phoneticPr fontId="2" type="noConversion"/>
  </si>
  <si>
    <t>Hustle Castle</t>
    <phoneticPr fontId="1" type="noConversion"/>
  </si>
  <si>
    <t>经营</t>
    <phoneticPr fontId="1" type="noConversion"/>
  </si>
  <si>
    <t>2017.11.7</t>
    <phoneticPr fontId="2" type="noConversion"/>
  </si>
  <si>
    <t>Cookie Run: Kingdom</t>
    <phoneticPr fontId="2" type="noConversion"/>
  </si>
  <si>
    <t>姜饼人王国</t>
    <phoneticPr fontId="1" type="noConversion"/>
  </si>
  <si>
    <t>食物拟人</t>
    <phoneticPr fontId="1" type="noConversion"/>
  </si>
  <si>
    <t>2021.1.21</t>
    <phoneticPr fontId="1" type="noConversion"/>
  </si>
  <si>
    <t>KINGDOM HEARTS Uχ Dark Road</t>
    <phoneticPr fontId="2" type="noConversion"/>
  </si>
  <si>
    <t>王国之心</t>
    <phoneticPr fontId="1" type="noConversion"/>
  </si>
  <si>
    <t>消除+小游戏</t>
    <phoneticPr fontId="1" type="noConversion"/>
  </si>
  <si>
    <t>2016.6.19</t>
    <phoneticPr fontId="2" type="noConversion"/>
  </si>
  <si>
    <t>崩坏3</t>
    <phoneticPr fontId="2" type="noConversion"/>
  </si>
  <si>
    <t>崩坏3</t>
    <phoneticPr fontId="1" type="noConversion"/>
  </si>
  <si>
    <t>2016.9.30</t>
    <phoneticPr fontId="1" type="noConversion"/>
  </si>
  <si>
    <t>明日方舟</t>
    <phoneticPr fontId="2" type="noConversion"/>
  </si>
  <si>
    <t>塔防</t>
    <phoneticPr fontId="1" type="noConversion"/>
  </si>
  <si>
    <t>近未来</t>
    <phoneticPr fontId="1" type="noConversion"/>
  </si>
  <si>
    <t>2020.1.15</t>
    <phoneticPr fontId="1" type="noConversion"/>
  </si>
  <si>
    <t>碧蓝航线</t>
    <phoneticPr fontId="2" type="noConversion"/>
  </si>
  <si>
    <t>弹幕射击</t>
    <phoneticPr fontId="1" type="noConversion"/>
  </si>
  <si>
    <t>舰娘</t>
    <phoneticPr fontId="1" type="noConversion"/>
  </si>
  <si>
    <t>2017.5.24</t>
    <phoneticPr fontId="1" type="noConversion"/>
  </si>
  <si>
    <t>Heroes Charge</t>
    <phoneticPr fontId="2" type="noConversion"/>
  </si>
  <si>
    <t>2014.7.8</t>
    <phoneticPr fontId="1" type="noConversion"/>
  </si>
  <si>
    <t>Mobile Legends（MLA）</t>
    <phoneticPr fontId="2" type="noConversion"/>
  </si>
  <si>
    <t>MLA</t>
    <phoneticPr fontId="1" type="noConversion"/>
  </si>
  <si>
    <t>2019.6.6</t>
    <phoneticPr fontId="2" type="noConversion"/>
  </si>
  <si>
    <t>阴阳师</t>
    <phoneticPr fontId="2" type="noConversion"/>
  </si>
  <si>
    <t>日本神鬼</t>
    <phoneticPr fontId="1" type="noConversion"/>
  </si>
  <si>
    <t>半回合制</t>
    <phoneticPr fontId="1" type="noConversion"/>
  </si>
  <si>
    <t>2016.11.15</t>
    <phoneticPr fontId="2" type="noConversion"/>
  </si>
  <si>
    <r>
      <rPr>
        <sz val="11"/>
        <color theme="1"/>
        <rFont val="Malgun Gothic"/>
        <family val="2"/>
        <charset val="129"/>
      </rPr>
      <t>랑그릿사</t>
    </r>
    <r>
      <rPr>
        <sz val="11"/>
        <color theme="1"/>
        <rFont val="等线"/>
        <family val="3"/>
        <charset val="134"/>
        <scheme val="minor"/>
      </rPr>
      <t>（梦战）</t>
    </r>
    <phoneticPr fontId="1" type="noConversion"/>
  </si>
  <si>
    <t>梦幻模拟战</t>
    <phoneticPr fontId="1" type="noConversion"/>
  </si>
  <si>
    <t>2019.1.21</t>
    <phoneticPr fontId="2" type="noConversion"/>
  </si>
  <si>
    <t>熹妃Q传</t>
    <phoneticPr fontId="2" type="noConversion"/>
  </si>
  <si>
    <t>宫斗</t>
    <phoneticPr fontId="1" type="noConversion"/>
  </si>
  <si>
    <t>中式写实</t>
    <phoneticPr fontId="1" type="noConversion"/>
  </si>
  <si>
    <t>2017.9.28</t>
    <phoneticPr fontId="1" type="noConversion"/>
  </si>
  <si>
    <t>小冰冰传奇-国民动作卡牌手游</t>
    <phoneticPr fontId="2" type="noConversion"/>
  </si>
  <si>
    <t>小冰冰传奇</t>
    <phoneticPr fontId="1" type="noConversion"/>
  </si>
  <si>
    <t>半即时</t>
    <phoneticPr fontId="1" type="noConversion"/>
  </si>
  <si>
    <t>2014.2.24</t>
    <phoneticPr fontId="1" type="noConversion"/>
  </si>
  <si>
    <t>SINoALICE ーシノアリスー</t>
    <phoneticPr fontId="2" type="noConversion"/>
  </si>
  <si>
    <t>死亡爱丽丝</t>
    <phoneticPr fontId="1" type="noConversion"/>
  </si>
  <si>
    <t xml:space="preserve"> </t>
    <phoneticPr fontId="1" type="noConversion"/>
  </si>
  <si>
    <t>暗黑童话</t>
    <phoneticPr fontId="1" type="noConversion"/>
  </si>
  <si>
    <t>2017.6.6</t>
    <phoneticPr fontId="1" type="noConversion"/>
  </si>
  <si>
    <t>神魔之塔 - Tower of Saviors</t>
    <phoneticPr fontId="2" type="noConversion"/>
  </si>
  <si>
    <t>神魔之塔</t>
    <phoneticPr fontId="1" type="noConversion"/>
  </si>
  <si>
    <t>2013.1.14</t>
    <phoneticPr fontId="1" type="noConversion"/>
  </si>
  <si>
    <t>シャドウバース (Shadowverse)</t>
    <phoneticPr fontId="2" type="noConversion"/>
  </si>
  <si>
    <t>影之诗</t>
    <phoneticPr fontId="1" type="noConversion"/>
  </si>
  <si>
    <t>2016.6.17</t>
    <phoneticPr fontId="1" type="noConversion"/>
  </si>
  <si>
    <t>Awaken: Chaos Era</t>
    <phoneticPr fontId="1" type="noConversion"/>
  </si>
  <si>
    <t>Awaken: Chaos Era</t>
  </si>
  <si>
    <t>2022.1.17</t>
    <phoneticPr fontId="1" type="noConversion"/>
  </si>
  <si>
    <t>Dislyte</t>
    <phoneticPr fontId="1" type="noConversion"/>
  </si>
  <si>
    <t>神觉者</t>
    <phoneticPr fontId="1" type="noConversion"/>
  </si>
  <si>
    <t>赛博</t>
    <phoneticPr fontId="1" type="noConversion"/>
  </si>
  <si>
    <t>2022.5.10</t>
    <phoneticPr fontId="1" type="noConversion"/>
  </si>
  <si>
    <r>
      <rPr>
        <sz val="11"/>
        <color theme="1"/>
        <rFont val="Malgun Gothic"/>
        <family val="2"/>
        <charset val="129"/>
      </rPr>
      <t>신의</t>
    </r>
    <r>
      <rPr>
        <sz val="11"/>
        <color theme="1"/>
        <rFont val="微软雅黑"/>
        <family val="2"/>
        <charset val="134"/>
      </rPr>
      <t xml:space="preserve"> </t>
    </r>
    <r>
      <rPr>
        <sz val="11"/>
        <color theme="1"/>
        <rFont val="Malgun Gothic"/>
        <family val="2"/>
        <charset val="129"/>
      </rPr>
      <t>탑</t>
    </r>
    <r>
      <rPr>
        <sz val="11"/>
        <color theme="1"/>
        <rFont val="微软雅黑"/>
        <family val="2"/>
        <charset val="134"/>
      </rPr>
      <t xml:space="preserve">M: </t>
    </r>
    <r>
      <rPr>
        <sz val="11"/>
        <color theme="1"/>
        <rFont val="Malgun Gothic"/>
        <family val="2"/>
        <charset val="129"/>
      </rPr>
      <t>위대한</t>
    </r>
    <r>
      <rPr>
        <sz val="11"/>
        <color theme="1"/>
        <rFont val="微软雅黑"/>
        <family val="2"/>
        <charset val="134"/>
      </rPr>
      <t xml:space="preserve"> </t>
    </r>
    <r>
      <rPr>
        <sz val="11"/>
        <color theme="1"/>
        <rFont val="Malgun Gothic"/>
        <family val="2"/>
        <charset val="129"/>
      </rPr>
      <t>여정</t>
    </r>
    <phoneticPr fontId="1" type="noConversion"/>
  </si>
  <si>
    <t>2022.4.19</t>
    <phoneticPr fontId="1" type="noConversion"/>
  </si>
  <si>
    <t>데스티니차일드</t>
  </si>
  <si>
    <t>天命之子</t>
    <phoneticPr fontId="1" type="noConversion"/>
  </si>
  <si>
    <t>35款总流水10M以上的全球性卡牌</t>
    <phoneticPr fontId="2" type="noConversion"/>
  </si>
  <si>
    <t>说明：数据来自sensortower，产品选取依据：全球发行且流水达到10e人民币。2022年产品尚未达到流水标准，选取势头猛烈新游并持续观望。
"卡牌+X"定义为战斗形式和战斗规则的结合，玩法形式的结合视作玩法融合，即外围玩法、内置的超休闲小游戏不算做+X的范畴</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</si>
</sst>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76" formatCode="_ * #,##0_ ;_ * \-#,##0_ ;_ * &quot;-&quot;??_ ;_ @_ "/>
    <numFmt numFmtId="177" formatCode="0_);[Red]\(0\)"/>
  </numFmts>
  <fonts count="20" x14ac:knownFonts="1">
    <font>
      <sz val="11"/>
      <color theme="1"/>
      <name val="微软雅黑"/>
      <family val="2"/>
      <charset val="134"/>
    </font>
    <font>
      <sz val="9"/>
      <name val="微软雅黑"/>
      <family val="2"/>
      <charset val="134"/>
    </font>
    <font>
      <sz val="9"/>
      <name val="等线"/>
      <family val="3"/>
      <charset val="134"/>
      <scheme val="minor"/>
    </font>
    <font>
      <sz val="11"/>
      <color theme="1"/>
      <name val="微软雅黑"/>
      <family val="2"/>
      <charset val="134"/>
    </font>
    <font>
      <b/>
      <sz val="16"/>
      <color theme="1"/>
      <name val="微软雅黑"/>
      <family val="2"/>
      <charset val="134"/>
    </font>
    <font>
      <sz val="12"/>
      <color theme="1"/>
      <name val="微软雅黑"/>
      <family val="2"/>
      <charset val="134"/>
    </font>
    <font>
      <sz val="14"/>
      <color theme="1"/>
      <name val="微软雅黑"/>
      <family val="2"/>
      <charset val="134"/>
    </font>
    <font>
      <b/>
      <sz val="14"/>
      <color theme="1"/>
      <name val="微软雅黑"/>
      <family val="2"/>
      <charset val="134"/>
    </font>
    <font>
      <b/>
      <sz val="18"/>
      <color theme="1"/>
      <name val="微软雅黑"/>
      <family val="2"/>
      <charset val="134"/>
    </font>
    <font>
      <b/>
      <sz val="11"/>
      <color rgb="FFFFFFFF"/>
      <name val="Microsoft YaHei UI"/>
      <family val="2"/>
      <charset val="134"/>
    </font>
    <font>
      <b/>
      <sz val="12"/>
      <color rgb="FFFFFFFF"/>
      <name val="Microsoft YaHei UI"/>
      <family val="2"/>
      <charset val="134"/>
    </font>
    <font>
      <sz val="11"/>
      <color rgb="FF000000"/>
      <name val="Microsoft YaHei UI"/>
      <family val="2"/>
      <charset val="134"/>
    </font>
    <font>
      <sz val="11"/>
      <color rgb="FF333333"/>
      <name val="Microsoft YaHei UI"/>
      <family val="2"/>
      <charset val="134"/>
    </font>
    <font>
      <sz val="11"/>
      <color theme="1"/>
      <name val="Microsoft YaHei UI"/>
      <family val="2"/>
      <charset val="134"/>
    </font>
    <font>
      <sz val="11"/>
      <color rgb="FFFF0000"/>
      <name val="Microsoft YaHei UI"/>
      <family val="2"/>
      <charset val="134"/>
    </font>
    <font>
      <sz val="11"/>
      <color rgb="FF00B050"/>
      <name val="Microsoft YaHei UI"/>
      <family val="2"/>
      <charset val="134"/>
    </font>
    <font>
      <sz val="11"/>
      <color theme="1"/>
      <name val="微软雅黑"/>
      <family val="2"/>
      <charset val="129"/>
    </font>
    <font>
      <sz val="11"/>
      <color theme="1"/>
      <name val="Malgun Gothic"/>
      <family val="2"/>
      <charset val="129"/>
    </font>
    <font>
      <sz val="11"/>
      <color theme="1"/>
      <name val="等线"/>
      <family val="3"/>
      <charset val="134"/>
      <scheme val="minor"/>
    </font>
    <font>
      <b/>
      <sz val="18"/>
      <color rgb="FFC00000"/>
      <name val="微软雅黑"/>
      <family val="2"/>
      <charset val="134"/>
    </font>
  </fonts>
  <fills count="7">
    <fill>
      <patternFill patternType="none"/>
    </fill>
    <fill>
      <patternFill patternType="gray125"/>
    </fill>
    <fill>
      <patternFill patternType="solid">
        <fgColor theme="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41464B"/>
        <bgColor indexed="64"/>
      </patternFill>
    </fill>
    <fill>
      <patternFill patternType="solid">
        <fgColor rgb="FFFFC0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s>
  <cellStyleXfs count="3">
    <xf numFmtId="0" fontId="0" fillId="0" borderId="0">
      <alignment vertical="center"/>
    </xf>
    <xf numFmtId="43" fontId="3" fillId="0" borderId="0" applyFont="0" applyFill="0" applyBorder="0" applyAlignment="0" applyProtection="0">
      <alignment vertical="center"/>
    </xf>
    <xf numFmtId="9" fontId="3" fillId="0" borderId="0" applyFont="0" applyFill="0" applyBorder="0" applyAlignment="0" applyProtection="0">
      <alignment vertical="center"/>
    </xf>
  </cellStyleXfs>
  <cellXfs count="76">
    <xf numFmtId="0" fontId="0" fillId="0" borderId="0" xfId="0">
      <alignment vertical="center"/>
    </xf>
    <xf numFmtId="0" fontId="0" fillId="2" borderId="0" xfId="0" applyFill="1" applyBorder="1">
      <alignment vertical="center"/>
    </xf>
    <xf numFmtId="0" fontId="4" fillId="2" borderId="1" xfId="0" applyFont="1" applyFill="1" applyBorder="1" applyAlignment="1">
      <alignment vertical="center" wrapText="1"/>
    </xf>
    <xf numFmtId="0" fontId="5" fillId="2" borderId="1" xfId="0" applyFont="1" applyFill="1" applyBorder="1">
      <alignment vertical="center"/>
    </xf>
    <xf numFmtId="0" fontId="4" fillId="2" borderId="1" xfId="0" applyFont="1" applyFill="1" applyBorder="1">
      <alignment vertical="center"/>
    </xf>
    <xf numFmtId="0" fontId="7" fillId="2" borderId="1" xfId="0" applyFont="1" applyFill="1" applyBorder="1">
      <alignment vertical="center"/>
    </xf>
    <xf numFmtId="0" fontId="5" fillId="2" borderId="1" xfId="0" applyFont="1" applyFill="1" applyBorder="1" applyAlignment="1"/>
    <xf numFmtId="0" fontId="5" fillId="2" borderId="1" xfId="0" applyFont="1" applyFill="1" applyBorder="1" applyAlignment="1">
      <alignment horizontal="center" wrapText="1"/>
    </xf>
    <xf numFmtId="0" fontId="5" fillId="2" borderId="0" xfId="0" applyFont="1" applyFill="1" applyBorder="1">
      <alignment vertical="center"/>
    </xf>
    <xf numFmtId="176" fontId="5" fillId="2" borderId="1" xfId="1" applyNumberFormat="1" applyFont="1" applyFill="1" applyBorder="1" applyAlignment="1"/>
    <xf numFmtId="0" fontId="8" fillId="2" borderId="1" xfId="0" applyFont="1" applyFill="1" applyBorder="1" applyAlignment="1">
      <alignment vertical="center" wrapText="1"/>
    </xf>
    <xf numFmtId="0" fontId="8" fillId="2" borderId="1" xfId="0" applyFont="1" applyFill="1" applyBorder="1" applyAlignment="1">
      <alignment horizontal="center" vertical="center" wrapText="1"/>
    </xf>
    <xf numFmtId="9" fontId="6" fillId="2" borderId="1" xfId="2" applyFont="1" applyFill="1" applyBorder="1" applyAlignment="1">
      <alignment horizontal="center" vertical="center"/>
    </xf>
    <xf numFmtId="9" fontId="5" fillId="2" borderId="1" xfId="2" applyFont="1" applyFill="1" applyBorder="1" applyAlignment="1">
      <alignment horizontal="center" vertical="center"/>
    </xf>
    <xf numFmtId="0" fontId="8"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0" fillId="2" borderId="0" xfId="0" applyFill="1" applyBorder="1" applyAlignment="1">
      <alignment horizontal="center" wrapText="1"/>
    </xf>
    <xf numFmtId="0" fontId="9" fillId="5"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1" xfId="0" applyFont="1" applyBorder="1" applyAlignment="1">
      <alignment horizontal="center" vertical="center"/>
    </xf>
    <xf numFmtId="0" fontId="13" fillId="0" borderId="1" xfId="0" applyFont="1" applyBorder="1" applyAlignment="1">
      <alignment horizontal="center" vertical="center" wrapText="1"/>
    </xf>
    <xf numFmtId="14" fontId="13" fillId="0" borderId="1" xfId="0" applyNumberFormat="1" applyFont="1" applyBorder="1" applyAlignment="1">
      <alignment horizontal="center" vertical="center"/>
    </xf>
    <xf numFmtId="3" fontId="13" fillId="0" borderId="1" xfId="0" applyNumberFormat="1" applyFont="1" applyBorder="1" applyAlignment="1">
      <alignment horizontal="center" vertical="center"/>
    </xf>
    <xf numFmtId="9" fontId="12" fillId="0" borderId="1" xfId="2" applyFont="1" applyBorder="1" applyAlignment="1">
      <alignment horizontal="center" vertical="center"/>
    </xf>
    <xf numFmtId="177" fontId="13" fillId="0" borderId="1" xfId="0" applyNumberFormat="1" applyFont="1" applyBorder="1" applyAlignment="1">
      <alignment horizontal="center" vertical="center" wrapText="1"/>
    </xf>
    <xf numFmtId="3" fontId="12" fillId="0" borderId="1" xfId="0" applyNumberFormat="1" applyFont="1" applyBorder="1" applyAlignment="1">
      <alignment horizontal="center" vertical="center"/>
    </xf>
    <xf numFmtId="3" fontId="0" fillId="0" borderId="1" xfId="0" applyNumberFormat="1"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wrapText="1"/>
    </xf>
    <xf numFmtId="0" fontId="13" fillId="0" borderId="1" xfId="0" applyFont="1" applyBorder="1" applyAlignment="1">
      <alignment horizontal="center" vertical="center"/>
    </xf>
    <xf numFmtId="0" fontId="0" fillId="6" borderId="1" xfId="0" applyFill="1" applyBorder="1" applyAlignment="1">
      <alignment horizontal="center" wrapText="1"/>
    </xf>
    <xf numFmtId="0" fontId="0" fillId="6" borderId="1" xfId="0" applyFill="1" applyBorder="1" applyAlignment="1">
      <alignment horizontal="center" vertical="center" wrapText="1"/>
    </xf>
    <xf numFmtId="14" fontId="0" fillId="0" borderId="1" xfId="0" applyNumberFormat="1" applyBorder="1" applyAlignment="1">
      <alignment horizontal="center" vertical="center"/>
    </xf>
    <xf numFmtId="177" fontId="12" fillId="0" borderId="1" xfId="2" applyNumberFormat="1" applyFont="1" applyBorder="1" applyAlignment="1">
      <alignment horizontal="center" vertical="center"/>
    </xf>
    <xf numFmtId="9" fontId="14" fillId="0" borderId="1" xfId="2" applyFont="1" applyBorder="1" applyAlignment="1">
      <alignment horizontal="center" vertical="center"/>
    </xf>
    <xf numFmtId="0" fontId="0" fillId="4" borderId="1" xfId="0" applyFill="1" applyBorder="1" applyAlignment="1">
      <alignment horizontal="center" wrapText="1"/>
    </xf>
    <xf numFmtId="0" fontId="0" fillId="4" borderId="1" xfId="0" applyFill="1" applyBorder="1" applyAlignment="1">
      <alignment horizontal="center" vertical="center" wrapText="1"/>
    </xf>
    <xf numFmtId="14" fontId="0" fillId="0" borderId="1" xfId="0" applyNumberFormat="1" applyBorder="1" applyAlignment="1">
      <alignment horizontal="center"/>
    </xf>
    <xf numFmtId="0" fontId="13" fillId="6" borderId="1" xfId="0" applyFont="1" applyFill="1" applyBorder="1" applyAlignment="1">
      <alignment horizontal="center" vertical="center" wrapText="1"/>
    </xf>
    <xf numFmtId="3" fontId="0" fillId="0" borderId="1" xfId="0" applyNumberFormat="1" applyBorder="1" applyAlignment="1">
      <alignment horizontal="center" vertical="center"/>
    </xf>
    <xf numFmtId="177" fontId="0" fillId="0" borderId="1" xfId="0" applyNumberFormat="1" applyBorder="1" applyAlignment="1">
      <alignment horizontal="center"/>
    </xf>
    <xf numFmtId="9" fontId="15" fillId="0" borderId="1" xfId="2" applyFont="1" applyBorder="1" applyAlignment="1">
      <alignment horizontal="center" vertical="center"/>
    </xf>
    <xf numFmtId="0" fontId="0" fillId="0" borderId="1" xfId="0" applyBorder="1" applyAlignment="1">
      <alignment horizontal="center"/>
    </xf>
    <xf numFmtId="0" fontId="0" fillId="0" borderId="1" xfId="0" applyBorder="1">
      <alignment vertical="center"/>
    </xf>
    <xf numFmtId="0" fontId="0" fillId="6" borderId="1" xfId="0" applyFill="1" applyBorder="1" applyAlignment="1">
      <alignment horizontal="center" vertical="center"/>
    </xf>
    <xf numFmtId="14" fontId="13" fillId="0" borderId="1" xfId="0" applyNumberFormat="1" applyFont="1" applyBorder="1" applyAlignment="1">
      <alignment horizontal="center" vertical="center" wrapText="1"/>
    </xf>
    <xf numFmtId="0" fontId="13" fillId="4" borderId="1" xfId="0" applyFont="1" applyFill="1" applyBorder="1" applyAlignment="1">
      <alignment horizontal="center" vertical="center" wrapText="1"/>
    </xf>
    <xf numFmtId="3" fontId="13" fillId="0" borderId="1" xfId="0" applyNumberFormat="1" applyFont="1" applyBorder="1" applyAlignment="1">
      <alignment horizontal="center" vertical="center" wrapText="1"/>
    </xf>
    <xf numFmtId="0" fontId="13" fillId="0" borderId="2" xfId="0" applyFont="1" applyBorder="1" applyAlignment="1">
      <alignment horizontal="center" vertical="center" wrapText="1"/>
    </xf>
    <xf numFmtId="0" fontId="13" fillId="0" borderId="0" xfId="0" applyFont="1" applyAlignment="1">
      <alignment horizontal="center" vertical="center" wrapText="1"/>
    </xf>
    <xf numFmtId="0" fontId="0" fillId="0" borderId="2" xfId="0" applyBorder="1" applyAlignment="1">
      <alignment horizontal="center" vertical="center"/>
    </xf>
    <xf numFmtId="0" fontId="0" fillId="0" borderId="2" xfId="0" applyBorder="1">
      <alignment vertical="center"/>
    </xf>
    <xf numFmtId="177" fontId="13" fillId="0" borderId="1" xfId="0" applyNumberFormat="1" applyFont="1" applyBorder="1" applyAlignment="1">
      <alignment horizontal="center" vertical="center"/>
    </xf>
    <xf numFmtId="0" fontId="0" fillId="0" borderId="0" xfId="0" applyAlignment="1">
      <alignment horizontal="center" vertical="center" wrapText="1"/>
    </xf>
    <xf numFmtId="0" fontId="0" fillId="0" borderId="1" xfId="0" applyBorder="1" applyAlignment="1">
      <alignment horizontal="center" wrapText="1"/>
    </xf>
    <xf numFmtId="0" fontId="0" fillId="0" borderId="0" xfId="0" applyAlignment="1">
      <alignment horizontal="center" vertical="center"/>
    </xf>
    <xf numFmtId="0" fontId="16" fillId="0" borderId="1" xfId="0" applyFont="1" applyBorder="1" applyAlignment="1">
      <alignment horizontal="center" vertical="center" wrapText="1"/>
    </xf>
    <xf numFmtId="0" fontId="16" fillId="0" borderId="1" xfId="0" applyFont="1" applyBorder="1" applyAlignment="1">
      <alignment horizontal="center"/>
    </xf>
    <xf numFmtId="0" fontId="8" fillId="4" borderId="1" xfId="0" applyFont="1" applyFill="1" applyBorder="1" applyAlignment="1">
      <alignment horizontal="center" vertical="center" wrapText="1"/>
    </xf>
    <xf numFmtId="0" fontId="8" fillId="2" borderId="1" xfId="0" applyFont="1" applyFill="1" applyBorder="1" applyAlignment="1">
      <alignment horizontal="left" vertical="center" wrapText="1"/>
    </xf>
    <xf numFmtId="0" fontId="7" fillId="2" borderId="5" xfId="0" applyFont="1" applyFill="1" applyBorder="1" applyAlignment="1">
      <alignment horizontal="center" vertical="center"/>
    </xf>
    <xf numFmtId="0" fontId="7" fillId="2" borderId="6" xfId="0" applyFont="1" applyFill="1" applyBorder="1" applyAlignment="1">
      <alignment horizontal="center" vertical="center"/>
    </xf>
    <xf numFmtId="0" fontId="19" fillId="2" borderId="3" xfId="0" applyFont="1" applyFill="1" applyBorder="1" applyAlignment="1">
      <alignment horizontal="left" vertical="top" wrapText="1"/>
    </xf>
    <xf numFmtId="0" fontId="8" fillId="2" borderId="3" xfId="0" applyFont="1" applyFill="1" applyBorder="1" applyAlignment="1">
      <alignment horizontal="left" vertical="top" wrapText="1"/>
    </xf>
    <xf numFmtId="0" fontId="8" fillId="2" borderId="4" xfId="0" applyFont="1" applyFill="1" applyBorder="1" applyAlignment="1">
      <alignment horizontal="left" vertical="top" wrapText="1"/>
    </xf>
    <xf numFmtId="0" fontId="8" fillId="3" borderId="1"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8" fillId="3" borderId="7"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8" fillId="3" borderId="9" xfId="0" applyFont="1" applyFill="1" applyBorder="1" applyAlignment="1">
      <alignment horizontal="center" vertical="center" wrapText="1"/>
    </xf>
    <xf numFmtId="0" fontId="8" fillId="3" borderId="10" xfId="0" applyFont="1" applyFill="1" applyBorder="1" applyAlignment="1">
      <alignment horizontal="center" vertical="center" wrapText="1"/>
    </xf>
  </cellXfs>
  <cellStyles count="3">
    <cellStyle name="百分比" xfId="2" builtinId="5"/>
    <cellStyle name="常规" xfId="0" builtinId="0"/>
    <cellStyle name="千位分隔"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8" Type="http://schemas.openxmlformats.org/officeDocument/2006/relationships/image" Target="../media/image8.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4</xdr:col>
      <xdr:colOff>428626</xdr:colOff>
      <xdr:row>5</xdr:row>
      <xdr:rowOff>182562</xdr:rowOff>
    </xdr:from>
    <xdr:to>
      <xdr:col>4</xdr:col>
      <xdr:colOff>1223654</xdr:colOff>
      <xdr:row>5</xdr:row>
      <xdr:rowOff>987226</xdr:rowOff>
    </xdr:to>
    <xdr:pic>
      <xdr:nvPicPr>
        <xdr:cNvPr id="2" name="图片 1">
          <a:extLst>
            <a:ext uri="{FF2B5EF4-FFF2-40B4-BE49-F238E27FC236}">
              <a16:creationId xmlns:a16="http://schemas.microsoft.com/office/drawing/2014/main" id="{CFF8B654-74F4-EF09-524F-D3E47E8C890B}"/>
            </a:ext>
          </a:extLst>
        </xdr:cNvPr>
        <xdr:cNvPicPr>
          <a:picLocks noChangeAspect="1"/>
        </xdr:cNvPicPr>
      </xdr:nvPicPr>
      <xdr:blipFill>
        <a:blip xmlns:r="http://schemas.openxmlformats.org/officeDocument/2006/relationships" r:embed="rId1"/>
        <a:stretch>
          <a:fillRect/>
        </a:stretch>
      </xdr:blipFill>
      <xdr:spPr>
        <a:xfrm>
          <a:off x="3324226" y="3544888"/>
          <a:ext cx="795028" cy="804664"/>
        </a:xfrm>
        <a:prstGeom prst="rect">
          <a:avLst/>
        </a:prstGeom>
      </xdr:spPr>
    </xdr:pic>
    <xdr:clientData/>
  </xdr:twoCellAnchor>
  <xdr:twoCellAnchor editAs="oneCell">
    <xdr:from>
      <xdr:col>5</xdr:col>
      <xdr:colOff>508000</xdr:colOff>
      <xdr:row>7</xdr:row>
      <xdr:rowOff>222250</xdr:rowOff>
    </xdr:from>
    <xdr:to>
      <xdr:col>5</xdr:col>
      <xdr:colOff>1314400</xdr:colOff>
      <xdr:row>7</xdr:row>
      <xdr:rowOff>1028650</xdr:rowOff>
    </xdr:to>
    <xdr:pic>
      <xdr:nvPicPr>
        <xdr:cNvPr id="3" name="图片 2">
          <a:extLst>
            <a:ext uri="{FF2B5EF4-FFF2-40B4-BE49-F238E27FC236}">
              <a16:creationId xmlns:a16="http://schemas.microsoft.com/office/drawing/2014/main" id="{E77EB9D2-7BC4-58A5-ABDE-E41A98490CAF}"/>
            </a:ext>
          </a:extLst>
        </xdr:cNvPr>
        <xdr:cNvPicPr>
          <a:picLocks noChangeAspect="1"/>
        </xdr:cNvPicPr>
      </xdr:nvPicPr>
      <xdr:blipFill>
        <a:blip xmlns:r="http://schemas.openxmlformats.org/officeDocument/2006/relationships" r:embed="rId2"/>
        <a:stretch>
          <a:fillRect/>
        </a:stretch>
      </xdr:blipFill>
      <xdr:spPr>
        <a:xfrm>
          <a:off x="4127500" y="6632576"/>
          <a:ext cx="806400" cy="806400"/>
        </a:xfrm>
        <a:prstGeom prst="rect">
          <a:avLst/>
        </a:prstGeom>
      </xdr:spPr>
    </xdr:pic>
    <xdr:clientData/>
  </xdr:twoCellAnchor>
  <xdr:twoCellAnchor editAs="oneCell">
    <xdr:from>
      <xdr:col>6</xdr:col>
      <xdr:colOff>460376</xdr:colOff>
      <xdr:row>6</xdr:row>
      <xdr:rowOff>206375</xdr:rowOff>
    </xdr:from>
    <xdr:to>
      <xdr:col>6</xdr:col>
      <xdr:colOff>1286325</xdr:colOff>
      <xdr:row>6</xdr:row>
      <xdr:rowOff>1012775</xdr:rowOff>
    </xdr:to>
    <xdr:pic>
      <xdr:nvPicPr>
        <xdr:cNvPr id="4" name="图片 3">
          <a:extLst>
            <a:ext uri="{FF2B5EF4-FFF2-40B4-BE49-F238E27FC236}">
              <a16:creationId xmlns:a16="http://schemas.microsoft.com/office/drawing/2014/main" id="{50F994B5-1FF4-F571-8FDA-796844198B84}"/>
            </a:ext>
          </a:extLst>
        </xdr:cNvPr>
        <xdr:cNvPicPr>
          <a:picLocks noChangeAspect="1"/>
        </xdr:cNvPicPr>
      </xdr:nvPicPr>
      <xdr:blipFill>
        <a:blip xmlns:r="http://schemas.openxmlformats.org/officeDocument/2006/relationships" r:embed="rId3"/>
        <a:stretch>
          <a:fillRect/>
        </a:stretch>
      </xdr:blipFill>
      <xdr:spPr>
        <a:xfrm>
          <a:off x="7432676" y="5092701"/>
          <a:ext cx="825949" cy="806400"/>
        </a:xfrm>
        <a:prstGeom prst="rect">
          <a:avLst/>
        </a:prstGeom>
      </xdr:spPr>
    </xdr:pic>
    <xdr:clientData/>
  </xdr:twoCellAnchor>
  <xdr:twoCellAnchor editAs="oneCell">
    <xdr:from>
      <xdr:col>6</xdr:col>
      <xdr:colOff>428625</xdr:colOff>
      <xdr:row>7</xdr:row>
      <xdr:rowOff>222250</xdr:rowOff>
    </xdr:from>
    <xdr:to>
      <xdr:col>6</xdr:col>
      <xdr:colOff>1235025</xdr:colOff>
      <xdr:row>7</xdr:row>
      <xdr:rowOff>1028650</xdr:rowOff>
    </xdr:to>
    <xdr:pic>
      <xdr:nvPicPr>
        <xdr:cNvPr id="6" name="图片 5">
          <a:extLst>
            <a:ext uri="{FF2B5EF4-FFF2-40B4-BE49-F238E27FC236}">
              <a16:creationId xmlns:a16="http://schemas.microsoft.com/office/drawing/2014/main" id="{36F275F5-19A4-0132-AA66-68AFDBD48D34}"/>
            </a:ext>
          </a:extLst>
        </xdr:cNvPr>
        <xdr:cNvPicPr>
          <a:picLocks noChangeAspect="1"/>
        </xdr:cNvPicPr>
      </xdr:nvPicPr>
      <xdr:blipFill>
        <a:blip xmlns:r="http://schemas.openxmlformats.org/officeDocument/2006/relationships" r:embed="rId4"/>
        <a:stretch>
          <a:fillRect/>
        </a:stretch>
      </xdr:blipFill>
      <xdr:spPr>
        <a:xfrm>
          <a:off x="9077325" y="6632576"/>
          <a:ext cx="806400" cy="806400"/>
        </a:xfrm>
        <a:prstGeom prst="rect">
          <a:avLst/>
        </a:prstGeom>
      </xdr:spPr>
    </xdr:pic>
    <xdr:clientData/>
  </xdr:twoCellAnchor>
  <xdr:twoCellAnchor editAs="oneCell">
    <xdr:from>
      <xdr:col>8</xdr:col>
      <xdr:colOff>349250</xdr:colOff>
      <xdr:row>6</xdr:row>
      <xdr:rowOff>269875</xdr:rowOff>
    </xdr:from>
    <xdr:to>
      <xdr:col>8</xdr:col>
      <xdr:colOff>1165082</xdr:colOff>
      <xdr:row>6</xdr:row>
      <xdr:rowOff>1076275</xdr:rowOff>
    </xdr:to>
    <xdr:pic>
      <xdr:nvPicPr>
        <xdr:cNvPr id="7" name="图片 6">
          <a:extLst>
            <a:ext uri="{FF2B5EF4-FFF2-40B4-BE49-F238E27FC236}">
              <a16:creationId xmlns:a16="http://schemas.microsoft.com/office/drawing/2014/main" id="{3EB82391-996D-98B9-5AEF-FD37990AF928}"/>
            </a:ext>
          </a:extLst>
        </xdr:cNvPr>
        <xdr:cNvPicPr>
          <a:picLocks noChangeAspect="1"/>
        </xdr:cNvPicPr>
      </xdr:nvPicPr>
      <xdr:blipFill>
        <a:blip xmlns:r="http://schemas.openxmlformats.org/officeDocument/2006/relationships" r:embed="rId5"/>
        <a:stretch>
          <a:fillRect/>
        </a:stretch>
      </xdr:blipFill>
      <xdr:spPr>
        <a:xfrm>
          <a:off x="8997950" y="5156201"/>
          <a:ext cx="815832" cy="806400"/>
        </a:xfrm>
        <a:prstGeom prst="rect">
          <a:avLst/>
        </a:prstGeom>
      </xdr:spPr>
    </xdr:pic>
    <xdr:clientData/>
  </xdr:twoCellAnchor>
  <xdr:twoCellAnchor editAs="oneCell">
    <xdr:from>
      <xdr:col>10</xdr:col>
      <xdr:colOff>476250</xdr:colOff>
      <xdr:row>4</xdr:row>
      <xdr:rowOff>133350</xdr:rowOff>
    </xdr:from>
    <xdr:to>
      <xdr:col>10</xdr:col>
      <xdr:colOff>1292308</xdr:colOff>
      <xdr:row>4</xdr:row>
      <xdr:rowOff>939750</xdr:rowOff>
    </xdr:to>
    <xdr:pic>
      <xdr:nvPicPr>
        <xdr:cNvPr id="5" name="图片 4">
          <a:extLst>
            <a:ext uri="{FF2B5EF4-FFF2-40B4-BE49-F238E27FC236}">
              <a16:creationId xmlns:a16="http://schemas.microsoft.com/office/drawing/2014/main" id="{78141FFF-FD53-E9B0-FA00-18244719FAB4}"/>
            </a:ext>
          </a:extLst>
        </xdr:cNvPr>
        <xdr:cNvPicPr>
          <a:picLocks noChangeAspect="1"/>
        </xdr:cNvPicPr>
      </xdr:nvPicPr>
      <xdr:blipFill>
        <a:blip xmlns:r="http://schemas.openxmlformats.org/officeDocument/2006/relationships" r:embed="rId6"/>
        <a:stretch>
          <a:fillRect/>
        </a:stretch>
      </xdr:blipFill>
      <xdr:spPr>
        <a:xfrm>
          <a:off x="12477750" y="1971676"/>
          <a:ext cx="816058" cy="806400"/>
        </a:xfrm>
        <a:prstGeom prst="rect">
          <a:avLst/>
        </a:prstGeom>
      </xdr:spPr>
    </xdr:pic>
    <xdr:clientData/>
  </xdr:twoCellAnchor>
  <xdr:twoCellAnchor editAs="oneCell">
    <xdr:from>
      <xdr:col>12</xdr:col>
      <xdr:colOff>419100</xdr:colOff>
      <xdr:row>5</xdr:row>
      <xdr:rowOff>190500</xdr:rowOff>
    </xdr:from>
    <xdr:to>
      <xdr:col>12</xdr:col>
      <xdr:colOff>1216284</xdr:colOff>
      <xdr:row>5</xdr:row>
      <xdr:rowOff>996900</xdr:rowOff>
    </xdr:to>
    <xdr:pic>
      <xdr:nvPicPr>
        <xdr:cNvPr id="9" name="图片 8">
          <a:extLst>
            <a:ext uri="{FF2B5EF4-FFF2-40B4-BE49-F238E27FC236}">
              <a16:creationId xmlns:a16="http://schemas.microsoft.com/office/drawing/2014/main" id="{688311FE-AA80-F2CB-5A48-3BB1E0A78C9A}"/>
            </a:ext>
          </a:extLst>
        </xdr:cNvPr>
        <xdr:cNvPicPr>
          <a:picLocks noChangeAspect="1"/>
        </xdr:cNvPicPr>
      </xdr:nvPicPr>
      <xdr:blipFill>
        <a:blip xmlns:r="http://schemas.openxmlformats.org/officeDocument/2006/relationships" r:embed="rId7"/>
        <a:stretch>
          <a:fillRect/>
        </a:stretch>
      </xdr:blipFill>
      <xdr:spPr>
        <a:xfrm>
          <a:off x="15773400" y="3552826"/>
          <a:ext cx="797184" cy="806400"/>
        </a:xfrm>
        <a:prstGeom prst="rect">
          <a:avLst/>
        </a:prstGeom>
      </xdr:spPr>
    </xdr:pic>
    <xdr:clientData/>
  </xdr:twoCellAnchor>
  <xdr:twoCellAnchor editAs="oneCell">
    <xdr:from>
      <xdr:col>13</xdr:col>
      <xdr:colOff>457201</xdr:colOff>
      <xdr:row>5</xdr:row>
      <xdr:rowOff>190500</xdr:rowOff>
    </xdr:from>
    <xdr:to>
      <xdr:col>13</xdr:col>
      <xdr:colOff>1244738</xdr:colOff>
      <xdr:row>5</xdr:row>
      <xdr:rowOff>996900</xdr:rowOff>
    </xdr:to>
    <xdr:pic>
      <xdr:nvPicPr>
        <xdr:cNvPr id="10" name="图片 9">
          <a:extLst>
            <a:ext uri="{FF2B5EF4-FFF2-40B4-BE49-F238E27FC236}">
              <a16:creationId xmlns:a16="http://schemas.microsoft.com/office/drawing/2014/main" id="{4B197225-0423-7A6D-A00F-3568049A3B4B}"/>
            </a:ext>
          </a:extLst>
        </xdr:cNvPr>
        <xdr:cNvPicPr>
          <a:picLocks noChangeAspect="1"/>
        </xdr:cNvPicPr>
      </xdr:nvPicPr>
      <xdr:blipFill>
        <a:blip xmlns:r="http://schemas.openxmlformats.org/officeDocument/2006/relationships" r:embed="rId8"/>
        <a:stretch>
          <a:fillRect/>
        </a:stretch>
      </xdr:blipFill>
      <xdr:spPr>
        <a:xfrm>
          <a:off x="17487901" y="3552826"/>
          <a:ext cx="787537" cy="806400"/>
        </a:xfrm>
        <a:prstGeom prst="rect">
          <a:avLst/>
        </a:prstGeom>
      </xdr:spPr>
    </xdr:pic>
    <xdr:clientData/>
  </xdr:twoCellAnchor>
  <xdr:twoCellAnchor editAs="oneCell">
    <xdr:from>
      <xdr:col>14</xdr:col>
      <xdr:colOff>361950</xdr:colOff>
      <xdr:row>5</xdr:row>
      <xdr:rowOff>209550</xdr:rowOff>
    </xdr:from>
    <xdr:to>
      <xdr:col>14</xdr:col>
      <xdr:colOff>1158693</xdr:colOff>
      <xdr:row>5</xdr:row>
      <xdr:rowOff>1015950</xdr:rowOff>
    </xdr:to>
    <xdr:pic>
      <xdr:nvPicPr>
        <xdr:cNvPr id="11" name="图片 10">
          <a:extLst>
            <a:ext uri="{FF2B5EF4-FFF2-40B4-BE49-F238E27FC236}">
              <a16:creationId xmlns:a16="http://schemas.microsoft.com/office/drawing/2014/main" id="{34734FFF-9CF2-FACB-924C-3CE0BDE05805}"/>
            </a:ext>
          </a:extLst>
        </xdr:cNvPr>
        <xdr:cNvPicPr>
          <a:picLocks noChangeAspect="1"/>
        </xdr:cNvPicPr>
      </xdr:nvPicPr>
      <xdr:blipFill>
        <a:blip xmlns:r="http://schemas.openxmlformats.org/officeDocument/2006/relationships" r:embed="rId9"/>
        <a:stretch>
          <a:fillRect/>
        </a:stretch>
      </xdr:blipFill>
      <xdr:spPr>
        <a:xfrm>
          <a:off x="19069050" y="3571876"/>
          <a:ext cx="796743" cy="806400"/>
        </a:xfrm>
        <a:prstGeom prst="rect">
          <a:avLst/>
        </a:prstGeom>
      </xdr:spPr>
    </xdr:pic>
    <xdr:clientData/>
  </xdr:twoCellAnchor>
  <xdr:twoCellAnchor editAs="oneCell">
    <xdr:from>
      <xdr:col>15</xdr:col>
      <xdr:colOff>400050</xdr:colOff>
      <xdr:row>5</xdr:row>
      <xdr:rowOff>247650</xdr:rowOff>
    </xdr:from>
    <xdr:to>
      <xdr:col>15</xdr:col>
      <xdr:colOff>1178482</xdr:colOff>
      <xdr:row>5</xdr:row>
      <xdr:rowOff>1054050</xdr:rowOff>
    </xdr:to>
    <xdr:pic>
      <xdr:nvPicPr>
        <xdr:cNvPr id="13" name="图片 12">
          <a:extLst>
            <a:ext uri="{FF2B5EF4-FFF2-40B4-BE49-F238E27FC236}">
              <a16:creationId xmlns:a16="http://schemas.microsoft.com/office/drawing/2014/main" id="{125F1C2C-8F1B-E540-05DE-DA3F77FAD9B6}"/>
            </a:ext>
          </a:extLst>
        </xdr:cNvPr>
        <xdr:cNvPicPr>
          <a:picLocks noChangeAspect="1"/>
        </xdr:cNvPicPr>
      </xdr:nvPicPr>
      <xdr:blipFill>
        <a:blip xmlns:r="http://schemas.openxmlformats.org/officeDocument/2006/relationships" r:embed="rId10"/>
        <a:stretch>
          <a:fillRect/>
        </a:stretch>
      </xdr:blipFill>
      <xdr:spPr>
        <a:xfrm>
          <a:off x="22459950" y="3609976"/>
          <a:ext cx="778432" cy="806400"/>
        </a:xfrm>
        <a:prstGeom prst="rect">
          <a:avLst/>
        </a:prstGeom>
      </xdr:spPr>
    </xdr:pic>
    <xdr:clientData/>
  </xdr:twoCellAnchor>
  <xdr:twoCellAnchor editAs="oneCell">
    <xdr:from>
      <xdr:col>16</xdr:col>
      <xdr:colOff>495300</xdr:colOff>
      <xdr:row>6</xdr:row>
      <xdr:rowOff>266700</xdr:rowOff>
    </xdr:from>
    <xdr:to>
      <xdr:col>16</xdr:col>
      <xdr:colOff>1264836</xdr:colOff>
      <xdr:row>6</xdr:row>
      <xdr:rowOff>1073100</xdr:rowOff>
    </xdr:to>
    <xdr:pic>
      <xdr:nvPicPr>
        <xdr:cNvPr id="14" name="图片 13">
          <a:extLst>
            <a:ext uri="{FF2B5EF4-FFF2-40B4-BE49-F238E27FC236}">
              <a16:creationId xmlns:a16="http://schemas.microsoft.com/office/drawing/2014/main" id="{766B311F-0008-1E5D-A14C-5333D4E05DB4}"/>
            </a:ext>
          </a:extLst>
        </xdr:cNvPr>
        <xdr:cNvPicPr>
          <a:picLocks noChangeAspect="1"/>
        </xdr:cNvPicPr>
      </xdr:nvPicPr>
      <xdr:blipFill>
        <a:blip xmlns:r="http://schemas.openxmlformats.org/officeDocument/2006/relationships" r:embed="rId11"/>
        <a:stretch>
          <a:fillRect/>
        </a:stretch>
      </xdr:blipFill>
      <xdr:spPr>
        <a:xfrm>
          <a:off x="25184100" y="9153526"/>
          <a:ext cx="769536" cy="806400"/>
        </a:xfrm>
        <a:prstGeom prst="rect">
          <a:avLst/>
        </a:prstGeom>
      </xdr:spPr>
    </xdr:pic>
    <xdr:clientData/>
  </xdr:twoCellAnchor>
  <xdr:twoCellAnchor editAs="oneCell">
    <xdr:from>
      <xdr:col>15</xdr:col>
      <xdr:colOff>419101</xdr:colOff>
      <xdr:row>7</xdr:row>
      <xdr:rowOff>304800</xdr:rowOff>
    </xdr:from>
    <xdr:to>
      <xdr:col>15</xdr:col>
      <xdr:colOff>1206638</xdr:colOff>
      <xdr:row>7</xdr:row>
      <xdr:rowOff>1111200</xdr:rowOff>
    </xdr:to>
    <xdr:pic>
      <xdr:nvPicPr>
        <xdr:cNvPr id="15" name="图片 14">
          <a:extLst>
            <a:ext uri="{FF2B5EF4-FFF2-40B4-BE49-F238E27FC236}">
              <a16:creationId xmlns:a16="http://schemas.microsoft.com/office/drawing/2014/main" id="{CC6CB541-2401-7966-B0C8-758A0B14CF26}"/>
            </a:ext>
          </a:extLst>
        </xdr:cNvPr>
        <xdr:cNvPicPr>
          <a:picLocks noChangeAspect="1"/>
        </xdr:cNvPicPr>
      </xdr:nvPicPr>
      <xdr:blipFill>
        <a:blip xmlns:r="http://schemas.openxmlformats.org/officeDocument/2006/relationships" r:embed="rId12"/>
        <a:stretch>
          <a:fillRect/>
        </a:stretch>
      </xdr:blipFill>
      <xdr:spPr>
        <a:xfrm>
          <a:off x="25831801" y="6715126"/>
          <a:ext cx="787537" cy="806400"/>
        </a:xfrm>
        <a:prstGeom prst="rect">
          <a:avLst/>
        </a:prstGeom>
      </xdr:spPr>
    </xdr:pic>
    <xdr:clientData/>
  </xdr:twoCellAnchor>
  <xdr:twoCellAnchor editAs="oneCell">
    <xdr:from>
      <xdr:col>18</xdr:col>
      <xdr:colOff>419100</xdr:colOff>
      <xdr:row>8</xdr:row>
      <xdr:rowOff>190500</xdr:rowOff>
    </xdr:from>
    <xdr:to>
      <xdr:col>18</xdr:col>
      <xdr:colOff>1225500</xdr:colOff>
      <xdr:row>8</xdr:row>
      <xdr:rowOff>996900</xdr:rowOff>
    </xdr:to>
    <xdr:pic>
      <xdr:nvPicPr>
        <xdr:cNvPr id="16" name="图片 15">
          <a:extLst>
            <a:ext uri="{FF2B5EF4-FFF2-40B4-BE49-F238E27FC236}">
              <a16:creationId xmlns:a16="http://schemas.microsoft.com/office/drawing/2014/main" id="{92550DCB-D0E4-2C83-BFA9-D168A5295650}"/>
            </a:ext>
          </a:extLst>
        </xdr:cNvPr>
        <xdr:cNvPicPr>
          <a:picLocks noChangeAspect="1"/>
        </xdr:cNvPicPr>
      </xdr:nvPicPr>
      <xdr:blipFill>
        <a:blip xmlns:r="http://schemas.openxmlformats.org/officeDocument/2006/relationships" r:embed="rId13"/>
        <a:stretch>
          <a:fillRect/>
        </a:stretch>
      </xdr:blipFill>
      <xdr:spPr>
        <a:xfrm>
          <a:off x="27508200" y="8124826"/>
          <a:ext cx="806400" cy="806400"/>
        </a:xfrm>
        <a:prstGeom prst="rect">
          <a:avLst/>
        </a:prstGeom>
      </xdr:spPr>
    </xdr:pic>
    <xdr:clientData/>
  </xdr:twoCellAnchor>
  <xdr:twoCellAnchor editAs="oneCell">
    <xdr:from>
      <xdr:col>16</xdr:col>
      <xdr:colOff>400050</xdr:colOff>
      <xdr:row>5</xdr:row>
      <xdr:rowOff>247650</xdr:rowOff>
    </xdr:from>
    <xdr:to>
      <xdr:col>16</xdr:col>
      <xdr:colOff>1206450</xdr:colOff>
      <xdr:row>5</xdr:row>
      <xdr:rowOff>1054050</xdr:rowOff>
    </xdr:to>
    <xdr:pic>
      <xdr:nvPicPr>
        <xdr:cNvPr id="17" name="图片 16">
          <a:extLst>
            <a:ext uri="{FF2B5EF4-FFF2-40B4-BE49-F238E27FC236}">
              <a16:creationId xmlns:a16="http://schemas.microsoft.com/office/drawing/2014/main" id="{C0250287-F394-C42A-D1E5-721AA93ADCED}"/>
            </a:ext>
          </a:extLst>
        </xdr:cNvPr>
        <xdr:cNvPicPr>
          <a:picLocks noChangeAspect="1"/>
        </xdr:cNvPicPr>
      </xdr:nvPicPr>
      <xdr:blipFill>
        <a:blip xmlns:r="http://schemas.openxmlformats.org/officeDocument/2006/relationships" r:embed="rId14"/>
        <a:stretch>
          <a:fillRect/>
        </a:stretch>
      </xdr:blipFill>
      <xdr:spPr>
        <a:xfrm>
          <a:off x="24136350" y="3609976"/>
          <a:ext cx="806400" cy="806400"/>
        </a:xfrm>
        <a:prstGeom prst="rect">
          <a:avLst/>
        </a:prstGeom>
      </xdr:spPr>
    </xdr:pic>
    <xdr:clientData/>
  </xdr:twoCellAnchor>
  <xdr:twoCellAnchor editAs="oneCell">
    <xdr:from>
      <xdr:col>17</xdr:col>
      <xdr:colOff>400050</xdr:colOff>
      <xdr:row>5</xdr:row>
      <xdr:rowOff>247650</xdr:rowOff>
    </xdr:from>
    <xdr:to>
      <xdr:col>17</xdr:col>
      <xdr:colOff>1216108</xdr:colOff>
      <xdr:row>5</xdr:row>
      <xdr:rowOff>1054050</xdr:rowOff>
    </xdr:to>
    <xdr:pic>
      <xdr:nvPicPr>
        <xdr:cNvPr id="18" name="图片 17">
          <a:extLst>
            <a:ext uri="{FF2B5EF4-FFF2-40B4-BE49-F238E27FC236}">
              <a16:creationId xmlns:a16="http://schemas.microsoft.com/office/drawing/2014/main" id="{8E0D5177-A109-A5ED-097A-6666DB8E6B6A}"/>
            </a:ext>
          </a:extLst>
        </xdr:cNvPr>
        <xdr:cNvPicPr>
          <a:picLocks noChangeAspect="1"/>
        </xdr:cNvPicPr>
      </xdr:nvPicPr>
      <xdr:blipFill>
        <a:blip xmlns:r="http://schemas.openxmlformats.org/officeDocument/2006/relationships" r:embed="rId15"/>
        <a:stretch>
          <a:fillRect/>
        </a:stretch>
      </xdr:blipFill>
      <xdr:spPr>
        <a:xfrm>
          <a:off x="25812750" y="3609976"/>
          <a:ext cx="816058" cy="806400"/>
        </a:xfrm>
        <a:prstGeom prst="rect">
          <a:avLst/>
        </a:prstGeom>
      </xdr:spPr>
    </xdr:pic>
    <xdr:clientData/>
  </xdr:twoCellAnchor>
  <xdr:twoCellAnchor editAs="oneCell">
    <xdr:from>
      <xdr:col>15</xdr:col>
      <xdr:colOff>419100</xdr:colOff>
      <xdr:row>4</xdr:row>
      <xdr:rowOff>228600</xdr:rowOff>
    </xdr:from>
    <xdr:to>
      <xdr:col>15</xdr:col>
      <xdr:colOff>1188636</xdr:colOff>
      <xdr:row>4</xdr:row>
      <xdr:rowOff>1035000</xdr:rowOff>
    </xdr:to>
    <xdr:pic>
      <xdr:nvPicPr>
        <xdr:cNvPr id="19" name="图片 18">
          <a:extLst>
            <a:ext uri="{FF2B5EF4-FFF2-40B4-BE49-F238E27FC236}">
              <a16:creationId xmlns:a16="http://schemas.microsoft.com/office/drawing/2014/main" id="{B7225032-B1D2-3E81-C8AC-A28238F6DDBD}"/>
            </a:ext>
          </a:extLst>
        </xdr:cNvPr>
        <xdr:cNvPicPr>
          <a:picLocks noChangeAspect="1"/>
        </xdr:cNvPicPr>
      </xdr:nvPicPr>
      <xdr:blipFill>
        <a:blip xmlns:r="http://schemas.openxmlformats.org/officeDocument/2006/relationships" r:embed="rId16"/>
        <a:stretch>
          <a:fillRect/>
        </a:stretch>
      </xdr:blipFill>
      <xdr:spPr>
        <a:xfrm>
          <a:off x="22479000" y="2066926"/>
          <a:ext cx="769536" cy="806400"/>
        </a:xfrm>
        <a:prstGeom prst="rect">
          <a:avLst/>
        </a:prstGeom>
      </xdr:spPr>
    </xdr:pic>
    <xdr:clientData/>
  </xdr:twoCellAnchor>
  <xdr:twoCellAnchor editAs="oneCell">
    <xdr:from>
      <xdr:col>16</xdr:col>
      <xdr:colOff>457200</xdr:colOff>
      <xdr:row>4</xdr:row>
      <xdr:rowOff>247650</xdr:rowOff>
    </xdr:from>
    <xdr:to>
      <xdr:col>16</xdr:col>
      <xdr:colOff>1254057</xdr:colOff>
      <xdr:row>4</xdr:row>
      <xdr:rowOff>1054050</xdr:rowOff>
    </xdr:to>
    <xdr:pic>
      <xdr:nvPicPr>
        <xdr:cNvPr id="20" name="图片 19">
          <a:extLst>
            <a:ext uri="{FF2B5EF4-FFF2-40B4-BE49-F238E27FC236}">
              <a16:creationId xmlns:a16="http://schemas.microsoft.com/office/drawing/2014/main" id="{5AC5031F-33B5-7712-9BAC-77EAD4B44A5B}"/>
            </a:ext>
          </a:extLst>
        </xdr:cNvPr>
        <xdr:cNvPicPr>
          <a:picLocks noChangeAspect="1"/>
        </xdr:cNvPicPr>
      </xdr:nvPicPr>
      <xdr:blipFill>
        <a:blip xmlns:r="http://schemas.openxmlformats.org/officeDocument/2006/relationships" r:embed="rId17"/>
        <a:stretch>
          <a:fillRect/>
        </a:stretch>
      </xdr:blipFill>
      <xdr:spPr>
        <a:xfrm>
          <a:off x="24193500" y="2085976"/>
          <a:ext cx="796857" cy="806400"/>
        </a:xfrm>
        <a:prstGeom prst="rect">
          <a:avLst/>
        </a:prstGeom>
      </xdr:spPr>
    </xdr:pic>
    <xdr:clientData/>
  </xdr:twoCellAnchor>
  <xdr:twoCellAnchor editAs="oneCell">
    <xdr:from>
      <xdr:col>15</xdr:col>
      <xdr:colOff>400050</xdr:colOff>
      <xdr:row>6</xdr:row>
      <xdr:rowOff>171450</xdr:rowOff>
    </xdr:from>
    <xdr:to>
      <xdr:col>15</xdr:col>
      <xdr:colOff>1225536</xdr:colOff>
      <xdr:row>6</xdr:row>
      <xdr:rowOff>977850</xdr:rowOff>
    </xdr:to>
    <xdr:pic>
      <xdr:nvPicPr>
        <xdr:cNvPr id="21" name="图片 20">
          <a:extLst>
            <a:ext uri="{FF2B5EF4-FFF2-40B4-BE49-F238E27FC236}">
              <a16:creationId xmlns:a16="http://schemas.microsoft.com/office/drawing/2014/main" id="{88656790-4904-2BA4-718B-9085072BF2AB}"/>
            </a:ext>
          </a:extLst>
        </xdr:cNvPr>
        <xdr:cNvPicPr>
          <a:picLocks noChangeAspect="1"/>
        </xdr:cNvPicPr>
      </xdr:nvPicPr>
      <xdr:blipFill>
        <a:blip xmlns:r="http://schemas.openxmlformats.org/officeDocument/2006/relationships" r:embed="rId18"/>
        <a:stretch>
          <a:fillRect/>
        </a:stretch>
      </xdr:blipFill>
      <xdr:spPr>
        <a:xfrm>
          <a:off x="22459950" y="5057776"/>
          <a:ext cx="825486" cy="806400"/>
        </a:xfrm>
        <a:prstGeom prst="rect">
          <a:avLst/>
        </a:prstGeom>
      </xdr:spPr>
    </xdr:pic>
    <xdr:clientData/>
  </xdr:twoCellAnchor>
  <xdr:twoCellAnchor editAs="oneCell">
    <xdr:from>
      <xdr:col>18</xdr:col>
      <xdr:colOff>419100</xdr:colOff>
      <xdr:row>4</xdr:row>
      <xdr:rowOff>266700</xdr:rowOff>
    </xdr:from>
    <xdr:to>
      <xdr:col>18</xdr:col>
      <xdr:colOff>1244815</xdr:colOff>
      <xdr:row>4</xdr:row>
      <xdr:rowOff>1073100</xdr:rowOff>
    </xdr:to>
    <xdr:pic>
      <xdr:nvPicPr>
        <xdr:cNvPr id="22" name="图片 21">
          <a:extLst>
            <a:ext uri="{FF2B5EF4-FFF2-40B4-BE49-F238E27FC236}">
              <a16:creationId xmlns:a16="http://schemas.microsoft.com/office/drawing/2014/main" id="{9CB0EF79-65B3-2CBA-A857-87774CC4C8B3}"/>
            </a:ext>
          </a:extLst>
        </xdr:cNvPr>
        <xdr:cNvPicPr>
          <a:picLocks noChangeAspect="1"/>
        </xdr:cNvPicPr>
      </xdr:nvPicPr>
      <xdr:blipFill>
        <a:blip xmlns:r="http://schemas.openxmlformats.org/officeDocument/2006/relationships" r:embed="rId19"/>
        <a:stretch>
          <a:fillRect/>
        </a:stretch>
      </xdr:blipFill>
      <xdr:spPr>
        <a:xfrm>
          <a:off x="30594300" y="4733926"/>
          <a:ext cx="825715" cy="806400"/>
        </a:xfrm>
        <a:prstGeom prst="rect">
          <a:avLst/>
        </a:prstGeom>
      </xdr:spPr>
    </xdr:pic>
    <xdr:clientData/>
  </xdr:twoCellAnchor>
  <xdr:twoCellAnchor editAs="oneCell">
    <xdr:from>
      <xdr:col>18</xdr:col>
      <xdr:colOff>381000</xdr:colOff>
      <xdr:row>5</xdr:row>
      <xdr:rowOff>247650</xdr:rowOff>
    </xdr:from>
    <xdr:to>
      <xdr:col>18</xdr:col>
      <xdr:colOff>1168085</xdr:colOff>
      <xdr:row>5</xdr:row>
      <xdr:rowOff>1054050</xdr:rowOff>
    </xdr:to>
    <xdr:pic>
      <xdr:nvPicPr>
        <xdr:cNvPr id="23" name="图片 22">
          <a:extLst>
            <a:ext uri="{FF2B5EF4-FFF2-40B4-BE49-F238E27FC236}">
              <a16:creationId xmlns:a16="http://schemas.microsoft.com/office/drawing/2014/main" id="{D652C9BE-EBA1-44E2-5152-D606500667D3}"/>
            </a:ext>
          </a:extLst>
        </xdr:cNvPr>
        <xdr:cNvPicPr>
          <a:picLocks noChangeAspect="1"/>
        </xdr:cNvPicPr>
      </xdr:nvPicPr>
      <xdr:blipFill>
        <a:blip xmlns:r="http://schemas.openxmlformats.org/officeDocument/2006/relationships" r:embed="rId20"/>
        <a:stretch>
          <a:fillRect/>
        </a:stretch>
      </xdr:blipFill>
      <xdr:spPr>
        <a:xfrm>
          <a:off x="27470100" y="3609976"/>
          <a:ext cx="787085" cy="806400"/>
        </a:xfrm>
        <a:prstGeom prst="rect">
          <a:avLst/>
        </a:prstGeom>
      </xdr:spPr>
    </xdr:pic>
    <xdr:clientData/>
  </xdr:twoCellAnchor>
  <xdr:twoCellAnchor editAs="oneCell">
    <xdr:from>
      <xdr:col>20</xdr:col>
      <xdr:colOff>381000</xdr:colOff>
      <xdr:row>6</xdr:row>
      <xdr:rowOff>190500</xdr:rowOff>
    </xdr:from>
    <xdr:to>
      <xdr:col>20</xdr:col>
      <xdr:colOff>1196943</xdr:colOff>
      <xdr:row>6</xdr:row>
      <xdr:rowOff>996900</xdr:rowOff>
    </xdr:to>
    <xdr:pic>
      <xdr:nvPicPr>
        <xdr:cNvPr id="24" name="图片 23">
          <a:extLst>
            <a:ext uri="{FF2B5EF4-FFF2-40B4-BE49-F238E27FC236}">
              <a16:creationId xmlns:a16="http://schemas.microsoft.com/office/drawing/2014/main" id="{D689BAA4-EC15-2201-BFFF-9AD78E25B986}"/>
            </a:ext>
          </a:extLst>
        </xdr:cNvPr>
        <xdr:cNvPicPr>
          <a:picLocks noChangeAspect="1"/>
        </xdr:cNvPicPr>
      </xdr:nvPicPr>
      <xdr:blipFill>
        <a:blip xmlns:r="http://schemas.openxmlformats.org/officeDocument/2006/relationships" r:embed="rId21"/>
        <a:stretch>
          <a:fillRect/>
        </a:stretch>
      </xdr:blipFill>
      <xdr:spPr>
        <a:xfrm>
          <a:off x="29146500" y="5076826"/>
          <a:ext cx="815943" cy="806400"/>
        </a:xfrm>
        <a:prstGeom prst="rect">
          <a:avLst/>
        </a:prstGeom>
      </xdr:spPr>
    </xdr:pic>
    <xdr:clientData/>
  </xdr:twoCellAnchor>
  <xdr:twoCellAnchor editAs="oneCell">
    <xdr:from>
      <xdr:col>21</xdr:col>
      <xdr:colOff>400050</xdr:colOff>
      <xdr:row>6</xdr:row>
      <xdr:rowOff>247650</xdr:rowOff>
    </xdr:from>
    <xdr:to>
      <xdr:col>21</xdr:col>
      <xdr:colOff>1178802</xdr:colOff>
      <xdr:row>6</xdr:row>
      <xdr:rowOff>1054050</xdr:rowOff>
    </xdr:to>
    <xdr:pic>
      <xdr:nvPicPr>
        <xdr:cNvPr id="25" name="图片 24">
          <a:extLst>
            <a:ext uri="{FF2B5EF4-FFF2-40B4-BE49-F238E27FC236}">
              <a16:creationId xmlns:a16="http://schemas.microsoft.com/office/drawing/2014/main" id="{C7F40098-A229-6F9A-0C4A-82F6930D189D}"/>
            </a:ext>
          </a:extLst>
        </xdr:cNvPr>
        <xdr:cNvPicPr>
          <a:picLocks noChangeAspect="1"/>
        </xdr:cNvPicPr>
      </xdr:nvPicPr>
      <xdr:blipFill>
        <a:blip xmlns:r="http://schemas.openxmlformats.org/officeDocument/2006/relationships" r:embed="rId22"/>
        <a:stretch>
          <a:fillRect/>
        </a:stretch>
      </xdr:blipFill>
      <xdr:spPr>
        <a:xfrm>
          <a:off x="30841950" y="5133976"/>
          <a:ext cx="778752" cy="806400"/>
        </a:xfrm>
        <a:prstGeom prst="rect">
          <a:avLst/>
        </a:prstGeom>
      </xdr:spPr>
    </xdr:pic>
    <xdr:clientData/>
  </xdr:twoCellAnchor>
  <xdr:twoCellAnchor editAs="oneCell">
    <xdr:from>
      <xdr:col>20</xdr:col>
      <xdr:colOff>342900</xdr:colOff>
      <xdr:row>5</xdr:row>
      <xdr:rowOff>285750</xdr:rowOff>
    </xdr:from>
    <xdr:to>
      <xdr:col>20</xdr:col>
      <xdr:colOff>1158732</xdr:colOff>
      <xdr:row>5</xdr:row>
      <xdr:rowOff>1092150</xdr:rowOff>
    </xdr:to>
    <xdr:pic>
      <xdr:nvPicPr>
        <xdr:cNvPr id="26" name="图片 25">
          <a:extLst>
            <a:ext uri="{FF2B5EF4-FFF2-40B4-BE49-F238E27FC236}">
              <a16:creationId xmlns:a16="http://schemas.microsoft.com/office/drawing/2014/main" id="{93D97380-7552-5024-B0B1-E4BE021BC540}"/>
            </a:ext>
          </a:extLst>
        </xdr:cNvPr>
        <xdr:cNvPicPr>
          <a:picLocks noChangeAspect="1"/>
        </xdr:cNvPicPr>
      </xdr:nvPicPr>
      <xdr:blipFill>
        <a:blip xmlns:r="http://schemas.openxmlformats.org/officeDocument/2006/relationships" r:embed="rId23"/>
        <a:stretch>
          <a:fillRect/>
        </a:stretch>
      </xdr:blipFill>
      <xdr:spPr>
        <a:xfrm>
          <a:off x="29108400" y="3648076"/>
          <a:ext cx="815832" cy="806400"/>
        </a:xfrm>
        <a:prstGeom prst="rect">
          <a:avLst/>
        </a:prstGeom>
      </xdr:spPr>
    </xdr:pic>
    <xdr:clientData/>
  </xdr:twoCellAnchor>
  <xdr:twoCellAnchor editAs="oneCell">
    <xdr:from>
      <xdr:col>20</xdr:col>
      <xdr:colOff>342900</xdr:colOff>
      <xdr:row>4</xdr:row>
      <xdr:rowOff>285750</xdr:rowOff>
    </xdr:from>
    <xdr:to>
      <xdr:col>20</xdr:col>
      <xdr:colOff>1149300</xdr:colOff>
      <xdr:row>4</xdr:row>
      <xdr:rowOff>1092150</xdr:rowOff>
    </xdr:to>
    <xdr:pic>
      <xdr:nvPicPr>
        <xdr:cNvPr id="27" name="图片 26">
          <a:extLst>
            <a:ext uri="{FF2B5EF4-FFF2-40B4-BE49-F238E27FC236}">
              <a16:creationId xmlns:a16="http://schemas.microsoft.com/office/drawing/2014/main" id="{CB40E661-EB01-3F2F-D6B0-34603F55265E}"/>
            </a:ext>
          </a:extLst>
        </xdr:cNvPr>
        <xdr:cNvPicPr>
          <a:picLocks noChangeAspect="1"/>
        </xdr:cNvPicPr>
      </xdr:nvPicPr>
      <xdr:blipFill>
        <a:blip xmlns:r="http://schemas.openxmlformats.org/officeDocument/2006/relationships" r:embed="rId24"/>
        <a:stretch>
          <a:fillRect/>
        </a:stretch>
      </xdr:blipFill>
      <xdr:spPr>
        <a:xfrm>
          <a:off x="29108400" y="2124076"/>
          <a:ext cx="806400" cy="806400"/>
        </a:xfrm>
        <a:prstGeom prst="rect">
          <a:avLst/>
        </a:prstGeom>
      </xdr:spPr>
    </xdr:pic>
    <xdr:clientData/>
  </xdr:twoCellAnchor>
  <xdr:twoCellAnchor editAs="oneCell">
    <xdr:from>
      <xdr:col>22</xdr:col>
      <xdr:colOff>400050</xdr:colOff>
      <xdr:row>5</xdr:row>
      <xdr:rowOff>247650</xdr:rowOff>
    </xdr:from>
    <xdr:to>
      <xdr:col>22</xdr:col>
      <xdr:colOff>1206450</xdr:colOff>
      <xdr:row>5</xdr:row>
      <xdr:rowOff>1054050</xdr:rowOff>
    </xdr:to>
    <xdr:pic>
      <xdr:nvPicPr>
        <xdr:cNvPr id="28" name="图片 27">
          <a:extLst>
            <a:ext uri="{FF2B5EF4-FFF2-40B4-BE49-F238E27FC236}">
              <a16:creationId xmlns:a16="http://schemas.microsoft.com/office/drawing/2014/main" id="{6F361CF6-A77F-7272-1B58-5D6234C365C3}"/>
            </a:ext>
          </a:extLst>
        </xdr:cNvPr>
        <xdr:cNvPicPr>
          <a:picLocks noChangeAspect="1"/>
        </xdr:cNvPicPr>
      </xdr:nvPicPr>
      <xdr:blipFill>
        <a:blip xmlns:r="http://schemas.openxmlformats.org/officeDocument/2006/relationships" r:embed="rId25"/>
        <a:stretch>
          <a:fillRect/>
        </a:stretch>
      </xdr:blipFill>
      <xdr:spPr>
        <a:xfrm>
          <a:off x="32518350" y="3609976"/>
          <a:ext cx="806400" cy="806400"/>
        </a:xfrm>
        <a:prstGeom prst="rect">
          <a:avLst/>
        </a:prstGeom>
      </xdr:spPr>
    </xdr:pic>
    <xdr:clientData/>
  </xdr:twoCellAnchor>
  <xdr:twoCellAnchor editAs="oneCell">
    <xdr:from>
      <xdr:col>23</xdr:col>
      <xdr:colOff>381001</xdr:colOff>
      <xdr:row>5</xdr:row>
      <xdr:rowOff>228600</xdr:rowOff>
    </xdr:from>
    <xdr:to>
      <xdr:col>23</xdr:col>
      <xdr:colOff>1177970</xdr:colOff>
      <xdr:row>5</xdr:row>
      <xdr:rowOff>1035000</xdr:rowOff>
    </xdr:to>
    <xdr:pic>
      <xdr:nvPicPr>
        <xdr:cNvPr id="29" name="图片 28">
          <a:extLst>
            <a:ext uri="{FF2B5EF4-FFF2-40B4-BE49-F238E27FC236}">
              <a16:creationId xmlns:a16="http://schemas.microsoft.com/office/drawing/2014/main" id="{5683EA20-381B-5F3A-2EFC-03D45CFB6C19}"/>
            </a:ext>
          </a:extLst>
        </xdr:cNvPr>
        <xdr:cNvPicPr>
          <a:picLocks noChangeAspect="1"/>
        </xdr:cNvPicPr>
      </xdr:nvPicPr>
      <xdr:blipFill>
        <a:blip xmlns:r="http://schemas.openxmlformats.org/officeDocument/2006/relationships" r:embed="rId26"/>
        <a:stretch>
          <a:fillRect/>
        </a:stretch>
      </xdr:blipFill>
      <xdr:spPr>
        <a:xfrm>
          <a:off x="34175701" y="3590926"/>
          <a:ext cx="796969" cy="806400"/>
        </a:xfrm>
        <a:prstGeom prst="rect">
          <a:avLst/>
        </a:prstGeom>
      </xdr:spPr>
    </xdr:pic>
    <xdr:clientData/>
  </xdr:twoCellAnchor>
  <xdr:twoCellAnchor editAs="oneCell">
    <xdr:from>
      <xdr:col>24</xdr:col>
      <xdr:colOff>419100</xdr:colOff>
      <xdr:row>4</xdr:row>
      <xdr:rowOff>285750</xdr:rowOff>
    </xdr:from>
    <xdr:to>
      <xdr:col>24</xdr:col>
      <xdr:colOff>1178887</xdr:colOff>
      <xdr:row>4</xdr:row>
      <xdr:rowOff>1092150</xdr:rowOff>
    </xdr:to>
    <xdr:pic>
      <xdr:nvPicPr>
        <xdr:cNvPr id="31" name="图片 30">
          <a:extLst>
            <a:ext uri="{FF2B5EF4-FFF2-40B4-BE49-F238E27FC236}">
              <a16:creationId xmlns:a16="http://schemas.microsoft.com/office/drawing/2014/main" id="{F1DE060D-4D8A-4EAE-FC3A-23EA24D2261E}"/>
            </a:ext>
          </a:extLst>
        </xdr:cNvPr>
        <xdr:cNvPicPr>
          <a:picLocks noChangeAspect="1"/>
        </xdr:cNvPicPr>
      </xdr:nvPicPr>
      <xdr:blipFill>
        <a:blip xmlns:r="http://schemas.openxmlformats.org/officeDocument/2006/relationships" r:embed="rId27"/>
        <a:stretch>
          <a:fillRect/>
        </a:stretch>
      </xdr:blipFill>
      <xdr:spPr>
        <a:xfrm>
          <a:off x="37566600" y="3648076"/>
          <a:ext cx="759787" cy="806400"/>
        </a:xfrm>
        <a:prstGeom prst="rect">
          <a:avLst/>
        </a:prstGeom>
      </xdr:spPr>
    </xdr:pic>
    <xdr:clientData/>
  </xdr:twoCellAnchor>
  <xdr:twoCellAnchor editAs="oneCell">
    <xdr:from>
      <xdr:col>10</xdr:col>
      <xdr:colOff>419100</xdr:colOff>
      <xdr:row>6</xdr:row>
      <xdr:rowOff>228600</xdr:rowOff>
    </xdr:from>
    <xdr:to>
      <xdr:col>10</xdr:col>
      <xdr:colOff>1235158</xdr:colOff>
      <xdr:row>6</xdr:row>
      <xdr:rowOff>1035000</xdr:rowOff>
    </xdr:to>
    <xdr:pic>
      <xdr:nvPicPr>
        <xdr:cNvPr id="32" name="图片 31">
          <a:extLst>
            <a:ext uri="{FF2B5EF4-FFF2-40B4-BE49-F238E27FC236}">
              <a16:creationId xmlns:a16="http://schemas.microsoft.com/office/drawing/2014/main" id="{75F1C70A-3F47-3FB9-C000-65871B53DB9C}"/>
            </a:ext>
          </a:extLst>
        </xdr:cNvPr>
        <xdr:cNvPicPr>
          <a:picLocks noChangeAspect="1"/>
        </xdr:cNvPicPr>
      </xdr:nvPicPr>
      <xdr:blipFill>
        <a:blip xmlns:r="http://schemas.openxmlformats.org/officeDocument/2006/relationships" r:embed="rId28"/>
        <a:stretch>
          <a:fillRect/>
        </a:stretch>
      </xdr:blipFill>
      <xdr:spPr>
        <a:xfrm>
          <a:off x="12420600" y="5114926"/>
          <a:ext cx="816058" cy="806400"/>
        </a:xfrm>
        <a:prstGeom prst="rect">
          <a:avLst/>
        </a:prstGeom>
      </xdr:spPr>
    </xdr:pic>
    <xdr:clientData/>
  </xdr:twoCellAnchor>
  <xdr:twoCellAnchor editAs="oneCell">
    <xdr:from>
      <xdr:col>7</xdr:col>
      <xdr:colOff>438151</xdr:colOff>
      <xdr:row>6</xdr:row>
      <xdr:rowOff>190500</xdr:rowOff>
    </xdr:from>
    <xdr:to>
      <xdr:col>7</xdr:col>
      <xdr:colOff>1235008</xdr:colOff>
      <xdr:row>6</xdr:row>
      <xdr:rowOff>996900</xdr:rowOff>
    </xdr:to>
    <xdr:pic>
      <xdr:nvPicPr>
        <xdr:cNvPr id="33" name="图片 32">
          <a:extLst>
            <a:ext uri="{FF2B5EF4-FFF2-40B4-BE49-F238E27FC236}">
              <a16:creationId xmlns:a16="http://schemas.microsoft.com/office/drawing/2014/main" id="{B87F0729-C5CD-9DF6-372F-65855D994751}"/>
            </a:ext>
          </a:extLst>
        </xdr:cNvPr>
        <xdr:cNvPicPr>
          <a:picLocks noChangeAspect="1"/>
        </xdr:cNvPicPr>
      </xdr:nvPicPr>
      <xdr:blipFill>
        <a:blip xmlns:r="http://schemas.openxmlformats.org/officeDocument/2006/relationships" r:embed="rId29"/>
        <a:stretch>
          <a:fillRect/>
        </a:stretch>
      </xdr:blipFill>
      <xdr:spPr>
        <a:xfrm>
          <a:off x="7410451" y="6600826"/>
          <a:ext cx="796857" cy="806400"/>
        </a:xfrm>
        <a:prstGeom prst="rect">
          <a:avLst/>
        </a:prstGeom>
      </xdr:spPr>
    </xdr:pic>
    <xdr:clientData/>
  </xdr:twoCellAnchor>
  <xdr:twoCellAnchor editAs="oneCell">
    <xdr:from>
      <xdr:col>10</xdr:col>
      <xdr:colOff>419100</xdr:colOff>
      <xdr:row>7</xdr:row>
      <xdr:rowOff>266700</xdr:rowOff>
    </xdr:from>
    <xdr:to>
      <xdr:col>10</xdr:col>
      <xdr:colOff>1207068</xdr:colOff>
      <xdr:row>7</xdr:row>
      <xdr:rowOff>1073100</xdr:rowOff>
    </xdr:to>
    <xdr:pic>
      <xdr:nvPicPr>
        <xdr:cNvPr id="34" name="图片 33">
          <a:extLst>
            <a:ext uri="{FF2B5EF4-FFF2-40B4-BE49-F238E27FC236}">
              <a16:creationId xmlns:a16="http://schemas.microsoft.com/office/drawing/2014/main" id="{2D28D72B-3117-D207-B4BC-3B1B2B9AE96C}"/>
            </a:ext>
          </a:extLst>
        </xdr:cNvPr>
        <xdr:cNvPicPr>
          <a:picLocks noChangeAspect="1"/>
        </xdr:cNvPicPr>
      </xdr:nvPicPr>
      <xdr:blipFill>
        <a:blip xmlns:r="http://schemas.openxmlformats.org/officeDocument/2006/relationships" r:embed="rId30"/>
        <a:stretch>
          <a:fillRect/>
        </a:stretch>
      </xdr:blipFill>
      <xdr:spPr>
        <a:xfrm>
          <a:off x="12420600" y="6677026"/>
          <a:ext cx="787968" cy="806400"/>
        </a:xfrm>
        <a:prstGeom prst="rect">
          <a:avLst/>
        </a:prstGeom>
      </xdr:spPr>
    </xdr:pic>
    <xdr:clientData/>
  </xdr:twoCellAnchor>
  <xdr:twoCellAnchor editAs="oneCell">
    <xdr:from>
      <xdr:col>11</xdr:col>
      <xdr:colOff>400050</xdr:colOff>
      <xdr:row>6</xdr:row>
      <xdr:rowOff>304800</xdr:rowOff>
    </xdr:from>
    <xdr:to>
      <xdr:col>11</xdr:col>
      <xdr:colOff>1215993</xdr:colOff>
      <xdr:row>6</xdr:row>
      <xdr:rowOff>1111200</xdr:rowOff>
    </xdr:to>
    <xdr:pic>
      <xdr:nvPicPr>
        <xdr:cNvPr id="35" name="图片 34">
          <a:extLst>
            <a:ext uri="{FF2B5EF4-FFF2-40B4-BE49-F238E27FC236}">
              <a16:creationId xmlns:a16="http://schemas.microsoft.com/office/drawing/2014/main" id="{DB76C99F-000B-DCDE-C597-5CD0F06DEEFD}"/>
            </a:ext>
          </a:extLst>
        </xdr:cNvPr>
        <xdr:cNvPicPr>
          <a:picLocks noChangeAspect="1"/>
        </xdr:cNvPicPr>
      </xdr:nvPicPr>
      <xdr:blipFill>
        <a:blip xmlns:r="http://schemas.openxmlformats.org/officeDocument/2006/relationships" r:embed="rId31"/>
        <a:stretch>
          <a:fillRect/>
        </a:stretch>
      </xdr:blipFill>
      <xdr:spPr>
        <a:xfrm>
          <a:off x="14077950" y="6715126"/>
          <a:ext cx="815943" cy="806400"/>
        </a:xfrm>
        <a:prstGeom prst="rect">
          <a:avLst/>
        </a:prstGeom>
      </xdr:spPr>
    </xdr:pic>
    <xdr:clientData/>
  </xdr:twoCellAnchor>
  <xdr:twoCellAnchor editAs="oneCell">
    <xdr:from>
      <xdr:col>9</xdr:col>
      <xdr:colOff>457200</xdr:colOff>
      <xdr:row>8</xdr:row>
      <xdr:rowOff>228600</xdr:rowOff>
    </xdr:from>
    <xdr:to>
      <xdr:col>9</xdr:col>
      <xdr:colOff>1273143</xdr:colOff>
      <xdr:row>8</xdr:row>
      <xdr:rowOff>1035000</xdr:rowOff>
    </xdr:to>
    <xdr:pic>
      <xdr:nvPicPr>
        <xdr:cNvPr id="36" name="图片 35">
          <a:extLst>
            <a:ext uri="{FF2B5EF4-FFF2-40B4-BE49-F238E27FC236}">
              <a16:creationId xmlns:a16="http://schemas.microsoft.com/office/drawing/2014/main" id="{5944E933-50C0-A0E6-257F-67D3B15714B5}"/>
            </a:ext>
          </a:extLst>
        </xdr:cNvPr>
        <xdr:cNvPicPr>
          <a:picLocks noChangeAspect="1"/>
        </xdr:cNvPicPr>
      </xdr:nvPicPr>
      <xdr:blipFill>
        <a:blip xmlns:r="http://schemas.openxmlformats.org/officeDocument/2006/relationships" r:embed="rId32"/>
        <a:stretch>
          <a:fillRect/>
        </a:stretch>
      </xdr:blipFill>
      <xdr:spPr>
        <a:xfrm>
          <a:off x="10782300" y="8162926"/>
          <a:ext cx="815943" cy="806400"/>
        </a:xfrm>
        <a:prstGeom prst="rect">
          <a:avLst/>
        </a:prstGeom>
      </xdr:spPr>
    </xdr:pic>
    <xdr:clientData/>
  </xdr:twoCellAnchor>
  <xdr:twoCellAnchor editAs="oneCell">
    <xdr:from>
      <xdr:col>25</xdr:col>
      <xdr:colOff>400050</xdr:colOff>
      <xdr:row>8</xdr:row>
      <xdr:rowOff>285750</xdr:rowOff>
    </xdr:from>
    <xdr:to>
      <xdr:col>25</xdr:col>
      <xdr:colOff>1206450</xdr:colOff>
      <xdr:row>8</xdr:row>
      <xdr:rowOff>1092150</xdr:rowOff>
    </xdr:to>
    <xdr:pic>
      <xdr:nvPicPr>
        <xdr:cNvPr id="8" name="图片 7">
          <a:extLst>
            <a:ext uri="{FF2B5EF4-FFF2-40B4-BE49-F238E27FC236}">
              <a16:creationId xmlns:a16="http://schemas.microsoft.com/office/drawing/2014/main" id="{11428EEA-8C99-4184-5D26-5F9709E80664}"/>
            </a:ext>
          </a:extLst>
        </xdr:cNvPr>
        <xdr:cNvPicPr>
          <a:picLocks noChangeAspect="1"/>
        </xdr:cNvPicPr>
      </xdr:nvPicPr>
      <xdr:blipFill>
        <a:blip xmlns:r="http://schemas.openxmlformats.org/officeDocument/2006/relationships" r:embed="rId33"/>
        <a:stretch>
          <a:fillRect/>
        </a:stretch>
      </xdr:blipFill>
      <xdr:spPr>
        <a:xfrm>
          <a:off x="38500050" y="4600576"/>
          <a:ext cx="806400" cy="806400"/>
        </a:xfrm>
        <a:prstGeom prst="rect">
          <a:avLst/>
        </a:prstGeom>
      </xdr:spPr>
    </xdr:pic>
    <xdr:clientData/>
  </xdr:twoCellAnchor>
  <xdr:twoCellAnchor editAs="oneCell">
    <xdr:from>
      <xdr:col>25</xdr:col>
      <xdr:colOff>419101</xdr:colOff>
      <xdr:row>6</xdr:row>
      <xdr:rowOff>190500</xdr:rowOff>
    </xdr:from>
    <xdr:to>
      <xdr:col>25</xdr:col>
      <xdr:colOff>1215958</xdr:colOff>
      <xdr:row>6</xdr:row>
      <xdr:rowOff>996900</xdr:rowOff>
    </xdr:to>
    <xdr:pic>
      <xdr:nvPicPr>
        <xdr:cNvPr id="37" name="图片 36">
          <a:extLst>
            <a:ext uri="{FF2B5EF4-FFF2-40B4-BE49-F238E27FC236}">
              <a16:creationId xmlns:a16="http://schemas.microsoft.com/office/drawing/2014/main" id="{05C2BFC7-24D2-D448-2344-38280353515D}"/>
            </a:ext>
          </a:extLst>
        </xdr:cNvPr>
        <xdr:cNvPicPr>
          <a:picLocks noChangeAspect="1"/>
        </xdr:cNvPicPr>
      </xdr:nvPicPr>
      <xdr:blipFill>
        <a:blip xmlns:r="http://schemas.openxmlformats.org/officeDocument/2006/relationships" r:embed="rId34"/>
        <a:stretch>
          <a:fillRect/>
        </a:stretch>
      </xdr:blipFill>
      <xdr:spPr>
        <a:xfrm>
          <a:off x="38519101" y="7553326"/>
          <a:ext cx="796857" cy="806400"/>
        </a:xfrm>
        <a:prstGeom prst="rect">
          <a:avLst/>
        </a:prstGeom>
      </xdr:spPr>
    </xdr:pic>
    <xdr:clientData/>
  </xdr:twoCellAnchor>
  <xdr:oneCellAnchor>
    <xdr:from>
      <xdr:col>10</xdr:col>
      <xdr:colOff>419100</xdr:colOff>
      <xdr:row>9</xdr:row>
      <xdr:rowOff>247650</xdr:rowOff>
    </xdr:from>
    <xdr:ext cx="845978" cy="806400"/>
    <xdr:pic>
      <xdr:nvPicPr>
        <xdr:cNvPr id="38" name="图片 37">
          <a:extLst>
            <a:ext uri="{FF2B5EF4-FFF2-40B4-BE49-F238E27FC236}">
              <a16:creationId xmlns:a16="http://schemas.microsoft.com/office/drawing/2014/main" id="{0DC95AB4-C55D-49FA-8138-4A8058F729F3}"/>
            </a:ext>
          </a:extLst>
        </xdr:cNvPr>
        <xdr:cNvPicPr>
          <a:picLocks noChangeAspect="1"/>
        </xdr:cNvPicPr>
      </xdr:nvPicPr>
      <xdr:blipFill>
        <a:blip xmlns:r="http://schemas.openxmlformats.org/officeDocument/2006/relationships" r:embed="rId35"/>
        <a:stretch>
          <a:fillRect/>
        </a:stretch>
      </xdr:blipFill>
      <xdr:spPr>
        <a:xfrm>
          <a:off x="17183100" y="10810876"/>
          <a:ext cx="845978" cy="806400"/>
        </a:xfrm>
        <a:prstGeom prst="rect">
          <a:avLst/>
        </a:prstGeom>
      </xdr:spPr>
    </xdr:pic>
    <xdr:clientData/>
  </xdr:oneCellAnchor>
  <xdr:oneCellAnchor>
    <xdr:from>
      <xdr:col>22</xdr:col>
      <xdr:colOff>400050</xdr:colOff>
      <xdr:row>9</xdr:row>
      <xdr:rowOff>228600</xdr:rowOff>
    </xdr:from>
    <xdr:ext cx="806400" cy="806400"/>
    <xdr:pic>
      <xdr:nvPicPr>
        <xdr:cNvPr id="40" name="图片 39">
          <a:extLst>
            <a:ext uri="{FF2B5EF4-FFF2-40B4-BE49-F238E27FC236}">
              <a16:creationId xmlns:a16="http://schemas.microsoft.com/office/drawing/2014/main" id="{135289CF-89A1-4076-92E1-C8CA3904A873}"/>
            </a:ext>
          </a:extLst>
        </xdr:cNvPr>
        <xdr:cNvPicPr>
          <a:picLocks noChangeAspect="1"/>
        </xdr:cNvPicPr>
      </xdr:nvPicPr>
      <xdr:blipFill>
        <a:blip xmlns:r="http://schemas.openxmlformats.org/officeDocument/2006/relationships" r:embed="rId36"/>
        <a:stretch>
          <a:fillRect/>
        </a:stretch>
      </xdr:blipFill>
      <xdr:spPr>
        <a:xfrm>
          <a:off x="35604450" y="10791826"/>
          <a:ext cx="806400" cy="806400"/>
        </a:xfrm>
        <a:prstGeom prst="rect">
          <a:avLst/>
        </a:prstGeom>
      </xdr:spPr>
    </xdr:pic>
    <xdr:clientData/>
  </xdr:oneCellAnchor>
  <xdr:twoCellAnchor editAs="oneCell">
    <xdr:from>
      <xdr:col>19</xdr:col>
      <xdr:colOff>361950</xdr:colOff>
      <xdr:row>4</xdr:row>
      <xdr:rowOff>323850</xdr:rowOff>
    </xdr:from>
    <xdr:to>
      <xdr:col>19</xdr:col>
      <xdr:colOff>1159238</xdr:colOff>
      <xdr:row>4</xdr:row>
      <xdr:rowOff>1130250</xdr:rowOff>
    </xdr:to>
    <xdr:pic>
      <xdr:nvPicPr>
        <xdr:cNvPr id="43" name="图片 42">
          <a:extLst>
            <a:ext uri="{FF2B5EF4-FFF2-40B4-BE49-F238E27FC236}">
              <a16:creationId xmlns:a16="http://schemas.microsoft.com/office/drawing/2014/main" id="{5D04C7B9-C297-B14F-4147-9C7F477075BD}"/>
            </a:ext>
          </a:extLst>
        </xdr:cNvPr>
        <xdr:cNvPicPr>
          <a:picLocks noChangeAspect="1"/>
        </xdr:cNvPicPr>
      </xdr:nvPicPr>
      <xdr:blipFill>
        <a:blip xmlns:r="http://schemas.openxmlformats.org/officeDocument/2006/relationships" r:embed="rId37"/>
        <a:stretch>
          <a:fillRect/>
        </a:stretch>
      </xdr:blipFill>
      <xdr:spPr>
        <a:xfrm>
          <a:off x="32213550" y="4791076"/>
          <a:ext cx="797288" cy="806400"/>
        </a:xfrm>
        <a:prstGeom prst="rect">
          <a:avLst/>
        </a:prstGeom>
      </xdr:spPr>
    </xdr:pic>
    <xdr:clientData/>
  </xdr:twoCellAnchor>
  <xdr:twoCellAnchor editAs="oneCell">
    <xdr:from>
      <xdr:col>25</xdr:col>
      <xdr:colOff>419100</xdr:colOff>
      <xdr:row>4</xdr:row>
      <xdr:rowOff>285750</xdr:rowOff>
    </xdr:from>
    <xdr:to>
      <xdr:col>25</xdr:col>
      <xdr:colOff>1225500</xdr:colOff>
      <xdr:row>4</xdr:row>
      <xdr:rowOff>1092150</xdr:rowOff>
    </xdr:to>
    <xdr:pic>
      <xdr:nvPicPr>
        <xdr:cNvPr id="44" name="图片 43">
          <a:extLst>
            <a:ext uri="{FF2B5EF4-FFF2-40B4-BE49-F238E27FC236}">
              <a16:creationId xmlns:a16="http://schemas.microsoft.com/office/drawing/2014/main" id="{5D49299A-570C-DB38-8433-0B8F6F4DC937}"/>
            </a:ext>
          </a:extLst>
        </xdr:cNvPr>
        <xdr:cNvPicPr>
          <a:picLocks noChangeAspect="1"/>
        </xdr:cNvPicPr>
      </xdr:nvPicPr>
      <xdr:blipFill>
        <a:blip xmlns:r="http://schemas.openxmlformats.org/officeDocument/2006/relationships" r:embed="rId38"/>
        <a:stretch>
          <a:fillRect/>
        </a:stretch>
      </xdr:blipFill>
      <xdr:spPr>
        <a:xfrm>
          <a:off x="42329100" y="4752976"/>
          <a:ext cx="806400" cy="8064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4B9F0-BA7C-478C-AF7F-22C5AF358A0F}">
  <dimension ref="A1:AA10"/>
  <sheetViews>
    <sheetView tabSelected="1" zoomScale="50" zoomScaleNormal="50" workbookViewId="0">
      <pane xSplit="3" ySplit="1" topLeftCell="D2" activePane="bottomRight" state="frozen"/>
      <selection pane="topRight" activeCell="D1" sqref="D1"/>
      <selection pane="bottomLeft" activeCell="A2" sqref="A2"/>
      <selection pane="bottomRight" activeCell="K5" sqref="K5"/>
    </sheetView>
  </sheetViews>
  <sheetFormatPr defaultRowHeight="15" x14ac:dyDescent="0.5"/>
  <cols>
    <col min="1" max="1" width="16.46875" style="1" customWidth="1"/>
    <col min="2" max="2" width="11.52734375" style="1" customWidth="1"/>
    <col min="3" max="3" width="17.64453125" style="1" customWidth="1"/>
    <col min="4" max="4" width="16.46875" style="1" customWidth="1"/>
    <col min="5" max="26" width="20.64453125" style="1" customWidth="1"/>
    <col min="27" max="27" width="65.52734375" style="1" customWidth="1"/>
    <col min="28" max="16384" width="8.9375" style="1"/>
  </cols>
  <sheetData>
    <row r="1" spans="1:27" ht="75.400000000000006" customHeight="1" x14ac:dyDescent="0.5">
      <c r="A1" s="72" t="s">
        <v>225</v>
      </c>
      <c r="B1" s="72"/>
      <c r="C1" s="72"/>
      <c r="D1" s="73"/>
      <c r="E1" s="14">
        <v>2012</v>
      </c>
      <c r="F1" s="16">
        <v>2013</v>
      </c>
      <c r="G1" s="69">
        <v>2014</v>
      </c>
      <c r="H1" s="70"/>
      <c r="I1" s="71"/>
      <c r="J1" s="14">
        <v>2015</v>
      </c>
      <c r="K1" s="68">
        <v>2016</v>
      </c>
      <c r="L1" s="68"/>
      <c r="M1" s="68"/>
      <c r="N1" s="68"/>
      <c r="O1" s="68"/>
      <c r="P1" s="68">
        <v>2017</v>
      </c>
      <c r="Q1" s="68"/>
      <c r="R1" s="68"/>
      <c r="S1" s="14">
        <v>2018</v>
      </c>
      <c r="T1" s="14"/>
      <c r="U1" s="68">
        <v>2019</v>
      </c>
      <c r="V1" s="68"/>
      <c r="W1" s="68">
        <v>2020</v>
      </c>
      <c r="X1" s="68"/>
      <c r="Y1" s="14">
        <v>2021</v>
      </c>
      <c r="Z1" s="14">
        <v>2022</v>
      </c>
      <c r="AA1" s="14" t="s">
        <v>48</v>
      </c>
    </row>
    <row r="2" spans="1:27" ht="34.9" customHeight="1" x14ac:dyDescent="0.5">
      <c r="A2" s="74"/>
      <c r="B2" s="74"/>
      <c r="C2" s="74"/>
      <c r="D2" s="75"/>
      <c r="E2" s="61" t="s">
        <v>2</v>
      </c>
      <c r="F2" s="61"/>
      <c r="G2" s="61"/>
      <c r="H2" s="61"/>
      <c r="I2" s="61"/>
      <c r="J2" s="61" t="s">
        <v>3</v>
      </c>
      <c r="K2" s="61"/>
      <c r="L2" s="61"/>
      <c r="M2" s="61"/>
      <c r="N2" s="61"/>
      <c r="O2" s="61"/>
      <c r="P2" s="61"/>
      <c r="Q2" s="61"/>
      <c r="R2" s="61"/>
      <c r="S2" s="61" t="s">
        <v>4</v>
      </c>
      <c r="T2" s="61"/>
      <c r="U2" s="61"/>
      <c r="V2" s="61"/>
      <c r="W2" s="61" t="s">
        <v>5</v>
      </c>
      <c r="X2" s="61"/>
      <c r="Y2" s="61"/>
      <c r="Z2" s="61"/>
      <c r="AA2" s="15" t="s">
        <v>49</v>
      </c>
    </row>
    <row r="3" spans="1:27" ht="58.9" customHeight="1" x14ac:dyDescent="0.5">
      <c r="A3" s="65" t="s">
        <v>226</v>
      </c>
      <c r="B3" s="66"/>
      <c r="C3" s="66"/>
      <c r="D3" s="66"/>
      <c r="E3" s="66"/>
      <c r="F3" s="66"/>
      <c r="G3" s="66"/>
      <c r="H3" s="66"/>
      <c r="I3" s="66"/>
      <c r="J3" s="66"/>
      <c r="K3" s="66"/>
      <c r="L3" s="66"/>
      <c r="M3" s="66"/>
      <c r="N3" s="66"/>
      <c r="O3" s="66"/>
      <c r="P3" s="66"/>
      <c r="Q3" s="66"/>
      <c r="R3" s="66"/>
      <c r="S3" s="66"/>
      <c r="T3" s="66"/>
      <c r="U3" s="66"/>
      <c r="V3" s="66"/>
      <c r="W3" s="66"/>
      <c r="X3" s="66"/>
      <c r="Y3" s="66"/>
      <c r="Z3" s="66"/>
      <c r="AA3" s="67"/>
    </row>
    <row r="4" spans="1:27" ht="240.75" customHeight="1" x14ac:dyDescent="0.5">
      <c r="A4" s="11" t="s">
        <v>0</v>
      </c>
      <c r="B4" s="11" t="s">
        <v>1</v>
      </c>
      <c r="C4" s="11" t="s">
        <v>7</v>
      </c>
      <c r="D4" s="11" t="s">
        <v>6</v>
      </c>
      <c r="E4" s="62" t="s">
        <v>51</v>
      </c>
      <c r="F4" s="62"/>
      <c r="G4" s="62"/>
      <c r="H4" s="62"/>
      <c r="I4" s="62"/>
      <c r="J4" s="62" t="s">
        <v>56</v>
      </c>
      <c r="K4" s="62"/>
      <c r="L4" s="62"/>
      <c r="M4" s="62"/>
      <c r="N4" s="62"/>
      <c r="O4" s="62"/>
      <c r="P4" s="62"/>
      <c r="Q4" s="62"/>
      <c r="R4" s="62"/>
      <c r="S4" s="62" t="s">
        <v>52</v>
      </c>
      <c r="T4" s="62"/>
      <c r="U4" s="62"/>
      <c r="V4" s="62"/>
      <c r="W4" s="62" t="s">
        <v>57</v>
      </c>
      <c r="X4" s="62"/>
      <c r="Y4" s="62"/>
      <c r="Z4" s="62"/>
      <c r="AA4" s="10" t="s">
        <v>50</v>
      </c>
    </row>
    <row r="5" spans="1:27" ht="120" customHeight="1" x14ac:dyDescent="0.5">
      <c r="A5" s="63" t="s">
        <v>8</v>
      </c>
      <c r="B5" s="5" t="s">
        <v>9</v>
      </c>
      <c r="C5" s="12">
        <v>6.7171717171717174E-2</v>
      </c>
      <c r="D5" s="13">
        <v>7.2770574225985707E-2</v>
      </c>
      <c r="E5" s="3"/>
      <c r="F5" s="6"/>
      <c r="G5" s="6"/>
      <c r="H5" s="6"/>
      <c r="I5" s="6"/>
      <c r="J5" s="3"/>
      <c r="K5" s="7" t="s">
        <v>21</v>
      </c>
      <c r="L5" s="6"/>
      <c r="M5" s="6"/>
      <c r="N5" s="6"/>
      <c r="O5" s="6"/>
      <c r="P5" s="7" t="s">
        <v>32</v>
      </c>
      <c r="Q5" s="7" t="s">
        <v>34</v>
      </c>
      <c r="R5" s="6"/>
      <c r="S5" s="7" t="s">
        <v>35</v>
      </c>
      <c r="T5" s="7" t="s">
        <v>59</v>
      </c>
      <c r="U5" s="7" t="s">
        <v>41</v>
      </c>
      <c r="V5" s="3"/>
      <c r="W5" s="8"/>
      <c r="X5" s="6"/>
      <c r="Y5" s="7" t="s">
        <v>45</v>
      </c>
      <c r="Z5" s="17" t="s">
        <v>61</v>
      </c>
      <c r="AA5" s="2" t="s">
        <v>58</v>
      </c>
    </row>
    <row r="6" spans="1:27" ht="120" customHeight="1" x14ac:dyDescent="0.5">
      <c r="A6" s="64"/>
      <c r="B6" s="5" t="s">
        <v>10</v>
      </c>
      <c r="C6" s="12">
        <v>0.21111111111111111</v>
      </c>
      <c r="D6" s="13">
        <v>0.39693040486901299</v>
      </c>
      <c r="E6" s="7" t="s">
        <v>13</v>
      </c>
      <c r="F6" s="6"/>
      <c r="G6" s="6"/>
      <c r="H6" s="8"/>
      <c r="I6" s="6"/>
      <c r="J6" s="6"/>
      <c r="K6" s="6"/>
      <c r="L6" s="9"/>
      <c r="M6" s="7" t="s">
        <v>24</v>
      </c>
      <c r="N6" s="7" t="s">
        <v>25</v>
      </c>
      <c r="O6" s="7" t="s">
        <v>46</v>
      </c>
      <c r="P6" s="7" t="s">
        <v>27</v>
      </c>
      <c r="Q6" s="7" t="s">
        <v>30</v>
      </c>
      <c r="R6" s="7" t="s">
        <v>31</v>
      </c>
      <c r="S6" s="7" t="s">
        <v>37</v>
      </c>
      <c r="T6" s="7"/>
      <c r="U6" s="7" t="s">
        <v>39</v>
      </c>
      <c r="V6" s="3"/>
      <c r="W6" s="7" t="s">
        <v>42</v>
      </c>
      <c r="X6" s="7" t="s">
        <v>43</v>
      </c>
      <c r="Y6" s="8"/>
      <c r="Z6" s="6"/>
      <c r="AA6" s="2" t="s">
        <v>55</v>
      </c>
    </row>
    <row r="7" spans="1:27" ht="120" customHeight="1" x14ac:dyDescent="0.5">
      <c r="A7" s="63" t="s">
        <v>12</v>
      </c>
      <c r="B7" s="5" t="s">
        <v>9</v>
      </c>
      <c r="C7" s="12">
        <v>0.23636363636363636</v>
      </c>
      <c r="D7" s="13">
        <v>0.17041545382376291</v>
      </c>
      <c r="E7" s="6"/>
      <c r="F7" s="3"/>
      <c r="G7" s="7" t="s">
        <v>16</v>
      </c>
      <c r="H7" s="7" t="s">
        <v>18</v>
      </c>
      <c r="I7" s="7" t="s">
        <v>17</v>
      </c>
      <c r="J7" s="3"/>
      <c r="K7" s="7" t="s">
        <v>22</v>
      </c>
      <c r="L7" s="7" t="s">
        <v>23</v>
      </c>
      <c r="M7" s="6"/>
      <c r="N7" s="6"/>
      <c r="O7" s="6"/>
      <c r="P7" s="7" t="s">
        <v>33</v>
      </c>
      <c r="Q7" s="7" t="s">
        <v>28</v>
      </c>
      <c r="R7" s="6"/>
      <c r="S7" s="3"/>
      <c r="T7" s="3"/>
      <c r="U7" s="7" t="s">
        <v>38</v>
      </c>
      <c r="V7" s="7" t="s">
        <v>40</v>
      </c>
      <c r="W7" s="6"/>
      <c r="X7" s="6"/>
      <c r="Y7" s="6"/>
      <c r="Z7" s="7" t="s">
        <v>47</v>
      </c>
      <c r="AA7" s="2" t="s">
        <v>53</v>
      </c>
    </row>
    <row r="8" spans="1:27" ht="120" customHeight="1" x14ac:dyDescent="0.5">
      <c r="A8" s="64"/>
      <c r="B8" s="5" t="s">
        <v>10</v>
      </c>
      <c r="C8" s="12">
        <v>0.3888888888888889</v>
      </c>
      <c r="D8" s="13">
        <v>0.22016406456734586</v>
      </c>
      <c r="E8" s="6"/>
      <c r="F8" s="7" t="s">
        <v>15</v>
      </c>
      <c r="G8" s="7" t="s">
        <v>14</v>
      </c>
      <c r="H8" s="3"/>
      <c r="I8" s="3"/>
      <c r="J8" s="3"/>
      <c r="K8" s="7" t="s">
        <v>20</v>
      </c>
      <c r="L8" s="8"/>
      <c r="M8" s="3"/>
      <c r="N8" s="3"/>
      <c r="O8" s="3"/>
      <c r="P8" s="7" t="s">
        <v>29</v>
      </c>
      <c r="Q8" s="3"/>
      <c r="R8" s="3"/>
      <c r="S8" s="6"/>
      <c r="T8" s="6"/>
      <c r="U8" s="6"/>
      <c r="V8" s="6"/>
      <c r="W8" s="6"/>
      <c r="X8" s="6"/>
      <c r="Y8" s="6"/>
      <c r="Z8" s="6"/>
      <c r="AA8" s="4"/>
    </row>
    <row r="9" spans="1:27" ht="120" customHeight="1" x14ac:dyDescent="0.5">
      <c r="A9" s="63" t="s">
        <v>11</v>
      </c>
      <c r="B9" s="5" t="s">
        <v>9</v>
      </c>
      <c r="C9" s="12">
        <v>6.5656565656565663E-2</v>
      </c>
      <c r="D9" s="13">
        <v>7.6739878274675835E-2</v>
      </c>
      <c r="E9" s="6"/>
      <c r="F9" s="6"/>
      <c r="G9" s="6"/>
      <c r="H9" s="6"/>
      <c r="I9" s="6"/>
      <c r="J9" s="7" t="s">
        <v>19</v>
      </c>
      <c r="K9" s="7"/>
      <c r="L9" s="6"/>
      <c r="M9" s="6"/>
      <c r="N9" s="6"/>
      <c r="O9" s="6"/>
      <c r="P9" s="6"/>
      <c r="Q9" s="6"/>
      <c r="R9" s="6"/>
      <c r="S9" s="7" t="s">
        <v>36</v>
      </c>
      <c r="T9" s="7"/>
      <c r="U9" s="6"/>
      <c r="V9" s="6"/>
      <c r="W9" s="7"/>
      <c r="X9" s="6"/>
      <c r="Y9" s="6"/>
      <c r="Z9" s="7" t="s">
        <v>62</v>
      </c>
      <c r="AA9" s="2" t="s">
        <v>54</v>
      </c>
    </row>
    <row r="10" spans="1:27" ht="120" customHeight="1" x14ac:dyDescent="0.5">
      <c r="A10" s="64"/>
      <c r="B10" s="5" t="s">
        <v>10</v>
      </c>
      <c r="C10" s="12">
        <v>3.0808080808080809E-2</v>
      </c>
      <c r="D10" s="13">
        <v>6.2979624239216728E-2</v>
      </c>
      <c r="E10" s="6"/>
      <c r="F10" s="6"/>
      <c r="G10" s="6"/>
      <c r="H10" s="6"/>
      <c r="I10" s="6"/>
      <c r="J10" s="7"/>
      <c r="K10" s="7" t="s">
        <v>26</v>
      </c>
      <c r="L10" s="6"/>
      <c r="M10" s="6"/>
      <c r="N10" s="6"/>
      <c r="O10" s="6"/>
      <c r="P10" s="6"/>
      <c r="Q10" s="6"/>
      <c r="R10" s="6"/>
      <c r="S10" s="7"/>
      <c r="T10" s="7"/>
      <c r="U10" s="6"/>
      <c r="V10" s="6"/>
      <c r="W10" s="7" t="s">
        <v>44</v>
      </c>
      <c r="X10" s="6"/>
      <c r="Y10" s="6"/>
      <c r="Z10" s="7"/>
      <c r="AA10" s="2"/>
    </row>
  </sheetData>
  <mergeCells count="18">
    <mergeCell ref="G1:I1"/>
    <mergeCell ref="A7:A8"/>
    <mergeCell ref="A5:A6"/>
    <mergeCell ref="A1:D2"/>
    <mergeCell ref="W1:X1"/>
    <mergeCell ref="K1:O1"/>
    <mergeCell ref="U1:V1"/>
    <mergeCell ref="J2:R2"/>
    <mergeCell ref="P1:R1"/>
    <mergeCell ref="S2:V2"/>
    <mergeCell ref="E2:I2"/>
    <mergeCell ref="E4:I4"/>
    <mergeCell ref="A9:A10"/>
    <mergeCell ref="A3:AA3"/>
    <mergeCell ref="W4:Z4"/>
    <mergeCell ref="W2:Z2"/>
    <mergeCell ref="J4:R4"/>
    <mergeCell ref="S4:V4"/>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5AD82-D0D6-4BEC-879F-BDC859967291}">
  <dimension ref="A1:W39"/>
  <sheetViews>
    <sheetView workbookViewId="0">
      <selection activeCell="D5" sqref="D5"/>
    </sheetView>
  </sheetViews>
  <sheetFormatPr defaultRowHeight="15" x14ac:dyDescent="0.5"/>
  <cols>
    <col min="9" max="10" width="10.9375" bestFit="1" customWidth="1"/>
    <col min="12" max="12" width="9.87890625" bestFit="1" customWidth="1"/>
    <col min="14" max="14" width="9.87890625" bestFit="1" customWidth="1"/>
    <col min="15" max="15" width="12.41015625" bestFit="1" customWidth="1"/>
    <col min="16" max="16" width="13.46875" bestFit="1" customWidth="1"/>
    <col min="17" max="17" width="10.9375" bestFit="1" customWidth="1"/>
    <col min="19" max="19" width="10.9375" bestFit="1" customWidth="1"/>
    <col min="20" max="20" width="12.41015625" bestFit="1" customWidth="1"/>
    <col min="22" max="22" width="10.9375" bestFit="1" customWidth="1"/>
  </cols>
  <sheetData>
    <row r="1" spans="1:23" ht="50.65" x14ac:dyDescent="0.5">
      <c r="A1" s="18" t="s">
        <v>63</v>
      </c>
      <c r="B1" s="18" t="s">
        <v>64</v>
      </c>
      <c r="C1" s="19" t="s">
        <v>65</v>
      </c>
      <c r="D1" s="19" t="s">
        <v>66</v>
      </c>
      <c r="E1" s="19" t="s">
        <v>67</v>
      </c>
      <c r="F1" s="19" t="s">
        <v>68</v>
      </c>
      <c r="G1" s="19" t="s">
        <v>69</v>
      </c>
      <c r="H1" s="19" t="s">
        <v>70</v>
      </c>
      <c r="I1" s="19" t="s">
        <v>71</v>
      </c>
      <c r="J1" s="19" t="s">
        <v>72</v>
      </c>
      <c r="K1" s="19" t="s">
        <v>73</v>
      </c>
      <c r="L1" s="19" t="s">
        <v>74</v>
      </c>
      <c r="M1" s="19" t="s">
        <v>75</v>
      </c>
      <c r="N1" s="19" t="s">
        <v>76</v>
      </c>
      <c r="O1" s="19" t="s">
        <v>77</v>
      </c>
      <c r="P1" s="19" t="s">
        <v>78</v>
      </c>
      <c r="Q1" s="19" t="s">
        <v>79</v>
      </c>
      <c r="R1" s="19" t="s">
        <v>80</v>
      </c>
      <c r="S1" s="19" t="s">
        <v>81</v>
      </c>
      <c r="T1" s="19" t="s">
        <v>82</v>
      </c>
      <c r="U1" s="19" t="s">
        <v>83</v>
      </c>
      <c r="V1" s="19" t="s">
        <v>84</v>
      </c>
      <c r="W1" s="19" t="s">
        <v>85</v>
      </c>
    </row>
    <row r="2" spans="1:23" ht="30" x14ac:dyDescent="0.5">
      <c r="A2" s="20" t="s">
        <v>86</v>
      </c>
      <c r="B2" s="20" t="s">
        <v>86</v>
      </c>
      <c r="C2" s="21" t="s">
        <v>87</v>
      </c>
      <c r="D2" s="22" t="s">
        <v>88</v>
      </c>
      <c r="E2" s="23" t="s">
        <v>89</v>
      </c>
      <c r="F2" s="23" t="s">
        <v>87</v>
      </c>
      <c r="G2" s="23"/>
      <c r="H2" s="24" t="s">
        <v>90</v>
      </c>
      <c r="I2" s="25">
        <v>50588213</v>
      </c>
      <c r="J2" s="25">
        <v>242080</v>
      </c>
      <c r="K2" s="26">
        <f t="shared" ref="K2:K39" si="0">J2/I2</f>
        <v>4.7853044344539309E-3</v>
      </c>
      <c r="L2" s="25">
        <v>9709439</v>
      </c>
      <c r="M2" s="26">
        <f t="shared" ref="M2:M39" si="1">L2/I2</f>
        <v>0.19193085551371422</v>
      </c>
      <c r="N2" s="27">
        <v>1284992</v>
      </c>
      <c r="O2" s="25">
        <v>4570073597</v>
      </c>
      <c r="P2" s="28">
        <f t="shared" ref="P2:P37" si="2">O2/0.7*6.3</f>
        <v>41130662373</v>
      </c>
      <c r="Q2" s="25">
        <v>1549803</v>
      </c>
      <c r="R2" s="26">
        <f t="shared" ref="R2:R35" si="3">Q2/O2</f>
        <v>3.3911992161731483E-4</v>
      </c>
      <c r="S2" s="25">
        <v>87174614</v>
      </c>
      <c r="T2" s="29">
        <f t="shared" ref="T2:T39" si="4">S2/0.7*6.3</f>
        <v>784571526</v>
      </c>
      <c r="U2" s="26">
        <f t="shared" ref="U2:U35" si="5">S2/O2</f>
        <v>1.9075100684861027E-2</v>
      </c>
      <c r="V2" s="25">
        <v>31632053</v>
      </c>
      <c r="W2" s="26">
        <f t="shared" ref="W2:W35" si="6">V2/O2</f>
        <v>6.9215631496098206E-3</v>
      </c>
    </row>
    <row r="3" spans="1:23" ht="30" x14ac:dyDescent="0.5">
      <c r="A3" s="23" t="s">
        <v>91</v>
      </c>
      <c r="B3" s="30" t="s">
        <v>92</v>
      </c>
      <c r="C3" s="30" t="s">
        <v>93</v>
      </c>
      <c r="D3" s="30" t="s">
        <v>94</v>
      </c>
      <c r="E3" s="31" t="s">
        <v>95</v>
      </c>
      <c r="F3" s="30" t="s">
        <v>93</v>
      </c>
      <c r="G3" s="30"/>
      <c r="H3" s="32" t="s">
        <v>96</v>
      </c>
      <c r="I3" s="29">
        <v>586369614</v>
      </c>
      <c r="J3" s="29">
        <v>185382823</v>
      </c>
      <c r="K3" s="26">
        <f t="shared" si="0"/>
        <v>0.31615352940167873</v>
      </c>
      <c r="L3" s="29">
        <v>68027737</v>
      </c>
      <c r="M3" s="26">
        <f t="shared" si="1"/>
        <v>0.11601511295228882</v>
      </c>
      <c r="N3" s="29">
        <v>13597194</v>
      </c>
      <c r="O3" s="29">
        <v>2587022657</v>
      </c>
      <c r="P3" s="25">
        <f t="shared" si="2"/>
        <v>23283203913</v>
      </c>
      <c r="Q3" s="29">
        <v>877375239</v>
      </c>
      <c r="R3" s="26">
        <f t="shared" si="3"/>
        <v>0.33914478353175087</v>
      </c>
      <c r="S3" s="29">
        <v>858039275</v>
      </c>
      <c r="T3" s="29">
        <f t="shared" si="4"/>
        <v>7722353475</v>
      </c>
      <c r="U3" s="26">
        <f t="shared" si="5"/>
        <v>0.33167056835714448</v>
      </c>
      <c r="V3" s="29">
        <v>104875071</v>
      </c>
      <c r="W3" s="26">
        <f t="shared" si="6"/>
        <v>4.0538907039034872E-2</v>
      </c>
    </row>
    <row r="4" spans="1:23" ht="45" x14ac:dyDescent="0.5">
      <c r="A4" s="33" t="s">
        <v>97</v>
      </c>
      <c r="B4" s="34" t="s">
        <v>98</v>
      </c>
      <c r="C4" s="30"/>
      <c r="D4" s="30" t="s">
        <v>11</v>
      </c>
      <c r="E4" s="31" t="s">
        <v>99</v>
      </c>
      <c r="F4" s="30" t="s">
        <v>100</v>
      </c>
      <c r="G4" s="30"/>
      <c r="H4" s="35" t="s">
        <v>101</v>
      </c>
      <c r="I4" s="29">
        <v>83856939</v>
      </c>
      <c r="J4" s="29">
        <v>29506524</v>
      </c>
      <c r="K4" s="26">
        <f t="shared" si="0"/>
        <v>0.35186741075774303</v>
      </c>
      <c r="L4" s="29">
        <v>20770451</v>
      </c>
      <c r="M4" s="26">
        <f t="shared" si="1"/>
        <v>0.24768911491033557</v>
      </c>
      <c r="N4" s="36">
        <v>573603</v>
      </c>
      <c r="O4" s="29">
        <v>1015534460</v>
      </c>
      <c r="P4" s="25">
        <f t="shared" si="2"/>
        <v>9139810140</v>
      </c>
      <c r="Q4" s="29">
        <v>232126058</v>
      </c>
      <c r="R4" s="26">
        <f t="shared" si="3"/>
        <v>0.22857526469362743</v>
      </c>
      <c r="S4" s="29">
        <v>637681408</v>
      </c>
      <c r="T4" s="29">
        <f t="shared" si="4"/>
        <v>5739132672</v>
      </c>
      <c r="U4" s="37">
        <f t="shared" si="5"/>
        <v>0.62792690264789242</v>
      </c>
      <c r="V4" s="29">
        <v>5307536</v>
      </c>
      <c r="W4" s="26">
        <f t="shared" si="6"/>
        <v>5.2263475136038219E-3</v>
      </c>
    </row>
    <row r="5" spans="1:23" ht="60" x14ac:dyDescent="0.5">
      <c r="A5" s="38" t="s">
        <v>102</v>
      </c>
      <c r="B5" s="39" t="s">
        <v>103</v>
      </c>
      <c r="C5" s="30" t="s">
        <v>104</v>
      </c>
      <c r="D5" s="30" t="s">
        <v>88</v>
      </c>
      <c r="E5" s="23" t="s">
        <v>105</v>
      </c>
      <c r="F5" s="30" t="s">
        <v>104</v>
      </c>
      <c r="G5" s="30"/>
      <c r="H5" s="40" t="s">
        <v>106</v>
      </c>
      <c r="I5" s="29">
        <v>74838531</v>
      </c>
      <c r="J5" s="29">
        <v>13568757</v>
      </c>
      <c r="K5" s="26">
        <f t="shared" si="0"/>
        <v>0.1813070996810453</v>
      </c>
      <c r="L5" s="29">
        <v>11239991</v>
      </c>
      <c r="M5" s="26">
        <f t="shared" si="1"/>
        <v>0.15018989349216383</v>
      </c>
      <c r="N5" s="36">
        <v>1063019</v>
      </c>
      <c r="O5" s="29">
        <v>2397011873</v>
      </c>
      <c r="P5" s="25">
        <f t="shared" si="2"/>
        <v>21573106857</v>
      </c>
      <c r="Q5" s="29">
        <v>274602342</v>
      </c>
      <c r="R5" s="26">
        <f t="shared" si="3"/>
        <v>0.11456027610589979</v>
      </c>
      <c r="S5" s="29">
        <v>601120546</v>
      </c>
      <c r="T5" s="29">
        <f t="shared" si="4"/>
        <v>5410084914</v>
      </c>
      <c r="U5" s="26">
        <f t="shared" si="5"/>
        <v>0.25077912745073833</v>
      </c>
      <c r="V5" s="29">
        <v>30749352</v>
      </c>
      <c r="W5" s="26">
        <f t="shared" si="6"/>
        <v>1.2828201790054295E-2</v>
      </c>
    </row>
    <row r="6" spans="1:23" ht="30" x14ac:dyDescent="0.5">
      <c r="A6" s="41" t="s">
        <v>107</v>
      </c>
      <c r="B6" s="41" t="s">
        <v>108</v>
      </c>
      <c r="C6" s="23"/>
      <c r="D6" s="23" t="s">
        <v>94</v>
      </c>
      <c r="E6" s="23" t="s">
        <v>95</v>
      </c>
      <c r="F6" s="23" t="s">
        <v>100</v>
      </c>
      <c r="G6" s="23"/>
      <c r="H6" s="24" t="s">
        <v>109</v>
      </c>
      <c r="I6" s="25">
        <v>90753853</v>
      </c>
      <c r="J6" s="25">
        <v>15874434</v>
      </c>
      <c r="K6" s="26">
        <f t="shared" si="0"/>
        <v>0.17491746603860445</v>
      </c>
      <c r="L6" s="25">
        <v>19079732</v>
      </c>
      <c r="M6" s="26">
        <f t="shared" si="1"/>
        <v>0.21023605466095197</v>
      </c>
      <c r="N6" s="36">
        <v>10769543</v>
      </c>
      <c r="O6" s="25">
        <v>1752712222</v>
      </c>
      <c r="P6" s="28">
        <f t="shared" si="2"/>
        <v>15774409998</v>
      </c>
      <c r="Q6" s="25">
        <v>380699809</v>
      </c>
      <c r="R6" s="26">
        <f t="shared" si="3"/>
        <v>0.21720611302954673</v>
      </c>
      <c r="S6" s="25">
        <v>529420243</v>
      </c>
      <c r="T6" s="29">
        <f t="shared" si="4"/>
        <v>4764782187</v>
      </c>
      <c r="U6" s="37">
        <f t="shared" si="5"/>
        <v>0.30205771167378781</v>
      </c>
      <c r="V6" s="25">
        <v>172097561</v>
      </c>
      <c r="W6" s="26">
        <f t="shared" si="6"/>
        <v>9.8189285633908246E-2</v>
      </c>
    </row>
    <row r="7" spans="1:23" ht="75" x14ac:dyDescent="0.5">
      <c r="A7" s="33" t="s">
        <v>110</v>
      </c>
      <c r="B7" s="34" t="s">
        <v>111</v>
      </c>
      <c r="C7" s="30"/>
      <c r="D7" s="30" t="s">
        <v>11</v>
      </c>
      <c r="E7" s="31" t="s">
        <v>99</v>
      </c>
      <c r="F7" s="30" t="s">
        <v>100</v>
      </c>
      <c r="G7" s="30"/>
      <c r="H7" s="35" t="s">
        <v>112</v>
      </c>
      <c r="I7" s="42">
        <v>45967192</v>
      </c>
      <c r="J7" s="42">
        <v>11054442</v>
      </c>
      <c r="K7" s="26">
        <f t="shared" si="0"/>
        <v>0.24048547494482586</v>
      </c>
      <c r="L7" s="25">
        <v>12258803</v>
      </c>
      <c r="M7" s="26">
        <f t="shared" si="1"/>
        <v>0.26668592242919692</v>
      </c>
      <c r="N7" s="36">
        <v>488917</v>
      </c>
      <c r="O7" s="42">
        <v>618789319</v>
      </c>
      <c r="P7" s="25">
        <f t="shared" si="2"/>
        <v>5569103871</v>
      </c>
      <c r="Q7" s="29">
        <v>84302705</v>
      </c>
      <c r="R7" s="26">
        <f t="shared" si="3"/>
        <v>0.13623813859010711</v>
      </c>
      <c r="S7" s="29">
        <v>467017980</v>
      </c>
      <c r="T7" s="29">
        <f t="shared" si="4"/>
        <v>4203161820.0000005</v>
      </c>
      <c r="U7" s="37">
        <f t="shared" si="5"/>
        <v>0.75472857345813371</v>
      </c>
      <c r="V7" s="29">
        <v>3338137</v>
      </c>
      <c r="W7" s="26">
        <f t="shared" si="6"/>
        <v>5.3946260827427116E-3</v>
      </c>
    </row>
    <row r="8" spans="1:23" x14ac:dyDescent="0.5">
      <c r="A8" s="38" t="s">
        <v>113</v>
      </c>
      <c r="B8" s="38" t="s">
        <v>113</v>
      </c>
      <c r="C8" s="30" t="s">
        <v>114</v>
      </c>
      <c r="D8" s="30" t="s">
        <v>88</v>
      </c>
      <c r="E8" s="31" t="s">
        <v>105</v>
      </c>
      <c r="F8" s="30" t="s">
        <v>114</v>
      </c>
      <c r="G8" s="30"/>
      <c r="H8" s="40" t="s">
        <v>115</v>
      </c>
      <c r="I8" s="29">
        <v>100288472</v>
      </c>
      <c r="J8" s="29">
        <v>20801934</v>
      </c>
      <c r="K8" s="26">
        <f t="shared" si="0"/>
        <v>0.20742098852597934</v>
      </c>
      <c r="L8" s="29">
        <v>11961033</v>
      </c>
      <c r="M8" s="26">
        <f t="shared" si="1"/>
        <v>0.11926628017624996</v>
      </c>
      <c r="N8" s="43">
        <v>2488719</v>
      </c>
      <c r="O8" s="29">
        <v>2233371294</v>
      </c>
      <c r="P8" s="25">
        <f t="shared" si="2"/>
        <v>20100341646</v>
      </c>
      <c r="Q8" s="29">
        <v>144932328</v>
      </c>
      <c r="R8" s="26">
        <f t="shared" si="3"/>
        <v>6.489396921567131E-2</v>
      </c>
      <c r="S8" s="29">
        <v>439764604</v>
      </c>
      <c r="T8" s="29">
        <f t="shared" si="4"/>
        <v>3957881436.0000005</v>
      </c>
      <c r="U8" s="26">
        <f t="shared" si="5"/>
        <v>0.19690617730309198</v>
      </c>
      <c r="V8" s="29">
        <v>142282717</v>
      </c>
      <c r="W8" s="26">
        <f t="shared" si="6"/>
        <v>6.3707596395747357E-2</v>
      </c>
    </row>
    <row r="9" spans="1:23" ht="30" x14ac:dyDescent="0.5">
      <c r="A9" s="41" t="s">
        <v>116</v>
      </c>
      <c r="B9" s="41" t="s">
        <v>117</v>
      </c>
      <c r="C9" s="23" t="s">
        <v>118</v>
      </c>
      <c r="D9" s="23" t="s">
        <v>119</v>
      </c>
      <c r="E9" s="31" t="s">
        <v>99</v>
      </c>
      <c r="F9" s="23" t="s">
        <v>87</v>
      </c>
      <c r="G9" s="23"/>
      <c r="H9" s="24" t="s">
        <v>120</v>
      </c>
      <c r="I9" s="25">
        <v>69481107</v>
      </c>
      <c r="J9" s="25">
        <v>31598233</v>
      </c>
      <c r="K9" s="26">
        <f t="shared" si="0"/>
        <v>0.45477446120713072</v>
      </c>
      <c r="L9" s="25">
        <v>8342817</v>
      </c>
      <c r="M9" s="26">
        <f t="shared" si="1"/>
        <v>0.12007317327284379</v>
      </c>
      <c r="N9" s="36">
        <v>1747144</v>
      </c>
      <c r="O9" s="25">
        <v>1015070088</v>
      </c>
      <c r="P9" s="25">
        <f t="shared" si="2"/>
        <v>9135630792</v>
      </c>
      <c r="Q9" s="25">
        <v>422384298</v>
      </c>
      <c r="R9" s="44">
        <f t="shared" si="3"/>
        <v>0.41611343196234546</v>
      </c>
      <c r="S9" s="25">
        <v>388164691</v>
      </c>
      <c r="T9" s="29">
        <f t="shared" si="4"/>
        <v>3493482219</v>
      </c>
      <c r="U9" s="37">
        <f t="shared" si="5"/>
        <v>0.38240186129886233</v>
      </c>
      <c r="V9" s="25">
        <v>44839937</v>
      </c>
      <c r="W9" s="26">
        <f t="shared" si="6"/>
        <v>4.4174227504179986E-2</v>
      </c>
    </row>
    <row r="10" spans="1:23" ht="45" x14ac:dyDescent="0.5">
      <c r="A10" s="41" t="s">
        <v>121</v>
      </c>
      <c r="B10" s="41" t="s">
        <v>122</v>
      </c>
      <c r="C10" s="23"/>
      <c r="D10" s="23" t="s">
        <v>12</v>
      </c>
      <c r="E10" s="31" t="s">
        <v>99</v>
      </c>
      <c r="F10" s="23" t="s">
        <v>100</v>
      </c>
      <c r="G10" s="23"/>
      <c r="H10" s="24" t="s">
        <v>123</v>
      </c>
      <c r="I10" s="25">
        <v>58767111</v>
      </c>
      <c r="J10" s="25">
        <v>24590092</v>
      </c>
      <c r="K10" s="26">
        <f t="shared" si="0"/>
        <v>0.41843288842291398</v>
      </c>
      <c r="L10" s="25">
        <v>14358660</v>
      </c>
      <c r="M10" s="26">
        <f t="shared" si="1"/>
        <v>0.24433156157701882</v>
      </c>
      <c r="N10" s="36">
        <v>681397</v>
      </c>
      <c r="O10" s="25">
        <v>645263033</v>
      </c>
      <c r="P10" s="25">
        <f t="shared" si="2"/>
        <v>5807367297</v>
      </c>
      <c r="Q10" s="25">
        <v>174233865</v>
      </c>
      <c r="R10" s="26">
        <f t="shared" si="3"/>
        <v>0.27001990829993822</v>
      </c>
      <c r="S10" s="25">
        <v>383554044</v>
      </c>
      <c r="T10" s="29">
        <f t="shared" si="4"/>
        <v>3451986396.0000005</v>
      </c>
      <c r="U10" s="37">
        <f t="shared" si="5"/>
        <v>0.59441502826646508</v>
      </c>
      <c r="V10" s="25">
        <v>11783296</v>
      </c>
      <c r="W10" s="26">
        <f t="shared" si="6"/>
        <v>1.8261228983188937E-2</v>
      </c>
    </row>
    <row r="11" spans="1:23" x14ac:dyDescent="0.5">
      <c r="A11" s="38" t="s">
        <v>124</v>
      </c>
      <c r="B11" s="38" t="s">
        <v>124</v>
      </c>
      <c r="C11" s="30"/>
      <c r="D11" s="30" t="s">
        <v>88</v>
      </c>
      <c r="E11" s="31" t="s">
        <v>105</v>
      </c>
      <c r="F11" s="30" t="s">
        <v>100</v>
      </c>
      <c r="G11" s="30"/>
      <c r="H11" s="40" t="s">
        <v>125</v>
      </c>
      <c r="I11" s="29">
        <v>17339558</v>
      </c>
      <c r="J11" s="45"/>
      <c r="K11" s="26">
        <f t="shared" si="0"/>
        <v>0</v>
      </c>
      <c r="L11" s="29">
        <v>1872692</v>
      </c>
      <c r="M11" s="26">
        <f t="shared" si="1"/>
        <v>0.10800113820663711</v>
      </c>
      <c r="N11" s="43">
        <v>851401</v>
      </c>
      <c r="O11" s="29">
        <v>4240172727</v>
      </c>
      <c r="P11" s="25">
        <f t="shared" si="2"/>
        <v>38161554543</v>
      </c>
      <c r="Q11" s="45"/>
      <c r="R11" s="26">
        <f t="shared" si="3"/>
        <v>0</v>
      </c>
      <c r="S11" s="29">
        <v>230879618</v>
      </c>
      <c r="T11" s="29">
        <f t="shared" si="4"/>
        <v>2077916562</v>
      </c>
      <c r="U11" s="26">
        <f t="shared" si="5"/>
        <v>5.445052191620306E-2</v>
      </c>
      <c r="V11" s="29">
        <v>77866546</v>
      </c>
      <c r="W11" s="26">
        <f t="shared" si="6"/>
        <v>1.8364003311509437E-2</v>
      </c>
    </row>
    <row r="12" spans="1:23" ht="45" x14ac:dyDescent="0.5">
      <c r="A12" s="33" t="s">
        <v>126</v>
      </c>
      <c r="B12" s="34" t="s">
        <v>127</v>
      </c>
      <c r="C12" s="30" t="s">
        <v>128</v>
      </c>
      <c r="D12" s="30" t="s">
        <v>88</v>
      </c>
      <c r="E12" s="31" t="s">
        <v>105</v>
      </c>
      <c r="F12" s="30" t="s">
        <v>128</v>
      </c>
      <c r="G12" s="30"/>
      <c r="H12" s="40" t="s">
        <v>129</v>
      </c>
      <c r="I12" s="29">
        <v>17720968</v>
      </c>
      <c r="J12" s="29">
        <v>2460425</v>
      </c>
      <c r="K12" s="26">
        <f t="shared" si="0"/>
        <v>0.13884258467144683</v>
      </c>
      <c r="L12" s="29">
        <v>4574766</v>
      </c>
      <c r="M12" s="26">
        <f t="shared" si="1"/>
        <v>0.25815553642442107</v>
      </c>
      <c r="N12" s="36"/>
      <c r="O12" s="29">
        <v>687813309</v>
      </c>
      <c r="P12" s="25">
        <f t="shared" si="2"/>
        <v>6190319781</v>
      </c>
      <c r="Q12" s="29">
        <v>43528344</v>
      </c>
      <c r="R12" s="26">
        <f t="shared" si="3"/>
        <v>6.3285114478644086E-2</v>
      </c>
      <c r="S12" s="29">
        <v>222417283</v>
      </c>
      <c r="T12" s="29">
        <f t="shared" si="4"/>
        <v>2001755547</v>
      </c>
      <c r="U12" s="37">
        <f t="shared" si="5"/>
        <v>0.32336868171883543</v>
      </c>
      <c r="V12" s="45"/>
      <c r="W12" s="26">
        <f t="shared" si="6"/>
        <v>0</v>
      </c>
    </row>
    <row r="13" spans="1:23" ht="60" x14ac:dyDescent="0.5">
      <c r="A13" s="41" t="s">
        <v>130</v>
      </c>
      <c r="B13" s="41" t="s">
        <v>131</v>
      </c>
      <c r="C13" s="46"/>
      <c r="D13" s="23" t="s">
        <v>94</v>
      </c>
      <c r="E13" s="23" t="s">
        <v>95</v>
      </c>
      <c r="F13" s="23" t="s">
        <v>132</v>
      </c>
      <c r="G13" s="23" t="s">
        <v>133</v>
      </c>
      <c r="H13" s="24" t="s">
        <v>134</v>
      </c>
      <c r="I13" s="25">
        <v>104159063</v>
      </c>
      <c r="J13" s="25">
        <v>42319585</v>
      </c>
      <c r="K13" s="26">
        <f t="shared" si="0"/>
        <v>0.40629767377995712</v>
      </c>
      <c r="L13" s="25">
        <v>11529819</v>
      </c>
      <c r="M13" s="26">
        <f t="shared" si="1"/>
        <v>0.11069434255567372</v>
      </c>
      <c r="N13" s="36">
        <v>2157571</v>
      </c>
      <c r="O13" s="25">
        <v>549853884</v>
      </c>
      <c r="P13" s="25">
        <f t="shared" si="2"/>
        <v>4948684956</v>
      </c>
      <c r="Q13" s="25">
        <v>176474909</v>
      </c>
      <c r="R13" s="44">
        <f t="shared" si="3"/>
        <v>0.32094873590089978</v>
      </c>
      <c r="S13" s="25">
        <v>202463348</v>
      </c>
      <c r="T13" s="29">
        <f t="shared" si="4"/>
        <v>1822170132.0000002</v>
      </c>
      <c r="U13" s="37">
        <f t="shared" si="5"/>
        <v>0.36821299965574128</v>
      </c>
      <c r="V13" s="25">
        <v>12304998</v>
      </c>
      <c r="W13" s="26">
        <f t="shared" si="6"/>
        <v>2.2378668875602595E-2</v>
      </c>
    </row>
    <row r="14" spans="1:23" ht="45" x14ac:dyDescent="0.5">
      <c r="A14" s="41" t="s">
        <v>135</v>
      </c>
      <c r="B14" s="47" t="s">
        <v>136</v>
      </c>
      <c r="C14" s="30" t="s">
        <v>114</v>
      </c>
      <c r="D14" s="30" t="s">
        <v>88</v>
      </c>
      <c r="E14" s="23" t="s">
        <v>105</v>
      </c>
      <c r="F14" s="30" t="s">
        <v>100</v>
      </c>
      <c r="G14" s="30"/>
      <c r="H14" s="48" t="s">
        <v>137</v>
      </c>
      <c r="I14" s="42">
        <v>46082981</v>
      </c>
      <c r="J14" s="42">
        <v>11069120</v>
      </c>
      <c r="K14" s="26">
        <f t="shared" si="0"/>
        <v>0.24019973881463963</v>
      </c>
      <c r="L14" s="42">
        <v>10427688</v>
      </c>
      <c r="M14" s="26">
        <f t="shared" si="1"/>
        <v>0.22628067398678051</v>
      </c>
      <c r="N14" s="42">
        <v>831600</v>
      </c>
      <c r="O14" s="42">
        <v>596590981</v>
      </c>
      <c r="P14" s="25">
        <f t="shared" si="2"/>
        <v>5369318829</v>
      </c>
      <c r="Q14" s="42">
        <v>96178893</v>
      </c>
      <c r="R14" s="26">
        <f t="shared" si="3"/>
        <v>0.16121412502546698</v>
      </c>
      <c r="S14" s="42">
        <v>198895890</v>
      </c>
      <c r="T14" s="29">
        <f t="shared" si="4"/>
        <v>1790063010</v>
      </c>
      <c r="U14" s="37">
        <f t="shared" si="5"/>
        <v>0.33338735638713923</v>
      </c>
      <c r="V14" s="42">
        <v>8558376</v>
      </c>
      <c r="W14" s="26">
        <f t="shared" si="6"/>
        <v>1.4345466613750234E-2</v>
      </c>
    </row>
    <row r="15" spans="1:23" ht="30" x14ac:dyDescent="0.5">
      <c r="A15" s="49" t="s">
        <v>138</v>
      </c>
      <c r="B15" s="49" t="s">
        <v>139</v>
      </c>
      <c r="C15" s="46"/>
      <c r="D15" s="23" t="s">
        <v>94</v>
      </c>
      <c r="E15" s="23" t="s">
        <v>95</v>
      </c>
      <c r="F15" s="23" t="s">
        <v>132</v>
      </c>
      <c r="G15" s="23" t="s">
        <v>140</v>
      </c>
      <c r="H15" s="24" t="s">
        <v>141</v>
      </c>
      <c r="I15" s="50">
        <v>41576896</v>
      </c>
      <c r="J15" s="50">
        <v>12356173</v>
      </c>
      <c r="K15" s="26">
        <f t="shared" si="0"/>
        <v>0.29718844331236272</v>
      </c>
      <c r="L15" s="50">
        <v>7151081</v>
      </c>
      <c r="M15" s="26">
        <f t="shared" si="1"/>
        <v>0.17199650979236161</v>
      </c>
      <c r="N15" s="27">
        <v>2571063</v>
      </c>
      <c r="O15" s="50">
        <v>890568507</v>
      </c>
      <c r="P15" s="28">
        <f t="shared" si="2"/>
        <v>8015116563</v>
      </c>
      <c r="Q15" s="50">
        <v>114247544</v>
      </c>
      <c r="R15" s="26">
        <f t="shared" si="3"/>
        <v>0.12828608142102199</v>
      </c>
      <c r="S15" s="50">
        <v>185231569</v>
      </c>
      <c r="T15" s="29">
        <f t="shared" si="4"/>
        <v>1667084121</v>
      </c>
      <c r="U15" s="26">
        <f t="shared" si="5"/>
        <v>0.20799249866130737</v>
      </c>
      <c r="V15" s="50">
        <v>96626179</v>
      </c>
      <c r="W15" s="26">
        <f t="shared" si="6"/>
        <v>0.10849943405869841</v>
      </c>
    </row>
    <row r="16" spans="1:23" ht="60" x14ac:dyDescent="0.5">
      <c r="A16" s="38" t="s">
        <v>142</v>
      </c>
      <c r="B16" s="39" t="s">
        <v>143</v>
      </c>
      <c r="C16" s="30" t="s">
        <v>144</v>
      </c>
      <c r="D16" s="30" t="s">
        <v>88</v>
      </c>
      <c r="E16" s="31" t="s">
        <v>105</v>
      </c>
      <c r="F16" s="51" t="s">
        <v>100</v>
      </c>
      <c r="G16" s="23"/>
      <c r="H16" s="40" t="s">
        <v>145</v>
      </c>
      <c r="I16" s="29">
        <v>24809278</v>
      </c>
      <c r="J16" s="29">
        <v>5442891</v>
      </c>
      <c r="K16" s="26">
        <f t="shared" si="0"/>
        <v>0.21938933490930287</v>
      </c>
      <c r="L16" s="29">
        <v>3874320</v>
      </c>
      <c r="M16" s="26">
        <f t="shared" si="1"/>
        <v>0.15616415761877472</v>
      </c>
      <c r="N16" s="43">
        <v>1692094</v>
      </c>
      <c r="O16" s="29">
        <v>603986913</v>
      </c>
      <c r="P16" s="25">
        <f t="shared" si="2"/>
        <v>5435882217</v>
      </c>
      <c r="Q16" s="29">
        <v>63515532</v>
      </c>
      <c r="R16" s="26">
        <f t="shared" si="3"/>
        <v>0.10516044409723825</v>
      </c>
      <c r="S16" s="29">
        <v>158625642</v>
      </c>
      <c r="T16" s="29">
        <f t="shared" si="4"/>
        <v>1427630778</v>
      </c>
      <c r="U16" s="26">
        <f t="shared" si="5"/>
        <v>0.26263092558099849</v>
      </c>
      <c r="V16" s="29">
        <v>47475662</v>
      </c>
      <c r="W16" s="26">
        <f t="shared" si="6"/>
        <v>7.8603792529524555E-2</v>
      </c>
    </row>
    <row r="17" spans="1:23" ht="45" x14ac:dyDescent="0.5">
      <c r="A17" s="49" t="s">
        <v>146</v>
      </c>
      <c r="B17" s="49" t="s">
        <v>147</v>
      </c>
      <c r="C17" s="30" t="s">
        <v>93</v>
      </c>
      <c r="D17" s="23" t="s">
        <v>12</v>
      </c>
      <c r="E17" s="23" t="s">
        <v>148</v>
      </c>
      <c r="F17" s="52" t="s">
        <v>93</v>
      </c>
      <c r="G17" s="23"/>
      <c r="H17" s="48" t="s">
        <v>149</v>
      </c>
      <c r="I17" s="50">
        <v>102617279</v>
      </c>
      <c r="J17" s="50">
        <v>35205092</v>
      </c>
      <c r="K17" s="26">
        <f t="shared" si="0"/>
        <v>0.34307177449131154</v>
      </c>
      <c r="L17" s="50">
        <v>15493330</v>
      </c>
      <c r="M17" s="26">
        <f t="shared" si="1"/>
        <v>0.15098168798648423</v>
      </c>
      <c r="N17" s="27">
        <v>4577364</v>
      </c>
      <c r="O17" s="50">
        <v>730014051</v>
      </c>
      <c r="P17" s="28">
        <f t="shared" si="2"/>
        <v>6570126459</v>
      </c>
      <c r="Q17" s="50">
        <v>168867744</v>
      </c>
      <c r="R17" s="26">
        <f t="shared" si="3"/>
        <v>0.23132122425407947</v>
      </c>
      <c r="S17" s="50">
        <v>152548113</v>
      </c>
      <c r="T17" s="29">
        <f t="shared" si="4"/>
        <v>1372933017</v>
      </c>
      <c r="U17" s="26">
        <f t="shared" si="5"/>
        <v>0.20896599564218524</v>
      </c>
      <c r="V17" s="50">
        <v>48873519</v>
      </c>
      <c r="W17" s="26">
        <f t="shared" si="6"/>
        <v>6.6948737401768169E-2</v>
      </c>
    </row>
    <row r="18" spans="1:23" ht="45" x14ac:dyDescent="0.5">
      <c r="A18" s="39" t="s">
        <v>150</v>
      </c>
      <c r="B18" s="39" t="s">
        <v>151</v>
      </c>
      <c r="C18" s="30" t="s">
        <v>93</v>
      </c>
      <c r="D18" s="30" t="s">
        <v>88</v>
      </c>
      <c r="E18" s="31" t="s">
        <v>89</v>
      </c>
      <c r="F18" s="53" t="s">
        <v>93</v>
      </c>
      <c r="G18" s="30"/>
      <c r="H18" s="40" t="s">
        <v>152</v>
      </c>
      <c r="I18" s="29">
        <v>74682273</v>
      </c>
      <c r="J18" s="29">
        <v>15362239</v>
      </c>
      <c r="K18" s="26">
        <f t="shared" si="0"/>
        <v>0.20570127799939886</v>
      </c>
      <c r="L18" s="29">
        <v>11291768</v>
      </c>
      <c r="M18" s="26">
        <f t="shared" si="1"/>
        <v>0.15119743342573411</v>
      </c>
      <c r="N18" s="36">
        <v>2072920</v>
      </c>
      <c r="O18" s="29">
        <v>618427882</v>
      </c>
      <c r="P18" s="25">
        <f t="shared" si="2"/>
        <v>5565850938</v>
      </c>
      <c r="Q18" s="29">
        <v>61079129</v>
      </c>
      <c r="R18" s="26">
        <f t="shared" si="3"/>
        <v>9.8765160462153931E-2</v>
      </c>
      <c r="S18" s="29">
        <v>148851497</v>
      </c>
      <c r="T18" s="29">
        <f t="shared" si="4"/>
        <v>1339663473</v>
      </c>
      <c r="U18" s="26">
        <f t="shared" si="5"/>
        <v>0.2406933796688035</v>
      </c>
      <c r="V18" s="29">
        <v>24635867</v>
      </c>
      <c r="W18" s="26">
        <f t="shared" si="6"/>
        <v>3.983628118500647E-2</v>
      </c>
    </row>
    <row r="19" spans="1:23" ht="30" x14ac:dyDescent="0.5">
      <c r="A19" s="41" t="s">
        <v>153</v>
      </c>
      <c r="B19" s="41" t="s">
        <v>154</v>
      </c>
      <c r="C19" s="32"/>
      <c r="D19" s="30" t="s">
        <v>88</v>
      </c>
      <c r="E19" s="23" t="s">
        <v>105</v>
      </c>
      <c r="F19" s="54" t="s">
        <v>100</v>
      </c>
      <c r="G19" s="46"/>
      <c r="H19" s="24" t="s">
        <v>155</v>
      </c>
      <c r="I19" s="25">
        <v>11201441</v>
      </c>
      <c r="J19" s="25">
        <v>1566501</v>
      </c>
      <c r="K19" s="26">
        <f t="shared" si="0"/>
        <v>0.13984816774913156</v>
      </c>
      <c r="L19" s="25">
        <v>2553977</v>
      </c>
      <c r="M19" s="26">
        <f t="shared" si="1"/>
        <v>0.22800432551490474</v>
      </c>
      <c r="N19" s="55">
        <v>1974044</v>
      </c>
      <c r="O19" s="25">
        <v>377318662</v>
      </c>
      <c r="P19" s="25">
        <f t="shared" si="2"/>
        <v>3395867958</v>
      </c>
      <c r="Q19" s="25">
        <v>31343437</v>
      </c>
      <c r="R19" s="26">
        <f t="shared" si="3"/>
        <v>8.3068875612624743E-2</v>
      </c>
      <c r="S19" s="25">
        <v>143127621</v>
      </c>
      <c r="T19" s="29">
        <f t="shared" si="4"/>
        <v>1288148589</v>
      </c>
      <c r="U19" s="37">
        <f t="shared" si="5"/>
        <v>0.37932823211378819</v>
      </c>
      <c r="V19" s="25">
        <v>81782524</v>
      </c>
      <c r="W19" s="26">
        <f t="shared" si="6"/>
        <v>0.2167465652679538</v>
      </c>
    </row>
    <row r="20" spans="1:23" ht="60" x14ac:dyDescent="0.5">
      <c r="A20" s="41" t="s">
        <v>156</v>
      </c>
      <c r="B20" s="41" t="s">
        <v>157</v>
      </c>
      <c r="C20" s="46"/>
      <c r="D20" s="23" t="s">
        <v>94</v>
      </c>
      <c r="E20" s="52" t="s">
        <v>95</v>
      </c>
      <c r="F20" s="23" t="s">
        <v>100</v>
      </c>
      <c r="G20" s="23" t="s">
        <v>158</v>
      </c>
      <c r="H20" s="24" t="s">
        <v>159</v>
      </c>
      <c r="I20" s="25">
        <v>42541404</v>
      </c>
      <c r="J20" s="50">
        <v>12741497</v>
      </c>
      <c r="K20" s="26">
        <f t="shared" si="0"/>
        <v>0.29950814505322859</v>
      </c>
      <c r="L20" s="50">
        <v>7139641</v>
      </c>
      <c r="M20" s="26">
        <f t="shared" si="1"/>
        <v>0.16782805287761543</v>
      </c>
      <c r="N20" s="36">
        <v>1215575</v>
      </c>
      <c r="O20" s="50">
        <v>482950958</v>
      </c>
      <c r="P20" s="28">
        <f t="shared" si="2"/>
        <v>4346558622</v>
      </c>
      <c r="Q20" s="50">
        <v>98955144</v>
      </c>
      <c r="R20" s="26">
        <f t="shared" si="3"/>
        <v>0.20489687899117906</v>
      </c>
      <c r="S20" s="50">
        <v>139781197</v>
      </c>
      <c r="T20" s="29">
        <f t="shared" si="4"/>
        <v>1258030773</v>
      </c>
      <c r="U20" s="37">
        <f t="shared" si="5"/>
        <v>0.2894314519612155</v>
      </c>
      <c r="V20" s="50">
        <v>22987156</v>
      </c>
      <c r="W20" s="26">
        <f t="shared" si="6"/>
        <v>4.7597288335847962E-2</v>
      </c>
    </row>
    <row r="21" spans="1:23" ht="60" x14ac:dyDescent="0.5">
      <c r="A21" s="33" t="s">
        <v>160</v>
      </c>
      <c r="B21" s="34" t="s">
        <v>161</v>
      </c>
      <c r="C21" s="46"/>
      <c r="D21" s="30" t="s">
        <v>94</v>
      </c>
      <c r="E21" s="56" t="s">
        <v>148</v>
      </c>
      <c r="F21" s="30" t="s">
        <v>132</v>
      </c>
      <c r="G21" s="30" t="s">
        <v>162</v>
      </c>
      <c r="H21" s="40" t="s">
        <v>163</v>
      </c>
      <c r="I21" s="29">
        <v>63362221</v>
      </c>
      <c r="J21" s="29">
        <v>28774862</v>
      </c>
      <c r="K21" s="26">
        <f t="shared" si="0"/>
        <v>0.45413278679104385</v>
      </c>
      <c r="L21" s="29">
        <v>6639282</v>
      </c>
      <c r="M21" s="26">
        <f t="shared" si="1"/>
        <v>0.10478297470033444</v>
      </c>
      <c r="N21" s="36">
        <v>619218</v>
      </c>
      <c r="O21" s="29">
        <v>192247067</v>
      </c>
      <c r="P21" s="25">
        <f t="shared" si="2"/>
        <v>1730223603</v>
      </c>
      <c r="Q21" s="29">
        <v>82357206</v>
      </c>
      <c r="R21" s="44">
        <f t="shared" si="3"/>
        <v>0.42839252262818656</v>
      </c>
      <c r="S21" s="29">
        <v>68347745</v>
      </c>
      <c r="T21" s="29">
        <f t="shared" si="4"/>
        <v>615129705</v>
      </c>
      <c r="U21" s="37">
        <f t="shared" si="5"/>
        <v>0.35552035235991403</v>
      </c>
      <c r="V21" s="29">
        <v>2955438</v>
      </c>
      <c r="W21" s="26">
        <f t="shared" si="6"/>
        <v>1.5373124001938609E-2</v>
      </c>
    </row>
    <row r="22" spans="1:23" ht="45" x14ac:dyDescent="0.5">
      <c r="A22" s="23" t="s">
        <v>164</v>
      </c>
      <c r="B22" s="23" t="s">
        <v>165</v>
      </c>
      <c r="C22" s="46"/>
      <c r="D22" s="23" t="s">
        <v>166</v>
      </c>
      <c r="E22" s="52" t="s">
        <v>95</v>
      </c>
      <c r="F22" s="23" t="s">
        <v>132</v>
      </c>
      <c r="G22" s="23" t="s">
        <v>162</v>
      </c>
      <c r="H22" s="24" t="s">
        <v>167</v>
      </c>
      <c r="I22" s="25">
        <v>22020272</v>
      </c>
      <c r="J22" s="25">
        <v>2818758</v>
      </c>
      <c r="K22" s="26">
        <f t="shared" si="0"/>
        <v>0.12800741062599044</v>
      </c>
      <c r="L22" s="25">
        <v>4694216</v>
      </c>
      <c r="M22" s="26">
        <f t="shared" si="1"/>
        <v>0.21317702160990565</v>
      </c>
      <c r="N22" s="36">
        <v>5824122</v>
      </c>
      <c r="O22" s="25">
        <v>221275615</v>
      </c>
      <c r="P22" s="25">
        <f t="shared" si="2"/>
        <v>1991480535.0000002</v>
      </c>
      <c r="Q22" s="25">
        <v>7043945</v>
      </c>
      <c r="R22" s="26">
        <f t="shared" si="3"/>
        <v>3.1833354072928463E-2</v>
      </c>
      <c r="S22" s="25">
        <v>56252265</v>
      </c>
      <c r="T22" s="29">
        <f t="shared" si="4"/>
        <v>506270385.00000006</v>
      </c>
      <c r="U22" s="26">
        <f t="shared" si="5"/>
        <v>0.25421809357529068</v>
      </c>
      <c r="V22" s="25">
        <v>120147435</v>
      </c>
      <c r="W22" s="26">
        <f t="shared" si="6"/>
        <v>0.54297639168238221</v>
      </c>
    </row>
    <row r="23" spans="1:23" ht="75" x14ac:dyDescent="0.5">
      <c r="A23" s="33" t="s">
        <v>168</v>
      </c>
      <c r="B23" s="34" t="s">
        <v>169</v>
      </c>
      <c r="C23" s="46"/>
      <c r="D23" s="30" t="s">
        <v>88</v>
      </c>
      <c r="E23" s="56" t="s">
        <v>148</v>
      </c>
      <c r="F23" s="30" t="s">
        <v>100</v>
      </c>
      <c r="G23" s="30" t="s">
        <v>170</v>
      </c>
      <c r="H23" s="40" t="s">
        <v>171</v>
      </c>
      <c r="I23" s="29">
        <v>9838696</v>
      </c>
      <c r="J23" s="29">
        <v>1388974</v>
      </c>
      <c r="K23" s="26">
        <f t="shared" si="0"/>
        <v>0.14117460281321834</v>
      </c>
      <c r="L23" s="29">
        <v>4202217</v>
      </c>
      <c r="M23" s="26">
        <f t="shared" si="1"/>
        <v>0.42711117408241905</v>
      </c>
      <c r="N23" s="36"/>
      <c r="O23" s="29">
        <v>127551719</v>
      </c>
      <c r="P23" s="25">
        <f t="shared" si="2"/>
        <v>1147965471</v>
      </c>
      <c r="Q23" s="29">
        <v>9313407</v>
      </c>
      <c r="R23" s="26">
        <f t="shared" si="3"/>
        <v>7.301671097039468E-2</v>
      </c>
      <c r="S23" s="29">
        <v>51494978</v>
      </c>
      <c r="T23" s="29">
        <f t="shared" si="4"/>
        <v>463454802</v>
      </c>
      <c r="U23" s="37">
        <f t="shared" si="5"/>
        <v>0.40371841637038225</v>
      </c>
      <c r="V23" s="45"/>
      <c r="W23" s="26">
        <f t="shared" si="6"/>
        <v>0</v>
      </c>
    </row>
    <row r="24" spans="1:23" x14ac:dyDescent="0.5">
      <c r="A24" s="23" t="s">
        <v>172</v>
      </c>
      <c r="B24" s="23" t="s">
        <v>173</v>
      </c>
      <c r="C24" s="23" t="s">
        <v>114</v>
      </c>
      <c r="D24" s="23" t="s">
        <v>11</v>
      </c>
      <c r="E24" s="23" t="s">
        <v>105</v>
      </c>
      <c r="F24" s="23" t="s">
        <v>114</v>
      </c>
      <c r="G24" s="23"/>
      <c r="H24" s="24" t="s">
        <v>174</v>
      </c>
      <c r="I24" s="50">
        <v>44789042</v>
      </c>
      <c r="J24" s="25">
        <v>5691120</v>
      </c>
      <c r="K24" s="26">
        <f t="shared" si="0"/>
        <v>0.12706500844559257</v>
      </c>
      <c r="L24" s="25">
        <v>3406900</v>
      </c>
      <c r="M24" s="26">
        <f t="shared" si="1"/>
        <v>7.6065480480694364E-2</v>
      </c>
      <c r="N24" s="36">
        <v>2290429</v>
      </c>
      <c r="O24" s="25">
        <v>662104088</v>
      </c>
      <c r="P24" s="28">
        <f t="shared" si="2"/>
        <v>5958936792</v>
      </c>
      <c r="Q24" s="25">
        <v>19741569</v>
      </c>
      <c r="R24" s="26">
        <f t="shared" si="3"/>
        <v>2.981641309545879E-2</v>
      </c>
      <c r="S24" s="25">
        <v>48012091</v>
      </c>
      <c r="T24" s="29">
        <f t="shared" si="4"/>
        <v>432108819</v>
      </c>
      <c r="U24" s="26">
        <f t="shared" si="5"/>
        <v>7.2514415588384049E-2</v>
      </c>
      <c r="V24" s="25">
        <v>79785477</v>
      </c>
      <c r="W24" s="26">
        <f t="shared" si="6"/>
        <v>0.12050292158896926</v>
      </c>
    </row>
    <row r="25" spans="1:23" x14ac:dyDescent="0.5">
      <c r="A25" s="57" t="s">
        <v>175</v>
      </c>
      <c r="B25" s="57" t="s">
        <v>175</v>
      </c>
      <c r="C25" s="30" t="s">
        <v>176</v>
      </c>
      <c r="D25" s="30" t="s">
        <v>177</v>
      </c>
      <c r="E25" s="31" t="s">
        <v>105</v>
      </c>
      <c r="F25" s="30" t="s">
        <v>176</v>
      </c>
      <c r="G25" s="30"/>
      <c r="H25" s="40" t="s">
        <v>178</v>
      </c>
      <c r="I25" s="29">
        <v>16057378</v>
      </c>
      <c r="J25" s="29">
        <v>1632747</v>
      </c>
      <c r="K25" s="26">
        <f t="shared" si="0"/>
        <v>0.10168204298360542</v>
      </c>
      <c r="L25" s="29">
        <v>1521795</v>
      </c>
      <c r="M25" s="26">
        <f t="shared" si="1"/>
        <v>9.4772322106386239E-2</v>
      </c>
      <c r="N25" s="43">
        <v>1006227</v>
      </c>
      <c r="O25" s="29">
        <v>660434638</v>
      </c>
      <c r="P25" s="25">
        <f t="shared" si="2"/>
        <v>5943911742</v>
      </c>
      <c r="Q25" s="29">
        <v>14252713</v>
      </c>
      <c r="R25" s="26">
        <f t="shared" si="3"/>
        <v>2.1580807819471151E-2</v>
      </c>
      <c r="S25" s="29">
        <v>45461149</v>
      </c>
      <c r="T25" s="29">
        <f t="shared" si="4"/>
        <v>409150341</v>
      </c>
      <c r="U25" s="26">
        <f t="shared" si="5"/>
        <v>6.8835197889787245E-2</v>
      </c>
      <c r="V25" s="29">
        <v>34854306</v>
      </c>
      <c r="W25" s="26">
        <f t="shared" si="6"/>
        <v>5.2774800100657347E-2</v>
      </c>
    </row>
    <row r="26" spans="1:23" x14ac:dyDescent="0.5">
      <c r="A26" s="23" t="s">
        <v>179</v>
      </c>
      <c r="B26" s="23" t="s">
        <v>179</v>
      </c>
      <c r="C26" s="23" t="s">
        <v>180</v>
      </c>
      <c r="D26" s="23" t="s">
        <v>181</v>
      </c>
      <c r="E26" s="31" t="s">
        <v>105</v>
      </c>
      <c r="F26" s="23" t="s">
        <v>180</v>
      </c>
      <c r="G26" s="23"/>
      <c r="H26" s="48" t="s">
        <v>182</v>
      </c>
      <c r="I26" s="50">
        <v>10154528</v>
      </c>
      <c r="J26" s="50">
        <v>1761562</v>
      </c>
      <c r="K26" s="26">
        <f t="shared" si="0"/>
        <v>0.17347551752282331</v>
      </c>
      <c r="L26" s="50">
        <v>1395782</v>
      </c>
      <c r="M26" s="26">
        <f t="shared" si="1"/>
        <v>0.1374541485335409</v>
      </c>
      <c r="N26" s="36">
        <v>418970</v>
      </c>
      <c r="O26" s="50">
        <v>437788899</v>
      </c>
      <c r="P26" s="28">
        <f t="shared" si="2"/>
        <v>3940100091.0000005</v>
      </c>
      <c r="Q26" s="50">
        <v>17649440</v>
      </c>
      <c r="R26" s="26">
        <f t="shared" si="3"/>
        <v>4.0314955542077369E-2</v>
      </c>
      <c r="S26" s="50">
        <v>44867771</v>
      </c>
      <c r="T26" s="29">
        <f t="shared" si="4"/>
        <v>403809939</v>
      </c>
      <c r="U26" s="26">
        <f t="shared" si="5"/>
        <v>0.10248722866771458</v>
      </c>
      <c r="V26" s="50">
        <v>17029957</v>
      </c>
      <c r="W26" s="26">
        <f t="shared" si="6"/>
        <v>3.889992879878848E-2</v>
      </c>
    </row>
    <row r="27" spans="1:23" ht="30" x14ac:dyDescent="0.5">
      <c r="A27" s="41" t="s">
        <v>183</v>
      </c>
      <c r="B27" s="41" t="s">
        <v>183</v>
      </c>
      <c r="C27" s="23" t="s">
        <v>133</v>
      </c>
      <c r="D27" s="23" t="s">
        <v>94</v>
      </c>
      <c r="E27" s="23" t="s">
        <v>95</v>
      </c>
      <c r="F27" s="58" t="s">
        <v>132</v>
      </c>
      <c r="G27" s="58"/>
      <c r="H27" s="48" t="s">
        <v>184</v>
      </c>
      <c r="I27" s="25">
        <v>33214267</v>
      </c>
      <c r="J27" s="25">
        <v>9173745</v>
      </c>
      <c r="K27" s="26">
        <f t="shared" si="0"/>
        <v>0.27619892981531097</v>
      </c>
      <c r="L27" s="25">
        <v>4355882</v>
      </c>
      <c r="M27" s="26">
        <f t="shared" si="1"/>
        <v>0.13114490830100209</v>
      </c>
      <c r="N27" s="36">
        <v>2911416</v>
      </c>
      <c r="O27" s="25">
        <v>121172878</v>
      </c>
      <c r="P27" s="25">
        <f t="shared" si="2"/>
        <v>1090555902</v>
      </c>
      <c r="Q27" s="25">
        <v>39745790</v>
      </c>
      <c r="R27" s="44">
        <f t="shared" si="3"/>
        <v>0.32800896253367856</v>
      </c>
      <c r="S27" s="25">
        <v>39110167</v>
      </c>
      <c r="T27" s="29">
        <f t="shared" si="4"/>
        <v>351991503.00000006</v>
      </c>
      <c r="U27" s="37">
        <f t="shared" si="5"/>
        <v>0.32276337449045323</v>
      </c>
      <c r="V27" s="25">
        <v>8454365</v>
      </c>
      <c r="W27" s="26">
        <f t="shared" si="6"/>
        <v>6.9771100097168609E-2</v>
      </c>
    </row>
    <row r="28" spans="1:23" ht="45" x14ac:dyDescent="0.5">
      <c r="A28" s="57" t="s">
        <v>185</v>
      </c>
      <c r="B28" s="31" t="s">
        <v>186</v>
      </c>
      <c r="C28" s="46"/>
      <c r="D28" s="23" t="s">
        <v>94</v>
      </c>
      <c r="E28" s="31" t="s">
        <v>95</v>
      </c>
      <c r="F28" s="30" t="s">
        <v>132</v>
      </c>
      <c r="G28" s="30" t="s">
        <v>158</v>
      </c>
      <c r="H28" s="40" t="s">
        <v>187</v>
      </c>
      <c r="I28" s="29">
        <v>25375957</v>
      </c>
      <c r="J28" s="29">
        <v>3764758</v>
      </c>
      <c r="K28" s="26">
        <f t="shared" si="0"/>
        <v>0.14835925202742106</v>
      </c>
      <c r="L28" s="29">
        <v>1423695</v>
      </c>
      <c r="M28" s="26">
        <f t="shared" si="1"/>
        <v>5.6104090970835109E-2</v>
      </c>
      <c r="N28" s="43">
        <v>514248</v>
      </c>
      <c r="O28" s="29">
        <v>109093148</v>
      </c>
      <c r="P28" s="25">
        <f t="shared" si="2"/>
        <v>981838332</v>
      </c>
      <c r="Q28" s="29">
        <v>14841791</v>
      </c>
      <c r="R28" s="26">
        <f t="shared" si="3"/>
        <v>0.13604695869625102</v>
      </c>
      <c r="S28" s="29">
        <v>28952401</v>
      </c>
      <c r="T28" s="29">
        <f t="shared" si="4"/>
        <v>260571609</v>
      </c>
      <c r="U28" s="26">
        <f t="shared" si="5"/>
        <v>0.26539156244716672</v>
      </c>
      <c r="V28" s="29">
        <v>15747214</v>
      </c>
      <c r="W28" s="26">
        <f t="shared" si="6"/>
        <v>0.14434649919534817</v>
      </c>
    </row>
    <row r="29" spans="1:23" x14ac:dyDescent="0.5">
      <c r="A29" s="57" t="s">
        <v>188</v>
      </c>
      <c r="B29" s="57" t="s">
        <v>188</v>
      </c>
      <c r="C29" s="30"/>
      <c r="D29" s="30" t="s">
        <v>189</v>
      </c>
      <c r="E29" s="31" t="s">
        <v>105</v>
      </c>
      <c r="F29" s="31" t="s">
        <v>190</v>
      </c>
      <c r="G29" s="31"/>
      <c r="H29" s="40" t="s">
        <v>191</v>
      </c>
      <c r="I29" s="29">
        <v>35482199</v>
      </c>
      <c r="J29" s="29">
        <v>352459</v>
      </c>
      <c r="K29" s="26">
        <f t="shared" si="0"/>
        <v>9.9334035074883607E-3</v>
      </c>
      <c r="L29" s="29">
        <v>909361</v>
      </c>
      <c r="M29" s="26">
        <f t="shared" si="1"/>
        <v>2.56286539625123E-2</v>
      </c>
      <c r="N29" s="43">
        <v>1629561</v>
      </c>
      <c r="O29" s="29">
        <v>1347069869</v>
      </c>
      <c r="P29" s="25">
        <f t="shared" si="2"/>
        <v>12123628821</v>
      </c>
      <c r="Q29" s="29">
        <v>4770979</v>
      </c>
      <c r="R29" s="26">
        <f t="shared" si="3"/>
        <v>3.5417457622608289E-3</v>
      </c>
      <c r="S29" s="29">
        <v>26092101</v>
      </c>
      <c r="T29" s="29">
        <f t="shared" si="4"/>
        <v>234828909</v>
      </c>
      <c r="U29" s="26">
        <f t="shared" si="5"/>
        <v>1.9369523140896561E-2</v>
      </c>
      <c r="V29" s="29">
        <v>22895395</v>
      </c>
      <c r="W29" s="26">
        <f t="shared" si="6"/>
        <v>1.6996442075418436E-2</v>
      </c>
    </row>
    <row r="30" spans="1:23" ht="30.75" x14ac:dyDescent="0.5">
      <c r="A30" s="59" t="s">
        <v>192</v>
      </c>
      <c r="B30" s="31" t="s">
        <v>193</v>
      </c>
      <c r="C30" s="30" t="s">
        <v>128</v>
      </c>
      <c r="D30" s="30" t="s">
        <v>88</v>
      </c>
      <c r="E30" s="23" t="s">
        <v>105</v>
      </c>
      <c r="F30" s="30" t="s">
        <v>128</v>
      </c>
      <c r="G30" s="30"/>
      <c r="H30" s="40" t="s">
        <v>194</v>
      </c>
      <c r="I30" s="29">
        <v>7059039</v>
      </c>
      <c r="J30" s="29">
        <v>404417</v>
      </c>
      <c r="K30" s="26">
        <f t="shared" si="0"/>
        <v>5.7290659535951E-2</v>
      </c>
      <c r="L30" s="29">
        <v>606189</v>
      </c>
      <c r="M30" s="26">
        <f t="shared" si="1"/>
        <v>8.5874153691458566E-2</v>
      </c>
      <c r="N30" s="43">
        <v>716000</v>
      </c>
      <c r="O30" s="29">
        <v>416410323</v>
      </c>
      <c r="P30" s="25">
        <f t="shared" si="2"/>
        <v>3747692907</v>
      </c>
      <c r="Q30" s="29">
        <v>4744930</v>
      </c>
      <c r="R30" s="26">
        <f t="shared" si="3"/>
        <v>1.1394842389630191E-2</v>
      </c>
      <c r="S30" s="29">
        <v>18256517</v>
      </c>
      <c r="T30" s="29">
        <f t="shared" si="4"/>
        <v>164308653.00000003</v>
      </c>
      <c r="U30" s="26">
        <f t="shared" si="5"/>
        <v>4.3842613863345557E-2</v>
      </c>
      <c r="V30" s="29">
        <v>74181951</v>
      </c>
      <c r="W30" s="26">
        <f t="shared" si="6"/>
        <v>0.17814628241096703</v>
      </c>
    </row>
    <row r="31" spans="1:23" x14ac:dyDescent="0.5">
      <c r="A31" s="23" t="s">
        <v>195</v>
      </c>
      <c r="B31" s="23" t="s">
        <v>195</v>
      </c>
      <c r="C31" s="23"/>
      <c r="D31" s="23" t="s">
        <v>196</v>
      </c>
      <c r="E31" s="23" t="s">
        <v>197</v>
      </c>
      <c r="F31" s="23" t="s">
        <v>100</v>
      </c>
      <c r="G31" s="23"/>
      <c r="H31" s="48" t="s">
        <v>198</v>
      </c>
      <c r="I31" s="25">
        <v>17600550</v>
      </c>
      <c r="J31" s="25">
        <v>876514</v>
      </c>
      <c r="K31" s="26">
        <f t="shared" si="0"/>
        <v>4.9800375556445682E-2</v>
      </c>
      <c r="L31" s="25">
        <v>2297526</v>
      </c>
      <c r="M31" s="26">
        <f t="shared" si="1"/>
        <v>0.1305371707134152</v>
      </c>
      <c r="N31" s="36">
        <v>1182890</v>
      </c>
      <c r="O31" s="25">
        <v>159851156</v>
      </c>
      <c r="P31" s="25">
        <f t="shared" si="2"/>
        <v>1438660404</v>
      </c>
      <c r="Q31" s="25">
        <v>2434233</v>
      </c>
      <c r="R31" s="26">
        <f t="shared" si="3"/>
        <v>1.5228122591744034E-2</v>
      </c>
      <c r="S31" s="25">
        <v>14239107</v>
      </c>
      <c r="T31" s="29">
        <f t="shared" si="4"/>
        <v>128151963</v>
      </c>
      <c r="U31" s="26">
        <f t="shared" si="5"/>
        <v>8.9077285121416327E-2</v>
      </c>
      <c r="V31" s="25">
        <v>7432889</v>
      </c>
      <c r="W31" s="26">
        <f t="shared" si="6"/>
        <v>4.6498812933201433E-2</v>
      </c>
    </row>
    <row r="32" spans="1:23" ht="60" x14ac:dyDescent="0.5">
      <c r="A32" s="23" t="s">
        <v>199</v>
      </c>
      <c r="B32" s="23" t="s">
        <v>200</v>
      </c>
      <c r="C32" s="23"/>
      <c r="D32" s="23" t="s">
        <v>94</v>
      </c>
      <c r="E32" s="23" t="s">
        <v>95</v>
      </c>
      <c r="F32" s="23" t="s">
        <v>201</v>
      </c>
      <c r="G32" s="23"/>
      <c r="H32" s="48" t="s">
        <v>202</v>
      </c>
      <c r="I32" s="50">
        <v>30455556</v>
      </c>
      <c r="J32" s="50">
        <v>4245595</v>
      </c>
      <c r="K32" s="26">
        <f t="shared" si="0"/>
        <v>0.13940297133304674</v>
      </c>
      <c r="L32" s="50">
        <v>1738006</v>
      </c>
      <c r="M32" s="26">
        <f t="shared" si="1"/>
        <v>5.7066960130361763E-2</v>
      </c>
      <c r="N32" s="36">
        <v>2724840</v>
      </c>
      <c r="O32" s="50">
        <v>256168630</v>
      </c>
      <c r="P32" s="25">
        <f t="shared" si="2"/>
        <v>2305517670</v>
      </c>
      <c r="Q32" s="50">
        <v>9390357</v>
      </c>
      <c r="R32" s="26">
        <f t="shared" si="3"/>
        <v>3.6656935706764718E-2</v>
      </c>
      <c r="S32" s="50">
        <v>11679055</v>
      </c>
      <c r="T32" s="29">
        <f t="shared" si="4"/>
        <v>105111495</v>
      </c>
      <c r="U32" s="26">
        <f t="shared" si="5"/>
        <v>4.5591277120855901E-2</v>
      </c>
      <c r="V32" s="50">
        <v>10147461</v>
      </c>
      <c r="W32" s="26">
        <f t="shared" si="6"/>
        <v>3.96124263927242E-2</v>
      </c>
    </row>
    <row r="33" spans="1:23" ht="45" x14ac:dyDescent="0.5">
      <c r="A33" s="23" t="s">
        <v>203</v>
      </c>
      <c r="B33" s="23" t="s">
        <v>204</v>
      </c>
      <c r="C33" s="23" t="s">
        <v>205</v>
      </c>
      <c r="D33" s="23" t="s">
        <v>206</v>
      </c>
      <c r="E33" s="31" t="s">
        <v>105</v>
      </c>
      <c r="F33" s="23" t="s">
        <v>100</v>
      </c>
      <c r="G33" s="23"/>
      <c r="H33" s="24" t="s">
        <v>207</v>
      </c>
      <c r="I33" s="25">
        <v>4225640</v>
      </c>
      <c r="J33" s="25">
        <v>201095</v>
      </c>
      <c r="K33" s="26">
        <f t="shared" si="0"/>
        <v>4.7589240919718667E-2</v>
      </c>
      <c r="L33" s="25">
        <v>253711</v>
      </c>
      <c r="M33" s="26">
        <f t="shared" si="1"/>
        <v>6.0040845883700455E-2</v>
      </c>
      <c r="N33" s="36">
        <v>111538</v>
      </c>
      <c r="O33" s="25">
        <v>296636914</v>
      </c>
      <c r="P33" s="25">
        <f t="shared" si="2"/>
        <v>2669732226</v>
      </c>
      <c r="Q33" s="25">
        <v>2560284</v>
      </c>
      <c r="R33" s="26">
        <f t="shared" si="3"/>
        <v>8.6310363921868472E-3</v>
      </c>
      <c r="S33" s="25">
        <v>10658254</v>
      </c>
      <c r="T33" s="29">
        <f t="shared" si="4"/>
        <v>95924286</v>
      </c>
      <c r="U33" s="26">
        <f t="shared" si="5"/>
        <v>3.5930302322387295E-2</v>
      </c>
      <c r="V33" s="25">
        <v>1839731</v>
      </c>
      <c r="W33" s="26">
        <f t="shared" si="6"/>
        <v>6.2019624435548162E-3</v>
      </c>
    </row>
    <row r="34" spans="1:23" ht="45" x14ac:dyDescent="0.5">
      <c r="A34" s="23" t="s">
        <v>208</v>
      </c>
      <c r="B34" s="23" t="s">
        <v>209</v>
      </c>
      <c r="C34" s="21" t="s">
        <v>87</v>
      </c>
      <c r="D34" s="23" t="s">
        <v>94</v>
      </c>
      <c r="E34" s="23" t="s">
        <v>105</v>
      </c>
      <c r="F34" s="23" t="s">
        <v>87</v>
      </c>
      <c r="G34" s="23"/>
      <c r="H34" s="24" t="s">
        <v>210</v>
      </c>
      <c r="I34" s="25">
        <v>22025374</v>
      </c>
      <c r="J34" s="25">
        <v>174381</v>
      </c>
      <c r="K34" s="26">
        <f t="shared" si="0"/>
        <v>7.9172775908368225E-3</v>
      </c>
      <c r="L34" s="25">
        <v>566040</v>
      </c>
      <c r="M34" s="26">
        <f t="shared" si="1"/>
        <v>2.5699450097873479E-2</v>
      </c>
      <c r="N34" s="36">
        <v>41106</v>
      </c>
      <c r="O34" s="25">
        <v>341127280</v>
      </c>
      <c r="P34" s="25">
        <f t="shared" si="2"/>
        <v>3070145520</v>
      </c>
      <c r="Q34" s="25">
        <v>2194416</v>
      </c>
      <c r="R34" s="26">
        <f t="shared" si="3"/>
        <v>6.4328364474397944E-3</v>
      </c>
      <c r="S34" s="25">
        <v>9063701</v>
      </c>
      <c r="T34" s="29">
        <f t="shared" si="4"/>
        <v>81573309.000000015</v>
      </c>
      <c r="U34" s="26">
        <f t="shared" si="5"/>
        <v>2.6569850995206246E-2</v>
      </c>
      <c r="V34" s="25">
        <v>182313</v>
      </c>
      <c r="W34" s="26">
        <f t="shared" si="6"/>
        <v>5.3444274524160019E-4</v>
      </c>
    </row>
    <row r="35" spans="1:23" ht="60" x14ac:dyDescent="0.5">
      <c r="A35" s="23" t="s">
        <v>211</v>
      </c>
      <c r="B35" s="23" t="s">
        <v>212</v>
      </c>
      <c r="C35" s="23" t="s">
        <v>93</v>
      </c>
      <c r="D35" s="23" t="s">
        <v>88</v>
      </c>
      <c r="E35" s="23" t="s">
        <v>105</v>
      </c>
      <c r="F35" s="23" t="s">
        <v>93</v>
      </c>
      <c r="G35" s="23"/>
      <c r="H35" s="48" t="s">
        <v>213</v>
      </c>
      <c r="I35" s="50">
        <v>11695043</v>
      </c>
      <c r="J35" s="50">
        <v>748266</v>
      </c>
      <c r="K35" s="26">
        <f t="shared" si="0"/>
        <v>6.3981466335780043E-2</v>
      </c>
      <c r="L35" s="50">
        <v>993354</v>
      </c>
      <c r="M35" s="26">
        <f t="shared" si="1"/>
        <v>8.4938037423205714E-2</v>
      </c>
      <c r="N35" s="36">
        <v>831397</v>
      </c>
      <c r="O35" s="50">
        <v>351891475</v>
      </c>
      <c r="P35" s="28">
        <f t="shared" si="2"/>
        <v>3167023275</v>
      </c>
      <c r="Q35" s="50">
        <v>2204111</v>
      </c>
      <c r="R35" s="26">
        <f t="shared" si="3"/>
        <v>6.2636101087700409E-3</v>
      </c>
      <c r="S35" s="50">
        <v>8518849</v>
      </c>
      <c r="T35" s="29">
        <f t="shared" si="4"/>
        <v>76669641.000000015</v>
      </c>
      <c r="U35" s="26">
        <f t="shared" si="5"/>
        <v>2.4208739356359799E-2</v>
      </c>
      <c r="V35" s="50">
        <v>5731778</v>
      </c>
      <c r="W35" s="26">
        <f t="shared" si="6"/>
        <v>1.6288482123643377E-2</v>
      </c>
    </row>
    <row r="36" spans="1:23" x14ac:dyDescent="0.5">
      <c r="A36" s="30" t="s">
        <v>214</v>
      </c>
      <c r="B36" s="30" t="s">
        <v>215</v>
      </c>
      <c r="C36" s="30"/>
      <c r="D36" s="30" t="s">
        <v>94</v>
      </c>
      <c r="E36" s="31" t="s">
        <v>95</v>
      </c>
      <c r="F36" s="30" t="s">
        <v>201</v>
      </c>
      <c r="G36" s="30"/>
      <c r="H36" s="30" t="s">
        <v>216</v>
      </c>
      <c r="I36" s="42">
        <v>1037637</v>
      </c>
      <c r="J36" s="30"/>
      <c r="K36" s="26">
        <f t="shared" si="0"/>
        <v>0</v>
      </c>
      <c r="L36" s="30"/>
      <c r="M36" s="26">
        <f t="shared" si="1"/>
        <v>0</v>
      </c>
      <c r="N36" s="30"/>
      <c r="O36" s="42">
        <v>10714300</v>
      </c>
      <c r="P36" s="28">
        <f t="shared" si="2"/>
        <v>96428700</v>
      </c>
      <c r="Q36" s="30"/>
      <c r="R36" s="26">
        <f t="shared" ref="R36:R39" si="7">Q36/O36</f>
        <v>0</v>
      </c>
      <c r="S36" s="30"/>
      <c r="T36" s="29">
        <f t="shared" si="4"/>
        <v>0</v>
      </c>
      <c r="U36" s="26">
        <f t="shared" ref="U36:U39" si="8">S36/O36</f>
        <v>0</v>
      </c>
      <c r="V36" s="30"/>
      <c r="W36" s="26">
        <f t="shared" ref="W36:W39" si="9">V36/O36</f>
        <v>0</v>
      </c>
    </row>
    <row r="37" spans="1:23" x14ac:dyDescent="0.5">
      <c r="A37" s="30" t="s">
        <v>217</v>
      </c>
      <c r="B37" s="30" t="s">
        <v>218</v>
      </c>
      <c r="C37" s="30"/>
      <c r="D37" s="30" t="s">
        <v>219</v>
      </c>
      <c r="E37" s="31" t="s">
        <v>95</v>
      </c>
      <c r="F37" s="30" t="s">
        <v>201</v>
      </c>
      <c r="G37" s="30"/>
      <c r="H37" s="30" t="s">
        <v>220</v>
      </c>
      <c r="I37" s="42">
        <v>3138088</v>
      </c>
      <c r="J37" s="42">
        <v>751096</v>
      </c>
      <c r="K37" s="26">
        <f t="shared" si="0"/>
        <v>0.23934829106130867</v>
      </c>
      <c r="L37" s="42">
        <v>997510</v>
      </c>
      <c r="M37" s="26">
        <f t="shared" si="1"/>
        <v>0.31787190161652573</v>
      </c>
      <c r="N37" s="30"/>
      <c r="O37" s="42">
        <v>3694025</v>
      </c>
      <c r="P37" s="28">
        <f t="shared" si="2"/>
        <v>33246225</v>
      </c>
      <c r="Q37" s="42">
        <v>552418</v>
      </c>
      <c r="R37" s="26">
        <f t="shared" si="7"/>
        <v>0.14954365495631458</v>
      </c>
      <c r="S37" s="42">
        <v>2013983</v>
      </c>
      <c r="T37" s="29">
        <f t="shared" si="4"/>
        <v>18125847.000000004</v>
      </c>
      <c r="U37" s="26">
        <f t="shared" si="8"/>
        <v>0.54520015430323288</v>
      </c>
      <c r="V37" s="30"/>
      <c r="W37" s="26">
        <f t="shared" si="9"/>
        <v>0</v>
      </c>
    </row>
    <row r="38" spans="1:23" ht="16.899999999999999" x14ac:dyDescent="0.6">
      <c r="A38" s="60" t="s">
        <v>221</v>
      </c>
      <c r="B38" s="30" t="s">
        <v>60</v>
      </c>
      <c r="C38" s="30"/>
      <c r="D38" s="30" t="s">
        <v>88</v>
      </c>
      <c r="E38" s="31" t="s">
        <v>95</v>
      </c>
      <c r="F38" s="30" t="s">
        <v>201</v>
      </c>
      <c r="G38" s="30"/>
      <c r="H38" s="45" t="s">
        <v>222</v>
      </c>
      <c r="I38" s="29">
        <v>380738</v>
      </c>
      <c r="J38" s="45"/>
      <c r="K38" s="26">
        <f t="shared" si="0"/>
        <v>0</v>
      </c>
      <c r="L38" s="45"/>
      <c r="M38" s="26">
        <f t="shared" si="1"/>
        <v>0</v>
      </c>
      <c r="N38" s="29">
        <v>380738</v>
      </c>
      <c r="O38" s="29">
        <v>5015268</v>
      </c>
      <c r="P38" s="28">
        <f>O38/0.7*6.3</f>
        <v>45137412</v>
      </c>
      <c r="Q38" s="45"/>
      <c r="R38" s="26">
        <f t="shared" si="7"/>
        <v>0</v>
      </c>
      <c r="S38" s="45"/>
      <c r="T38" s="29">
        <f t="shared" si="4"/>
        <v>0</v>
      </c>
      <c r="U38" s="26">
        <f t="shared" si="8"/>
        <v>0</v>
      </c>
      <c r="V38" s="45">
        <v>5015268</v>
      </c>
      <c r="W38" s="26">
        <f t="shared" si="9"/>
        <v>1</v>
      </c>
    </row>
    <row r="39" spans="1:23" x14ac:dyDescent="0.5">
      <c r="A39" s="45" t="s">
        <v>223</v>
      </c>
      <c r="B39" s="30" t="s">
        <v>224</v>
      </c>
      <c r="C39" s="30"/>
      <c r="D39" s="30" t="s">
        <v>88</v>
      </c>
      <c r="E39" s="31" t="s">
        <v>105</v>
      </c>
      <c r="F39" s="30" t="s">
        <v>201</v>
      </c>
      <c r="G39" s="30"/>
      <c r="H39" s="45" t="s">
        <v>155</v>
      </c>
      <c r="I39" s="29">
        <v>5350255</v>
      </c>
      <c r="J39" s="29">
        <v>338958</v>
      </c>
      <c r="K39" s="26">
        <f t="shared" si="0"/>
        <v>6.3353615855692866E-2</v>
      </c>
      <c r="L39" s="29">
        <v>595337</v>
      </c>
      <c r="M39" s="26">
        <f t="shared" si="1"/>
        <v>0.11127264027602422</v>
      </c>
      <c r="N39" s="29">
        <v>2151225</v>
      </c>
      <c r="O39" s="29">
        <v>119780084</v>
      </c>
      <c r="P39" s="28">
        <f>O39/0.7*6.3</f>
        <v>1078020756</v>
      </c>
      <c r="Q39" s="29">
        <v>1786170</v>
      </c>
      <c r="R39" s="26">
        <f t="shared" si="7"/>
        <v>1.4912078371893612E-2</v>
      </c>
      <c r="S39" s="29">
        <v>8907021</v>
      </c>
      <c r="T39" s="29">
        <f t="shared" si="4"/>
        <v>80163189</v>
      </c>
      <c r="U39" s="26">
        <f t="shared" si="8"/>
        <v>7.4361452276156356E-2</v>
      </c>
      <c r="V39" s="29">
        <v>67792446</v>
      </c>
      <c r="W39" s="26">
        <f t="shared" si="9"/>
        <v>0.56597427331909367</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总结</vt:lpstr>
      <vt:lpstr>原始数据</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罗浩</dc:creator>
  <cp:lastModifiedBy>罗浩</cp:lastModifiedBy>
  <dcterms:created xsi:type="dcterms:W3CDTF">2022-05-07T14:25:17Z</dcterms:created>
  <dcterms:modified xsi:type="dcterms:W3CDTF">2022-05-17T11:46:08Z</dcterms:modified>
</cp:coreProperties>
</file>