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D:\吸血鬼\系统\养成向系统\装备系统\"/>
    </mc:Choice>
  </mc:AlternateContent>
  <xr:revisionPtr revIDLastSave="0" documentId="13_ncr:1_{FDEBF00C-2786-4B1F-8B6E-64447299F3CB}" xr6:coauthVersionLast="47" xr6:coauthVersionMax="47" xr10:uidLastSave="{00000000-0000-0000-0000-000000000000}"/>
  <bookViews>
    <workbookView xWindow="-28920" yWindow="-120" windowWidth="29040" windowHeight="15840" firstSheet="8" activeTab="8" xr2:uid="{00000000-000D-0000-FFFF-FFFF00000000}"/>
  </bookViews>
  <sheets>
    <sheet name="EquipBase" sheetId="3" r:id="rId1"/>
    <sheet name="EquipAttr" sheetId="4" r:id="rId2"/>
    <sheet name="EquipExp" sheetId="8" r:id="rId3"/>
    <sheet name="EquipStar" sheetId="7" r:id="rId4"/>
    <sheet name="GameValueConfig" sheetId="5" r:id="rId5"/>
    <sheet name="ItemConfig" sheetId="10" r:id="rId6"/>
    <sheet name="UnlockSystem" sheetId="1" r:id="rId7"/>
    <sheet name="Translate" sheetId="2" r:id="rId8"/>
    <sheet name="装备属性计算" sheetId="1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8" i="11" l="1"/>
  <c r="M7" i="11"/>
  <c r="M6" i="11"/>
  <c r="J9" i="11"/>
  <c r="I9" i="11"/>
  <c r="H9" i="11"/>
  <c r="M4" i="11"/>
  <c r="M3" i="11"/>
  <c r="M2" i="11"/>
  <c r="J5" i="11"/>
  <c r="J6" i="11"/>
  <c r="J7" i="11"/>
  <c r="J8" i="11" s="1"/>
  <c r="J4" i="11"/>
  <c r="I5" i="11"/>
  <c r="I6" i="11"/>
  <c r="I7" i="11" s="1"/>
  <c r="I8" i="11" s="1"/>
  <c r="I4" i="11"/>
  <c r="H5" i="11"/>
  <c r="H6" i="11"/>
  <c r="H7" i="11" s="1"/>
  <c r="H8" i="11" s="1"/>
  <c r="H4" i="11"/>
  <c r="E6" i="11"/>
  <c r="E7" i="11"/>
  <c r="E8" i="11" s="1"/>
  <c r="E9" i="11" s="1"/>
  <c r="E10" i="11" s="1"/>
  <c r="E11" i="11" s="1"/>
  <c r="E12" i="11" s="1"/>
  <c r="E13" i="11" s="1"/>
  <c r="E14" i="11" s="1"/>
  <c r="E15" i="11" s="1"/>
  <c r="E16" i="11" s="1"/>
  <c r="E17" i="11" s="1"/>
  <c r="E18" i="11" s="1"/>
  <c r="E19" i="11" s="1"/>
  <c r="E20" i="11" s="1"/>
  <c r="E21" i="11" s="1"/>
  <c r="E22" i="11" s="1"/>
  <c r="E23" i="11" s="1"/>
  <c r="E24" i="11" s="1"/>
  <c r="E25" i="11" s="1"/>
  <c r="E26" i="11" s="1"/>
  <c r="E27" i="11" s="1"/>
  <c r="E28" i="11" s="1"/>
  <c r="E29" i="11" s="1"/>
  <c r="E30" i="11" s="1"/>
  <c r="E31" i="11" s="1"/>
  <c r="E32" i="11" s="1"/>
  <c r="E33" i="11" s="1"/>
  <c r="E34" i="11" s="1"/>
  <c r="E35" i="11" s="1"/>
  <c r="E36" i="11" s="1"/>
  <c r="E37" i="11" s="1"/>
  <c r="E38" i="11" s="1"/>
  <c r="E39" i="11" s="1"/>
  <c r="E40" i="11" s="1"/>
  <c r="E41" i="11" s="1"/>
  <c r="E42" i="11" s="1"/>
  <c r="E43" i="11" s="1"/>
  <c r="E44" i="11" s="1"/>
  <c r="E45" i="11" s="1"/>
  <c r="E46" i="11" s="1"/>
  <c r="E47" i="11" s="1"/>
  <c r="E48" i="11" s="1"/>
  <c r="E49" i="11" s="1"/>
  <c r="E50" i="11" s="1"/>
  <c r="E51" i="11" s="1"/>
  <c r="E52" i="11" s="1"/>
  <c r="E53" i="11" s="1"/>
  <c r="E54" i="11" s="1"/>
  <c r="E55" i="11" s="1"/>
  <c r="E56" i="11" s="1"/>
  <c r="E57" i="11" s="1"/>
  <c r="E58" i="11" s="1"/>
  <c r="E59" i="11" s="1"/>
  <c r="E60" i="11" s="1"/>
  <c r="E61" i="11" s="1"/>
  <c r="E62" i="11" s="1"/>
  <c r="E63" i="11" s="1"/>
  <c r="E64" i="11" s="1"/>
  <c r="E65" i="11" s="1"/>
  <c r="E66" i="11" s="1"/>
  <c r="E67" i="11" s="1"/>
  <c r="E68" i="11" s="1"/>
  <c r="E69" i="11" s="1"/>
  <c r="E70" i="11" s="1"/>
  <c r="E71" i="11" s="1"/>
  <c r="E72" i="11" s="1"/>
  <c r="E5" i="11"/>
  <c r="E4" i="11"/>
  <c r="D5" i="11"/>
  <c r="D6" i="11" s="1"/>
  <c r="D7" i="11" s="1"/>
  <c r="D8" i="11" s="1"/>
  <c r="D9" i="11" s="1"/>
  <c r="D10" i="11" s="1"/>
  <c r="D11" i="11" s="1"/>
  <c r="D12" i="11" s="1"/>
  <c r="D13" i="11" s="1"/>
  <c r="D14" i="11" s="1"/>
  <c r="D15" i="11" s="1"/>
  <c r="D16" i="11" s="1"/>
  <c r="D17" i="11" s="1"/>
  <c r="D18" i="11" s="1"/>
  <c r="D19" i="11" s="1"/>
  <c r="D20" i="11" s="1"/>
  <c r="D21" i="11" s="1"/>
  <c r="D22" i="11" s="1"/>
  <c r="D23" i="11" s="1"/>
  <c r="D24" i="11" s="1"/>
  <c r="D25" i="11" s="1"/>
  <c r="D26" i="11" s="1"/>
  <c r="D27" i="11" s="1"/>
  <c r="D28" i="11" s="1"/>
  <c r="D29" i="11" s="1"/>
  <c r="D30" i="11" s="1"/>
  <c r="D31" i="11" s="1"/>
  <c r="D32" i="11" s="1"/>
  <c r="D33" i="11" s="1"/>
  <c r="D34" i="11" s="1"/>
  <c r="D35" i="11" s="1"/>
  <c r="D36" i="11" s="1"/>
  <c r="D37" i="11" s="1"/>
  <c r="D38" i="11" s="1"/>
  <c r="D39" i="11" s="1"/>
  <c r="D40" i="11" s="1"/>
  <c r="D41" i="11" s="1"/>
  <c r="D42" i="11" s="1"/>
  <c r="D43" i="11" s="1"/>
  <c r="D44" i="11" s="1"/>
  <c r="D45" i="11" s="1"/>
  <c r="D46" i="11" s="1"/>
  <c r="D47" i="11" s="1"/>
  <c r="D48" i="11" s="1"/>
  <c r="D49" i="11" s="1"/>
  <c r="D50" i="11" s="1"/>
  <c r="D51" i="11" s="1"/>
  <c r="D52" i="11" s="1"/>
  <c r="D53" i="11" s="1"/>
  <c r="D54" i="11" s="1"/>
  <c r="D55" i="11" s="1"/>
  <c r="D56" i="11" s="1"/>
  <c r="D57" i="11" s="1"/>
  <c r="D58" i="11" s="1"/>
  <c r="D59" i="11" s="1"/>
  <c r="D60" i="11" s="1"/>
  <c r="D61" i="11" s="1"/>
  <c r="D62" i="11" s="1"/>
  <c r="D63" i="11" s="1"/>
  <c r="D64" i="11" s="1"/>
  <c r="D65" i="11" s="1"/>
  <c r="D66" i="11" s="1"/>
  <c r="D67" i="11" s="1"/>
  <c r="D68" i="11" s="1"/>
  <c r="D69" i="11" s="1"/>
  <c r="D70" i="11" s="1"/>
  <c r="D71" i="11" s="1"/>
  <c r="D72" i="11" s="1"/>
  <c r="D4" i="11"/>
  <c r="C6" i="11"/>
  <c r="C7" i="11"/>
  <c r="C8" i="11"/>
  <c r="C9" i="1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C33" i="11" s="1"/>
  <c r="C34" i="11" s="1"/>
  <c r="C35" i="11" s="1"/>
  <c r="C36" i="11" s="1"/>
  <c r="C37" i="11" s="1"/>
  <c r="C38" i="11" s="1"/>
  <c r="C39" i="11" s="1"/>
  <c r="C40" i="11" s="1"/>
  <c r="C41" i="11" s="1"/>
  <c r="C42" i="11" s="1"/>
  <c r="C43" i="11" s="1"/>
  <c r="C44" i="11" s="1"/>
  <c r="C45" i="11" s="1"/>
  <c r="C46" i="11" s="1"/>
  <c r="C47" i="11" s="1"/>
  <c r="C48" i="11" s="1"/>
  <c r="C49" i="11" s="1"/>
  <c r="C50" i="11" s="1"/>
  <c r="C51" i="11" s="1"/>
  <c r="C52" i="11" s="1"/>
  <c r="C53" i="11" s="1"/>
  <c r="C54" i="11" s="1"/>
  <c r="C55" i="11" s="1"/>
  <c r="C56" i="11" s="1"/>
  <c r="C57" i="11" s="1"/>
  <c r="C58" i="11" s="1"/>
  <c r="C59" i="11" s="1"/>
  <c r="C60" i="11" s="1"/>
  <c r="C61" i="11" s="1"/>
  <c r="C62" i="11" s="1"/>
  <c r="C63" i="11" s="1"/>
  <c r="C64" i="11" s="1"/>
  <c r="C65" i="11" s="1"/>
  <c r="C66" i="11" s="1"/>
  <c r="C67" i="11" s="1"/>
  <c r="C68" i="11" s="1"/>
  <c r="C69" i="11" s="1"/>
  <c r="C70" i="11" s="1"/>
  <c r="C71" i="11" s="1"/>
  <c r="C72" i="11" s="1"/>
  <c r="C5" i="11"/>
  <c r="C4" i="11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19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7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7" i="10"/>
  <c r="E35" i="10"/>
  <c r="E36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7" i="10"/>
  <c r="C9" i="10"/>
  <c r="C10" i="10"/>
  <c r="C11" i="10"/>
  <c r="C12" i="10"/>
  <c r="C8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7" i="10"/>
  <c r="E20" i="3"/>
  <c r="C20" i="3"/>
  <c r="E19" i="3"/>
  <c r="C19" i="3"/>
  <c r="E18" i="3"/>
  <c r="C18" i="3"/>
  <c r="E17" i="3"/>
  <c r="C17" i="3"/>
  <c r="E15" i="3"/>
  <c r="C15" i="3"/>
  <c r="E14" i="3"/>
  <c r="C14" i="3"/>
  <c r="E13" i="3"/>
  <c r="C13" i="3"/>
  <c r="E12" i="3"/>
  <c r="C12" i="3"/>
  <c r="E8" i="3" l="1"/>
  <c r="E9" i="3"/>
  <c r="E10" i="3"/>
  <c r="E7" i="3"/>
  <c r="C8" i="3"/>
  <c r="C9" i="3"/>
  <c r="C10" i="3"/>
  <c r="C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包明承</author>
  </authors>
  <commentList>
    <comment ref="B2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徐宇斌:
作用：</t>
        </r>
        <r>
          <rPr>
            <sz val="9"/>
            <rFont val="宋体"/>
            <family val="3"/>
            <charset val="134"/>
          </rPr>
          <t xml:space="preserve">
装备唯一标识
</t>
        </r>
        <r>
          <rPr>
            <b/>
            <sz val="9"/>
            <color indexed="81"/>
            <rFont val="宋体"/>
            <family val="3"/>
            <charset val="134"/>
          </rPr>
          <t>配置方式：</t>
        </r>
        <r>
          <rPr>
            <sz val="9"/>
            <rFont val="宋体"/>
            <family val="3"/>
            <charset val="134"/>
          </rPr>
          <t xml:space="preserve">
命名规则
部位名</t>
        </r>
        <r>
          <rPr>
            <sz val="9"/>
            <rFont val="宋体"/>
            <family val="3"/>
            <charset val="134"/>
          </rPr>
          <t>_</t>
        </r>
        <r>
          <rPr>
            <sz val="9"/>
            <rFont val="宋体"/>
            <family val="3"/>
            <charset val="134"/>
          </rPr>
          <t>资质&amp;编号
编号为001~999</t>
        </r>
      </text>
    </comment>
    <comment ref="F2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填写图标文件名</t>
        </r>
      </text>
    </comment>
    <comment ref="G2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11：R
12：SR
13：SSR</t>
        </r>
      </text>
    </comment>
    <comment ref="H2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徐宇斌:</t>
        </r>
        <r>
          <rPr>
            <sz val="9"/>
            <rFont val="宋体"/>
            <family val="3"/>
            <charset val="134"/>
          </rPr>
          <t xml:space="preserve">
1:武器
2：护甲
3：鞋子
4：饰品</t>
        </r>
      </text>
    </comment>
    <comment ref="I2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0：通用装备
1：攻袭
2：法师
3：守护
4：治愈
5：召唤
6：光明
7：咒术
</t>
        </r>
      </text>
    </comment>
    <comment ref="J2" authorId="0" shapeId="0" xr:uid="{00000000-0006-0000-0000-000006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填写角色ID，支持多个，没有可不填</t>
        </r>
      </text>
    </comment>
    <comment ref="K2" authorId="0" shapeId="0" xr:uid="{00000000-0006-0000-0000-000007000000}">
      <text>
        <r>
          <rPr>
            <b/>
            <sz val="9"/>
            <rFont val="宋体"/>
            <family val="3"/>
            <charset val="134"/>
          </rPr>
          <t>徐宇斌:</t>
        </r>
        <r>
          <rPr>
            <sz val="9"/>
            <rFont val="宋体"/>
            <family val="3"/>
            <charset val="134"/>
          </rPr>
          <t xml:space="preserve">
填写EquipAttr表内ID
可配空
命名规则：装备ID+属性类型
1：攻击
2：防御
3：血量
4：速度</t>
        </r>
      </text>
    </comment>
    <comment ref="L2" authorId="0" shapeId="0" xr:uid="{00000000-0006-0000-0000-000008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填写EquipAttr表内ID
可配空
命名规则：装备ID+属性类型
1：攻击
2：防御
3：血量
4：速度</t>
        </r>
      </text>
    </comment>
    <comment ref="M2" authorId="0" shapeId="0" xr:uid="{00000000-0006-0000-0000-000009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填写EquipAttr表内ID
可配空
命名规则：装备ID+属性类型
1：攻击
2：防御
3：血量
4：速度</t>
        </r>
      </text>
    </comment>
    <comment ref="N2" authorId="0" shapeId="0" xr:uid="{00000000-0006-0000-0000-00000A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填写EquipAttr表内ID
可配空
命名规则：装备ID+属性类型
1：攻击
2：防御
3：血量
4：速度</t>
        </r>
      </text>
    </comment>
    <comment ref="O2" authorId="0" shapeId="0" xr:uid="{00000000-0006-0000-0000-00000B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根据这是第几次突破来提升效果等级</t>
        </r>
      </text>
    </comment>
    <comment ref="P2" authorId="1" shapeId="0" xr:uid="{1517225F-8651-4B7D-A40F-C99D3391F1FB}">
      <text>
        <r>
          <rPr>
            <b/>
            <sz val="9"/>
            <rFont val="宋体"/>
            <family val="3"/>
            <charset val="134"/>
          </rPr>
          <t>包明承:</t>
        </r>
        <r>
          <rPr>
            <sz val="9"/>
            <rFont val="宋体"/>
            <family val="3"/>
            <charset val="134"/>
          </rPr>
          <t xml:space="preserve">
用来控制装备在背包界面的显示顺序。
先依稀有度排序
同稀有度序号大的显示在前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2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装备属性主键
装备攻击固定加值 = 【 装备攻击等级值 + 装备攻击星级值 】 * 装备资质属性系数 *HeroCostAttr表中本英魂费用对应的攻击比例/HeroCostAttr表中5费卡的攻击比例</t>
        </r>
      </text>
    </comment>
    <comment ref="C2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数值下标是第X星的属性加值</t>
        </r>
      </text>
    </comment>
    <comment ref="D2" authorId="0" shapeId="0" xr:uid="{00000000-0006-0000-01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数值下标是第X级的属性表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2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分解装备时返还金币 = 
（本级剩余经验百分比 * 本级Gold + 本级TotalGold）*ConfigValue表中返还比例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2" authorId="0" shapeId="0" xr:uid="{00000000-0006-0000-03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命名规则：部位+品质+星级</t>
        </r>
      </text>
    </comment>
    <comment ref="D2" authorId="0" shapeId="0" xr:uid="{00000000-0006-0000-03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当前突破等级下对应的升级上限</t>
        </r>
      </text>
    </comment>
    <comment ref="E2" authorId="0" shapeId="0" xr:uid="{00000000-0006-0000-03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前端显示的突破等级
</t>
        </r>
      </text>
    </comment>
    <comment ref="F2" authorId="0" shapeId="0" xr:uid="{00000000-0006-0000-03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1：消耗装备经验
</t>
        </r>
        <r>
          <rPr>
            <sz val="9"/>
            <rFont val="宋体"/>
            <family val="3"/>
            <charset val="134"/>
          </rPr>
          <t>2：消耗相同装备</t>
        </r>
      </text>
    </comment>
    <comment ref="G2" authorId="0" shapeId="0" xr:uid="{00000000-0006-0000-03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直接填写HeroEquipBase表Id
为空则表示没有通用素材可用</t>
        </r>
      </text>
    </comment>
    <comment ref="I2" authorId="0" shapeId="0" xr:uid="{00000000-0006-0000-0300-000006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{"道具Id":数量,…}
</t>
        </r>
      </text>
    </comment>
    <comment ref="O2" authorId="0" shapeId="0" xr:uid="{00000000-0006-0000-03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装备升星时，吞噬该等级装备所包含经验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2" authorId="0" shapeId="0" xr:uid="{13AD5B47-D529-4E0E-AC4C-A264C2A5C578}">
      <text>
        <r>
          <rPr>
            <b/>
            <sz val="9"/>
            <color indexed="81"/>
            <rFont val="宋体"/>
            <family val="3"/>
            <charset val="134"/>
          </rPr>
          <t>作者:
作用：</t>
        </r>
        <r>
          <rPr>
            <sz val="9"/>
            <color indexed="81"/>
            <rFont val="宋体"/>
            <family val="3"/>
            <charset val="134"/>
          </rPr>
          <t xml:space="preserve">
道具ID
</t>
        </r>
        <r>
          <rPr>
            <b/>
            <sz val="9"/>
            <color indexed="81"/>
            <rFont val="宋体"/>
            <family val="3"/>
            <charset val="134"/>
          </rPr>
          <t>配置方式：</t>
        </r>
        <r>
          <rPr>
            <sz val="9"/>
            <color indexed="81"/>
            <rFont val="宋体"/>
            <family val="3"/>
            <charset val="134"/>
          </rPr>
          <t xml:space="preserve">
常用命名规则见备注页</t>
        </r>
      </text>
    </comment>
    <comment ref="C2" authorId="0" shapeId="0" xr:uid="{809742F7-49E9-4B20-9D7F-022359B39875}">
      <text>
        <r>
          <rPr>
            <b/>
            <sz val="9"/>
            <color indexed="81"/>
            <rFont val="宋体"/>
            <family val="3"/>
            <charset val="134"/>
          </rPr>
          <t>作者:
作用：</t>
        </r>
        <r>
          <rPr>
            <sz val="9"/>
            <color indexed="81"/>
            <rFont val="宋体"/>
            <family val="3"/>
            <charset val="134"/>
          </rPr>
          <t xml:space="preserve">
显示于游戏内的文本
</t>
        </r>
        <r>
          <rPr>
            <b/>
            <sz val="9"/>
            <color indexed="81"/>
            <rFont val="宋体"/>
            <family val="3"/>
            <charset val="134"/>
          </rPr>
          <t>配置方式：</t>
        </r>
        <r>
          <rPr>
            <sz val="9"/>
            <color indexed="81"/>
            <rFont val="宋体"/>
            <family val="3"/>
            <charset val="134"/>
          </rPr>
          <t xml:space="preserve">
命名“道具ID_Name”</t>
        </r>
      </text>
    </comment>
    <comment ref="E2" authorId="0" shapeId="0" xr:uid="{3FBE404F-024B-442A-8D04-8704EBA3BDC9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宋体"/>
            <family val="3"/>
            <charset val="134"/>
          </rPr>
          <t>作用：</t>
        </r>
        <r>
          <rPr>
            <sz val="9"/>
            <color indexed="81"/>
            <rFont val="宋体"/>
            <family val="3"/>
            <charset val="134"/>
          </rPr>
          <t xml:space="preserve">
用于解释这件道具具体怎么使用，使用后效果
</t>
        </r>
        <r>
          <rPr>
            <b/>
            <sz val="9"/>
            <color indexed="81"/>
            <rFont val="宋体"/>
            <family val="3"/>
            <charset val="134"/>
          </rPr>
          <t>配置方式：</t>
        </r>
        <r>
          <rPr>
            <sz val="9"/>
            <color indexed="81"/>
            <rFont val="宋体"/>
            <family val="3"/>
            <charset val="134"/>
          </rPr>
          <t xml:space="preserve">
命名“道具ID_FunctionDesc”</t>
        </r>
      </text>
    </comment>
    <comment ref="G2" authorId="0" shapeId="0" xr:uid="{0D34D15E-3410-4EB9-BDF5-D848CD29A137}">
      <text>
        <r>
          <rPr>
            <b/>
            <sz val="9"/>
            <color indexed="81"/>
            <rFont val="宋体"/>
            <family val="3"/>
            <charset val="134"/>
          </rPr>
          <t>作者:
作用：</t>
        </r>
        <r>
          <rPr>
            <sz val="9"/>
            <color indexed="81"/>
            <rFont val="宋体"/>
            <family val="3"/>
            <charset val="134"/>
          </rPr>
          <t xml:space="preserve">
为道具提供背景等故事包装
</t>
        </r>
        <r>
          <rPr>
            <b/>
            <sz val="9"/>
            <color indexed="81"/>
            <rFont val="宋体"/>
            <family val="3"/>
            <charset val="134"/>
          </rPr>
          <t>配置方式：</t>
        </r>
        <r>
          <rPr>
            <sz val="9"/>
            <color indexed="81"/>
            <rFont val="宋体"/>
            <family val="3"/>
            <charset val="134"/>
          </rPr>
          <t xml:space="preserve">
命名“道具ID_StoryDesc”</t>
        </r>
      </text>
    </comment>
    <comment ref="I2" authorId="0" shapeId="0" xr:uid="{EC358A56-3913-4255-9048-7ADDE1F12414}">
      <text>
        <r>
          <rPr>
            <b/>
            <sz val="9"/>
            <color indexed="81"/>
            <rFont val="宋体"/>
            <family val="3"/>
            <charset val="134"/>
          </rPr>
          <t>作者:
作用：</t>
        </r>
        <r>
          <rPr>
            <sz val="9"/>
            <color indexed="81"/>
            <rFont val="宋体"/>
            <family val="3"/>
            <charset val="134"/>
          </rPr>
          <t xml:space="preserve">
判断该道具是否在背包显示
</t>
        </r>
        <r>
          <rPr>
            <b/>
            <sz val="9"/>
            <color indexed="81"/>
            <rFont val="宋体"/>
            <family val="3"/>
            <charset val="134"/>
          </rPr>
          <t>配置方式：</t>
        </r>
        <r>
          <rPr>
            <sz val="9"/>
            <color indexed="81"/>
            <rFont val="宋体"/>
            <family val="3"/>
            <charset val="134"/>
          </rPr>
          <t xml:space="preserve">
0：不显示
1：显示</t>
        </r>
      </text>
    </comment>
    <comment ref="J2" authorId="0" shapeId="0" xr:uid="{84017C83-441F-46A9-8F66-CB5C03E7BF36}">
      <text>
        <r>
          <rPr>
            <b/>
            <sz val="9"/>
            <color indexed="81"/>
            <rFont val="宋体"/>
            <family val="3"/>
            <charset val="134"/>
          </rPr>
          <t xml:space="preserve">作者:
作用：
</t>
        </r>
        <r>
          <rPr>
            <sz val="9"/>
            <color indexed="81"/>
            <rFont val="宋体"/>
            <family val="3"/>
            <charset val="134"/>
          </rPr>
          <t>道具分到哪个页签</t>
        </r>
        <r>
          <rPr>
            <b/>
            <sz val="9"/>
            <color indexed="81"/>
            <rFont val="宋体"/>
            <family val="3"/>
            <charset val="134"/>
          </rPr>
          <t xml:space="preserve">
配置方式：</t>
        </r>
        <r>
          <rPr>
            <sz val="9"/>
            <color indexed="81"/>
            <rFont val="宋体"/>
            <family val="3"/>
            <charset val="134"/>
          </rPr>
          <t xml:space="preserve">
0：货币（不显示在背包）
1：消耗品
2：装备
3：圣铭
4：时魄
5：材料
6：碎片
7：其它</t>
        </r>
      </text>
    </comment>
    <comment ref="K2" authorId="0" shapeId="0" xr:uid="{ABAB2DDE-381B-4B79-A470-CFB39982D94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宋体"/>
            <family val="3"/>
            <charset val="134"/>
          </rPr>
          <t>作用：</t>
        </r>
        <r>
          <rPr>
            <sz val="9"/>
            <color indexed="81"/>
            <rFont val="宋体"/>
            <family val="3"/>
            <charset val="134"/>
          </rPr>
          <t xml:space="preserve">
在道具详情内展示，便于玩家快速理解该道具作用
</t>
        </r>
        <r>
          <rPr>
            <b/>
            <sz val="9"/>
            <color indexed="81"/>
            <rFont val="宋体"/>
            <family val="3"/>
            <charset val="134"/>
          </rPr>
          <t>配置方式：</t>
        </r>
        <r>
          <rPr>
            <sz val="9"/>
            <color indexed="81"/>
            <rFont val="宋体"/>
            <family val="3"/>
            <charset val="134"/>
          </rPr>
          <t xml:space="preserve">
具体类型见备注页</t>
        </r>
      </text>
    </comment>
    <comment ref="N2" authorId="0" shapeId="0" xr:uid="{BF396A61-19E3-4229-86E2-B9223E300CFA}">
      <text>
        <r>
          <rPr>
            <b/>
            <sz val="9"/>
            <color indexed="81"/>
            <rFont val="宋体"/>
            <family val="3"/>
            <charset val="134"/>
          </rPr>
          <t>作者:
作用：</t>
        </r>
        <r>
          <rPr>
            <sz val="9"/>
            <color indexed="81"/>
            <rFont val="宋体"/>
            <family val="3"/>
            <charset val="134"/>
          </rPr>
          <t xml:space="preserve">
道具图标
</t>
        </r>
        <r>
          <rPr>
            <b/>
            <sz val="9"/>
            <color indexed="81"/>
            <rFont val="宋体"/>
            <family val="3"/>
            <charset val="134"/>
          </rPr>
          <t>配置方式：</t>
        </r>
        <r>
          <rPr>
            <sz val="9"/>
            <color indexed="81"/>
            <rFont val="宋体"/>
            <family val="3"/>
            <charset val="134"/>
          </rPr>
          <t xml:space="preserve">
填写资源名</t>
        </r>
      </text>
    </comment>
    <comment ref="O2" authorId="0" shapeId="0" xr:uid="{9C16B013-5CAD-4223-BB09-D72C45AEC608}">
      <text>
        <r>
          <rPr>
            <b/>
            <sz val="9"/>
            <color indexed="81"/>
            <rFont val="宋体"/>
            <family val="3"/>
            <charset val="134"/>
          </rPr>
          <t xml:space="preserve">作者:
作用：
</t>
        </r>
        <r>
          <rPr>
            <sz val="9"/>
            <color indexed="81"/>
            <rFont val="宋体"/>
            <family val="3"/>
            <charset val="134"/>
          </rPr>
          <t>道具品质影响底框、排序</t>
        </r>
        <r>
          <rPr>
            <b/>
            <sz val="9"/>
            <color indexed="81"/>
            <rFont val="宋体"/>
            <family val="3"/>
            <charset val="134"/>
          </rPr>
          <t xml:space="preserve">
配置方式：</t>
        </r>
        <r>
          <rPr>
            <sz val="9"/>
            <color indexed="81"/>
            <rFont val="宋体"/>
            <family val="3"/>
            <charset val="134"/>
          </rPr>
          <t xml:space="preserve">
1:白
2:绿
3:蓝
4:紫
5:橙
6:红</t>
        </r>
      </text>
    </comment>
    <comment ref="P2" authorId="0" shapeId="0" xr:uid="{44B2D5BB-FC23-4D66-9482-6CD5D92A520B}">
      <text>
        <r>
          <rPr>
            <b/>
            <sz val="9"/>
            <color indexed="81"/>
            <rFont val="宋体"/>
            <family val="3"/>
            <charset val="134"/>
          </rPr>
          <t xml:space="preserve">作者:
作用：
</t>
        </r>
        <r>
          <rPr>
            <sz val="9"/>
            <color indexed="81"/>
            <rFont val="宋体"/>
            <family val="3"/>
            <charset val="134"/>
          </rPr>
          <t>使用道具后能获得什么奖励</t>
        </r>
        <r>
          <rPr>
            <b/>
            <sz val="9"/>
            <color indexed="81"/>
            <rFont val="宋体"/>
            <family val="3"/>
            <charset val="134"/>
          </rPr>
          <t xml:space="preserve">
表现方式：</t>
        </r>
        <r>
          <rPr>
            <sz val="9"/>
            <color indexed="81"/>
            <rFont val="宋体"/>
            <family val="3"/>
            <charset val="134"/>
          </rPr>
          <t xml:space="preserve">
使用道具可获得的奖励，Reward表ID</t>
        </r>
      </text>
    </comment>
    <comment ref="Q2" authorId="0" shapeId="0" xr:uid="{558D98EA-AFAC-4409-A57E-62EA722946CA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宋体"/>
            <family val="3"/>
            <charset val="134"/>
          </rPr>
          <t>作用：</t>
        </r>
        <r>
          <rPr>
            <sz val="9"/>
            <color indexed="81"/>
            <rFont val="宋体"/>
            <family val="3"/>
            <charset val="134"/>
          </rPr>
          <t xml:space="preserve">
用于经验瓶等道具的奖励计算
</t>
        </r>
        <r>
          <rPr>
            <b/>
            <sz val="9"/>
            <color indexed="81"/>
            <rFont val="宋体"/>
            <family val="3"/>
            <charset val="134"/>
          </rPr>
          <t>配置方式：</t>
        </r>
        <r>
          <rPr>
            <sz val="9"/>
            <color indexed="81"/>
            <rFont val="宋体"/>
            <family val="3"/>
            <charset val="134"/>
          </rPr>
          <t xml:space="preserve">
经验瓶：直接填写增加的经验值</t>
        </r>
      </text>
    </comment>
    <comment ref="R2" authorId="0" shapeId="0" xr:uid="{F04B80EC-2B09-41AE-9857-8B90D327DCCC}">
      <text>
        <r>
          <rPr>
            <b/>
            <sz val="9"/>
            <color indexed="81"/>
            <rFont val="宋体"/>
            <family val="3"/>
            <charset val="134"/>
          </rPr>
          <t>作者:
作用：</t>
        </r>
        <r>
          <rPr>
            <sz val="9"/>
            <color indexed="81"/>
            <rFont val="宋体"/>
            <family val="3"/>
            <charset val="134"/>
          </rPr>
          <t xml:space="preserve">
玩家持有该道具的最大持有量
</t>
        </r>
        <r>
          <rPr>
            <b/>
            <sz val="9"/>
            <color indexed="81"/>
            <rFont val="宋体"/>
            <family val="3"/>
            <charset val="134"/>
          </rPr>
          <t>配置方式：</t>
        </r>
        <r>
          <rPr>
            <sz val="9"/>
            <color indexed="81"/>
            <rFont val="宋体"/>
            <family val="3"/>
            <charset val="134"/>
          </rPr>
          <t xml:space="preserve">
具体数值
</t>
        </r>
      </text>
    </comment>
    <comment ref="S2" authorId="0" shapeId="0" xr:uid="{26B9E619-F265-4771-989C-E608D69827FA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获取来源还没做</t>
        </r>
      </text>
    </comment>
    <comment ref="T2" authorId="0" shapeId="0" xr:uid="{7EEBF550-D21B-4850-BFFB-06115B045C6E}">
      <text>
        <r>
          <rPr>
            <b/>
            <sz val="9"/>
            <color indexed="81"/>
            <rFont val="宋体"/>
            <family val="3"/>
            <charset val="134"/>
          </rPr>
          <t xml:space="preserve">作者:
作用：
</t>
        </r>
        <r>
          <rPr>
            <sz val="9"/>
            <color indexed="81"/>
            <rFont val="宋体"/>
            <family val="3"/>
            <charset val="134"/>
          </rPr>
          <t>该道具出售时以何种货币结算</t>
        </r>
        <r>
          <rPr>
            <b/>
            <sz val="9"/>
            <color indexed="81"/>
            <rFont val="宋体"/>
            <family val="3"/>
            <charset val="134"/>
          </rPr>
          <t xml:space="preserve">
配置方式：</t>
        </r>
        <r>
          <rPr>
            <sz val="9"/>
            <color indexed="81"/>
            <rFont val="宋体"/>
            <family val="3"/>
            <charset val="134"/>
          </rPr>
          <t xml:space="preserve">
1：金币
2：水晶
3：钻石</t>
        </r>
      </text>
    </comment>
    <comment ref="U2" authorId="0" shapeId="0" xr:uid="{A63F6CA0-D5EB-4AC5-A752-0EF159DAE725}">
      <text>
        <r>
          <rPr>
            <b/>
            <sz val="9"/>
            <color indexed="81"/>
            <rFont val="宋体"/>
            <family val="3"/>
            <charset val="134"/>
          </rPr>
          <t>作者:
作用：</t>
        </r>
        <r>
          <rPr>
            <sz val="9"/>
            <color indexed="81"/>
            <rFont val="宋体"/>
            <family val="3"/>
            <charset val="134"/>
          </rPr>
          <t xml:space="preserve">
道具出售结算的货币数量
</t>
        </r>
        <r>
          <rPr>
            <b/>
            <sz val="9"/>
            <color indexed="81"/>
            <rFont val="宋体"/>
            <family val="3"/>
            <charset val="134"/>
          </rPr>
          <t>配置方式：</t>
        </r>
        <r>
          <rPr>
            <sz val="9"/>
            <color indexed="81"/>
            <rFont val="宋体"/>
            <family val="3"/>
            <charset val="134"/>
          </rPr>
          <t xml:space="preserve">
填具体数值，不可出售填-1</t>
        </r>
      </text>
    </comment>
    <comment ref="V2" authorId="0" shapeId="0" xr:uid="{A6BDB428-369E-4D36-AFA0-05D6B53C92AD}">
      <text>
        <r>
          <rPr>
            <b/>
            <sz val="9"/>
            <color indexed="81"/>
            <rFont val="宋体"/>
            <family val="3"/>
            <charset val="134"/>
          </rPr>
          <t>作者:
作用：</t>
        </r>
        <r>
          <rPr>
            <sz val="9"/>
            <color indexed="81"/>
            <rFont val="宋体"/>
            <family val="3"/>
            <charset val="134"/>
          </rPr>
          <t xml:space="preserve">
当道具类型为碎片时，此处填对应角色ID
</t>
        </r>
        <r>
          <rPr>
            <b/>
            <sz val="9"/>
            <color indexed="81"/>
            <rFont val="宋体"/>
            <family val="3"/>
            <charset val="134"/>
          </rPr>
          <t>配置方式：</t>
        </r>
        <r>
          <rPr>
            <sz val="9"/>
            <color indexed="81"/>
            <rFont val="宋体"/>
            <family val="3"/>
            <charset val="134"/>
          </rPr>
          <t xml:space="preserve">
HeroBase表ID</t>
        </r>
      </text>
    </comment>
    <comment ref="W2" authorId="0" shapeId="0" xr:uid="{7E0207CE-F2A5-4524-A554-8C8F879A4B46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宋体"/>
            <family val="3"/>
            <charset val="134"/>
          </rPr>
          <t>作用：</t>
        </r>
        <r>
          <rPr>
            <sz val="9"/>
            <rFont val="宋体"/>
            <family val="3"/>
            <charset val="134"/>
          </rPr>
          <t xml:space="preserve">
判断是否可以一次性使用多个道具
</t>
        </r>
        <r>
          <rPr>
            <b/>
            <sz val="9"/>
            <color indexed="81"/>
            <rFont val="宋体"/>
            <family val="3"/>
            <charset val="134"/>
          </rPr>
          <t>配置方式：</t>
        </r>
        <r>
          <rPr>
            <sz val="9"/>
            <rFont val="宋体"/>
            <family val="3"/>
            <charset val="134"/>
          </rPr>
          <t xml:space="preserve">
1:可以
0:不可以</t>
        </r>
      </text>
    </comment>
    <comment ref="X2" authorId="0" shapeId="0" xr:uid="{A5E85F69-5407-4DEF-8E6B-30221393C143}">
      <text>
        <r>
          <rPr>
            <b/>
            <sz val="9"/>
            <rFont val="宋体"/>
            <family val="3"/>
            <charset val="134"/>
          </rPr>
          <t xml:space="preserve">作者:
作用：
</t>
        </r>
        <r>
          <rPr>
            <sz val="9"/>
            <color indexed="81"/>
            <rFont val="宋体"/>
            <family val="3"/>
            <charset val="134"/>
          </rPr>
          <t xml:space="preserve">判断得到该道具时是否自动使用
</t>
        </r>
        <r>
          <rPr>
            <b/>
            <sz val="9"/>
            <rFont val="宋体"/>
            <family val="3"/>
            <charset val="134"/>
          </rPr>
          <t>配置方式</t>
        </r>
        <r>
          <rPr>
            <sz val="9"/>
            <rFont val="宋体"/>
            <family val="3"/>
            <charset val="134"/>
          </rPr>
          <t xml:space="preserve">
1：立刻使用
0：不使用</t>
        </r>
      </text>
    </comment>
    <comment ref="Y2" authorId="0" shapeId="0" xr:uid="{513F7B30-8C0D-402D-9A32-48AC0CFC1AD3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0-不发光
1-发光</t>
        </r>
      </text>
    </comment>
    <comment ref="Z2" authorId="0" shapeId="0" xr:uid="{0F9E5274-C754-413D-A359-C8F260E8F99C}">
      <text>
        <r>
          <rPr>
            <b/>
            <sz val="9"/>
            <color indexed="81"/>
            <rFont val="宋体"/>
            <family val="3"/>
            <charset val="134"/>
          </rPr>
          <t>作者:
作用：</t>
        </r>
        <r>
          <rPr>
            <sz val="9"/>
            <color indexed="81"/>
            <rFont val="宋体"/>
            <family val="3"/>
            <charset val="134"/>
          </rPr>
          <t xml:space="preserve">
用于背包内道具排序
</t>
        </r>
        <r>
          <rPr>
            <b/>
            <sz val="9"/>
            <color indexed="81"/>
            <rFont val="宋体"/>
            <family val="3"/>
            <charset val="134"/>
          </rPr>
          <t>配置方式：</t>
        </r>
        <r>
          <rPr>
            <sz val="9"/>
            <color indexed="81"/>
            <rFont val="宋体"/>
            <family val="3"/>
            <charset val="134"/>
          </rPr>
          <t xml:space="preserve">
命名规则为：道具类型+品质+序号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2" authorId="0" shapeId="0" xr:uid="{0C4F36C7-5A77-4A90-BCED-11B4458C5B0A}">
      <text>
        <r>
          <rPr>
            <b/>
            <sz val="9"/>
            <color indexed="81"/>
            <rFont val="宋体"/>
            <family val="3"/>
            <charset val="134"/>
          </rPr>
          <t xml:space="preserve">徐宇斌:
作用：
</t>
        </r>
        <r>
          <rPr>
            <sz val="9"/>
            <color indexed="81"/>
            <rFont val="宋体"/>
            <family val="3"/>
            <charset val="134"/>
          </rPr>
          <t>用于判断该入口是否可见</t>
        </r>
        <r>
          <rPr>
            <b/>
            <sz val="9"/>
            <color indexed="81"/>
            <rFont val="宋体"/>
            <family val="3"/>
            <charset val="134"/>
          </rPr>
          <t xml:space="preserve">
配置方式：</t>
        </r>
        <r>
          <rPr>
            <sz val="9"/>
            <color indexed="81"/>
            <rFont val="宋体"/>
            <family val="3"/>
            <charset val="134"/>
          </rPr>
          <t xml:space="preserve">
支持配多个条件
1：队长等级解锁
2：关卡解锁
3：剧情关解锁
4：社团等级
5：VIP等级
6：服务器开服后第X天开启
7：城建等级解锁</t>
        </r>
      </text>
    </comment>
    <comment ref="E2" authorId="0" shapeId="0" xr:uid="{9DA7B4A9-85D3-49E4-98EF-AA2E9FB2B07C}">
      <text>
        <r>
          <rPr>
            <b/>
            <sz val="9"/>
            <color indexed="81"/>
            <rFont val="宋体"/>
            <family val="3"/>
            <charset val="134"/>
          </rPr>
          <t>作者:
作用：</t>
        </r>
        <r>
          <rPr>
            <sz val="9"/>
            <color indexed="81"/>
            <rFont val="宋体"/>
            <family val="3"/>
            <charset val="134"/>
          </rPr>
          <t xml:space="preserve">
具体可见的条件
</t>
        </r>
        <r>
          <rPr>
            <b/>
            <sz val="9"/>
            <color indexed="81"/>
            <rFont val="宋体"/>
            <family val="3"/>
            <charset val="134"/>
          </rPr>
          <t>配置方式：</t>
        </r>
        <r>
          <rPr>
            <sz val="9"/>
            <color indexed="81"/>
            <rFont val="宋体"/>
            <family val="3"/>
            <charset val="134"/>
          </rPr>
          <t xml:space="preserve">
玩家等级：具体数值
关卡：关卡ID</t>
        </r>
      </text>
    </comment>
    <comment ref="F2" authorId="0" shapeId="0" xr:uid="{F3308D1D-E0D1-40FF-B857-1380A5FE6549}">
      <text>
        <r>
          <rPr>
            <b/>
            <sz val="9"/>
            <color indexed="81"/>
            <rFont val="宋体"/>
            <family val="3"/>
            <charset val="134"/>
          </rPr>
          <t>徐宇斌: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宋体"/>
            <family val="3"/>
            <charset val="134"/>
          </rPr>
          <t>作用：</t>
        </r>
        <r>
          <rPr>
            <sz val="9"/>
            <color indexed="81"/>
            <rFont val="宋体"/>
            <family val="3"/>
            <charset val="134"/>
          </rPr>
          <t xml:space="preserve">
用于判断功能什么时候可解锁
</t>
        </r>
        <r>
          <rPr>
            <b/>
            <sz val="9"/>
            <color indexed="81"/>
            <rFont val="宋体"/>
            <family val="3"/>
            <charset val="134"/>
          </rPr>
          <t>配置方式：</t>
        </r>
        <r>
          <rPr>
            <sz val="9"/>
            <color indexed="81"/>
            <rFont val="宋体"/>
            <family val="3"/>
            <charset val="134"/>
          </rPr>
          <t xml:space="preserve">
支持配多个条件
1：队长等级解锁
2：关卡解锁
3：剧情关解锁
4：社团等级
5：VIP等级
6：服务器开服后第X天开启
7：城建等级解锁</t>
        </r>
      </text>
    </comment>
    <comment ref="G2" authorId="0" shapeId="0" xr:uid="{785BF58E-2B36-451A-977B-B6C1FCDF73A2}">
      <text>
        <r>
          <rPr>
            <b/>
            <sz val="9"/>
            <color indexed="81"/>
            <rFont val="宋体"/>
            <family val="3"/>
            <charset val="134"/>
          </rPr>
          <t>作者:
作用：</t>
        </r>
        <r>
          <rPr>
            <sz val="9"/>
            <color indexed="81"/>
            <rFont val="宋体"/>
            <family val="3"/>
            <charset val="134"/>
          </rPr>
          <t xml:space="preserve">
具体解锁条件
</t>
        </r>
        <r>
          <rPr>
            <b/>
            <sz val="9"/>
            <color indexed="81"/>
            <rFont val="宋体"/>
            <family val="3"/>
            <charset val="134"/>
          </rPr>
          <t>配置方式：</t>
        </r>
        <r>
          <rPr>
            <sz val="9"/>
            <color indexed="81"/>
            <rFont val="宋体"/>
            <family val="3"/>
            <charset val="134"/>
          </rPr>
          <t xml:space="preserve">
玩家等级：具体数值
关卡：关卡ID</t>
        </r>
      </text>
    </comment>
    <comment ref="H2" authorId="0" shapeId="0" xr:uid="{1A8B11C6-D6DC-47A4-8BDE-83E43B35F45D}">
      <text>
        <r>
          <rPr>
            <b/>
            <sz val="9"/>
            <color indexed="81"/>
            <rFont val="宋体"/>
            <family val="3"/>
            <charset val="134"/>
          </rPr>
          <t>作者:
作用：</t>
        </r>
        <r>
          <rPr>
            <sz val="9"/>
            <color indexed="81"/>
            <rFont val="宋体"/>
            <family val="3"/>
            <charset val="134"/>
          </rPr>
          <t xml:space="preserve">
未解锁时点击入口按钮会弹出的文字提示
</t>
        </r>
        <r>
          <rPr>
            <b/>
            <sz val="9"/>
            <color indexed="81"/>
            <rFont val="宋体"/>
            <family val="3"/>
            <charset val="134"/>
          </rPr>
          <t>配置方式：</t>
        </r>
        <r>
          <rPr>
            <sz val="9"/>
            <color indexed="81"/>
            <rFont val="宋体"/>
            <family val="3"/>
            <charset val="134"/>
          </rPr>
          <t xml:space="preserve">
Translate表ID</t>
        </r>
      </text>
    </comment>
    <comment ref="J2" authorId="0" shapeId="0" xr:uid="{796CEE80-955D-4140-8401-F70AB25EB684}">
      <text>
        <r>
          <rPr>
            <b/>
            <sz val="9"/>
            <color indexed="81"/>
            <rFont val="宋体"/>
            <family val="3"/>
            <charset val="134"/>
          </rPr>
          <t xml:space="preserve">作者:
作用：
</t>
        </r>
        <r>
          <rPr>
            <sz val="9"/>
            <color indexed="81"/>
            <rFont val="宋体"/>
            <family val="3"/>
            <charset val="134"/>
          </rPr>
          <t>以何种方式提示玩家功能已解锁</t>
        </r>
        <r>
          <rPr>
            <b/>
            <sz val="9"/>
            <color indexed="81"/>
            <rFont val="宋体"/>
            <family val="3"/>
            <charset val="134"/>
          </rPr>
          <t xml:space="preserve">
配置方式：</t>
        </r>
        <r>
          <rPr>
            <sz val="9"/>
            <color indexed="81"/>
            <rFont val="宋体"/>
            <family val="3"/>
            <charset val="134"/>
          </rPr>
          <t xml:space="preserve">
0：无提示
1：横幅式弹窗
2：引导动画</t>
        </r>
      </text>
    </comment>
    <comment ref="K2" authorId="0" shapeId="0" xr:uid="{DF604FCA-7E06-4958-8C72-42C42F6E0EEC}">
      <text>
        <r>
          <rPr>
            <b/>
            <sz val="9"/>
            <rFont val="宋体"/>
            <family val="3"/>
            <charset val="134"/>
          </rPr>
          <t>作者：
作用：</t>
        </r>
        <r>
          <rPr>
            <sz val="9"/>
            <rFont val="宋体"/>
            <family val="3"/>
            <charset val="134"/>
          </rPr>
          <t xml:space="preserve">
在功能解锁弹窗中的描述文本
</t>
        </r>
        <r>
          <rPr>
            <b/>
            <sz val="9"/>
            <color indexed="81"/>
            <rFont val="宋体"/>
            <family val="3"/>
            <charset val="134"/>
          </rPr>
          <t>配置方式：</t>
        </r>
        <r>
          <rPr>
            <sz val="9"/>
            <rFont val="宋体"/>
            <family val="3"/>
            <charset val="134"/>
          </rPr>
          <t xml:space="preserve">
Translate表ID
没有可配空</t>
        </r>
      </text>
    </comment>
    <comment ref="M2" authorId="0" shapeId="0" xr:uid="{1BF7B45C-DA75-4282-B85C-E9FDA17A89D8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对应系统名称，非必填
translate 表读取</t>
        </r>
      </text>
    </comment>
    <comment ref="M5" authorId="0" shapeId="0" xr:uid="{B899E39A-38FD-4458-986F-FDE5254DBF90}">
      <text>
        <r>
          <rPr>
            <sz val="9"/>
            <color indexed="81"/>
            <rFont val="宋体"/>
            <family val="3"/>
            <charset val="134"/>
          </rPr>
          <t>Added by 韩朝阳, on 2022/6/23, 19:14:17;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2" authorId="0" shapeId="0" xr:uid="{22BE491E-17D4-4C0C-BE3C-96469CD3E22F}">
      <text>
        <r>
          <rPr>
            <sz val="9"/>
            <rFont val="宋体"/>
            <family val="3"/>
            <charset val="134"/>
          </rPr>
          <t>作者:
多语言唯一标识ID</t>
        </r>
      </text>
    </comment>
  </commentList>
</comments>
</file>

<file path=xl/sharedStrings.xml><?xml version="1.0" encoding="utf-8"?>
<sst xmlns="http://schemas.openxmlformats.org/spreadsheetml/2006/main" count="1760" uniqueCount="897">
  <si>
    <t>EquipBase</t>
  </si>
  <si>
    <t>控制列</t>
  </si>
  <si>
    <t>装备ID</t>
  </si>
  <si>
    <t>名字</t>
  </si>
  <si>
    <t>$备注</t>
  </si>
  <si>
    <t>图标</t>
  </si>
  <si>
    <t>资质</t>
  </si>
  <si>
    <t>部位</t>
  </si>
  <si>
    <t>限定职业</t>
  </si>
  <si>
    <t>限定角色</t>
  </si>
  <si>
    <t>攻击</t>
  </si>
  <si>
    <t>防御</t>
  </si>
  <si>
    <t>血量</t>
  </si>
  <si>
    <t>速度</t>
  </si>
  <si>
    <t>CS</t>
  </si>
  <si>
    <t>C</t>
  </si>
  <si>
    <t>$</t>
  </si>
  <si>
    <t>string</t>
  </si>
  <si>
    <t>int</t>
  </si>
  <si>
    <t>string[]</t>
  </si>
  <si>
    <t>double[]</t>
  </si>
  <si>
    <t>Name</t>
  </si>
  <si>
    <t>$Name</t>
  </si>
  <si>
    <t>Icon</t>
  </si>
  <si>
    <t>Rareity</t>
  </si>
  <si>
    <t>Position</t>
  </si>
  <si>
    <t>Profession</t>
  </si>
  <si>
    <t>Character</t>
  </si>
  <si>
    <t>ATK</t>
  </si>
  <si>
    <t>DEF</t>
  </si>
  <si>
    <t>HP</t>
  </si>
  <si>
    <t>SPEED</t>
  </si>
  <si>
    <t>Skill</t>
  </si>
  <si>
    <t>PRIMARY</t>
  </si>
  <si>
    <t>FOREIGN:Translate.Id</t>
  </si>
  <si>
    <t>武器</t>
  </si>
  <si>
    <t>Weapon_ATK</t>
  </si>
  <si>
    <t>13_1</t>
  </si>
  <si>
    <t>[10,20,30,40,50,60,70]</t>
  </si>
  <si>
    <t>13_7</t>
  </si>
  <si>
    <t>护甲</t>
  </si>
  <si>
    <t>EquipAttr</t>
  </si>
  <si>
    <t>属性ID</t>
  </si>
  <si>
    <t>星级属性</t>
  </si>
  <si>
    <t>等级属性</t>
  </si>
  <si>
    <t>StarAttr</t>
  </si>
  <si>
    <t>LevelAttr</t>
  </si>
  <si>
    <t>[225,375,525,825,1350,2100,3300]</t>
  </si>
  <si>
    <t>[75,150,225,300,375,450,525,600,675,750,825,900,975,1050,1125,1200,1275,1350,1425,1500,1575,1650,1725,1800,1875,1950,2025,2100,2175,2250,2363,2475,2588,2700,2813,2925,3038,3150,3263,3375,3510,3645,3780,3915,4050,4185,4320,4455,4590,4725,4875,5025,5175,5325,5475,5625,5775,5925,6075,6225,6405,6585,6765,6945,7125,7305,7485,7665,7845,8025]</t>
  </si>
  <si>
    <t>[63,105,147,231,378,588,924]</t>
  </si>
  <si>
    <t>[21,42,63,84,105,126,147,168,189,210,231,252,273,294,315,336,357,378,399,420,441,462,483,504,525,546,567,588,609,630,662,693,725,756,788,819,851,882,914,945,983,1021,1058,1096,1134,1172,1210,1247,1285,1323,1365,1407,1449,1491,1533,1575,1617,1659,1701,1743,1793,1844,1894,1945,1995,2045,2096,2146,2197,2247]</t>
  </si>
  <si>
    <t>[420,700,980,1540,2520,3920,6160]</t>
  </si>
  <si>
    <t>[140,280,420,560,700,840,980,1120,1260,1400,1540,1680,1820,1960,2100,2240,2380,2520,2660,2800,2940,3080,3220,3360,3500,3640,3780,3920,4060,4200,4410,4620,4830,5040,5250,5460,5670,5880,6090,6300,6552,6804,7056,7308,7560,7812,8064,8316,8568,8820,9100,9380,9660,9940,10220,10500,10780,11060,11340,11620,11956,12292,12628,12964,13300,13636,13972,14308,14644,14980]</t>
  </si>
  <si>
    <t>EquipExp</t>
  </si>
  <si>
    <t>等级ID</t>
  </si>
  <si>
    <t>下级Id</t>
  </si>
  <si>
    <t>显示等级</t>
  </si>
  <si>
    <t>升下级所需金币</t>
  </si>
  <si>
    <t>累计金币</t>
  </si>
  <si>
    <t>NextId</t>
  </si>
  <si>
    <t>ShowLevel</t>
  </si>
  <si>
    <t>Gold</t>
  </si>
  <si>
    <t>TotalGold</t>
  </si>
  <si>
    <t>EquipStar</t>
  </si>
  <si>
    <t>突破ID</t>
  </si>
  <si>
    <t>当前等级上限</t>
  </si>
  <si>
    <t>下级突破Id</t>
  </si>
  <si>
    <t>升星方式</t>
  </si>
  <si>
    <t>消耗升星经验</t>
  </si>
  <si>
    <t>武器突破道具</t>
  </si>
  <si>
    <t>上衣突破道具</t>
  </si>
  <si>
    <t>鞋突破道具</t>
  </si>
  <si>
    <t>饰品突破道具</t>
  </si>
  <si>
    <t>所含升星经验</t>
  </si>
  <si>
    <t>金币消耗</t>
  </si>
  <si>
    <t>dict</t>
  </si>
  <si>
    <t>MaxLevel</t>
  </si>
  <si>
    <t>StarLevel</t>
  </si>
  <si>
    <t>EquipStarType</t>
  </si>
  <si>
    <t>Item</t>
  </si>
  <si>
    <t>EquipStarExp</t>
  </si>
  <si>
    <t>WeaponItem</t>
  </si>
  <si>
    <t>TopsItem</t>
  </si>
  <si>
    <t>ShoesItem</t>
  </si>
  <si>
    <t>DecorationItem</t>
  </si>
  <si>
    <t>IncludeEquipStarExp</t>
  </si>
  <si>
    <t>GoldNum</t>
  </si>
  <si>
    <t>SSR</t>
  </si>
  <si>
    <t>13_2</t>
  </si>
  <si>
    <t>13_3</t>
  </si>
  <si>
    <t>IES_StarUp_4</t>
  </si>
  <si>
    <t>13_4</t>
  </si>
  <si>
    <t>13_5</t>
  </si>
  <si>
    <t>13_6</t>
  </si>
  <si>
    <t>备注</t>
  </si>
  <si>
    <t>标识</t>
  </si>
  <si>
    <t>内容</t>
  </si>
  <si>
    <t>auto</t>
  </si>
  <si>
    <t>装备</t>
  </si>
  <si>
    <t>EquipRarityRate</t>
  </si>
  <si>
    <t>EquipBaseExp</t>
  </si>
  <si>
    <t>EquipAutoLock</t>
  </si>
  <si>
    <t>EquipStarExpItem1</t>
  </si>
  <si>
    <t>类型</t>
  </si>
  <si>
    <t>是否在背包可见</t>
  </si>
  <si>
    <t>来源</t>
  </si>
  <si>
    <t>是否可以批量使用</t>
  </si>
  <si>
    <t>获得时立刻使用</t>
  </si>
  <si>
    <t>背包中是否发光</t>
  </si>
  <si>
    <t>Page</t>
  </si>
  <si>
    <t>MultiUse</t>
  </si>
  <si>
    <t>UseAtOnce</t>
  </si>
  <si>
    <t>MaxPile</t>
  </si>
  <si>
    <t>ShinePack</t>
  </si>
  <si>
    <t>Sort</t>
  </si>
  <si>
    <t>突破源晶·翠绿</t>
  </si>
  <si>
    <t>item_shenmi_6</t>
  </si>
  <si>
    <t>IES_StarUpDogFood_N_FunctionDesc</t>
  </si>
  <si>
    <t>IES_StarUpDogFood_R</t>
  </si>
  <si>
    <t>突破源晶·湛蓝</t>
  </si>
  <si>
    <t>item_huanxiang_6</t>
  </si>
  <si>
    <t>IES_StarUpDogFood_R_FunctionDesc</t>
  </si>
  <si>
    <t>IES_StarUpDogFood_SR</t>
  </si>
  <si>
    <t>突破源晶·晶紫</t>
  </si>
  <si>
    <t>item_jingying_6</t>
  </si>
  <si>
    <t>IES_StarUpDogFood_SR_FunctionDesc</t>
  </si>
  <si>
    <t>IES_StarUpDogFood_SSR</t>
  </si>
  <si>
    <t>突破源晶·清橙</t>
  </si>
  <si>
    <t>item_qishi_6</t>
  </si>
  <si>
    <t>IES_StarUpDogFood_SSR_FunctionDesc</t>
  </si>
  <si>
    <t>Condition</t>
  </si>
  <si>
    <t>Tip</t>
  </si>
  <si>
    <t>$Tip</t>
  </si>
  <si>
    <t>Equip</t>
  </si>
  <si>
    <t>装备系统</t>
  </si>
  <si>
    <t>[2]</t>
  </si>
  <si>
    <t>[M02S01]</t>
  </si>
  <si>
    <t>Unlock_Stage_Tips</t>
  </si>
  <si>
    <t>通关${Stage}后解锁</t>
  </si>
  <si>
    <t>Equip_Level</t>
  </si>
  <si>
    <t>装备升级</t>
  </si>
  <si>
    <t>Equip_Star</t>
  </si>
  <si>
    <t>装备升星</t>
  </si>
  <si>
    <t>Equip_UI2</t>
  </si>
  <si>
    <t>Equip_UI3</t>
  </si>
  <si>
    <t>Equip_UI4</t>
  </si>
  <si>
    <t>Equip_UI5</t>
  </si>
  <si>
    <t>Equip_UI6</t>
  </si>
  <si>
    <t>Equip_UI7</t>
  </si>
  <si>
    <t>Equip_UI8</t>
  </si>
  <si>
    <t>Equip_UI9</t>
  </si>
  <si>
    <t>Equip_UI10</t>
  </si>
  <si>
    <t>Equip_UI11</t>
  </si>
  <si>
    <t>Equip_UI12</t>
  </si>
  <si>
    <t>Equip_UI13</t>
  </si>
  <si>
    <t>Equip_UI14</t>
  </si>
  <si>
    <t>Equip_Button2</t>
  </si>
  <si>
    <t>Equip_Button3</t>
  </si>
  <si>
    <t>Equip_Button4</t>
  </si>
  <si>
    <t>Equip_Button5</t>
  </si>
  <si>
    <t>Equip_Button6</t>
  </si>
  <si>
    <t>Equip_Button7</t>
  </si>
  <si>
    <t>Equip_Button8</t>
  </si>
  <si>
    <t>Equip_Button9</t>
  </si>
  <si>
    <t>Equip_Button10</t>
  </si>
  <si>
    <t>Equip_Button11</t>
  </si>
  <si>
    <t>金币不足</t>
  </si>
  <si>
    <t>鞋子</t>
  </si>
  <si>
    <t>鞋子</t>
    <phoneticPr fontId="5" type="noConversion"/>
  </si>
  <si>
    <t>饰品</t>
  </si>
  <si>
    <t>饰品</t>
    <phoneticPr fontId="5" type="noConversion"/>
  </si>
  <si>
    <t>Weapon_11001</t>
    <phoneticPr fontId="9" type="noConversion"/>
  </si>
  <si>
    <t>item_mxts_1</t>
  </si>
  <si>
    <t>装备技能</t>
    <phoneticPr fontId="5" type="noConversion"/>
  </si>
  <si>
    <t>包装文本</t>
    <phoneticPr fontId="5" type="noConversion"/>
  </si>
  <si>
    <t>C</t>
    <phoneticPr fontId="5" type="noConversion"/>
  </si>
  <si>
    <t>string</t>
    <phoneticPr fontId="5" type="noConversion"/>
  </si>
  <si>
    <t>Desc</t>
    <phoneticPr fontId="5" type="noConversion"/>
  </si>
  <si>
    <t>int</t>
    <phoneticPr fontId="5" type="noConversion"/>
  </si>
  <si>
    <t>int[]</t>
    <phoneticPr fontId="5" type="noConversion"/>
  </si>
  <si>
    <t>排序</t>
  </si>
  <si>
    <t>EquipStartStar</t>
    <phoneticPr fontId="7" type="noConversion"/>
  </si>
  <si>
    <t>dict</t>
    <phoneticPr fontId="7" type="noConversion"/>
  </si>
  <si>
    <t>id</t>
  </si>
  <si>
    <t>$备注说明</t>
  </si>
  <si>
    <t>AppType.ClientH</t>
  </si>
  <si>
    <t>_id</t>
  </si>
  <si>
    <t>Content</t>
  </si>
  <si>
    <t>Cls</t>
  </si>
  <si>
    <t>{"11":"11_1","12":"12_1","13":"13_1"}</t>
  </si>
  <si>
    <t>{"11":"11_1","12":"12_1","13":"13_1"}</t>
    <phoneticPr fontId="7" type="noConversion"/>
  </si>
  <si>
    <t>[13]</t>
    <phoneticPr fontId="7" type="noConversion"/>
  </si>
  <si>
    <t>int[]</t>
    <phoneticPr fontId="7" type="noConversion"/>
  </si>
  <si>
    <t>GameValueConfig</t>
    <phoneticPr fontId="7" type="noConversion"/>
  </si>
  <si>
    <t>EquipSkillLv</t>
    <phoneticPr fontId="7" type="noConversion"/>
  </si>
  <si>
    <t>SSR</t>
    <phoneticPr fontId="7" type="noConversion"/>
  </si>
  <si>
    <t>SR、SSR装备技能达到多少级技能可以升级</t>
    <phoneticPr fontId="7" type="noConversion"/>
  </si>
  <si>
    <t>Tops_11001</t>
  </si>
  <si>
    <t>Shoes_11001</t>
  </si>
  <si>
    <t>Decoration_11001</t>
    <phoneticPr fontId="5" type="noConversion"/>
  </si>
  <si>
    <t>R武器</t>
    <phoneticPr fontId="5" type="noConversion"/>
  </si>
  <si>
    <t>R护甲</t>
    <phoneticPr fontId="5" type="noConversion"/>
  </si>
  <si>
    <t>R鞋子</t>
    <phoneticPr fontId="5" type="noConversion"/>
  </si>
  <si>
    <t>R饰品</t>
    <phoneticPr fontId="5" type="noConversion"/>
  </si>
  <si>
    <t>item_YLSBai_2</t>
  </si>
  <si>
    <t>item_MTZMEShi_4</t>
  </si>
  <si>
    <t>item_YBYa_3</t>
  </si>
  <si>
    <t>Shoes_HP</t>
  </si>
  <si>
    <t>Weapon_ATK</t>
    <phoneticPr fontId="5" type="noConversion"/>
  </si>
  <si>
    <t>Tops_DEF</t>
    <phoneticPr fontId="5" type="noConversion"/>
  </si>
  <si>
    <t>Tops_HP</t>
    <phoneticPr fontId="5" type="noConversion"/>
  </si>
  <si>
    <t>Shoes_SPEED</t>
  </si>
  <si>
    <t>Decoration_ATK_AH</t>
  </si>
  <si>
    <t>Decoration_HP_AH</t>
  </si>
  <si>
    <t>_id</t>
    <phoneticPr fontId="5" type="noConversion"/>
  </si>
  <si>
    <t>FOREIGN:Translate._id</t>
  </si>
  <si>
    <t>FOREIGN:Translate._id</t>
    <phoneticPr fontId="5" type="noConversion"/>
  </si>
  <si>
    <t>FOREIGN:EquipAttr._id</t>
  </si>
  <si>
    <t>FOREIGN:EquipAttr._id</t>
    <phoneticPr fontId="5" type="noConversion"/>
  </si>
  <si>
    <t>FOREIGN:Skill._id</t>
    <phoneticPr fontId="5" type="noConversion"/>
  </si>
  <si>
    <t>Weapon_12001</t>
    <phoneticPr fontId="9" type="noConversion"/>
  </si>
  <si>
    <t>Tops_12001</t>
    <phoneticPr fontId="5" type="noConversion"/>
  </si>
  <si>
    <t>Shoes_12001</t>
    <phoneticPr fontId="5" type="noConversion"/>
  </si>
  <si>
    <t>Decoration_12001</t>
    <phoneticPr fontId="5" type="noConversion"/>
  </si>
  <si>
    <t>SR武器</t>
    <phoneticPr fontId="5" type="noConversion"/>
  </si>
  <si>
    <t>SR护甲</t>
    <phoneticPr fontId="5" type="noConversion"/>
  </si>
  <si>
    <t>SR鞋子</t>
    <phoneticPr fontId="5" type="noConversion"/>
  </si>
  <si>
    <t>SR饰品</t>
    <phoneticPr fontId="5" type="noConversion"/>
  </si>
  <si>
    <t>Shoes_HP</t>
    <phoneticPr fontId="5" type="noConversion"/>
  </si>
  <si>
    <t>Decoration_HP_AH</t>
    <phoneticPr fontId="5" type="noConversion"/>
  </si>
  <si>
    <t>item_ZTXCun_11</t>
  </si>
  <si>
    <t>item_ZTXCun_2</t>
  </si>
  <si>
    <t>item_TTKMeng_44</t>
  </si>
  <si>
    <t>item_GLin_33</t>
  </si>
  <si>
    <t>[1,2]</t>
  </si>
  <si>
    <t>[1,2]</t>
    <phoneticPr fontId="5" type="noConversion"/>
  </si>
  <si>
    <t>Weapon_13001</t>
    <phoneticPr fontId="9" type="noConversion"/>
  </si>
  <si>
    <t>Tops_13001</t>
    <phoneticPr fontId="5" type="noConversion"/>
  </si>
  <si>
    <t>Shoes_13001</t>
    <phoneticPr fontId="5" type="noConversion"/>
  </si>
  <si>
    <t>Decoration_13001</t>
    <phoneticPr fontId="5" type="noConversion"/>
  </si>
  <si>
    <t>SSR武器</t>
    <phoneticPr fontId="5" type="noConversion"/>
  </si>
  <si>
    <t>SSR护甲</t>
    <phoneticPr fontId="5" type="noConversion"/>
  </si>
  <si>
    <t>SSR鞋子</t>
    <phoneticPr fontId="5" type="noConversion"/>
  </si>
  <si>
    <t>SSR饰品</t>
    <phoneticPr fontId="5" type="noConversion"/>
  </si>
  <si>
    <t>item_WEDe_1</t>
  </si>
  <si>
    <t>item_LCYShi_2</t>
  </si>
  <si>
    <t>item_MTZMEShi_44</t>
  </si>
  <si>
    <t>item_XSMLi_33</t>
  </si>
  <si>
    <t>[SCheng]</t>
    <phoneticPr fontId="5" type="noConversion"/>
  </si>
  <si>
    <t>Weapon_HP</t>
    <phoneticPr fontId="7" type="noConversion"/>
  </si>
  <si>
    <t>护甲</t>
    <phoneticPr fontId="7" type="noConversion"/>
  </si>
  <si>
    <t>Tops_DEF</t>
    <phoneticPr fontId="7" type="noConversion"/>
  </si>
  <si>
    <t>Tops_HP</t>
    <phoneticPr fontId="7" type="noConversion"/>
  </si>
  <si>
    <t>[20,40,60,80,100,120,140]</t>
  </si>
  <si>
    <t>[5,10,15,20,25,30,35,40,45,50,58,66,74,82,90,98,106,114,122,130,140,150,160,170,180,190,200,210,220,230,242,254,266,278,290,302,314,326,338,350,365,380,395,410,425,440,455,470,485,500,518,536,554,572,590,608,626,644,662,680,700,720,740,760,780,800,820,840,860,880]</t>
  </si>
  <si>
    <t>[480,800,1120,1760,2880,4480,7040]</t>
  </si>
  <si>
    <t>[160,320,480,640,800,960,1120,1280,1440,1600,1760,1920,2080,2240,2400,2560,2720,2880,3040,3200,3360,3520,3680,3840,4000,4160,4320,4480,4640,4800,5040,5280,5520,5760,6000,6240,6480,6720,6960,7200,7488,7776,8064,8352,8640,8928,9216,9504,9792,10080,10400,10720,11040,11360,11680,12000,12320,12640,12960,13280,13664,14048,14432,14816,15200,15584,15968,16352,16736,17120]</t>
  </si>
  <si>
    <t>Shoes_SPEED</t>
    <phoneticPr fontId="7" type="noConversion"/>
  </si>
  <si>
    <t>Shoes_HP</t>
    <phoneticPr fontId="7" type="noConversion"/>
  </si>
  <si>
    <t>[75,125,175,275,450,700,1100]</t>
  </si>
  <si>
    <t>[25,50,75,100,125,150,175,200,225,250,275,300,325,350,375,400,425,450,475,500,525,550,575,600,625,650,675,700,725,750,788,825,863,900,938,975,1013,1050,1088,1125,1170,1215,1260,1305,1350,1395,1440,1485,1530,1575,1625,1675,1725,1775,1825,1875,1925,1975,2025,2075,2135,2195,2255,2315,2375,2435,2495,2555,2615,2675]</t>
  </si>
  <si>
    <t>[41,68,95,149,243,378,594]</t>
  </si>
  <si>
    <t>[14,27,41,54,68,81,95,108,122,135,149,162,176,189,203,216,230,243,257,270,284,297,311,324,338,351,365,378,392,405,425,446,466,486,506,527,547,567,587,608,632,656,680,705,729,753,778,802,826,851,878,905,932,959,986,1013,1040,1067,1094,1121,1153,1185,1218,1250,1283,1315,1347,1380,1412,1445]</t>
  </si>
  <si>
    <t>[384,640,896,1408,2304,3584,5632]</t>
  </si>
  <si>
    <t>[128,256,384,512,640,768,896,1024,1152,1280,1408,1536,1664,1792,1920,2048,2176,2304,2432,2560,2688,2816,2944,3072,3200,3328,3456,3584,3712,3840,4032,4224,4416,4608,4800,4992,5184,5376,5568,5760,5990,6221,6451,6682,6912,7142,7373,7603,7834,8064,8320,8576,8832,9088,9344,9600,9856,10112,10368,10624,10931,11238,11546,11853,12160,12467,12774,13082,13389,13696]</t>
  </si>
  <si>
    <t>[50,83,116,182,297,462,726]</t>
  </si>
  <si>
    <t>[17,33,50,66,83,99,116,132,149,165,182,198,215,231,248,264,281,297,314,330,347,363,380,396,413,429,446,462,479,495,520,545,569,594,619,644,668,693,718,743,772,802,832,861,891,921,950,980,1010,1040,1073,1106,1139,1172,1205,1238,1271,1304,1337,1370,1409,1449,1488,1528,1568,1607,1647,1686,1726,1766]</t>
  </si>
  <si>
    <t>Decoration_ATK_AD</t>
    <phoneticPr fontId="7" type="noConversion"/>
  </si>
  <si>
    <t>Decoration_DEF_AD</t>
    <phoneticPr fontId="7" type="noConversion"/>
  </si>
  <si>
    <t>Decoration_ATK_AH</t>
    <phoneticPr fontId="7" type="noConversion"/>
  </si>
  <si>
    <t>Decoration_HP_AH</t>
    <phoneticPr fontId="7" type="noConversion"/>
  </si>
  <si>
    <t>Decoration_DEF_DH</t>
    <phoneticPr fontId="7" type="noConversion"/>
  </si>
  <si>
    <t>Decoration_HP_DH</t>
    <phoneticPr fontId="7" type="noConversion"/>
  </si>
  <si>
    <t>R</t>
    <phoneticPr fontId="7" type="noConversion"/>
  </si>
  <si>
    <t>11_1</t>
    <phoneticPr fontId="7" type="noConversion"/>
  </si>
  <si>
    <t>11_2</t>
  </si>
  <si>
    <t>11_2</t>
    <phoneticPr fontId="7" type="noConversion"/>
  </si>
  <si>
    <t>11_3</t>
  </si>
  <si>
    <t>11_4</t>
  </si>
  <si>
    <t>11_5</t>
  </si>
  <si>
    <t>11_6</t>
  </si>
  <si>
    <t>11_7</t>
  </si>
  <si>
    <t>11_8</t>
  </si>
  <si>
    <t>11_9</t>
  </si>
  <si>
    <t>11_10</t>
  </si>
  <si>
    <t>11_11</t>
  </si>
  <si>
    <t>11_12</t>
  </si>
  <si>
    <t>11_13</t>
  </si>
  <si>
    <t>11_14</t>
  </si>
  <si>
    <t>11_15</t>
  </si>
  <si>
    <t>11_16</t>
  </si>
  <si>
    <t>11_17</t>
  </si>
  <si>
    <t>11_18</t>
  </si>
  <si>
    <t>11_19</t>
  </si>
  <si>
    <t>11_20</t>
  </si>
  <si>
    <t>11_21</t>
  </si>
  <si>
    <t>11_22</t>
  </si>
  <si>
    <t>11_23</t>
  </si>
  <si>
    <t>11_24</t>
  </si>
  <si>
    <t>11_25</t>
  </si>
  <si>
    <t>11_26</t>
  </si>
  <si>
    <t>11_27</t>
  </si>
  <si>
    <t>11_28</t>
  </si>
  <si>
    <t>11_29</t>
  </si>
  <si>
    <t>11_30</t>
  </si>
  <si>
    <t>11_31</t>
  </si>
  <si>
    <t>11_32</t>
  </si>
  <si>
    <t>11_33</t>
  </si>
  <si>
    <t>11_34</t>
  </si>
  <si>
    <t>11_35</t>
  </si>
  <si>
    <t>11_36</t>
  </si>
  <si>
    <t>11_37</t>
  </si>
  <si>
    <t>11_38</t>
  </si>
  <si>
    <t>11_39</t>
  </si>
  <si>
    <t>11_40</t>
  </si>
  <si>
    <t>11_41</t>
  </si>
  <si>
    <t>11_42</t>
  </si>
  <si>
    <t>11_43</t>
  </si>
  <si>
    <t>11_44</t>
  </si>
  <si>
    <t>11_45</t>
  </si>
  <si>
    <t>11_46</t>
  </si>
  <si>
    <t>11_47</t>
  </si>
  <si>
    <t>11_48</t>
  </si>
  <si>
    <t>11_49</t>
  </si>
  <si>
    <t>11_50</t>
  </si>
  <si>
    <t>SR</t>
    <phoneticPr fontId="7" type="noConversion"/>
  </si>
  <si>
    <t>12_1</t>
    <phoneticPr fontId="7" type="noConversion"/>
  </si>
  <si>
    <t>12_2</t>
    <phoneticPr fontId="7" type="noConversion"/>
  </si>
  <si>
    <t>12_3</t>
  </si>
  <si>
    <t>12_3</t>
    <phoneticPr fontId="7" type="noConversion"/>
  </si>
  <si>
    <t>12_4</t>
  </si>
  <si>
    <t>12_5</t>
  </si>
  <si>
    <t>12_6</t>
  </si>
  <si>
    <t>12_7</t>
  </si>
  <si>
    <t>12_8</t>
  </si>
  <si>
    <t>12_9</t>
  </si>
  <si>
    <t>12_10</t>
  </si>
  <si>
    <t>12_11</t>
  </si>
  <si>
    <t>12_12</t>
  </si>
  <si>
    <t>12_13</t>
  </si>
  <si>
    <t>12_14</t>
  </si>
  <si>
    <t>12_15</t>
  </si>
  <si>
    <t>12_16</t>
  </si>
  <si>
    <t>12_17</t>
  </si>
  <si>
    <t>12_18</t>
  </si>
  <si>
    <t>12_19</t>
  </si>
  <si>
    <t>12_20</t>
  </si>
  <si>
    <t>12_21</t>
  </si>
  <si>
    <t>12_22</t>
  </si>
  <si>
    <t>12_23</t>
  </si>
  <si>
    <t>12_24</t>
  </si>
  <si>
    <t>12_25</t>
  </si>
  <si>
    <t>12_26</t>
  </si>
  <si>
    <t>12_27</t>
  </si>
  <si>
    <t>12_28</t>
  </si>
  <si>
    <t>12_29</t>
  </si>
  <si>
    <t>12_30</t>
  </si>
  <si>
    <t>12_31</t>
  </si>
  <si>
    <t>12_32</t>
  </si>
  <si>
    <t>12_33</t>
  </si>
  <si>
    <t>12_34</t>
  </si>
  <si>
    <t>12_35</t>
  </si>
  <si>
    <t>12_36</t>
  </si>
  <si>
    <t>12_37</t>
  </si>
  <si>
    <t>12_38</t>
  </si>
  <si>
    <t>12_39</t>
  </si>
  <si>
    <t>12_40</t>
  </si>
  <si>
    <t>12_41</t>
  </si>
  <si>
    <t>12_42</t>
  </si>
  <si>
    <t>12_43</t>
  </si>
  <si>
    <t>12_44</t>
  </si>
  <si>
    <t>12_45</t>
  </si>
  <si>
    <t>12_46</t>
  </si>
  <si>
    <t>12_47</t>
  </si>
  <si>
    <t>12_48</t>
  </si>
  <si>
    <t>12_49</t>
  </si>
  <si>
    <t>12_50</t>
  </si>
  <si>
    <t>12_51</t>
  </si>
  <si>
    <t>12_52</t>
  </si>
  <si>
    <t>12_53</t>
  </si>
  <si>
    <t>12_54</t>
  </si>
  <si>
    <t>12_55</t>
  </si>
  <si>
    <t>12_56</t>
  </si>
  <si>
    <t>12_57</t>
  </si>
  <si>
    <t>12_58</t>
  </si>
  <si>
    <t>12_59</t>
  </si>
  <si>
    <t>12_60</t>
  </si>
  <si>
    <t>13_1</t>
    <phoneticPr fontId="7" type="noConversion"/>
  </si>
  <si>
    <t>13_2</t>
    <phoneticPr fontId="7" type="noConversion"/>
  </si>
  <si>
    <t>13_8</t>
  </si>
  <si>
    <t>13_9</t>
  </si>
  <si>
    <t>13_10</t>
  </si>
  <si>
    <t>13_11</t>
  </si>
  <si>
    <t>13_12</t>
  </si>
  <si>
    <t>13_13</t>
  </si>
  <si>
    <t>13_14</t>
  </si>
  <si>
    <t>13_15</t>
  </si>
  <si>
    <t>13_16</t>
  </si>
  <si>
    <t>13_17</t>
  </si>
  <si>
    <t>13_18</t>
  </si>
  <si>
    <t>13_19</t>
  </si>
  <si>
    <t>13_20</t>
  </si>
  <si>
    <t>13_21</t>
  </si>
  <si>
    <t>13_22</t>
  </si>
  <si>
    <t>13_23</t>
  </si>
  <si>
    <t>13_24</t>
  </si>
  <si>
    <t>13_25</t>
  </si>
  <si>
    <t>13_26</t>
  </si>
  <si>
    <t>13_27</t>
  </si>
  <si>
    <t>13_28</t>
  </si>
  <si>
    <t>13_29</t>
  </si>
  <si>
    <t>13_30</t>
  </si>
  <si>
    <t>13_31</t>
  </si>
  <si>
    <t>13_32</t>
  </si>
  <si>
    <t>13_33</t>
  </si>
  <si>
    <t>13_34</t>
  </si>
  <si>
    <t>13_35</t>
  </si>
  <si>
    <t>13_36</t>
  </si>
  <si>
    <t>13_37</t>
  </si>
  <si>
    <t>13_38</t>
  </si>
  <si>
    <t>13_39</t>
  </si>
  <si>
    <t>13_40</t>
  </si>
  <si>
    <t>13_41</t>
  </si>
  <si>
    <t>13_42</t>
  </si>
  <si>
    <t>13_43</t>
  </si>
  <si>
    <t>13_44</t>
  </si>
  <si>
    <t>13_45</t>
  </si>
  <si>
    <t>13_46</t>
  </si>
  <si>
    <t>13_47</t>
  </si>
  <si>
    <t>13_48</t>
  </si>
  <si>
    <t>13_49</t>
  </si>
  <si>
    <t>13_50</t>
  </si>
  <si>
    <t>13_51</t>
  </si>
  <si>
    <t>13_52</t>
  </si>
  <si>
    <t>13_53</t>
  </si>
  <si>
    <t>13_54</t>
  </si>
  <si>
    <t>13_55</t>
  </si>
  <si>
    <t>13_56</t>
  </si>
  <si>
    <t>13_57</t>
  </si>
  <si>
    <t>13_58</t>
  </si>
  <si>
    <t>13_59</t>
  </si>
  <si>
    <t>13_60</t>
  </si>
  <si>
    <t>13_61</t>
  </si>
  <si>
    <t>13_62</t>
  </si>
  <si>
    <t>13_63</t>
  </si>
  <si>
    <t>13_64</t>
  </si>
  <si>
    <t>13_65</t>
  </si>
  <si>
    <t>13_66</t>
  </si>
  <si>
    <t>13_67</t>
  </si>
  <si>
    <t>13_68</t>
  </si>
  <si>
    <t>13_69</t>
  </si>
  <si>
    <t>13_70</t>
  </si>
  <si>
    <t>IES_StarUp_3</t>
  </si>
  <si>
    <t>升星可替代材料</t>
    <phoneticPr fontId="7" type="noConversion"/>
  </si>
  <si>
    <t>当前星级</t>
    <phoneticPr fontId="7" type="noConversion"/>
  </si>
  <si>
    <t>突破道具数量</t>
    <phoneticPr fontId="7" type="noConversion"/>
  </si>
  <si>
    <t>int</t>
    <phoneticPr fontId="7" type="noConversion"/>
  </si>
  <si>
    <t>ItemNum</t>
    <phoneticPr fontId="7" type="noConversion"/>
  </si>
  <si>
    <t>IEQ_Weapon_1</t>
  </si>
  <si>
    <t>IEQ_Top_1</t>
  </si>
  <si>
    <t>IEQ_Shoes_1</t>
    <phoneticPr fontId="7" type="noConversion"/>
  </si>
  <si>
    <t>IEQ_Decoration_1</t>
    <phoneticPr fontId="7" type="noConversion"/>
  </si>
  <si>
    <t>IEQ_Weapon_2</t>
  </si>
  <si>
    <t>IEQ_Weapon_3</t>
  </si>
  <si>
    <t>IEQ_Weapon_4</t>
  </si>
  <si>
    <t>IEQ_Weapon_5</t>
  </si>
  <si>
    <t>IEQ_Top_2</t>
  </si>
  <si>
    <t>IEQ_Top_3</t>
  </si>
  <si>
    <t>IEQ_Top_4</t>
  </si>
  <si>
    <t>IEQ_Shoes_2</t>
  </si>
  <si>
    <t>IEQ_Shoes_3</t>
  </si>
  <si>
    <t>IEQ_Shoes_4</t>
  </si>
  <si>
    <t>IEQ_Decoration_2</t>
  </si>
  <si>
    <t>IEQ_Decoration_3</t>
  </si>
  <si>
    <t>IEQ_Decoration_4</t>
  </si>
  <si>
    <t>IEQ_Top_5</t>
  </si>
  <si>
    <t>IEQ_Shoes_5</t>
  </si>
  <si>
    <t>IEQ_Decoration_5</t>
  </si>
  <si>
    <t>IEQ_Weapon_6</t>
  </si>
  <si>
    <t>IEQ_Top_6</t>
  </si>
  <si>
    <t>IEQ_Shoes_6</t>
  </si>
  <si>
    <t>IEQ_Decoration_6</t>
  </si>
  <si>
    <t>IES_StarUp_3</t>
    <phoneticPr fontId="7" type="noConversion"/>
  </si>
  <si>
    <t>_id</t>
    <phoneticPr fontId="7" type="noConversion"/>
  </si>
  <si>
    <t>[0.6,0.8,1]</t>
    <phoneticPr fontId="7" type="noConversion"/>
  </si>
  <si>
    <t>[50,100,150]</t>
    <phoneticPr fontId="7" type="noConversion"/>
  </si>
  <si>
    <t>不同稀有度的1级装备用于强化时提供的基础经验。从前往后依次为R、SR、SSR</t>
  </si>
  <si>
    <t>哪些稀有度的装备获取时默认为锁定状态，[稀有度id,…]，稀有度填写11~13</t>
  </si>
  <si>
    <t>EquipStartExp</t>
  </si>
  <si>
    <t>{"IES_StarUpDogFood_N":100,"IES_StarUpDogFood_R":400,"IES_StarUpDogFood_SR":1000,"IES_StarUpDogFood_SSR":2000}</t>
  </si>
  <si>
    <t>装备升星时，不同稀有度通用经验材料及其提供的经验，{"道具ID":"经验值"}</t>
    <phoneticPr fontId="7" type="noConversion"/>
  </si>
  <si>
    <t>不同稀有度度装备的初始升级ID，{"稀有度":"EquipStar表内ID"}</t>
    <phoneticPr fontId="7" type="noConversion"/>
  </si>
  <si>
    <t>不同稀有度度装备的初始星级ID，{"稀有度":"EquipStar表内ID"}</t>
    <phoneticPr fontId="7" type="noConversion"/>
  </si>
  <si>
    <t>不同稀有度装备对应的攻防血速属性系数。从前往后依次为R、SR、SSR</t>
    <phoneticPr fontId="7" type="noConversion"/>
  </si>
  <si>
    <t>不同稀有度装备对应的攻防血速属性系数，{"资质":比例，}</t>
    <phoneticPr fontId="7" type="noConversion"/>
  </si>
  <si>
    <t>{"11":0.6,"12":0.8,"13":1}</t>
    <phoneticPr fontId="7" type="noConversion"/>
  </si>
  <si>
    <t>EquipRarityRate</t>
    <phoneticPr fontId="7" type="noConversion"/>
  </si>
  <si>
    <t>SameEquipExp</t>
    <phoneticPr fontId="7" type="noConversion"/>
  </si>
  <si>
    <t>double[]</t>
    <phoneticPr fontId="7" type="noConversion"/>
  </si>
  <si>
    <t>相同装备作为经验材料时提供经验值倍数</t>
    <phoneticPr fontId="7" type="noConversion"/>
  </si>
  <si>
    <t>EquipOrder</t>
    <phoneticPr fontId="7" type="noConversion"/>
  </si>
  <si>
    <t>[1,2,3,4]</t>
    <phoneticPr fontId="7" type="noConversion"/>
  </si>
  <si>
    <t>装备一键强化的部位顺序</t>
    <phoneticPr fontId="7" type="noConversion"/>
  </si>
  <si>
    <t>ItemConfig</t>
    <phoneticPr fontId="13" type="noConversion"/>
  </si>
  <si>
    <t>标识</t>
    <phoneticPr fontId="9" type="noConversion"/>
  </si>
  <si>
    <t>名字</t>
    <phoneticPr fontId="9" type="noConversion"/>
  </si>
  <si>
    <t>$备注说明</t>
    <phoneticPr fontId="9" type="noConversion"/>
  </si>
  <si>
    <t>功能描述</t>
    <phoneticPr fontId="7" type="noConversion"/>
  </si>
  <si>
    <t>$备注</t>
    <phoneticPr fontId="9" type="noConversion"/>
  </si>
  <si>
    <t>包装文本</t>
    <phoneticPr fontId="9" type="noConversion"/>
  </si>
  <si>
    <t>页签</t>
    <phoneticPr fontId="7" type="noConversion"/>
  </si>
  <si>
    <t>道具类型</t>
    <phoneticPr fontId="9" type="noConversion"/>
  </si>
  <si>
    <t>类型名称</t>
    <phoneticPr fontId="7" type="noConversion"/>
  </si>
  <si>
    <t>图标</t>
    <phoneticPr fontId="9" type="noConversion"/>
  </si>
  <si>
    <t>道具品质</t>
    <phoneticPr fontId="9" type="noConversion"/>
  </si>
  <si>
    <t>获得对应奖励</t>
    <phoneticPr fontId="7" type="noConversion"/>
  </si>
  <si>
    <t>奖励参数</t>
    <phoneticPr fontId="7" type="noConversion"/>
  </si>
  <si>
    <t>最大持有数量</t>
    <phoneticPr fontId="7" type="noConversion"/>
  </si>
  <si>
    <t>货币类型</t>
    <phoneticPr fontId="9" type="noConversion"/>
  </si>
  <si>
    <t>价格</t>
    <phoneticPr fontId="9" type="noConversion"/>
  </si>
  <si>
    <t>碎片对应角色ID</t>
    <phoneticPr fontId="7" type="noConversion"/>
  </si>
  <si>
    <t>排序号</t>
  </si>
  <si>
    <t>CS</t>
    <phoneticPr fontId="9" type="noConversion"/>
  </si>
  <si>
    <t>$</t>
    <phoneticPr fontId="9" type="noConversion"/>
  </si>
  <si>
    <t>C</t>
    <phoneticPr fontId="9" type="noConversion"/>
  </si>
  <si>
    <t>CS</t>
    <phoneticPr fontId="7" type="noConversion"/>
  </si>
  <si>
    <t>string</t>
    <phoneticPr fontId="9" type="noConversion"/>
  </si>
  <si>
    <t>$</t>
    <phoneticPr fontId="7" type="noConversion"/>
  </si>
  <si>
    <t>string</t>
    <phoneticPr fontId="7" type="noConversion"/>
  </si>
  <si>
    <t>_id</t>
    <phoneticPr fontId="9" type="noConversion"/>
  </si>
  <si>
    <t>Name</t>
    <phoneticPr fontId="9" type="noConversion"/>
  </si>
  <si>
    <t>$Name</t>
    <phoneticPr fontId="7" type="noConversion"/>
  </si>
  <si>
    <t>FunctionDesc</t>
    <phoneticPr fontId="7" type="noConversion"/>
  </si>
  <si>
    <t>$FunctionDesc</t>
    <phoneticPr fontId="7" type="noConversion"/>
  </si>
  <si>
    <t>StoryDesc</t>
    <phoneticPr fontId="9" type="noConversion"/>
  </si>
  <si>
    <t>$StoryDesc</t>
    <phoneticPr fontId="7" type="noConversion"/>
  </si>
  <si>
    <t>Visible</t>
    <phoneticPr fontId="7" type="noConversion"/>
  </si>
  <si>
    <t>Type</t>
    <phoneticPr fontId="9" type="noConversion"/>
  </si>
  <si>
    <t>TypeName</t>
    <phoneticPr fontId="7" type="noConversion"/>
  </si>
  <si>
    <t>$TypeNameName</t>
    <phoneticPr fontId="7" type="noConversion"/>
  </si>
  <si>
    <t>Icon</t>
    <phoneticPr fontId="9" type="noConversion"/>
  </si>
  <si>
    <t>Quality</t>
    <phoneticPr fontId="9" type="noConversion"/>
  </si>
  <si>
    <t>Reward</t>
    <phoneticPr fontId="7" type="noConversion"/>
  </si>
  <si>
    <t>Parameter</t>
    <phoneticPr fontId="9" type="noConversion"/>
  </si>
  <si>
    <t>Resource</t>
    <phoneticPr fontId="13" type="noConversion"/>
  </si>
  <si>
    <t>Money</t>
    <phoneticPr fontId="9" type="noConversion"/>
  </si>
  <si>
    <t>Price</t>
    <phoneticPr fontId="9" type="noConversion"/>
  </si>
  <si>
    <t>TargetId</t>
  </si>
  <si>
    <t>PRIMARY</t>
    <phoneticPr fontId="7" type="noConversion"/>
  </si>
  <si>
    <t>FOREIGN:RewardConfig._id</t>
    <phoneticPr fontId="7" type="noConversion"/>
  </si>
  <si>
    <t>FOREIGN:ItemResource._id</t>
    <phoneticPr fontId="13" type="noConversion"/>
  </si>
  <si>
    <t>FOREIGN:HeroBase._id</t>
    <phoneticPr fontId="7" type="noConversion"/>
  </si>
  <si>
    <t>材料</t>
    <phoneticPr fontId="7" type="noConversion"/>
  </si>
  <si>
    <t>IES_StarUp_3</t>
    <phoneticPr fontId="7" type="noConversion"/>
  </si>
  <si>
    <t>增幅宝石</t>
  </si>
  <si>
    <t>荣耀宝石</t>
  </si>
  <si>
    <t>武具精炼石·翠绿</t>
  </si>
  <si>
    <t>武具精炼石·湛蓝</t>
  </si>
  <si>
    <t>武具精炼石·晶紫</t>
  </si>
  <si>
    <t>武具精炼石·极紫</t>
  </si>
  <si>
    <t>武具精炼石·清橙</t>
  </si>
  <si>
    <t>武具精炼石·虹光</t>
  </si>
  <si>
    <t>护甲精炼石·翠绿</t>
  </si>
  <si>
    <t>护甲精炼石·翠绿</t>
    <phoneticPr fontId="7" type="noConversion"/>
  </si>
  <si>
    <t>护甲精炼石·湛蓝</t>
  </si>
  <si>
    <t>护甲精炼石·湛蓝</t>
    <phoneticPr fontId="7" type="noConversion"/>
  </si>
  <si>
    <t>护甲精炼石·晶紫</t>
  </si>
  <si>
    <t>护甲精炼石·晶紫</t>
    <phoneticPr fontId="7" type="noConversion"/>
  </si>
  <si>
    <t>护甲精炼石·极紫</t>
  </si>
  <si>
    <t>护甲精炼石·极紫</t>
    <phoneticPr fontId="7" type="noConversion"/>
  </si>
  <si>
    <t>护甲精炼石·清橙</t>
  </si>
  <si>
    <t>护甲精炼石·清橙</t>
    <phoneticPr fontId="7" type="noConversion"/>
  </si>
  <si>
    <t>护甲精炼石·虹光</t>
  </si>
  <si>
    <t>护甲精炼石·虹光</t>
    <phoneticPr fontId="7" type="noConversion"/>
  </si>
  <si>
    <t>胫甲精炼石·翠绿</t>
  </si>
  <si>
    <t>胫甲精炼石·翠绿</t>
    <phoneticPr fontId="7" type="noConversion"/>
  </si>
  <si>
    <t>胫甲精炼石·湛蓝</t>
  </si>
  <si>
    <t>胫甲精炼石·湛蓝</t>
    <phoneticPr fontId="7" type="noConversion"/>
  </si>
  <si>
    <t>胫甲精炼石·晶紫</t>
  </si>
  <si>
    <t>胫甲精炼石·晶紫</t>
    <phoneticPr fontId="7" type="noConversion"/>
  </si>
  <si>
    <t>胫甲精炼石·极紫</t>
  </si>
  <si>
    <t>胫甲精炼石·极紫</t>
    <phoneticPr fontId="7" type="noConversion"/>
  </si>
  <si>
    <t>胫甲精炼石·清橙</t>
  </si>
  <si>
    <t>胫甲精炼石·清橙</t>
    <phoneticPr fontId="7" type="noConversion"/>
  </si>
  <si>
    <t>胫甲精炼石·虹光</t>
  </si>
  <si>
    <t>胫甲精炼石·虹光</t>
    <phoneticPr fontId="7" type="noConversion"/>
  </si>
  <si>
    <t>饰品精炼石·翠绿</t>
  </si>
  <si>
    <t>饰品精炼石·翠绿</t>
    <phoneticPr fontId="7" type="noConversion"/>
  </si>
  <si>
    <t>饰品精炼石·湛蓝</t>
  </si>
  <si>
    <t>饰品精炼石·湛蓝</t>
    <phoneticPr fontId="7" type="noConversion"/>
  </si>
  <si>
    <t>饰品精炼石·晶紫</t>
  </si>
  <si>
    <t>饰品精炼石·晶紫</t>
    <phoneticPr fontId="7" type="noConversion"/>
  </si>
  <si>
    <t>饰品精炼石·极紫</t>
  </si>
  <si>
    <t>饰品精炼石·极紫</t>
    <phoneticPr fontId="7" type="noConversion"/>
  </si>
  <si>
    <t>饰品精炼石·清橙</t>
  </si>
  <si>
    <t>饰品精炼石·清橙</t>
    <phoneticPr fontId="7" type="noConversion"/>
  </si>
  <si>
    <t>饰品精炼石·虹光</t>
  </si>
  <si>
    <t>饰品精炼石·虹光</t>
    <phoneticPr fontId="7" type="noConversion"/>
  </si>
  <si>
    <t>增幅宝石，可用于SR及以下级别装备的突破</t>
  </si>
  <si>
    <t>荣耀宝石，可用于SSR级别装备的突破</t>
  </si>
  <si>
    <t>精炼武具道具，可以让武具装备等级上限提升到20级</t>
  </si>
  <si>
    <t>精炼武具道具，可以让武具装备等级上限提升到30级</t>
  </si>
  <si>
    <t>精炼武具道具，可以让武具装备等级上限提升到40级</t>
  </si>
  <si>
    <t>精炼武具道具，可以让武具装备等级上限提升到50级</t>
  </si>
  <si>
    <t>精炼武具道具，可以让武具装备等级上限提升到60级</t>
  </si>
  <si>
    <t>精炼武具道具，可以让武具装备等级上限提升到70级</t>
  </si>
  <si>
    <t>突破源晶·翠绿，可用于装备的突破</t>
  </si>
  <si>
    <t>突破源晶·湛蓝，可用于装备的突破</t>
  </si>
  <si>
    <t>突破源晶·晶紫，可用于装备的突破</t>
  </si>
  <si>
    <t>突破源晶·清橙，可用于装备的突破</t>
  </si>
  <si>
    <t>IEQ_Top_1</t>
    <phoneticPr fontId="7" type="noConversion"/>
  </si>
  <si>
    <t>精炼护甲道具，可以让护甲装备等级上限提升到20级</t>
  </si>
  <si>
    <t>精炼护甲道具，可以让护甲装备等级上限提升到30级</t>
  </si>
  <si>
    <t>精炼护甲道具，可以让护甲装备等级上限提升到40级</t>
  </si>
  <si>
    <t>精炼护甲道具，可以让护甲装备等级上限提升到50级</t>
  </si>
  <si>
    <t>精炼护甲道具，可以让护甲装备等级上限提升到60级</t>
  </si>
  <si>
    <t>精炼护甲道具，可以让护甲装备等级上限提升到70级</t>
  </si>
  <si>
    <t>精炼胫甲道具，可以让胫甲装备等级上限提升到20级</t>
  </si>
  <si>
    <t>精炼胫甲道具，可以让胫甲装备等级上限提升到30级</t>
  </si>
  <si>
    <t>精炼胫甲道具，可以让胫甲装备等级上限提升到40级</t>
  </si>
  <si>
    <t>精炼胫甲道具，可以让胫甲装备等级上限提升到50级</t>
  </si>
  <si>
    <t>精炼胫甲道具，可以让胫甲装备等级上限提升到60级</t>
  </si>
  <si>
    <t>精炼胫甲道具，可以让胫甲装备等级上限提升到70级</t>
  </si>
  <si>
    <t>精炼饰品道具，可以让饰品装备等级上限提升到20级</t>
  </si>
  <si>
    <t>精炼饰品道具，可以让饰品装备等级上限提升到30级</t>
  </si>
  <si>
    <t>精炼饰品道具，可以让饰品装备等级上限提升到40级</t>
  </si>
  <si>
    <t>精炼饰品道具，可以让饰品装备等级上限提升到50级</t>
  </si>
  <si>
    <t>精炼饰品道具，可以让饰品装备等级上限提升到60级</t>
  </si>
  <si>
    <t>精炼饰品道具，可以让饰品装备等级上限提升到70级</t>
  </si>
  <si>
    <t>IES_StarUpDogFood_N</t>
    <phoneticPr fontId="7" type="noConversion"/>
  </si>
  <si>
    <t>卡巴拉之树的生命之力所凝结成的绿色精炼石，可以引导出武具潜藏的力量</t>
  </si>
  <si>
    <t>卡巴拉之树的生命之力所凝结成的蓝色精炼石，可以引导出武具潜藏的力量</t>
  </si>
  <si>
    <t>卡巴拉之树的生命之力所凝结成的紫色精炼石，可以引导出武具潜藏的力量</t>
  </si>
  <si>
    <t>卡巴拉之树的生命之力所凝结成的深紫色精炼石，可以引导出武具潜藏的力量</t>
  </si>
  <si>
    <t>卡巴拉之树的生命之力所凝结成的橙色精炼石，可以引导出武具潜藏的力量</t>
  </si>
  <si>
    <t>卡巴拉之树的生命之力所凝结成的虹色精炼石，可以引导出武具潜藏的力量</t>
  </si>
  <si>
    <t>卡巴拉之树的生命之力所凝结成的绿色精炼石，可以引导出护甲潜藏的力量</t>
  </si>
  <si>
    <t>卡巴拉之树的生命之力所凝结成的蓝色精炼石，可以引导出护甲潜藏的力量</t>
  </si>
  <si>
    <t>卡巴拉之树的生命之力所凝结成的紫色精炼石，可以引导出护甲潜藏的力量</t>
  </si>
  <si>
    <t>卡巴拉之树的生命之力所凝结成的深紫色精炼石，可以引导出护甲潜藏的力量</t>
  </si>
  <si>
    <t>卡巴拉之树的生命之力所凝结成的橙色精炼石，可以引导出护甲潜藏的力量</t>
  </si>
  <si>
    <t>卡巴拉之树的生命之力所凝结成的虹色精炼石，可以引导出护甲潜藏的力量</t>
  </si>
  <si>
    <t>卡巴拉之树的生命之力所凝结成的绿色精炼石，可以引导出胫甲潜藏的力量</t>
  </si>
  <si>
    <t>卡巴拉之树的生命之力所凝结成的蓝色精炼石，可以引导出胫甲潜藏的力量</t>
  </si>
  <si>
    <t>卡巴拉之树的生命之力所凝结成的紫色精炼石，可以引导出胫甲潜藏的力量</t>
  </si>
  <si>
    <t>卡巴拉之树的生命之力所凝结成的深紫色精炼石，可以引导出胫甲潜藏的力量</t>
  </si>
  <si>
    <t>卡巴拉之树的生命之力所凝结成的橙色精炼石，可以引导出胫甲潜藏的力量</t>
  </si>
  <si>
    <t>卡巴拉之树的生命之力所凝结成的虹色精炼石，可以引导出胫甲潜藏的力量</t>
  </si>
  <si>
    <t>卡巴拉之树的生命之力所凝结成的绿色精炼石，可以引导出饰品潜藏的力量</t>
  </si>
  <si>
    <t>卡巴拉之树的生命之力所凝结成的蓝色精炼石，可以引导出饰品潜藏的力量</t>
  </si>
  <si>
    <t>卡巴拉之树的生命之力所凝结成的紫色精炼石，可以引导出饰品潜藏的力量</t>
  </si>
  <si>
    <t>卡巴拉之树的生命之力所凝结成的深紫色精炼石，可以引导出饰品潜藏的力量</t>
  </si>
  <si>
    <t>卡巴拉之树的生命之力所凝结成的橙色精炼石，可以引导出饰品潜藏的力量</t>
  </si>
  <si>
    <t>卡巴拉之树的生命之力所凝结成的虹色精炼石，可以引导出饰品潜藏的力量</t>
  </si>
  <si>
    <t>装备突破材料</t>
    <phoneticPr fontId="7" type="noConversion"/>
  </si>
  <si>
    <t>UnlockSystem</t>
    <phoneticPr fontId="9" type="noConversion"/>
  </si>
  <si>
    <t>$功能名备注</t>
    <phoneticPr fontId="9" type="noConversion"/>
  </si>
  <si>
    <t>可见条件类型</t>
    <phoneticPr fontId="9" type="noConversion"/>
  </si>
  <si>
    <t>可见条件参数</t>
    <phoneticPr fontId="9" type="noConversion"/>
  </si>
  <si>
    <t>解锁条件类型</t>
    <phoneticPr fontId="9" type="noConversion"/>
  </si>
  <si>
    <t>解锁条件参数</t>
    <phoneticPr fontId="9" type="noConversion"/>
  </si>
  <si>
    <t>未解锁点击提示</t>
    <phoneticPr fontId="9" type="noConversion"/>
  </si>
  <si>
    <t>解锁后提示类型</t>
    <phoneticPr fontId="9" type="noConversion"/>
  </si>
  <si>
    <t>解锁后描述</t>
    <phoneticPr fontId="7" type="noConversion"/>
  </si>
  <si>
    <t>功能名称</t>
    <phoneticPr fontId="7" type="noConversion"/>
  </si>
  <si>
    <t>C</t>
    <phoneticPr fontId="7" type="noConversion"/>
  </si>
  <si>
    <t>string[]</t>
    <phoneticPr fontId="9" type="noConversion"/>
  </si>
  <si>
    <t>$_id</t>
    <phoneticPr fontId="7" type="noConversion"/>
  </si>
  <si>
    <t>ShowConditionType</t>
    <phoneticPr fontId="9" type="noConversion"/>
  </si>
  <si>
    <t>ShowCondition</t>
    <phoneticPr fontId="9" type="noConversion"/>
  </si>
  <si>
    <t>ConditionType</t>
    <phoneticPr fontId="9" type="noConversion"/>
  </si>
  <si>
    <t>UnlockTipType</t>
    <phoneticPr fontId="9" type="noConversion"/>
  </si>
  <si>
    <t>UnlockDesc</t>
    <phoneticPr fontId="7" type="noConversion"/>
  </si>
  <si>
    <t>$UnlockDesc</t>
    <phoneticPr fontId="7" type="noConversion"/>
  </si>
  <si>
    <t>SystemName</t>
    <phoneticPr fontId="7" type="noConversion"/>
  </si>
  <si>
    <t>装备</t>
    <phoneticPr fontId="7" type="noConversion"/>
  </si>
  <si>
    <t>Translate</t>
    <phoneticPr fontId="7" type="noConversion"/>
  </si>
  <si>
    <t>文本</t>
    <phoneticPr fontId="7" type="noConversion"/>
  </si>
  <si>
    <t>Text</t>
    <phoneticPr fontId="7" type="noConversion"/>
  </si>
  <si>
    <t>$Text</t>
    <phoneticPr fontId="7" type="noConversion"/>
  </si>
  <si>
    <t>Weapon_11001_Name</t>
  </si>
  <si>
    <t>R武器</t>
  </si>
  <si>
    <t>Tops_11001_Name</t>
  </si>
  <si>
    <t>Shoes_11001_Name</t>
  </si>
  <si>
    <t>R鞋子</t>
  </si>
  <si>
    <t>Decoration_11001_Name</t>
  </si>
  <si>
    <t>R饰品</t>
  </si>
  <si>
    <t>Weapon_12001_Name</t>
  </si>
  <si>
    <t>SR武器</t>
  </si>
  <si>
    <t>Tops_12001_Name</t>
  </si>
  <si>
    <t>SR护甲</t>
  </si>
  <si>
    <t>Shoes_12001_Name</t>
  </si>
  <si>
    <t>SR鞋子</t>
  </si>
  <si>
    <t>Decoration_12001_Name</t>
  </si>
  <si>
    <t>SR饰品</t>
  </si>
  <si>
    <t>Weapon_13001_Name</t>
  </si>
  <si>
    <t>SSR武器</t>
  </si>
  <si>
    <t>Tops_13001_Name</t>
  </si>
  <si>
    <t>SSR护甲</t>
  </si>
  <si>
    <t>Shoes_13001_Name</t>
  </si>
  <si>
    <t>SSR鞋子</t>
  </si>
  <si>
    <t>Decoration_13001_Name</t>
  </si>
  <si>
    <t>SSR饰品</t>
  </si>
  <si>
    <t>Tops_11001_Desc</t>
  </si>
  <si>
    <t>Shoes_11001_Desc</t>
  </si>
  <si>
    <t>Decoration_11001_Desc</t>
  </si>
  <si>
    <t>Tops_12001_Desc</t>
  </si>
  <si>
    <t>Shoes_12001_Desc</t>
  </si>
  <si>
    <t>Decoration_12001_Desc</t>
  </si>
  <si>
    <t>Tops_13001_Desc</t>
  </si>
  <si>
    <t>Shoes_13001_Desc</t>
  </si>
  <si>
    <t>Decoration_13001_Desc</t>
  </si>
  <si>
    <t>Weapon_11001_Desc</t>
    <phoneticPr fontId="7" type="noConversion"/>
  </si>
  <si>
    <t>武具「果断」</t>
  </si>
  <si>
    <t>Weapon_12001_Desc</t>
    <phoneticPr fontId="7" type="noConversion"/>
  </si>
  <si>
    <t>武具「爱与正义」</t>
  </si>
  <si>
    <t>Weapon_13001_Desc</t>
    <phoneticPr fontId="7" type="noConversion"/>
  </si>
  <si>
    <t>武具「御手杵」</t>
  </si>
  <si>
    <t>R护甲</t>
    <phoneticPr fontId="7" type="noConversion"/>
  </si>
  <si>
    <t>护甲「果断」</t>
    <phoneticPr fontId="7" type="noConversion"/>
  </si>
  <si>
    <t>胫甲「果断」</t>
    <phoneticPr fontId="7" type="noConversion"/>
  </si>
  <si>
    <t>饰品「果断」</t>
    <phoneticPr fontId="7" type="noConversion"/>
  </si>
  <si>
    <t>护甲「爱与正义」</t>
    <phoneticPr fontId="7" type="noConversion"/>
  </si>
  <si>
    <t>胫甲「爱与正义」</t>
    <phoneticPr fontId="7" type="noConversion"/>
  </si>
  <si>
    <t>饰品「爱与正义」</t>
    <phoneticPr fontId="7" type="noConversion"/>
  </si>
  <si>
    <t>护甲「御手杵」</t>
    <phoneticPr fontId="7" type="noConversion"/>
  </si>
  <si>
    <t>胫甲「御手杵」</t>
    <phoneticPr fontId="7" type="noConversion"/>
  </si>
  <si>
    <t>饰品「御手杵」</t>
    <phoneticPr fontId="7" type="noConversion"/>
  </si>
  <si>
    <t>IES_StarUp_3Name</t>
  </si>
  <si>
    <t>IES_StarUp_4Name</t>
  </si>
  <si>
    <t>IES_StarUpDogFood_NName</t>
  </si>
  <si>
    <t>IES_StarUpDogFood_RName</t>
  </si>
  <si>
    <t>IES_StarUpDogFood_SRName</t>
  </si>
  <si>
    <t>IES_StarUpDogFood_SSRName</t>
  </si>
  <si>
    <t>IEQ_Weapon_1Name</t>
  </si>
  <si>
    <t>IEQ_Weapon_2Name</t>
  </si>
  <si>
    <t>IEQ_Weapon_3Name</t>
  </si>
  <si>
    <t>IEQ_Weapon_4Name</t>
  </si>
  <si>
    <t>IEQ_Weapon_5Name</t>
  </si>
  <si>
    <t>IEQ_Weapon_6Name</t>
  </si>
  <si>
    <t>IEQ_Top_1Name</t>
  </si>
  <si>
    <t>IEQ_Top_2Name</t>
  </si>
  <si>
    <t>IEQ_Top_3Name</t>
  </si>
  <si>
    <t>IEQ_Top_4Name</t>
  </si>
  <si>
    <t>IEQ_Top_5Name</t>
  </si>
  <si>
    <t>IEQ_Top_6Name</t>
  </si>
  <si>
    <t>IEQ_Shoes_1Name</t>
  </si>
  <si>
    <t>IEQ_Shoes_2Name</t>
  </si>
  <si>
    <t>IEQ_Shoes_3Name</t>
  </si>
  <si>
    <t>IEQ_Shoes_4Name</t>
  </si>
  <si>
    <t>IEQ_Shoes_5Name</t>
  </si>
  <si>
    <t>IEQ_Shoes_6Name</t>
  </si>
  <si>
    <t>IEQ_Decoration_1Name</t>
  </si>
  <si>
    <t>IEQ_Decoration_2Name</t>
  </si>
  <si>
    <t>IEQ_Decoration_3Name</t>
  </si>
  <si>
    <t>IEQ_Decoration_4Name</t>
  </si>
  <si>
    <t>IEQ_Decoration_5Name</t>
  </si>
  <si>
    <t>IEQ_Decoration_6Name</t>
  </si>
  <si>
    <t>道具-材料</t>
  </si>
  <si>
    <t>道具-装备</t>
    <phoneticPr fontId="7" type="noConversion"/>
  </si>
  <si>
    <t>IES_StarUp_3_FunctionDesc</t>
  </si>
  <si>
    <t>IES_StarUp_4_FunctionDesc</t>
  </si>
  <si>
    <t>IEQ_Weapon_1_FunctionDesc</t>
  </si>
  <si>
    <t>IEQ_Weapon_2_FunctionDesc</t>
  </si>
  <si>
    <t>IEQ_Weapon_3_FunctionDesc</t>
  </si>
  <si>
    <t>IEQ_Weapon_4_FunctionDesc</t>
  </si>
  <si>
    <t>IEQ_Weapon_5_FunctionDesc</t>
  </si>
  <si>
    <t>IEQ_Weapon_6_FunctionDesc</t>
  </si>
  <si>
    <t>IEQ_Top_1_FunctionDesc</t>
  </si>
  <si>
    <t>IEQ_Top_2_FunctionDesc</t>
  </si>
  <si>
    <t>IEQ_Top_3_FunctionDesc</t>
  </si>
  <si>
    <t>IEQ_Top_4_FunctionDesc</t>
  </si>
  <si>
    <t>IEQ_Top_5_FunctionDesc</t>
  </si>
  <si>
    <t>IEQ_Top_6_FunctionDesc</t>
  </si>
  <si>
    <t>IEQ_Shoes_1_FunctionDesc</t>
  </si>
  <si>
    <t>IEQ_Shoes_2_FunctionDesc</t>
  </si>
  <si>
    <t>IEQ_Shoes_3_FunctionDesc</t>
  </si>
  <si>
    <t>IEQ_Shoes_4_FunctionDesc</t>
  </si>
  <si>
    <t>IEQ_Shoes_5_FunctionDesc</t>
  </si>
  <si>
    <t>IEQ_Shoes_6_FunctionDesc</t>
  </si>
  <si>
    <t>IEQ_Decoration_1_FunctionDesc</t>
  </si>
  <si>
    <t>IEQ_Decoration_2_FunctionDesc</t>
  </si>
  <si>
    <t>IEQ_Decoration_3_FunctionDesc</t>
  </si>
  <si>
    <t>IEQ_Decoration_4_FunctionDesc</t>
  </si>
  <si>
    <t>IEQ_Decoration_5_FunctionDesc</t>
  </si>
  <si>
    <t>IEQ_Decoration_6_FunctionDesc</t>
  </si>
  <si>
    <t>IES_StarUp_3_StoryDesc</t>
  </si>
  <si>
    <t>IES_StarUp_4_StoryDesc</t>
  </si>
  <si>
    <t>IES_StarUpDogFood_N_StoryDesc</t>
  </si>
  <si>
    <t>IES_StarUpDogFood_R_StoryDesc</t>
  </si>
  <si>
    <t>IES_StarUpDogFood_SR_StoryDesc</t>
  </si>
  <si>
    <t>IES_StarUpDogFood_SSR_StoryDesc</t>
  </si>
  <si>
    <t>IEQ_Weapon_1_StoryDesc</t>
  </si>
  <si>
    <t>IEQ_Weapon_2_StoryDesc</t>
  </si>
  <si>
    <t>IEQ_Weapon_3_StoryDesc</t>
  </si>
  <si>
    <t>IEQ_Weapon_4_StoryDesc</t>
  </si>
  <si>
    <t>IEQ_Weapon_5_StoryDesc</t>
  </si>
  <si>
    <t>IEQ_Weapon_6_StoryDesc</t>
  </si>
  <si>
    <t>IEQ_Top_1_StoryDesc</t>
  </si>
  <si>
    <t>IEQ_Top_2_StoryDesc</t>
  </si>
  <si>
    <t>IEQ_Top_3_StoryDesc</t>
  </si>
  <si>
    <t>IEQ_Top_4_StoryDesc</t>
  </si>
  <si>
    <t>IEQ_Top_5_StoryDesc</t>
  </si>
  <si>
    <t>IEQ_Top_6_StoryDesc</t>
  </si>
  <si>
    <t>IEQ_Shoes_1_StoryDesc</t>
  </si>
  <si>
    <t>IEQ_Shoes_2_StoryDesc</t>
  </si>
  <si>
    <t>IEQ_Shoes_3_StoryDesc</t>
  </si>
  <si>
    <t>IEQ_Shoes_4_StoryDesc</t>
  </si>
  <si>
    <t>IEQ_Shoes_5_StoryDesc</t>
  </si>
  <si>
    <t>IEQ_Shoes_6_StoryDesc</t>
  </si>
  <si>
    <t>IEQ_Decoration_1_StoryDesc</t>
  </si>
  <si>
    <t>IEQ_Decoration_2_StoryDesc</t>
  </si>
  <si>
    <t>IEQ_Decoration_3_StoryDesc</t>
  </si>
  <si>
    <t>IEQ_Decoration_4_StoryDesc</t>
  </si>
  <si>
    <t>IEQ_Decoration_5_StoryDesc</t>
  </si>
  <si>
    <t>IEQ_Decoration_6_StoryDesc</t>
  </si>
  <si>
    <t>5004_Name</t>
  </si>
  <si>
    <t>装备突破材料</t>
  </si>
  <si>
    <t>背包</t>
    <phoneticPr fontId="7" type="noConversion"/>
  </si>
  <si>
    <t>装备系统</t>
    <phoneticPr fontId="7" type="noConversion"/>
  </si>
  <si>
    <t>Equip_UI1</t>
    <phoneticPr fontId="7" type="noConversion"/>
  </si>
  <si>
    <t>Equip_Tip1</t>
    <phoneticPr fontId="7" type="noConversion"/>
  </si>
  <si>
    <t>Equip_Button1</t>
    <phoneticPr fontId="7" type="noConversion"/>
  </si>
  <si>
    <t>一键装备</t>
    <phoneticPr fontId="7" type="noConversion"/>
  </si>
  <si>
    <t>该部位无可佩戴装备</t>
    <phoneticPr fontId="7" type="noConversion"/>
  </si>
  <si>
    <t>可突破</t>
    <phoneticPr fontId="7" type="noConversion"/>
  </si>
  <si>
    <t>一键卸下</t>
    <phoneticPr fontId="7" type="noConversion"/>
  </si>
  <si>
    <t>一键强化</t>
    <phoneticPr fontId="7" type="noConversion"/>
  </si>
  <si>
    <t>当前已是最佳装备</t>
    <phoneticPr fontId="7" type="noConversion"/>
  </si>
  <si>
    <t>暂无可穿戴装备</t>
  </si>
  <si>
    <t>一键强化成功</t>
  </si>
  <si>
    <t>所穿戴装备已全强化至满级</t>
  </si>
  <si>
    <t>显示穿戴中的装备</t>
    <phoneticPr fontId="7" type="noConversion"/>
  </si>
  <si>
    <t>卸下</t>
    <phoneticPr fontId="7" type="noConversion"/>
  </si>
  <si>
    <t>装备中</t>
    <phoneticPr fontId="7" type="noConversion"/>
  </si>
  <si>
    <t>属性提升</t>
    <phoneticPr fontId="7" type="noConversion"/>
  </si>
  <si>
    <t>技能提升</t>
    <phoneticPr fontId="7" type="noConversion"/>
  </si>
  <si>
    <t>装备限定：</t>
    <phoneticPr fontId="7" type="noConversion"/>
  </si>
  <si>
    <t>强化1级</t>
    <phoneticPr fontId="7" type="noConversion"/>
  </si>
  <si>
    <t>快速强化</t>
    <phoneticPr fontId="7" type="noConversion"/>
  </si>
  <si>
    <t>锻造</t>
    <phoneticPr fontId="7" type="noConversion"/>
  </si>
  <si>
    <t>强化至${Num}级可提升技能等级</t>
    <phoneticPr fontId="7" type="noConversion"/>
  </si>
  <si>
    <t>该装备没有技能</t>
    <phoneticPr fontId="7" type="noConversion"/>
  </si>
  <si>
    <t>强化成功</t>
    <phoneticPr fontId="7" type="noConversion"/>
  </si>
  <si>
    <t>装备已强化至满级</t>
    <phoneticPr fontId="7" type="noConversion"/>
  </si>
  <si>
    <t>突破</t>
    <phoneticPr fontId="7" type="noConversion"/>
  </si>
  <si>
    <t>突破材料不足</t>
    <phoneticPr fontId="7" type="noConversion"/>
  </si>
  <si>
    <t>溢出的装备经验将保留在下一次突破中</t>
    <phoneticPr fontId="7" type="noConversion"/>
  </si>
  <si>
    <t>通用装备</t>
    <phoneticPr fontId="7" type="noConversion"/>
  </si>
  <si>
    <t>替换</t>
    <phoneticPr fontId="7" type="noConversion"/>
  </si>
  <si>
    <t>装备锁定成功</t>
    <phoneticPr fontId="7" type="noConversion"/>
  </si>
  <si>
    <t>其他伙伴正在佩戴这件装备，确定要替换给当前伙伴吗？</t>
    <phoneticPr fontId="7" type="noConversion"/>
  </si>
  <si>
    <t>资源不足</t>
    <phoneticPr fontId="7" type="noConversion"/>
  </si>
  <si>
    <t>当前${ItemName}不足，是否前往资源兑换？</t>
    <phoneticPr fontId="7" type="noConversion"/>
  </si>
  <si>
    <t>突破成功</t>
    <phoneticPr fontId="7" type="noConversion"/>
  </si>
  <si>
    <t>等级上限</t>
    <phoneticPr fontId="7" type="noConversion"/>
  </si>
  <si>
    <t>突破材料</t>
    <phoneticPr fontId="7" type="noConversion"/>
  </si>
  <si>
    <t>装备作为突破材料时，将返还锻造过程中消耗的所有金币</t>
    <phoneticPr fontId="7" type="noConversion"/>
  </si>
  <si>
    <t>可替代材料</t>
    <phoneticPr fontId="7" type="noConversion"/>
  </si>
  <si>
    <t>相同装备</t>
    <phoneticPr fontId="7" type="noConversion"/>
  </si>
  <si>
    <t>快速添加条件</t>
    <phoneticPr fontId="7" type="noConversion"/>
  </si>
  <si>
    <t>非相同装备</t>
    <phoneticPr fontId="7" type="noConversion"/>
  </si>
  <si>
    <t>装备材料</t>
    <phoneticPr fontId="7" type="noConversion"/>
  </si>
  <si>
    <t>快速添加</t>
    <phoneticPr fontId="7" type="noConversion"/>
  </si>
  <si>
    <t>暂无可添加材料</t>
    <phoneticPr fontId="7" type="noConversion"/>
  </si>
  <si>
    <t>所需材料已足够</t>
    <phoneticPr fontId="7" type="noConversion"/>
  </si>
  <si>
    <t>所需材料不足</t>
    <phoneticPr fontId="7" type="noConversion"/>
  </si>
  <si>
    <t>Equip_UI15</t>
  </si>
  <si>
    <t>Equip_UI16</t>
  </si>
  <si>
    <t>Equip_UI17</t>
  </si>
  <si>
    <t>Equip_UI18</t>
  </si>
  <si>
    <t>Equip_UI19</t>
  </si>
  <si>
    <t>Equip_UI20</t>
  </si>
  <si>
    <t>Equip_UI21</t>
  </si>
  <si>
    <t>Equip_UI22</t>
  </si>
  <si>
    <t>Equip_Tip2</t>
  </si>
  <si>
    <t>Equip_Tip3</t>
  </si>
  <si>
    <t>Equip_Tip4</t>
  </si>
  <si>
    <t>Equip_Tip5</t>
  </si>
  <si>
    <t>Equip_Tip6</t>
  </si>
  <si>
    <t>Equip_Tip7</t>
  </si>
  <si>
    <t>Equip_Tip8</t>
  </si>
  <si>
    <t>Equip_Tip9</t>
  </si>
  <si>
    <t>Equip_Tip10</t>
  </si>
  <si>
    <t>Equip_Tip11</t>
  </si>
  <si>
    <t>Equip_Tip12</t>
  </si>
  <si>
    <t>Equip_Tip13</t>
  </si>
  <si>
    <t>Equip_Tip14</t>
  </si>
  <si>
    <t>等级</t>
    <phoneticPr fontId="7" type="noConversion"/>
  </si>
  <si>
    <t>星级</t>
    <phoneticPr fontId="7" type="noConversion"/>
  </si>
  <si>
    <t>C72</t>
    <phoneticPr fontId="7" type="noConversion"/>
  </si>
  <si>
    <t>R等级</t>
    <phoneticPr fontId="7" type="noConversion"/>
  </si>
  <si>
    <t>SR等级</t>
    <phoneticPr fontId="7" type="noConversion"/>
  </si>
  <si>
    <t>SSR等级</t>
    <phoneticPr fontId="7" type="noConversion"/>
  </si>
  <si>
    <t>R星级</t>
    <phoneticPr fontId="7" type="noConversion"/>
  </si>
  <si>
    <t>SR星级</t>
    <phoneticPr fontId="7" type="noConversion"/>
  </si>
  <si>
    <t>SSR星级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</si>
</sst>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等线"/>
      <charset val="134"/>
      <scheme val="minor"/>
    </font>
    <font>
      <sz val="11"/>
      <color indexed="9"/>
      <name val="宋体"/>
      <family val="3"/>
      <charset val="134"/>
    </font>
    <font>
      <sz val="11"/>
      <color theme="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indexed="9"/>
      <name val="宋体"/>
      <family val="3"/>
      <charset val="134"/>
    </font>
    <font>
      <sz val="9"/>
      <name val="宋体"/>
      <family val="2"/>
      <charset val="134"/>
    </font>
    <font>
      <sz val="11"/>
      <color theme="0"/>
      <name val="宋体"/>
      <family val="3"/>
      <charset val="134"/>
    </font>
    <font>
      <sz val="10.5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8"/>
        <bgColor indexed="8"/>
      </patternFill>
    </fill>
    <fill>
      <patternFill patternType="solid">
        <fgColor indexed="63"/>
        <bgColor indexed="8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22"/>
      </bottom>
      <diagonal/>
    </border>
  </borders>
  <cellStyleXfs count="2">
    <xf numFmtId="0" fontId="0" fillId="0" borderId="0"/>
    <xf numFmtId="0" fontId="11" fillId="0" borderId="0">
      <alignment vertical="center"/>
    </xf>
  </cellStyleXfs>
  <cellXfs count="3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  <xf numFmtId="49" fontId="1" fillId="2" borderId="1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Alignment="1">
      <alignment horizontal="left" vertical="center"/>
    </xf>
    <xf numFmtId="49" fontId="1" fillId="3" borderId="0" xfId="0" applyNumberFormat="1" applyFont="1" applyFill="1" applyAlignment="1">
      <alignment horizontal="left" vertical="center"/>
    </xf>
    <xf numFmtId="0" fontId="2" fillId="0" borderId="0" xfId="0" applyFont="1" applyAlignment="1"/>
    <xf numFmtId="49" fontId="1" fillId="4" borderId="0" xfId="0" applyNumberFormat="1" applyFont="1" applyFill="1" applyAlignment="1">
      <alignment horizontal="left" vertical="center"/>
    </xf>
    <xf numFmtId="49" fontId="1" fillId="5" borderId="0" xfId="0" applyNumberFormat="1" applyFont="1" applyFill="1" applyAlignment="1">
      <alignment horizontal="left" vertical="center"/>
    </xf>
    <xf numFmtId="0" fontId="2" fillId="0" borderId="0" xfId="0" applyFont="1" applyAlignment="1">
      <alignment vertical="center"/>
    </xf>
    <xf numFmtId="0" fontId="0" fillId="0" borderId="0" xfId="0" applyFont="1" applyAlignment="1"/>
    <xf numFmtId="0" fontId="0" fillId="0" borderId="0" xfId="0" applyFont="1" applyAlignment="1">
      <alignment vertical="center"/>
    </xf>
    <xf numFmtId="0" fontId="6" fillId="0" borderId="0" xfId="0" applyFont="1"/>
    <xf numFmtId="0" fontId="11" fillId="0" borderId="0" xfId="0" applyFont="1" applyAlignment="1">
      <alignment vertical="center"/>
    </xf>
    <xf numFmtId="49" fontId="12" fillId="2" borderId="1" xfId="0" applyNumberFormat="1" applyFont="1" applyFill="1" applyBorder="1" applyAlignment="1">
      <alignment horizontal="left" vertical="center"/>
    </xf>
    <xf numFmtId="49" fontId="12" fillId="4" borderId="0" xfId="0" applyNumberFormat="1" applyFont="1" applyFill="1" applyAlignment="1">
      <alignment horizontal="left" vertical="center"/>
    </xf>
    <xf numFmtId="49" fontId="12" fillId="3" borderId="0" xfId="0" applyNumberFormat="1" applyFont="1" applyFill="1" applyAlignment="1">
      <alignment horizontal="left" vertical="center"/>
    </xf>
    <xf numFmtId="49" fontId="12" fillId="5" borderId="0" xfId="0" applyNumberFormat="1" applyFont="1" applyFill="1" applyAlignment="1">
      <alignment horizontal="left" vertical="center"/>
    </xf>
    <xf numFmtId="49" fontId="12" fillId="2" borderId="0" xfId="0" applyNumberFormat="1" applyFont="1" applyFill="1" applyAlignment="1">
      <alignment horizontal="left" vertical="center"/>
    </xf>
    <xf numFmtId="0" fontId="11" fillId="0" borderId="0" xfId="1">
      <alignment vertical="center"/>
    </xf>
    <xf numFmtId="49" fontId="12" fillId="4" borderId="1" xfId="1" applyNumberFormat="1" applyFont="1" applyFill="1" applyBorder="1" applyAlignment="1">
      <alignment horizontal="left" vertical="center"/>
    </xf>
    <xf numFmtId="49" fontId="12" fillId="4" borderId="0" xfId="1" applyNumberFormat="1" applyFont="1" applyFill="1" applyAlignment="1">
      <alignment horizontal="left" vertical="center"/>
    </xf>
    <xf numFmtId="49" fontId="12" fillId="5" borderId="0" xfId="1" applyNumberFormat="1" applyFont="1" applyFill="1" applyAlignment="1">
      <alignment horizontal="left" vertical="center"/>
    </xf>
    <xf numFmtId="0" fontId="11" fillId="0" borderId="0" xfId="1" applyAlignment="1"/>
    <xf numFmtId="0" fontId="6" fillId="0" borderId="0" xfId="0" applyFont="1" applyAlignment="1">
      <alignment vertical="center"/>
    </xf>
    <xf numFmtId="49" fontId="14" fillId="4" borderId="1" xfId="0" applyNumberFormat="1" applyFont="1" applyFill="1" applyBorder="1" applyAlignment="1">
      <alignment horizontal="left" vertical="center"/>
    </xf>
    <xf numFmtId="49" fontId="14" fillId="2" borderId="1" xfId="0" applyNumberFormat="1" applyFont="1" applyFill="1" applyBorder="1" applyAlignment="1">
      <alignment horizontal="left" vertical="center"/>
    </xf>
    <xf numFmtId="49" fontId="12" fillId="4" borderId="1" xfId="0" applyNumberFormat="1" applyFont="1" applyFill="1" applyBorder="1" applyAlignment="1">
      <alignment horizontal="left" vertical="center"/>
    </xf>
    <xf numFmtId="49" fontId="14" fillId="4" borderId="0" xfId="0" applyNumberFormat="1" applyFont="1" applyFill="1" applyAlignment="1">
      <alignment horizontal="left" vertical="center"/>
    </xf>
    <xf numFmtId="49" fontId="14" fillId="2" borderId="0" xfId="0" applyNumberFormat="1" applyFont="1" applyFill="1" applyAlignment="1">
      <alignment horizontal="left" vertical="center"/>
    </xf>
    <xf numFmtId="49" fontId="14" fillId="5" borderId="0" xfId="0" applyNumberFormat="1" applyFont="1" applyFill="1" applyAlignment="1">
      <alignment horizontal="left" vertical="center"/>
    </xf>
    <xf numFmtId="49" fontId="14" fillId="3" borderId="0" xfId="0" applyNumberFormat="1" applyFont="1" applyFill="1" applyAlignment="1">
      <alignment horizontal="left" vertical="center"/>
    </xf>
    <xf numFmtId="0" fontId="11" fillId="0" borderId="0" xfId="0" applyFont="1"/>
    <xf numFmtId="0" fontId="15" fillId="0" borderId="0" xfId="0" applyFont="1"/>
  </cellXfs>
  <cellStyles count="2">
    <cellStyle name="常规" xfId="0" builtinId="0"/>
    <cellStyle name="常规 3" xfId="1" xr:uid="{F6748E8F-B7C2-4346-9E91-E2B3DC8CDC8F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workbookViewId="0">
      <selection activeCell="A17" sqref="A17:XFD20"/>
    </sheetView>
  </sheetViews>
  <sheetFormatPr defaultColWidth="9" defaultRowHeight="14.25" x14ac:dyDescent="0.2"/>
  <cols>
    <col min="2" max="2" width="16.875" bestFit="1" customWidth="1"/>
    <col min="3" max="3" width="22.75" bestFit="1" customWidth="1"/>
    <col min="4" max="4" width="13.625" bestFit="1" customWidth="1"/>
    <col min="5" max="5" width="19.875" bestFit="1" customWidth="1"/>
    <col min="6" max="6" width="15" bestFit="1" customWidth="1"/>
    <col min="11" max="14" width="22.75" bestFit="1" customWidth="1"/>
    <col min="15" max="15" width="19.375" bestFit="1" customWidth="1"/>
  </cols>
  <sheetData>
    <row r="1" spans="1:16" s="1" customFormat="1" x14ac:dyDescent="0.2">
      <c r="A1" s="10" t="s">
        <v>0</v>
      </c>
      <c r="I1" s="11"/>
      <c r="J1" s="11"/>
    </row>
    <row r="2" spans="1:16" s="1" customFormat="1" x14ac:dyDescent="0.2">
      <c r="A2" s="1" t="s">
        <v>1</v>
      </c>
      <c r="B2" s="3" t="s">
        <v>2</v>
      </c>
      <c r="C2" s="3" t="s">
        <v>3</v>
      </c>
      <c r="D2" s="3" t="s">
        <v>4</v>
      </c>
      <c r="E2" s="14" t="s">
        <v>174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14" t="s">
        <v>173</v>
      </c>
      <c r="P2" s="14" t="s">
        <v>180</v>
      </c>
    </row>
    <row r="3" spans="1:16" s="1" customFormat="1" x14ac:dyDescent="0.2">
      <c r="B3" s="4" t="s">
        <v>14</v>
      </c>
      <c r="C3" s="7" t="s">
        <v>15</v>
      </c>
      <c r="D3" s="7" t="s">
        <v>16</v>
      </c>
      <c r="E3" s="15" t="s">
        <v>175</v>
      </c>
      <c r="F3" s="7" t="s">
        <v>15</v>
      </c>
      <c r="G3" s="7" t="s">
        <v>14</v>
      </c>
      <c r="H3" s="7" t="s">
        <v>14</v>
      </c>
      <c r="I3" s="7" t="s">
        <v>14</v>
      </c>
      <c r="J3" s="7" t="s">
        <v>14</v>
      </c>
      <c r="K3" s="7" t="s">
        <v>14</v>
      </c>
      <c r="L3" s="7" t="s">
        <v>14</v>
      </c>
      <c r="M3" s="7" t="s">
        <v>14</v>
      </c>
      <c r="N3" s="7" t="s">
        <v>14</v>
      </c>
      <c r="O3" s="7" t="s">
        <v>14</v>
      </c>
      <c r="P3" s="18" t="s">
        <v>15</v>
      </c>
    </row>
    <row r="4" spans="1:16" s="1" customFormat="1" x14ac:dyDescent="0.2">
      <c r="B4" s="5" t="s">
        <v>17</v>
      </c>
      <c r="C4" s="5" t="s">
        <v>17</v>
      </c>
      <c r="D4" s="5" t="s">
        <v>16</v>
      </c>
      <c r="E4" s="16" t="s">
        <v>176</v>
      </c>
      <c r="F4" s="5" t="s">
        <v>17</v>
      </c>
      <c r="G4" s="5" t="s">
        <v>18</v>
      </c>
      <c r="H4" s="17" t="s">
        <v>178</v>
      </c>
      <c r="I4" s="17" t="s">
        <v>179</v>
      </c>
      <c r="J4" s="8" t="s">
        <v>19</v>
      </c>
      <c r="K4" s="8" t="s">
        <v>17</v>
      </c>
      <c r="L4" s="8" t="s">
        <v>17</v>
      </c>
      <c r="M4" s="8" t="s">
        <v>17</v>
      </c>
      <c r="N4" s="8" t="s">
        <v>17</v>
      </c>
      <c r="O4" s="8" t="s">
        <v>17</v>
      </c>
      <c r="P4" s="16" t="s">
        <v>18</v>
      </c>
    </row>
    <row r="5" spans="1:16" s="1" customFormat="1" x14ac:dyDescent="0.2">
      <c r="B5" s="18" t="s">
        <v>214</v>
      </c>
      <c r="C5" s="7" t="s">
        <v>21</v>
      </c>
      <c r="D5" s="7" t="s">
        <v>22</v>
      </c>
      <c r="E5" s="15" t="s">
        <v>177</v>
      </c>
      <c r="F5" s="7" t="s">
        <v>23</v>
      </c>
      <c r="G5" s="4" t="s">
        <v>24</v>
      </c>
      <c r="H5" s="7" t="s">
        <v>25</v>
      </c>
      <c r="I5" s="7" t="s">
        <v>26</v>
      </c>
      <c r="J5" s="7" t="s">
        <v>27</v>
      </c>
      <c r="K5" s="7" t="s">
        <v>28</v>
      </c>
      <c r="L5" s="7" t="s">
        <v>29</v>
      </c>
      <c r="M5" s="7" t="s">
        <v>30</v>
      </c>
      <c r="N5" s="7" t="s">
        <v>31</v>
      </c>
      <c r="O5" s="7" t="s">
        <v>32</v>
      </c>
      <c r="P5" s="18" t="s">
        <v>114</v>
      </c>
    </row>
    <row r="6" spans="1:16" s="1" customFormat="1" x14ac:dyDescent="0.2">
      <c r="B6" s="5" t="s">
        <v>33</v>
      </c>
      <c r="C6" s="16" t="s">
        <v>216</v>
      </c>
      <c r="D6" s="5"/>
      <c r="E6" s="16" t="s">
        <v>216</v>
      </c>
      <c r="F6" s="5"/>
      <c r="G6" s="5"/>
      <c r="H6" s="5"/>
      <c r="I6" s="5"/>
      <c r="J6" s="5"/>
      <c r="K6" s="16" t="s">
        <v>218</v>
      </c>
      <c r="L6" s="5" t="s">
        <v>217</v>
      </c>
      <c r="M6" s="5" t="s">
        <v>217</v>
      </c>
      <c r="N6" s="5" t="s">
        <v>217</v>
      </c>
      <c r="O6" s="16" t="s">
        <v>219</v>
      </c>
      <c r="P6" s="16"/>
    </row>
    <row r="7" spans="1:16" x14ac:dyDescent="0.2">
      <c r="A7" t="s">
        <v>35</v>
      </c>
      <c r="B7" s="13" t="s">
        <v>171</v>
      </c>
      <c r="C7" t="str">
        <f>B7&amp;"_Name"</f>
        <v>Weapon_11001_Name</v>
      </c>
      <c r="D7" s="12" t="s">
        <v>200</v>
      </c>
      <c r="E7" s="12" t="str">
        <f>B7&amp;"_Desc"</f>
        <v>Weapon_11001_Desc</v>
      </c>
      <c r="F7" s="12" t="s">
        <v>172</v>
      </c>
      <c r="G7">
        <v>11</v>
      </c>
      <c r="H7">
        <v>1</v>
      </c>
      <c r="K7" s="12" t="s">
        <v>208</v>
      </c>
      <c r="P7">
        <v>11001</v>
      </c>
    </row>
    <row r="8" spans="1:16" x14ac:dyDescent="0.2">
      <c r="A8" t="s">
        <v>40</v>
      </c>
      <c r="B8" s="1" t="s">
        <v>197</v>
      </c>
      <c r="C8" t="str">
        <f t="shared" ref="C8:C10" si="0">B8&amp;"_Name"</f>
        <v>Tops_11001_Name</v>
      </c>
      <c r="D8" s="12" t="s">
        <v>201</v>
      </c>
      <c r="E8" s="12" t="str">
        <f t="shared" ref="E8:E10" si="1">B8&amp;"_Desc"</f>
        <v>Tops_11001_Desc</v>
      </c>
      <c r="F8" t="s">
        <v>204</v>
      </c>
      <c r="G8">
        <v>11</v>
      </c>
      <c r="H8" s="12">
        <v>2</v>
      </c>
      <c r="I8" s="12"/>
      <c r="L8" s="12" t="s">
        <v>209</v>
      </c>
      <c r="M8" s="12" t="s">
        <v>210</v>
      </c>
      <c r="P8">
        <v>11002</v>
      </c>
    </row>
    <row r="9" spans="1:16" x14ac:dyDescent="0.2">
      <c r="A9" s="12" t="s">
        <v>168</v>
      </c>
      <c r="B9" s="1" t="s">
        <v>198</v>
      </c>
      <c r="C9" t="str">
        <f t="shared" si="0"/>
        <v>Shoes_11001_Name</v>
      </c>
      <c r="D9" s="12" t="s">
        <v>202</v>
      </c>
      <c r="E9" s="12" t="str">
        <f t="shared" si="1"/>
        <v>Shoes_11001_Desc</v>
      </c>
      <c r="F9" t="s">
        <v>205</v>
      </c>
      <c r="G9">
        <v>11</v>
      </c>
      <c r="H9">
        <v>3</v>
      </c>
      <c r="M9" s="12" t="s">
        <v>228</v>
      </c>
      <c r="N9" t="s">
        <v>211</v>
      </c>
      <c r="P9">
        <v>11003</v>
      </c>
    </row>
    <row r="10" spans="1:16" x14ac:dyDescent="0.2">
      <c r="A10" s="12" t="s">
        <v>170</v>
      </c>
      <c r="B10" s="24" t="s">
        <v>199</v>
      </c>
      <c r="C10" t="str">
        <f t="shared" si="0"/>
        <v>Decoration_11001_Name</v>
      </c>
      <c r="D10" s="12" t="s">
        <v>203</v>
      </c>
      <c r="E10" s="12" t="str">
        <f t="shared" si="1"/>
        <v>Decoration_11001_Desc</v>
      </c>
      <c r="F10" t="s">
        <v>206</v>
      </c>
      <c r="G10">
        <v>11</v>
      </c>
      <c r="H10">
        <v>4</v>
      </c>
      <c r="K10" t="s">
        <v>212</v>
      </c>
      <c r="M10" s="12" t="s">
        <v>229</v>
      </c>
      <c r="P10">
        <v>11004</v>
      </c>
    </row>
    <row r="12" spans="1:16" x14ac:dyDescent="0.2">
      <c r="A12" t="s">
        <v>35</v>
      </c>
      <c r="B12" s="13" t="s">
        <v>220</v>
      </c>
      <c r="C12" t="str">
        <f>B12&amp;"_Name"</f>
        <v>Weapon_12001_Name</v>
      </c>
      <c r="D12" s="12" t="s">
        <v>224</v>
      </c>
      <c r="E12" s="12" t="str">
        <f>B12&amp;"_Desc"</f>
        <v>Weapon_12001_Desc</v>
      </c>
      <c r="F12" s="12" t="s">
        <v>230</v>
      </c>
      <c r="G12">
        <v>12</v>
      </c>
      <c r="H12">
        <v>1</v>
      </c>
      <c r="I12" s="12" t="s">
        <v>235</v>
      </c>
      <c r="K12" s="12" t="s">
        <v>208</v>
      </c>
      <c r="P12">
        <v>12001</v>
      </c>
    </row>
    <row r="13" spans="1:16" x14ac:dyDescent="0.2">
      <c r="A13" t="s">
        <v>40</v>
      </c>
      <c r="B13" s="24" t="s">
        <v>221</v>
      </c>
      <c r="C13" t="str">
        <f t="shared" ref="C13:C15" si="2">B13&amp;"_Name"</f>
        <v>Tops_12001_Name</v>
      </c>
      <c r="D13" s="12" t="s">
        <v>225</v>
      </c>
      <c r="E13" s="12" t="str">
        <f t="shared" ref="E13:E15" si="3">B13&amp;"_Desc"</f>
        <v>Tops_12001_Desc</v>
      </c>
      <c r="F13" t="s">
        <v>231</v>
      </c>
      <c r="G13">
        <v>12</v>
      </c>
      <c r="H13" s="12">
        <v>2</v>
      </c>
      <c r="I13" s="12" t="s">
        <v>235</v>
      </c>
      <c r="L13" s="12" t="s">
        <v>209</v>
      </c>
      <c r="M13" s="12" t="s">
        <v>210</v>
      </c>
      <c r="P13">
        <v>12002</v>
      </c>
    </row>
    <row r="14" spans="1:16" x14ac:dyDescent="0.2">
      <c r="A14" s="12" t="s">
        <v>168</v>
      </c>
      <c r="B14" s="24" t="s">
        <v>222</v>
      </c>
      <c r="C14" t="str">
        <f t="shared" si="2"/>
        <v>Shoes_12001_Name</v>
      </c>
      <c r="D14" s="12" t="s">
        <v>226</v>
      </c>
      <c r="E14" s="12" t="str">
        <f t="shared" si="3"/>
        <v>Shoes_12001_Desc</v>
      </c>
      <c r="F14" t="s">
        <v>232</v>
      </c>
      <c r="G14">
        <v>12</v>
      </c>
      <c r="H14">
        <v>3</v>
      </c>
      <c r="I14" s="12" t="s">
        <v>234</v>
      </c>
      <c r="M14" t="s">
        <v>207</v>
      </c>
      <c r="N14" t="s">
        <v>211</v>
      </c>
      <c r="P14">
        <v>12003</v>
      </c>
    </row>
    <row r="15" spans="1:16" x14ac:dyDescent="0.2">
      <c r="A15" s="12" t="s">
        <v>170</v>
      </c>
      <c r="B15" s="24" t="s">
        <v>223</v>
      </c>
      <c r="C15" t="str">
        <f t="shared" si="2"/>
        <v>Decoration_12001_Name</v>
      </c>
      <c r="D15" s="12" t="s">
        <v>227</v>
      </c>
      <c r="E15" s="12" t="str">
        <f t="shared" si="3"/>
        <v>Decoration_12001_Desc</v>
      </c>
      <c r="F15" t="s">
        <v>233</v>
      </c>
      <c r="G15">
        <v>12</v>
      </c>
      <c r="H15">
        <v>4</v>
      </c>
      <c r="I15" s="12" t="s">
        <v>234</v>
      </c>
      <c r="K15" t="s">
        <v>212</v>
      </c>
      <c r="M15" t="s">
        <v>213</v>
      </c>
      <c r="P15">
        <v>12004</v>
      </c>
    </row>
    <row r="17" spans="1:16" x14ac:dyDescent="0.2">
      <c r="A17" t="s">
        <v>35</v>
      </c>
      <c r="B17" s="13" t="s">
        <v>236</v>
      </c>
      <c r="C17" t="str">
        <f>B17&amp;"_Name"</f>
        <v>Weapon_13001_Name</v>
      </c>
      <c r="D17" s="12" t="s">
        <v>240</v>
      </c>
      <c r="E17" s="12" t="str">
        <f>B17&amp;"_Desc"</f>
        <v>Weapon_13001_Desc</v>
      </c>
      <c r="F17" s="12" t="s">
        <v>244</v>
      </c>
      <c r="G17">
        <v>13</v>
      </c>
      <c r="H17">
        <v>1</v>
      </c>
      <c r="I17" s="12"/>
      <c r="J17" s="12" t="s">
        <v>248</v>
      </c>
      <c r="K17" s="12" t="s">
        <v>208</v>
      </c>
      <c r="P17">
        <v>12001</v>
      </c>
    </row>
    <row r="18" spans="1:16" x14ac:dyDescent="0.2">
      <c r="A18" t="s">
        <v>40</v>
      </c>
      <c r="B18" s="24" t="s">
        <v>237</v>
      </c>
      <c r="C18" t="str">
        <f t="shared" ref="C18:C20" si="4">B18&amp;"_Name"</f>
        <v>Tops_13001_Name</v>
      </c>
      <c r="D18" s="12" t="s">
        <v>241</v>
      </c>
      <c r="E18" s="12" t="str">
        <f t="shared" ref="E18:E20" si="5">B18&amp;"_Desc"</f>
        <v>Tops_13001_Desc</v>
      </c>
      <c r="F18" t="s">
        <v>245</v>
      </c>
      <c r="G18">
        <v>13</v>
      </c>
      <c r="H18" s="12">
        <v>2</v>
      </c>
      <c r="I18" s="12"/>
      <c r="J18" s="12" t="s">
        <v>248</v>
      </c>
      <c r="L18" s="12" t="s">
        <v>209</v>
      </c>
      <c r="M18" s="12" t="s">
        <v>210</v>
      </c>
      <c r="P18">
        <v>12002</v>
      </c>
    </row>
    <row r="19" spans="1:16" x14ac:dyDescent="0.2">
      <c r="A19" s="12" t="s">
        <v>168</v>
      </c>
      <c r="B19" s="24" t="s">
        <v>238</v>
      </c>
      <c r="C19" t="str">
        <f t="shared" si="4"/>
        <v>Shoes_13001_Name</v>
      </c>
      <c r="D19" s="12" t="s">
        <v>242</v>
      </c>
      <c r="E19" s="12" t="str">
        <f t="shared" si="5"/>
        <v>Shoes_13001_Desc</v>
      </c>
      <c r="F19" t="s">
        <v>246</v>
      </c>
      <c r="G19">
        <v>13</v>
      </c>
      <c r="H19">
        <v>3</v>
      </c>
      <c r="I19" s="12"/>
      <c r="J19" s="12" t="s">
        <v>248</v>
      </c>
      <c r="M19" t="s">
        <v>207</v>
      </c>
      <c r="N19" t="s">
        <v>211</v>
      </c>
      <c r="P19">
        <v>12003</v>
      </c>
    </row>
    <row r="20" spans="1:16" x14ac:dyDescent="0.2">
      <c r="A20" s="12" t="s">
        <v>170</v>
      </c>
      <c r="B20" s="24" t="s">
        <v>239</v>
      </c>
      <c r="C20" t="str">
        <f t="shared" si="4"/>
        <v>Decoration_13001_Name</v>
      </c>
      <c r="D20" s="12" t="s">
        <v>243</v>
      </c>
      <c r="E20" s="12" t="str">
        <f t="shared" si="5"/>
        <v>Decoration_13001_Desc</v>
      </c>
      <c r="F20" t="s">
        <v>247</v>
      </c>
      <c r="G20">
        <v>13</v>
      </c>
      <c r="H20">
        <v>4</v>
      </c>
      <c r="I20" s="12"/>
      <c r="J20" s="12" t="s">
        <v>248</v>
      </c>
      <c r="K20" t="s">
        <v>212</v>
      </c>
      <c r="M20" t="s">
        <v>213</v>
      </c>
      <c r="P20">
        <v>12004</v>
      </c>
    </row>
  </sheetData>
  <phoneticPr fontId="5" type="noConversion"/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1"/>
  <sheetViews>
    <sheetView workbookViewId="0">
      <selection activeCell="A16" sqref="A16:XFD21"/>
    </sheetView>
  </sheetViews>
  <sheetFormatPr defaultColWidth="9" defaultRowHeight="14.25" x14ac:dyDescent="0.2"/>
  <cols>
    <col min="2" max="2" width="20.75" bestFit="1" customWidth="1"/>
    <col min="3" max="3" width="20.75" customWidth="1"/>
    <col min="4" max="4" width="24.875" customWidth="1"/>
  </cols>
  <sheetData>
    <row r="1" spans="1:4" s="1" customFormat="1" x14ac:dyDescent="0.15">
      <c r="A1" s="6" t="s">
        <v>41</v>
      </c>
    </row>
    <row r="2" spans="1:4" s="1" customFormat="1" x14ac:dyDescent="0.2">
      <c r="A2" s="1" t="s">
        <v>1</v>
      </c>
      <c r="B2" s="3" t="s">
        <v>42</v>
      </c>
      <c r="C2" s="3" t="s">
        <v>43</v>
      </c>
      <c r="D2" s="3" t="s">
        <v>44</v>
      </c>
    </row>
    <row r="3" spans="1:4" s="1" customFormat="1" x14ac:dyDescent="0.2">
      <c r="B3" s="7" t="s">
        <v>14</v>
      </c>
      <c r="C3" s="7" t="s">
        <v>14</v>
      </c>
      <c r="D3" s="7" t="s">
        <v>14</v>
      </c>
    </row>
    <row r="4" spans="1:4" s="1" customFormat="1" x14ac:dyDescent="0.2">
      <c r="B4" s="5" t="s">
        <v>17</v>
      </c>
      <c r="C4" s="5" t="s">
        <v>20</v>
      </c>
      <c r="D4" s="5" t="s">
        <v>20</v>
      </c>
    </row>
    <row r="5" spans="1:4" s="1" customFormat="1" x14ac:dyDescent="0.2">
      <c r="B5" s="18" t="s">
        <v>214</v>
      </c>
      <c r="C5" s="7" t="s">
        <v>45</v>
      </c>
      <c r="D5" s="7" t="s">
        <v>46</v>
      </c>
    </row>
    <row r="6" spans="1:4" s="1" customFormat="1" x14ac:dyDescent="0.2">
      <c r="B6" s="5" t="s">
        <v>33</v>
      </c>
      <c r="C6" s="5"/>
      <c r="D6" s="5"/>
    </row>
    <row r="7" spans="1:4" x14ac:dyDescent="0.2">
      <c r="A7" t="s">
        <v>35</v>
      </c>
      <c r="B7" t="s">
        <v>36</v>
      </c>
      <c r="C7" t="s">
        <v>47</v>
      </c>
      <c r="D7" t="s">
        <v>48</v>
      </c>
    </row>
    <row r="8" spans="1:4" x14ac:dyDescent="0.2">
      <c r="A8" t="s">
        <v>35</v>
      </c>
      <c r="B8" s="12" t="s">
        <v>249</v>
      </c>
      <c r="C8" t="s">
        <v>47</v>
      </c>
      <c r="D8" t="s">
        <v>48</v>
      </c>
    </row>
    <row r="10" spans="1:4" x14ac:dyDescent="0.2">
      <c r="A10" s="12" t="s">
        <v>250</v>
      </c>
      <c r="B10" s="12" t="s">
        <v>251</v>
      </c>
      <c r="C10" t="s">
        <v>49</v>
      </c>
      <c r="D10" t="s">
        <v>50</v>
      </c>
    </row>
    <row r="11" spans="1:4" x14ac:dyDescent="0.2">
      <c r="A11" s="12" t="s">
        <v>250</v>
      </c>
      <c r="B11" s="12" t="s">
        <v>252</v>
      </c>
      <c r="C11" t="s">
        <v>51</v>
      </c>
      <c r="D11" t="s">
        <v>52</v>
      </c>
    </row>
    <row r="13" spans="1:4" x14ac:dyDescent="0.2">
      <c r="A13" t="s">
        <v>167</v>
      </c>
      <c r="B13" s="12" t="s">
        <v>257</v>
      </c>
      <c r="C13" t="s">
        <v>253</v>
      </c>
      <c r="D13" t="s">
        <v>254</v>
      </c>
    </row>
    <row r="14" spans="1:4" x14ac:dyDescent="0.2">
      <c r="A14" t="s">
        <v>167</v>
      </c>
      <c r="B14" s="12" t="s">
        <v>258</v>
      </c>
      <c r="C14" t="s">
        <v>255</v>
      </c>
      <c r="D14" t="s">
        <v>256</v>
      </c>
    </row>
    <row r="16" spans="1:4" x14ac:dyDescent="0.2">
      <c r="A16" t="s">
        <v>169</v>
      </c>
      <c r="B16" s="12" t="s">
        <v>267</v>
      </c>
      <c r="C16" t="s">
        <v>259</v>
      </c>
      <c r="D16" t="s">
        <v>260</v>
      </c>
    </row>
    <row r="17" spans="1:4" x14ac:dyDescent="0.2">
      <c r="A17" t="s">
        <v>169</v>
      </c>
      <c r="B17" s="12" t="s">
        <v>268</v>
      </c>
      <c r="C17" t="s">
        <v>261</v>
      </c>
      <c r="D17" t="s">
        <v>262</v>
      </c>
    </row>
    <row r="18" spans="1:4" x14ac:dyDescent="0.2">
      <c r="A18" t="s">
        <v>169</v>
      </c>
      <c r="B18" s="12" t="s">
        <v>269</v>
      </c>
      <c r="C18" t="s">
        <v>259</v>
      </c>
      <c r="D18" t="s">
        <v>260</v>
      </c>
    </row>
    <row r="19" spans="1:4" x14ac:dyDescent="0.2">
      <c r="A19" t="s">
        <v>169</v>
      </c>
      <c r="B19" s="12" t="s">
        <v>270</v>
      </c>
      <c r="C19" t="s">
        <v>263</v>
      </c>
      <c r="D19" t="s">
        <v>264</v>
      </c>
    </row>
    <row r="20" spans="1:4" x14ac:dyDescent="0.2">
      <c r="A20" t="s">
        <v>169</v>
      </c>
      <c r="B20" s="12" t="s">
        <v>271</v>
      </c>
      <c r="C20" t="s">
        <v>265</v>
      </c>
      <c r="D20" t="s">
        <v>266</v>
      </c>
    </row>
    <row r="21" spans="1:4" x14ac:dyDescent="0.2">
      <c r="A21" t="s">
        <v>169</v>
      </c>
      <c r="B21" s="12" t="s">
        <v>272</v>
      </c>
      <c r="C21" t="s">
        <v>255</v>
      </c>
      <c r="D21" t="s">
        <v>256</v>
      </c>
    </row>
  </sheetData>
  <phoneticPr fontId="7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88"/>
  <sheetViews>
    <sheetView topLeftCell="A166" workbookViewId="0">
      <selection activeCell="A119" sqref="A119:XFD188"/>
    </sheetView>
  </sheetViews>
  <sheetFormatPr defaultColWidth="9" defaultRowHeight="14.25" x14ac:dyDescent="0.2"/>
  <cols>
    <col min="4" max="4" width="10.5" bestFit="1" customWidth="1"/>
    <col min="5" max="5" width="15.125" customWidth="1"/>
    <col min="6" max="6" width="10.5" bestFit="1" customWidth="1"/>
  </cols>
  <sheetData>
    <row r="1" spans="1:6" s="1" customFormat="1" ht="13.5" customHeight="1" x14ac:dyDescent="0.15">
      <c r="A1" s="6" t="s">
        <v>53</v>
      </c>
    </row>
    <row r="2" spans="1:6" s="1" customFormat="1" x14ac:dyDescent="0.2">
      <c r="A2" s="1" t="s">
        <v>1</v>
      </c>
      <c r="B2" s="3" t="s">
        <v>54</v>
      </c>
      <c r="C2" s="3" t="s">
        <v>55</v>
      </c>
      <c r="D2" s="3" t="s">
        <v>56</v>
      </c>
      <c r="E2" s="3" t="s">
        <v>57</v>
      </c>
      <c r="F2" s="3" t="s">
        <v>58</v>
      </c>
    </row>
    <row r="3" spans="1:6" s="1" customFormat="1" x14ac:dyDescent="0.2">
      <c r="B3" s="7" t="s">
        <v>14</v>
      </c>
      <c r="C3" s="7" t="s">
        <v>14</v>
      </c>
      <c r="D3" s="7" t="s">
        <v>14</v>
      </c>
      <c r="E3" s="7" t="s">
        <v>14</v>
      </c>
      <c r="F3" s="7" t="s">
        <v>14</v>
      </c>
    </row>
    <row r="4" spans="1:6" s="1" customFormat="1" x14ac:dyDescent="0.2">
      <c r="B4" s="5" t="s">
        <v>17</v>
      </c>
      <c r="C4" s="5" t="s">
        <v>17</v>
      </c>
      <c r="D4" s="8" t="s">
        <v>18</v>
      </c>
      <c r="E4" s="8" t="s">
        <v>18</v>
      </c>
      <c r="F4" s="8" t="s">
        <v>18</v>
      </c>
    </row>
    <row r="5" spans="1:6" s="1" customFormat="1" x14ac:dyDescent="0.2">
      <c r="B5" s="18" t="s">
        <v>214</v>
      </c>
      <c r="C5" s="7" t="s">
        <v>59</v>
      </c>
      <c r="D5" s="7" t="s">
        <v>60</v>
      </c>
      <c r="E5" s="7" t="s">
        <v>61</v>
      </c>
      <c r="F5" s="7" t="s">
        <v>62</v>
      </c>
    </row>
    <row r="6" spans="1:6" s="1" customFormat="1" x14ac:dyDescent="0.2">
      <c r="B6" s="5" t="s">
        <v>33</v>
      </c>
      <c r="C6" s="5"/>
      <c r="D6" s="5"/>
      <c r="E6" s="5"/>
      <c r="F6" s="5"/>
    </row>
    <row r="7" spans="1:6" x14ac:dyDescent="0.2">
      <c r="A7" s="12" t="s">
        <v>273</v>
      </c>
      <c r="B7" s="12" t="s">
        <v>274</v>
      </c>
      <c r="C7" s="12" t="s">
        <v>276</v>
      </c>
      <c r="D7">
        <v>1</v>
      </c>
      <c r="E7">
        <v>110</v>
      </c>
      <c r="F7">
        <v>110</v>
      </c>
    </row>
    <row r="8" spans="1:6" x14ac:dyDescent="0.2">
      <c r="A8" s="12" t="s">
        <v>273</v>
      </c>
      <c r="B8" s="12" t="s">
        <v>276</v>
      </c>
      <c r="C8" s="12" t="s">
        <v>277</v>
      </c>
      <c r="D8">
        <v>2</v>
      </c>
      <c r="E8">
        <v>170</v>
      </c>
      <c r="F8">
        <v>280</v>
      </c>
    </row>
    <row r="9" spans="1:6" x14ac:dyDescent="0.2">
      <c r="A9" s="12" t="s">
        <v>273</v>
      </c>
      <c r="B9" s="12" t="s">
        <v>277</v>
      </c>
      <c r="C9" s="12" t="s">
        <v>278</v>
      </c>
      <c r="D9">
        <v>3</v>
      </c>
      <c r="E9">
        <v>220</v>
      </c>
      <c r="F9">
        <v>500</v>
      </c>
    </row>
    <row r="10" spans="1:6" x14ac:dyDescent="0.2">
      <c r="A10" s="12" t="s">
        <v>273</v>
      </c>
      <c r="B10" s="12" t="s">
        <v>278</v>
      </c>
      <c r="C10" s="12" t="s">
        <v>279</v>
      </c>
      <c r="D10">
        <v>4</v>
      </c>
      <c r="E10">
        <v>280</v>
      </c>
      <c r="F10">
        <v>780</v>
      </c>
    </row>
    <row r="11" spans="1:6" x14ac:dyDescent="0.2">
      <c r="A11" s="12" t="s">
        <v>273</v>
      </c>
      <c r="B11" s="12" t="s">
        <v>279</v>
      </c>
      <c r="C11" s="12" t="s">
        <v>280</v>
      </c>
      <c r="D11">
        <v>5</v>
      </c>
      <c r="E11">
        <v>330</v>
      </c>
      <c r="F11">
        <v>1110</v>
      </c>
    </row>
    <row r="12" spans="1:6" x14ac:dyDescent="0.2">
      <c r="A12" s="12" t="s">
        <v>273</v>
      </c>
      <c r="B12" s="12" t="s">
        <v>280</v>
      </c>
      <c r="C12" s="12" t="s">
        <v>281</v>
      </c>
      <c r="D12">
        <v>6</v>
      </c>
      <c r="E12">
        <v>390</v>
      </c>
      <c r="F12">
        <v>1500</v>
      </c>
    </row>
    <row r="13" spans="1:6" x14ac:dyDescent="0.2">
      <c r="A13" s="12" t="s">
        <v>273</v>
      </c>
      <c r="B13" s="12" t="s">
        <v>281</v>
      </c>
      <c r="C13" s="12" t="s">
        <v>282</v>
      </c>
      <c r="D13">
        <v>7</v>
      </c>
      <c r="E13">
        <v>440</v>
      </c>
      <c r="F13">
        <v>1940</v>
      </c>
    </row>
    <row r="14" spans="1:6" x14ac:dyDescent="0.2">
      <c r="A14" s="12" t="s">
        <v>273</v>
      </c>
      <c r="B14" s="12" t="s">
        <v>282</v>
      </c>
      <c r="C14" s="12" t="s">
        <v>283</v>
      </c>
      <c r="D14">
        <v>8</v>
      </c>
      <c r="E14">
        <v>500</v>
      </c>
      <c r="F14">
        <v>2440</v>
      </c>
    </row>
    <row r="15" spans="1:6" x14ac:dyDescent="0.2">
      <c r="A15" s="12" t="s">
        <v>273</v>
      </c>
      <c r="B15" s="12" t="s">
        <v>283</v>
      </c>
      <c r="C15" s="12" t="s">
        <v>284</v>
      </c>
      <c r="D15">
        <v>9</v>
      </c>
      <c r="E15">
        <v>550</v>
      </c>
      <c r="F15">
        <v>2990</v>
      </c>
    </row>
    <row r="16" spans="1:6" x14ac:dyDescent="0.2">
      <c r="A16" s="12" t="s">
        <v>273</v>
      </c>
      <c r="B16" s="12" t="s">
        <v>284</v>
      </c>
      <c r="C16" s="12" t="s">
        <v>285</v>
      </c>
      <c r="D16">
        <v>10</v>
      </c>
      <c r="E16">
        <v>610</v>
      </c>
      <c r="F16">
        <v>3600</v>
      </c>
    </row>
    <row r="17" spans="1:6" x14ac:dyDescent="0.2">
      <c r="A17" s="12" t="s">
        <v>273</v>
      </c>
      <c r="B17" s="12" t="s">
        <v>285</v>
      </c>
      <c r="C17" s="12" t="s">
        <v>286</v>
      </c>
      <c r="D17">
        <v>11</v>
      </c>
      <c r="E17">
        <v>660</v>
      </c>
      <c r="F17">
        <v>4260</v>
      </c>
    </row>
    <row r="18" spans="1:6" x14ac:dyDescent="0.2">
      <c r="A18" s="12" t="s">
        <v>273</v>
      </c>
      <c r="B18" s="12" t="s">
        <v>286</v>
      </c>
      <c r="C18" s="12" t="s">
        <v>287</v>
      </c>
      <c r="D18">
        <v>12</v>
      </c>
      <c r="E18">
        <v>720</v>
      </c>
      <c r="F18">
        <v>4980</v>
      </c>
    </row>
    <row r="19" spans="1:6" x14ac:dyDescent="0.2">
      <c r="A19" s="12" t="s">
        <v>273</v>
      </c>
      <c r="B19" s="12" t="s">
        <v>287</v>
      </c>
      <c r="C19" s="12" t="s">
        <v>288</v>
      </c>
      <c r="D19">
        <v>13</v>
      </c>
      <c r="E19">
        <v>770</v>
      </c>
      <c r="F19">
        <v>5750</v>
      </c>
    </row>
    <row r="20" spans="1:6" x14ac:dyDescent="0.2">
      <c r="A20" s="12" t="s">
        <v>273</v>
      </c>
      <c r="B20" s="12" t="s">
        <v>288</v>
      </c>
      <c r="C20" s="12" t="s">
        <v>289</v>
      </c>
      <c r="D20">
        <v>14</v>
      </c>
      <c r="E20">
        <v>830</v>
      </c>
      <c r="F20">
        <v>6580</v>
      </c>
    </row>
    <row r="21" spans="1:6" x14ac:dyDescent="0.2">
      <c r="A21" s="12" t="s">
        <v>273</v>
      </c>
      <c r="B21" s="12" t="s">
        <v>289</v>
      </c>
      <c r="C21" s="12" t="s">
        <v>290</v>
      </c>
      <c r="D21">
        <v>15</v>
      </c>
      <c r="E21">
        <v>880</v>
      </c>
      <c r="F21">
        <v>7460</v>
      </c>
    </row>
    <row r="22" spans="1:6" x14ac:dyDescent="0.2">
      <c r="A22" s="12" t="s">
        <v>273</v>
      </c>
      <c r="B22" s="12" t="s">
        <v>290</v>
      </c>
      <c r="C22" s="12" t="s">
        <v>291</v>
      </c>
      <c r="D22">
        <v>16</v>
      </c>
      <c r="E22">
        <v>940</v>
      </c>
      <c r="F22">
        <v>8400</v>
      </c>
    </row>
    <row r="23" spans="1:6" x14ac:dyDescent="0.2">
      <c r="A23" s="12" t="s">
        <v>273</v>
      </c>
      <c r="B23" s="12" t="s">
        <v>291</v>
      </c>
      <c r="C23" s="12" t="s">
        <v>292</v>
      </c>
      <c r="D23">
        <v>17</v>
      </c>
      <c r="E23">
        <v>990</v>
      </c>
      <c r="F23">
        <v>9390</v>
      </c>
    </row>
    <row r="24" spans="1:6" x14ac:dyDescent="0.2">
      <c r="A24" s="12" t="s">
        <v>273</v>
      </c>
      <c r="B24" s="12" t="s">
        <v>292</v>
      </c>
      <c r="C24" s="12" t="s">
        <v>293</v>
      </c>
      <c r="D24">
        <v>18</v>
      </c>
      <c r="E24">
        <v>1050</v>
      </c>
      <c r="F24">
        <v>10440</v>
      </c>
    </row>
    <row r="25" spans="1:6" x14ac:dyDescent="0.2">
      <c r="A25" s="12" t="s">
        <v>273</v>
      </c>
      <c r="B25" s="12" t="s">
        <v>293</v>
      </c>
      <c r="C25" s="12" t="s">
        <v>294</v>
      </c>
      <c r="D25">
        <v>19</v>
      </c>
      <c r="E25">
        <v>1100</v>
      </c>
      <c r="F25">
        <v>11540</v>
      </c>
    </row>
    <row r="26" spans="1:6" x14ac:dyDescent="0.2">
      <c r="A26" s="12" t="s">
        <v>273</v>
      </c>
      <c r="B26" s="12" t="s">
        <v>294</v>
      </c>
      <c r="C26" s="12" t="s">
        <v>295</v>
      </c>
      <c r="D26">
        <v>20</v>
      </c>
      <c r="E26">
        <v>1160</v>
      </c>
      <c r="F26">
        <v>12700</v>
      </c>
    </row>
    <row r="27" spans="1:6" x14ac:dyDescent="0.2">
      <c r="A27" s="12" t="s">
        <v>273</v>
      </c>
      <c r="B27" s="12" t="s">
        <v>295</v>
      </c>
      <c r="C27" s="12" t="s">
        <v>296</v>
      </c>
      <c r="D27">
        <v>21</v>
      </c>
      <c r="E27">
        <v>1380</v>
      </c>
      <c r="F27">
        <v>14080</v>
      </c>
    </row>
    <row r="28" spans="1:6" x14ac:dyDescent="0.2">
      <c r="A28" s="12" t="s">
        <v>273</v>
      </c>
      <c r="B28" s="12" t="s">
        <v>296</v>
      </c>
      <c r="C28" s="12" t="s">
        <v>297</v>
      </c>
      <c r="D28">
        <v>22</v>
      </c>
      <c r="E28">
        <v>1650</v>
      </c>
      <c r="F28">
        <v>15730</v>
      </c>
    </row>
    <row r="29" spans="1:6" x14ac:dyDescent="0.2">
      <c r="A29" s="12" t="s">
        <v>273</v>
      </c>
      <c r="B29" s="12" t="s">
        <v>297</v>
      </c>
      <c r="C29" s="12" t="s">
        <v>298</v>
      </c>
      <c r="D29">
        <v>23</v>
      </c>
      <c r="E29">
        <v>1930</v>
      </c>
      <c r="F29">
        <v>17660</v>
      </c>
    </row>
    <row r="30" spans="1:6" x14ac:dyDescent="0.2">
      <c r="A30" s="12" t="s">
        <v>273</v>
      </c>
      <c r="B30" s="12" t="s">
        <v>298</v>
      </c>
      <c r="C30" s="12" t="s">
        <v>299</v>
      </c>
      <c r="D30">
        <v>24</v>
      </c>
      <c r="E30">
        <v>2200</v>
      </c>
      <c r="F30">
        <v>19860</v>
      </c>
    </row>
    <row r="31" spans="1:6" x14ac:dyDescent="0.2">
      <c r="A31" s="12" t="s">
        <v>273</v>
      </c>
      <c r="B31" s="12" t="s">
        <v>299</v>
      </c>
      <c r="C31" s="12" t="s">
        <v>300</v>
      </c>
      <c r="D31">
        <v>25</v>
      </c>
      <c r="E31">
        <v>2480</v>
      </c>
      <c r="F31">
        <v>22340</v>
      </c>
    </row>
    <row r="32" spans="1:6" x14ac:dyDescent="0.2">
      <c r="A32" s="12" t="s">
        <v>273</v>
      </c>
      <c r="B32" s="12" t="s">
        <v>300</v>
      </c>
      <c r="C32" s="12" t="s">
        <v>301</v>
      </c>
      <c r="D32">
        <v>26</v>
      </c>
      <c r="E32">
        <v>2750</v>
      </c>
      <c r="F32">
        <v>25090</v>
      </c>
    </row>
    <row r="33" spans="1:6" x14ac:dyDescent="0.2">
      <c r="A33" s="12" t="s">
        <v>273</v>
      </c>
      <c r="B33" s="12" t="s">
        <v>301</v>
      </c>
      <c r="C33" s="12" t="s">
        <v>302</v>
      </c>
      <c r="D33">
        <v>27</v>
      </c>
      <c r="E33">
        <v>3030</v>
      </c>
      <c r="F33">
        <v>28120</v>
      </c>
    </row>
    <row r="34" spans="1:6" x14ac:dyDescent="0.2">
      <c r="A34" s="12" t="s">
        <v>273</v>
      </c>
      <c r="B34" s="12" t="s">
        <v>302</v>
      </c>
      <c r="C34" s="12" t="s">
        <v>303</v>
      </c>
      <c r="D34">
        <v>28</v>
      </c>
      <c r="E34">
        <v>3300</v>
      </c>
      <c r="F34">
        <v>31420</v>
      </c>
    </row>
    <row r="35" spans="1:6" x14ac:dyDescent="0.2">
      <c r="A35" s="12" t="s">
        <v>273</v>
      </c>
      <c r="B35" s="12" t="s">
        <v>303</v>
      </c>
      <c r="C35" s="12" t="s">
        <v>304</v>
      </c>
      <c r="D35">
        <v>29</v>
      </c>
      <c r="E35">
        <v>3580</v>
      </c>
      <c r="F35">
        <v>35000</v>
      </c>
    </row>
    <row r="36" spans="1:6" x14ac:dyDescent="0.2">
      <c r="A36" s="12" t="s">
        <v>273</v>
      </c>
      <c r="B36" s="12" t="s">
        <v>304</v>
      </c>
      <c r="C36" s="12" t="s">
        <v>305</v>
      </c>
      <c r="D36">
        <v>30</v>
      </c>
      <c r="E36">
        <v>3850</v>
      </c>
      <c r="F36">
        <v>38850</v>
      </c>
    </row>
    <row r="37" spans="1:6" x14ac:dyDescent="0.2">
      <c r="A37" s="12" t="s">
        <v>273</v>
      </c>
      <c r="B37" s="12" t="s">
        <v>305</v>
      </c>
      <c r="C37" s="12" t="s">
        <v>306</v>
      </c>
      <c r="D37">
        <v>31</v>
      </c>
      <c r="E37">
        <v>5500</v>
      </c>
      <c r="F37">
        <v>44350</v>
      </c>
    </row>
    <row r="38" spans="1:6" x14ac:dyDescent="0.2">
      <c r="A38" s="12" t="s">
        <v>273</v>
      </c>
      <c r="B38" s="12" t="s">
        <v>306</v>
      </c>
      <c r="C38" s="12" t="s">
        <v>307</v>
      </c>
      <c r="D38">
        <v>32</v>
      </c>
      <c r="E38">
        <v>6600</v>
      </c>
      <c r="F38">
        <v>50950</v>
      </c>
    </row>
    <row r="39" spans="1:6" x14ac:dyDescent="0.2">
      <c r="A39" s="12" t="s">
        <v>273</v>
      </c>
      <c r="B39" s="12" t="s">
        <v>307</v>
      </c>
      <c r="C39" s="12" t="s">
        <v>308</v>
      </c>
      <c r="D39">
        <v>33</v>
      </c>
      <c r="E39">
        <v>7700</v>
      </c>
      <c r="F39">
        <v>58650</v>
      </c>
    </row>
    <row r="40" spans="1:6" x14ac:dyDescent="0.2">
      <c r="A40" s="12" t="s">
        <v>273</v>
      </c>
      <c r="B40" s="12" t="s">
        <v>308</v>
      </c>
      <c r="C40" s="12" t="s">
        <v>309</v>
      </c>
      <c r="D40">
        <v>34</v>
      </c>
      <c r="E40">
        <v>8800</v>
      </c>
      <c r="F40">
        <v>67450</v>
      </c>
    </row>
    <row r="41" spans="1:6" x14ac:dyDescent="0.2">
      <c r="A41" s="12" t="s">
        <v>273</v>
      </c>
      <c r="B41" s="12" t="s">
        <v>309</v>
      </c>
      <c r="C41" s="12" t="s">
        <v>310</v>
      </c>
      <c r="D41">
        <v>35</v>
      </c>
      <c r="E41">
        <v>9900</v>
      </c>
      <c r="F41">
        <v>77350</v>
      </c>
    </row>
    <row r="42" spans="1:6" x14ac:dyDescent="0.2">
      <c r="A42" s="12" t="s">
        <v>273</v>
      </c>
      <c r="B42" s="12" t="s">
        <v>310</v>
      </c>
      <c r="C42" s="12" t="s">
        <v>311</v>
      </c>
      <c r="D42">
        <v>36</v>
      </c>
      <c r="E42">
        <v>11000</v>
      </c>
      <c r="F42">
        <v>88350</v>
      </c>
    </row>
    <row r="43" spans="1:6" x14ac:dyDescent="0.2">
      <c r="A43" s="12" t="s">
        <v>273</v>
      </c>
      <c r="B43" s="12" t="s">
        <v>311</v>
      </c>
      <c r="C43" s="12" t="s">
        <v>312</v>
      </c>
      <c r="D43">
        <v>37</v>
      </c>
      <c r="E43">
        <v>12100</v>
      </c>
      <c r="F43">
        <v>100450</v>
      </c>
    </row>
    <row r="44" spans="1:6" x14ac:dyDescent="0.2">
      <c r="A44" s="12" t="s">
        <v>273</v>
      </c>
      <c r="B44" s="12" t="s">
        <v>312</v>
      </c>
      <c r="C44" s="12" t="s">
        <v>313</v>
      </c>
      <c r="D44">
        <v>38</v>
      </c>
      <c r="E44">
        <v>13200</v>
      </c>
      <c r="F44">
        <v>113650</v>
      </c>
    </row>
    <row r="45" spans="1:6" x14ac:dyDescent="0.2">
      <c r="A45" s="12" t="s">
        <v>273</v>
      </c>
      <c r="B45" s="12" t="s">
        <v>313</v>
      </c>
      <c r="C45" s="12" t="s">
        <v>314</v>
      </c>
      <c r="D45">
        <v>39</v>
      </c>
      <c r="E45">
        <v>14300</v>
      </c>
      <c r="F45">
        <v>127950</v>
      </c>
    </row>
    <row r="46" spans="1:6" x14ac:dyDescent="0.2">
      <c r="A46" s="12" t="s">
        <v>273</v>
      </c>
      <c r="B46" s="12" t="s">
        <v>314</v>
      </c>
      <c r="C46" s="12" t="s">
        <v>315</v>
      </c>
      <c r="D46">
        <v>40</v>
      </c>
      <c r="E46">
        <v>15400</v>
      </c>
      <c r="F46">
        <v>143350</v>
      </c>
    </row>
    <row r="47" spans="1:6" x14ac:dyDescent="0.2">
      <c r="A47" s="12" t="s">
        <v>273</v>
      </c>
      <c r="B47" s="12" t="s">
        <v>315</v>
      </c>
      <c r="C47" s="12" t="s">
        <v>316</v>
      </c>
      <c r="D47">
        <v>41</v>
      </c>
      <c r="E47">
        <v>22000</v>
      </c>
      <c r="F47">
        <v>165350</v>
      </c>
    </row>
    <row r="48" spans="1:6" x14ac:dyDescent="0.2">
      <c r="A48" s="12" t="s">
        <v>273</v>
      </c>
      <c r="B48" s="12" t="s">
        <v>316</v>
      </c>
      <c r="C48" s="12" t="s">
        <v>317</v>
      </c>
      <c r="D48">
        <v>42</v>
      </c>
      <c r="E48">
        <v>27500</v>
      </c>
      <c r="F48">
        <v>192850</v>
      </c>
    </row>
    <row r="49" spans="1:6" x14ac:dyDescent="0.2">
      <c r="A49" s="12" t="s">
        <v>273</v>
      </c>
      <c r="B49" s="12" t="s">
        <v>317</v>
      </c>
      <c r="C49" s="12" t="s">
        <v>318</v>
      </c>
      <c r="D49">
        <v>43</v>
      </c>
      <c r="E49">
        <v>33000</v>
      </c>
      <c r="F49">
        <v>225850</v>
      </c>
    </row>
    <row r="50" spans="1:6" x14ac:dyDescent="0.2">
      <c r="A50" s="12" t="s">
        <v>273</v>
      </c>
      <c r="B50" s="12" t="s">
        <v>318</v>
      </c>
      <c r="C50" s="12" t="s">
        <v>319</v>
      </c>
      <c r="D50">
        <v>44</v>
      </c>
      <c r="E50">
        <v>38500</v>
      </c>
      <c r="F50">
        <v>264350</v>
      </c>
    </row>
    <row r="51" spans="1:6" x14ac:dyDescent="0.2">
      <c r="A51" s="12" t="s">
        <v>273</v>
      </c>
      <c r="B51" s="12" t="s">
        <v>319</v>
      </c>
      <c r="C51" s="12" t="s">
        <v>320</v>
      </c>
      <c r="D51">
        <v>45</v>
      </c>
      <c r="E51">
        <v>44000</v>
      </c>
      <c r="F51">
        <v>308350</v>
      </c>
    </row>
    <row r="52" spans="1:6" x14ac:dyDescent="0.2">
      <c r="A52" s="12" t="s">
        <v>273</v>
      </c>
      <c r="B52" s="12" t="s">
        <v>320</v>
      </c>
      <c r="C52" s="12" t="s">
        <v>321</v>
      </c>
      <c r="D52">
        <v>46</v>
      </c>
      <c r="E52">
        <v>49500</v>
      </c>
      <c r="F52">
        <v>357850</v>
      </c>
    </row>
    <row r="53" spans="1:6" x14ac:dyDescent="0.2">
      <c r="A53" s="12" t="s">
        <v>273</v>
      </c>
      <c r="B53" s="12" t="s">
        <v>321</v>
      </c>
      <c r="C53" s="12" t="s">
        <v>322</v>
      </c>
      <c r="D53">
        <v>47</v>
      </c>
      <c r="E53">
        <v>55000</v>
      </c>
      <c r="F53">
        <v>412850</v>
      </c>
    </row>
    <row r="54" spans="1:6" x14ac:dyDescent="0.2">
      <c r="A54" s="12" t="s">
        <v>273</v>
      </c>
      <c r="B54" s="12" t="s">
        <v>322</v>
      </c>
      <c r="C54" s="12" t="s">
        <v>323</v>
      </c>
      <c r="D54">
        <v>48</v>
      </c>
      <c r="E54">
        <v>60500</v>
      </c>
      <c r="F54">
        <v>473350</v>
      </c>
    </row>
    <row r="55" spans="1:6" x14ac:dyDescent="0.2">
      <c r="A55" s="12" t="s">
        <v>273</v>
      </c>
      <c r="B55" s="12" t="s">
        <v>323</v>
      </c>
      <c r="C55" s="12" t="s">
        <v>324</v>
      </c>
      <c r="D55">
        <v>49</v>
      </c>
      <c r="E55">
        <v>66000</v>
      </c>
      <c r="F55">
        <v>539350</v>
      </c>
    </row>
    <row r="56" spans="1:6" x14ac:dyDescent="0.2">
      <c r="A56" s="12" t="s">
        <v>273</v>
      </c>
      <c r="B56" s="12" t="s">
        <v>324</v>
      </c>
      <c r="C56" s="12"/>
      <c r="D56">
        <v>50</v>
      </c>
      <c r="E56">
        <v>71500</v>
      </c>
      <c r="F56">
        <v>610850</v>
      </c>
    </row>
    <row r="58" spans="1:6" x14ac:dyDescent="0.2">
      <c r="A58" s="12" t="s">
        <v>325</v>
      </c>
      <c r="B58" s="12" t="s">
        <v>326</v>
      </c>
      <c r="C58" s="12" t="s">
        <v>327</v>
      </c>
      <c r="D58">
        <v>1</v>
      </c>
      <c r="E58">
        <v>140</v>
      </c>
      <c r="F58">
        <v>140</v>
      </c>
    </row>
    <row r="59" spans="1:6" x14ac:dyDescent="0.2">
      <c r="A59" s="12" t="s">
        <v>325</v>
      </c>
      <c r="B59" s="12" t="s">
        <v>327</v>
      </c>
      <c r="C59" s="12" t="s">
        <v>329</v>
      </c>
      <c r="D59">
        <v>2</v>
      </c>
      <c r="E59">
        <v>210</v>
      </c>
      <c r="F59">
        <v>350</v>
      </c>
    </row>
    <row r="60" spans="1:6" x14ac:dyDescent="0.2">
      <c r="A60" s="12" t="s">
        <v>325</v>
      </c>
      <c r="B60" s="12" t="s">
        <v>328</v>
      </c>
      <c r="C60" s="12" t="s">
        <v>330</v>
      </c>
      <c r="D60">
        <v>3</v>
      </c>
      <c r="E60">
        <v>280</v>
      </c>
      <c r="F60">
        <v>630</v>
      </c>
    </row>
    <row r="61" spans="1:6" x14ac:dyDescent="0.2">
      <c r="A61" s="12" t="s">
        <v>325</v>
      </c>
      <c r="B61" s="12" t="s">
        <v>330</v>
      </c>
      <c r="C61" s="12" t="s">
        <v>331</v>
      </c>
      <c r="D61">
        <v>4</v>
      </c>
      <c r="E61">
        <v>350</v>
      </c>
      <c r="F61">
        <v>980</v>
      </c>
    </row>
    <row r="62" spans="1:6" x14ac:dyDescent="0.2">
      <c r="A62" s="12" t="s">
        <v>325</v>
      </c>
      <c r="B62" s="12" t="s">
        <v>331</v>
      </c>
      <c r="C62" s="12" t="s">
        <v>332</v>
      </c>
      <c r="D62">
        <v>5</v>
      </c>
      <c r="E62">
        <v>420</v>
      </c>
      <c r="F62">
        <v>1400</v>
      </c>
    </row>
    <row r="63" spans="1:6" x14ac:dyDescent="0.2">
      <c r="A63" s="12" t="s">
        <v>325</v>
      </c>
      <c r="B63" s="12" t="s">
        <v>332</v>
      </c>
      <c r="C63" s="12" t="s">
        <v>333</v>
      </c>
      <c r="D63">
        <v>6</v>
      </c>
      <c r="E63">
        <v>490</v>
      </c>
      <c r="F63">
        <v>1890</v>
      </c>
    </row>
    <row r="64" spans="1:6" x14ac:dyDescent="0.2">
      <c r="A64" s="12" t="s">
        <v>325</v>
      </c>
      <c r="B64" s="12" t="s">
        <v>333</v>
      </c>
      <c r="C64" s="12" t="s">
        <v>334</v>
      </c>
      <c r="D64">
        <v>7</v>
      </c>
      <c r="E64">
        <v>560</v>
      </c>
      <c r="F64">
        <v>2450</v>
      </c>
    </row>
    <row r="65" spans="1:6" x14ac:dyDescent="0.2">
      <c r="A65" s="12" t="s">
        <v>325</v>
      </c>
      <c r="B65" s="12" t="s">
        <v>334</v>
      </c>
      <c r="C65" s="12" t="s">
        <v>335</v>
      </c>
      <c r="D65">
        <v>8</v>
      </c>
      <c r="E65">
        <v>630</v>
      </c>
      <c r="F65">
        <v>3080</v>
      </c>
    </row>
    <row r="66" spans="1:6" x14ac:dyDescent="0.2">
      <c r="A66" s="12" t="s">
        <v>325</v>
      </c>
      <c r="B66" s="12" t="s">
        <v>335</v>
      </c>
      <c r="C66" s="12" t="s">
        <v>336</v>
      </c>
      <c r="D66">
        <v>9</v>
      </c>
      <c r="E66">
        <v>700</v>
      </c>
      <c r="F66">
        <v>3780</v>
      </c>
    </row>
    <row r="67" spans="1:6" x14ac:dyDescent="0.2">
      <c r="A67" s="12" t="s">
        <v>325</v>
      </c>
      <c r="B67" s="12" t="s">
        <v>336</v>
      </c>
      <c r="C67" s="12" t="s">
        <v>337</v>
      </c>
      <c r="D67">
        <v>10</v>
      </c>
      <c r="E67">
        <v>770</v>
      </c>
      <c r="F67">
        <v>4550</v>
      </c>
    </row>
    <row r="68" spans="1:6" x14ac:dyDescent="0.2">
      <c r="A68" s="12" t="s">
        <v>325</v>
      </c>
      <c r="B68" s="12" t="s">
        <v>337</v>
      </c>
      <c r="C68" s="12" t="s">
        <v>338</v>
      </c>
      <c r="D68">
        <v>11</v>
      </c>
      <c r="E68">
        <v>840</v>
      </c>
      <c r="F68">
        <v>5390</v>
      </c>
    </row>
    <row r="69" spans="1:6" x14ac:dyDescent="0.2">
      <c r="A69" s="12" t="s">
        <v>325</v>
      </c>
      <c r="B69" s="12" t="s">
        <v>338</v>
      </c>
      <c r="C69" s="12" t="s">
        <v>339</v>
      </c>
      <c r="D69">
        <v>12</v>
      </c>
      <c r="E69">
        <v>910</v>
      </c>
      <c r="F69">
        <v>6300</v>
      </c>
    </row>
    <row r="70" spans="1:6" x14ac:dyDescent="0.2">
      <c r="A70" s="12" t="s">
        <v>325</v>
      </c>
      <c r="B70" s="12" t="s">
        <v>339</v>
      </c>
      <c r="C70" s="12" t="s">
        <v>340</v>
      </c>
      <c r="D70">
        <v>13</v>
      </c>
      <c r="E70">
        <v>980</v>
      </c>
      <c r="F70">
        <v>7280</v>
      </c>
    </row>
    <row r="71" spans="1:6" x14ac:dyDescent="0.2">
      <c r="A71" s="12" t="s">
        <v>325</v>
      </c>
      <c r="B71" s="12" t="s">
        <v>340</v>
      </c>
      <c r="C71" s="12" t="s">
        <v>341</v>
      </c>
      <c r="D71">
        <v>14</v>
      </c>
      <c r="E71">
        <v>1050</v>
      </c>
      <c r="F71">
        <v>8330</v>
      </c>
    </row>
    <row r="72" spans="1:6" x14ac:dyDescent="0.2">
      <c r="A72" s="12" t="s">
        <v>325</v>
      </c>
      <c r="B72" s="12" t="s">
        <v>341</v>
      </c>
      <c r="C72" s="12" t="s">
        <v>342</v>
      </c>
      <c r="D72">
        <v>15</v>
      </c>
      <c r="E72">
        <v>1120</v>
      </c>
      <c r="F72">
        <v>9450</v>
      </c>
    </row>
    <row r="73" spans="1:6" x14ac:dyDescent="0.2">
      <c r="A73" s="12" t="s">
        <v>325</v>
      </c>
      <c r="B73" s="12" t="s">
        <v>342</v>
      </c>
      <c r="C73" s="12" t="s">
        <v>343</v>
      </c>
      <c r="D73">
        <v>16</v>
      </c>
      <c r="E73">
        <v>1190</v>
      </c>
      <c r="F73">
        <v>10640</v>
      </c>
    </row>
    <row r="74" spans="1:6" x14ac:dyDescent="0.2">
      <c r="A74" s="12" t="s">
        <v>325</v>
      </c>
      <c r="B74" s="12" t="s">
        <v>343</v>
      </c>
      <c r="C74" s="12" t="s">
        <v>344</v>
      </c>
      <c r="D74">
        <v>17</v>
      </c>
      <c r="E74">
        <v>1260</v>
      </c>
      <c r="F74">
        <v>11900</v>
      </c>
    </row>
    <row r="75" spans="1:6" x14ac:dyDescent="0.2">
      <c r="A75" s="12" t="s">
        <v>325</v>
      </c>
      <c r="B75" s="12" t="s">
        <v>344</v>
      </c>
      <c r="C75" s="12" t="s">
        <v>345</v>
      </c>
      <c r="D75">
        <v>18</v>
      </c>
      <c r="E75">
        <v>1330</v>
      </c>
      <c r="F75">
        <v>13230</v>
      </c>
    </row>
    <row r="76" spans="1:6" x14ac:dyDescent="0.2">
      <c r="A76" s="12" t="s">
        <v>325</v>
      </c>
      <c r="B76" s="12" t="s">
        <v>345</v>
      </c>
      <c r="C76" s="12" t="s">
        <v>346</v>
      </c>
      <c r="D76">
        <v>19</v>
      </c>
      <c r="E76">
        <v>1400</v>
      </c>
      <c r="F76">
        <v>14630</v>
      </c>
    </row>
    <row r="77" spans="1:6" x14ac:dyDescent="0.2">
      <c r="A77" s="12" t="s">
        <v>325</v>
      </c>
      <c r="B77" s="12" t="s">
        <v>346</v>
      </c>
      <c r="C77" s="12" t="s">
        <v>347</v>
      </c>
      <c r="D77">
        <v>20</v>
      </c>
      <c r="E77">
        <v>1470</v>
      </c>
      <c r="F77">
        <v>16100</v>
      </c>
    </row>
    <row r="78" spans="1:6" x14ac:dyDescent="0.2">
      <c r="A78" s="12" t="s">
        <v>325</v>
      </c>
      <c r="B78" s="12" t="s">
        <v>347</v>
      </c>
      <c r="C78" s="12" t="s">
        <v>348</v>
      </c>
      <c r="D78">
        <v>21</v>
      </c>
      <c r="E78">
        <v>1750</v>
      </c>
      <c r="F78">
        <v>17850</v>
      </c>
    </row>
    <row r="79" spans="1:6" x14ac:dyDescent="0.2">
      <c r="A79" s="12" t="s">
        <v>325</v>
      </c>
      <c r="B79" s="12" t="s">
        <v>348</v>
      </c>
      <c r="C79" s="12" t="s">
        <v>349</v>
      </c>
      <c r="D79">
        <v>22</v>
      </c>
      <c r="E79">
        <v>2100</v>
      </c>
      <c r="F79">
        <v>19950</v>
      </c>
    </row>
    <row r="80" spans="1:6" x14ac:dyDescent="0.2">
      <c r="A80" s="12" t="s">
        <v>325</v>
      </c>
      <c r="B80" s="12" t="s">
        <v>349</v>
      </c>
      <c r="C80" s="12" t="s">
        <v>350</v>
      </c>
      <c r="D80">
        <v>23</v>
      </c>
      <c r="E80">
        <v>2450</v>
      </c>
      <c r="F80">
        <v>22400</v>
      </c>
    </row>
    <row r="81" spans="1:6" x14ac:dyDescent="0.2">
      <c r="A81" s="12" t="s">
        <v>325</v>
      </c>
      <c r="B81" s="12" t="s">
        <v>350</v>
      </c>
      <c r="C81" s="12" t="s">
        <v>351</v>
      </c>
      <c r="D81">
        <v>24</v>
      </c>
      <c r="E81">
        <v>2800</v>
      </c>
      <c r="F81">
        <v>25200</v>
      </c>
    </row>
    <row r="82" spans="1:6" x14ac:dyDescent="0.2">
      <c r="A82" s="12" t="s">
        <v>325</v>
      </c>
      <c r="B82" s="12" t="s">
        <v>351</v>
      </c>
      <c r="C82" s="12" t="s">
        <v>352</v>
      </c>
      <c r="D82">
        <v>25</v>
      </c>
      <c r="E82">
        <v>3150</v>
      </c>
      <c r="F82">
        <v>28350</v>
      </c>
    </row>
    <row r="83" spans="1:6" x14ac:dyDescent="0.2">
      <c r="A83" s="12" t="s">
        <v>325</v>
      </c>
      <c r="B83" s="12" t="s">
        <v>352</v>
      </c>
      <c r="C83" s="12" t="s">
        <v>353</v>
      </c>
      <c r="D83">
        <v>26</v>
      </c>
      <c r="E83">
        <v>3500</v>
      </c>
      <c r="F83">
        <v>31850</v>
      </c>
    </row>
    <row r="84" spans="1:6" x14ac:dyDescent="0.2">
      <c r="A84" s="12" t="s">
        <v>325</v>
      </c>
      <c r="B84" s="12" t="s">
        <v>353</v>
      </c>
      <c r="C84" s="12" t="s">
        <v>354</v>
      </c>
      <c r="D84">
        <v>27</v>
      </c>
      <c r="E84">
        <v>3850</v>
      </c>
      <c r="F84">
        <v>35700</v>
      </c>
    </row>
    <row r="85" spans="1:6" x14ac:dyDescent="0.2">
      <c r="A85" s="12" t="s">
        <v>325</v>
      </c>
      <c r="B85" s="12" t="s">
        <v>354</v>
      </c>
      <c r="C85" s="12" t="s">
        <v>355</v>
      </c>
      <c r="D85">
        <v>28</v>
      </c>
      <c r="E85">
        <v>4200</v>
      </c>
      <c r="F85">
        <v>39900</v>
      </c>
    </row>
    <row r="86" spans="1:6" x14ac:dyDescent="0.2">
      <c r="A86" s="12" t="s">
        <v>325</v>
      </c>
      <c r="B86" s="12" t="s">
        <v>355</v>
      </c>
      <c r="C86" s="12" t="s">
        <v>356</v>
      </c>
      <c r="D86">
        <v>29</v>
      </c>
      <c r="E86">
        <v>4550</v>
      </c>
      <c r="F86">
        <v>44450</v>
      </c>
    </row>
    <row r="87" spans="1:6" x14ac:dyDescent="0.2">
      <c r="A87" s="12" t="s">
        <v>325</v>
      </c>
      <c r="B87" s="12" t="s">
        <v>356</v>
      </c>
      <c r="C87" s="12" t="s">
        <v>357</v>
      </c>
      <c r="D87">
        <v>30</v>
      </c>
      <c r="E87">
        <v>4900</v>
      </c>
      <c r="F87">
        <v>49350</v>
      </c>
    </row>
    <row r="88" spans="1:6" x14ac:dyDescent="0.2">
      <c r="A88" s="12" t="s">
        <v>325</v>
      </c>
      <c r="B88" s="12" t="s">
        <v>357</v>
      </c>
      <c r="C88" s="12" t="s">
        <v>358</v>
      </c>
      <c r="D88">
        <v>31</v>
      </c>
      <c r="E88">
        <v>7000</v>
      </c>
      <c r="F88">
        <v>56350</v>
      </c>
    </row>
    <row r="89" spans="1:6" x14ac:dyDescent="0.2">
      <c r="A89" s="12" t="s">
        <v>325</v>
      </c>
      <c r="B89" s="12" t="s">
        <v>358</v>
      </c>
      <c r="C89" s="12" t="s">
        <v>359</v>
      </c>
      <c r="D89">
        <v>32</v>
      </c>
      <c r="E89">
        <v>8400</v>
      </c>
      <c r="F89">
        <v>64750</v>
      </c>
    </row>
    <row r="90" spans="1:6" x14ac:dyDescent="0.2">
      <c r="A90" s="12" t="s">
        <v>325</v>
      </c>
      <c r="B90" s="12" t="s">
        <v>359</v>
      </c>
      <c r="C90" s="12" t="s">
        <v>360</v>
      </c>
      <c r="D90">
        <v>33</v>
      </c>
      <c r="E90">
        <v>9800</v>
      </c>
      <c r="F90">
        <v>74550</v>
      </c>
    </row>
    <row r="91" spans="1:6" x14ac:dyDescent="0.2">
      <c r="A91" s="12" t="s">
        <v>325</v>
      </c>
      <c r="B91" s="12" t="s">
        <v>360</v>
      </c>
      <c r="C91" s="12" t="s">
        <v>361</v>
      </c>
      <c r="D91">
        <v>34</v>
      </c>
      <c r="E91">
        <v>11200</v>
      </c>
      <c r="F91">
        <v>85750</v>
      </c>
    </row>
    <row r="92" spans="1:6" x14ac:dyDescent="0.2">
      <c r="A92" s="12" t="s">
        <v>325</v>
      </c>
      <c r="B92" s="12" t="s">
        <v>361</v>
      </c>
      <c r="C92" s="12" t="s">
        <v>362</v>
      </c>
      <c r="D92">
        <v>35</v>
      </c>
      <c r="E92">
        <v>12600</v>
      </c>
      <c r="F92">
        <v>98350</v>
      </c>
    </row>
    <row r="93" spans="1:6" x14ac:dyDescent="0.2">
      <c r="A93" s="12" t="s">
        <v>325</v>
      </c>
      <c r="B93" s="12" t="s">
        <v>362</v>
      </c>
      <c r="C93" s="12" t="s">
        <v>363</v>
      </c>
      <c r="D93">
        <v>36</v>
      </c>
      <c r="E93">
        <v>14000</v>
      </c>
      <c r="F93">
        <v>112350</v>
      </c>
    </row>
    <row r="94" spans="1:6" x14ac:dyDescent="0.2">
      <c r="A94" s="12" t="s">
        <v>325</v>
      </c>
      <c r="B94" s="12" t="s">
        <v>363</v>
      </c>
      <c r="C94" s="12" t="s">
        <v>364</v>
      </c>
      <c r="D94">
        <v>37</v>
      </c>
      <c r="E94">
        <v>15400</v>
      </c>
      <c r="F94">
        <v>127750</v>
      </c>
    </row>
    <row r="95" spans="1:6" x14ac:dyDescent="0.2">
      <c r="A95" s="12" t="s">
        <v>325</v>
      </c>
      <c r="B95" s="12" t="s">
        <v>364</v>
      </c>
      <c r="C95" s="12" t="s">
        <v>365</v>
      </c>
      <c r="D95">
        <v>38</v>
      </c>
      <c r="E95">
        <v>16800</v>
      </c>
      <c r="F95">
        <v>144550</v>
      </c>
    </row>
    <row r="96" spans="1:6" x14ac:dyDescent="0.2">
      <c r="A96" s="12" t="s">
        <v>325</v>
      </c>
      <c r="B96" s="12" t="s">
        <v>365</v>
      </c>
      <c r="C96" s="12" t="s">
        <v>366</v>
      </c>
      <c r="D96">
        <v>39</v>
      </c>
      <c r="E96">
        <v>18200</v>
      </c>
      <c r="F96">
        <v>162750</v>
      </c>
    </row>
    <row r="97" spans="1:6" x14ac:dyDescent="0.2">
      <c r="A97" s="12" t="s">
        <v>325</v>
      </c>
      <c r="B97" s="12" t="s">
        <v>366</v>
      </c>
      <c r="C97" s="12" t="s">
        <v>367</v>
      </c>
      <c r="D97">
        <v>40</v>
      </c>
      <c r="E97">
        <v>19600</v>
      </c>
      <c r="F97">
        <v>182350</v>
      </c>
    </row>
    <row r="98" spans="1:6" x14ac:dyDescent="0.2">
      <c r="A98" s="12" t="s">
        <v>325</v>
      </c>
      <c r="B98" s="12" t="s">
        <v>367</v>
      </c>
      <c r="C98" s="12" t="s">
        <v>368</v>
      </c>
      <c r="D98">
        <v>41</v>
      </c>
      <c r="E98">
        <v>28000</v>
      </c>
      <c r="F98">
        <v>210350</v>
      </c>
    </row>
    <row r="99" spans="1:6" x14ac:dyDescent="0.2">
      <c r="A99" s="12" t="s">
        <v>325</v>
      </c>
      <c r="B99" s="12" t="s">
        <v>368</v>
      </c>
      <c r="C99" s="12" t="s">
        <v>369</v>
      </c>
      <c r="D99">
        <v>42</v>
      </c>
      <c r="E99">
        <v>35000</v>
      </c>
      <c r="F99">
        <v>245350</v>
      </c>
    </row>
    <row r="100" spans="1:6" x14ac:dyDescent="0.2">
      <c r="A100" s="12" t="s">
        <v>325</v>
      </c>
      <c r="B100" s="12" t="s">
        <v>369</v>
      </c>
      <c r="C100" s="12" t="s">
        <v>370</v>
      </c>
      <c r="D100">
        <v>43</v>
      </c>
      <c r="E100">
        <v>42000</v>
      </c>
      <c r="F100">
        <v>287350</v>
      </c>
    </row>
    <row r="101" spans="1:6" x14ac:dyDescent="0.2">
      <c r="A101" s="12" t="s">
        <v>325</v>
      </c>
      <c r="B101" s="12" t="s">
        <v>370</v>
      </c>
      <c r="C101" s="12" t="s">
        <v>371</v>
      </c>
      <c r="D101">
        <v>44</v>
      </c>
      <c r="E101">
        <v>49000</v>
      </c>
      <c r="F101">
        <v>336350</v>
      </c>
    </row>
    <row r="102" spans="1:6" x14ac:dyDescent="0.2">
      <c r="A102" s="12" t="s">
        <v>325</v>
      </c>
      <c r="B102" s="12" t="s">
        <v>371</v>
      </c>
      <c r="C102" s="12" t="s">
        <v>372</v>
      </c>
      <c r="D102">
        <v>45</v>
      </c>
      <c r="E102">
        <v>56000</v>
      </c>
      <c r="F102">
        <v>392350</v>
      </c>
    </row>
    <row r="103" spans="1:6" x14ac:dyDescent="0.2">
      <c r="A103" s="12" t="s">
        <v>325</v>
      </c>
      <c r="B103" s="12" t="s">
        <v>372</v>
      </c>
      <c r="C103" s="12" t="s">
        <v>373</v>
      </c>
      <c r="D103">
        <v>46</v>
      </c>
      <c r="E103">
        <v>63000</v>
      </c>
      <c r="F103">
        <v>455350</v>
      </c>
    </row>
    <row r="104" spans="1:6" x14ac:dyDescent="0.2">
      <c r="A104" s="12" t="s">
        <v>325</v>
      </c>
      <c r="B104" s="12" t="s">
        <v>373</v>
      </c>
      <c r="C104" s="12" t="s">
        <v>374</v>
      </c>
      <c r="D104">
        <v>47</v>
      </c>
      <c r="E104">
        <v>70000</v>
      </c>
      <c r="F104">
        <v>525350</v>
      </c>
    </row>
    <row r="105" spans="1:6" x14ac:dyDescent="0.2">
      <c r="A105" s="12" t="s">
        <v>325</v>
      </c>
      <c r="B105" s="12" t="s">
        <v>374</v>
      </c>
      <c r="C105" s="12" t="s">
        <v>375</v>
      </c>
      <c r="D105">
        <v>48</v>
      </c>
      <c r="E105">
        <v>77000</v>
      </c>
      <c r="F105">
        <v>602350</v>
      </c>
    </row>
    <row r="106" spans="1:6" x14ac:dyDescent="0.2">
      <c r="A106" s="12" t="s">
        <v>325</v>
      </c>
      <c r="B106" s="12" t="s">
        <v>375</v>
      </c>
      <c r="C106" s="12" t="s">
        <v>376</v>
      </c>
      <c r="D106">
        <v>49</v>
      </c>
      <c r="E106">
        <v>84000</v>
      </c>
      <c r="F106">
        <v>686350</v>
      </c>
    </row>
    <row r="107" spans="1:6" x14ac:dyDescent="0.2">
      <c r="A107" s="12" t="s">
        <v>325</v>
      </c>
      <c r="B107" s="12" t="s">
        <v>376</v>
      </c>
      <c r="C107" s="12" t="s">
        <v>377</v>
      </c>
      <c r="D107">
        <v>50</v>
      </c>
      <c r="E107">
        <v>91000</v>
      </c>
      <c r="F107">
        <v>777350</v>
      </c>
    </row>
    <row r="108" spans="1:6" x14ac:dyDescent="0.2">
      <c r="A108" s="12" t="s">
        <v>325</v>
      </c>
      <c r="B108" s="12" t="s">
        <v>377</v>
      </c>
      <c r="C108" s="12" t="s">
        <v>378</v>
      </c>
      <c r="D108">
        <v>51</v>
      </c>
      <c r="E108">
        <v>84000</v>
      </c>
      <c r="F108">
        <v>861350</v>
      </c>
    </row>
    <row r="109" spans="1:6" x14ac:dyDescent="0.2">
      <c r="A109" s="12" t="s">
        <v>325</v>
      </c>
      <c r="B109" s="12" t="s">
        <v>378</v>
      </c>
      <c r="C109" s="12" t="s">
        <v>379</v>
      </c>
      <c r="D109">
        <v>52</v>
      </c>
      <c r="E109">
        <v>98000</v>
      </c>
      <c r="F109">
        <v>959350</v>
      </c>
    </row>
    <row r="110" spans="1:6" x14ac:dyDescent="0.2">
      <c r="A110" s="12" t="s">
        <v>325</v>
      </c>
      <c r="B110" s="12" t="s">
        <v>379</v>
      </c>
      <c r="C110" s="12" t="s">
        <v>380</v>
      </c>
      <c r="D110">
        <v>53</v>
      </c>
      <c r="E110">
        <v>112000</v>
      </c>
      <c r="F110">
        <v>1071350</v>
      </c>
    </row>
    <row r="111" spans="1:6" x14ac:dyDescent="0.2">
      <c r="A111" s="12" t="s">
        <v>325</v>
      </c>
      <c r="B111" s="12" t="s">
        <v>380</v>
      </c>
      <c r="C111" s="12" t="s">
        <v>381</v>
      </c>
      <c r="D111">
        <v>54</v>
      </c>
      <c r="E111">
        <v>126000</v>
      </c>
      <c r="F111">
        <v>1197350</v>
      </c>
    </row>
    <row r="112" spans="1:6" x14ac:dyDescent="0.2">
      <c r="A112" s="12" t="s">
        <v>325</v>
      </c>
      <c r="B112" s="12" t="s">
        <v>381</v>
      </c>
      <c r="C112" s="12" t="s">
        <v>382</v>
      </c>
      <c r="D112">
        <v>55</v>
      </c>
      <c r="E112">
        <v>140000</v>
      </c>
      <c r="F112">
        <v>1337350</v>
      </c>
    </row>
    <row r="113" spans="1:6" x14ac:dyDescent="0.2">
      <c r="A113" s="12" t="s">
        <v>325</v>
      </c>
      <c r="B113" s="12" t="s">
        <v>382</v>
      </c>
      <c r="C113" s="12" t="s">
        <v>383</v>
      </c>
      <c r="D113">
        <v>56</v>
      </c>
      <c r="E113">
        <v>154000</v>
      </c>
      <c r="F113">
        <v>1491350</v>
      </c>
    </row>
    <row r="114" spans="1:6" x14ac:dyDescent="0.2">
      <c r="A114" s="12" t="s">
        <v>325</v>
      </c>
      <c r="B114" s="12" t="s">
        <v>383</v>
      </c>
      <c r="C114" s="12" t="s">
        <v>384</v>
      </c>
      <c r="D114">
        <v>57</v>
      </c>
      <c r="E114">
        <v>168000</v>
      </c>
      <c r="F114">
        <v>1659350</v>
      </c>
    </row>
    <row r="115" spans="1:6" x14ac:dyDescent="0.2">
      <c r="A115" s="12" t="s">
        <v>325</v>
      </c>
      <c r="B115" s="12" t="s">
        <v>384</v>
      </c>
      <c r="C115" s="12" t="s">
        <v>385</v>
      </c>
      <c r="D115">
        <v>58</v>
      </c>
      <c r="E115">
        <v>182000</v>
      </c>
      <c r="F115">
        <v>1841350</v>
      </c>
    </row>
    <row r="116" spans="1:6" x14ac:dyDescent="0.2">
      <c r="A116" s="12" t="s">
        <v>325</v>
      </c>
      <c r="B116" s="12" t="s">
        <v>385</v>
      </c>
      <c r="C116" s="12" t="s">
        <v>386</v>
      </c>
      <c r="D116">
        <v>59</v>
      </c>
      <c r="E116">
        <v>196000</v>
      </c>
      <c r="F116">
        <v>2037350</v>
      </c>
    </row>
    <row r="117" spans="1:6" x14ac:dyDescent="0.2">
      <c r="A117" s="12" t="s">
        <v>325</v>
      </c>
      <c r="B117" s="12" t="s">
        <v>386</v>
      </c>
      <c r="C117" s="12"/>
      <c r="D117">
        <v>60</v>
      </c>
      <c r="E117">
        <v>210000</v>
      </c>
      <c r="F117">
        <v>2247350</v>
      </c>
    </row>
    <row r="119" spans="1:6" x14ac:dyDescent="0.2">
      <c r="A119" s="12" t="s">
        <v>195</v>
      </c>
      <c r="B119" s="12" t="s">
        <v>387</v>
      </c>
      <c r="C119" s="12" t="s">
        <v>388</v>
      </c>
      <c r="D119">
        <v>1</v>
      </c>
      <c r="E119">
        <v>200</v>
      </c>
      <c r="F119">
        <v>200</v>
      </c>
    </row>
    <row r="120" spans="1:6" x14ac:dyDescent="0.2">
      <c r="A120" s="12" t="s">
        <v>195</v>
      </c>
      <c r="B120" s="12" t="s">
        <v>388</v>
      </c>
      <c r="C120" s="12" t="s">
        <v>89</v>
      </c>
      <c r="D120">
        <v>2</v>
      </c>
      <c r="E120">
        <v>300</v>
      </c>
      <c r="F120">
        <v>500</v>
      </c>
    </row>
    <row r="121" spans="1:6" x14ac:dyDescent="0.2">
      <c r="A121" s="12" t="s">
        <v>195</v>
      </c>
      <c r="B121" s="12" t="s">
        <v>89</v>
      </c>
      <c r="C121" s="12" t="s">
        <v>91</v>
      </c>
      <c r="D121">
        <v>3</v>
      </c>
      <c r="E121">
        <v>400</v>
      </c>
      <c r="F121">
        <v>900</v>
      </c>
    </row>
    <row r="122" spans="1:6" x14ac:dyDescent="0.2">
      <c r="A122" s="12" t="s">
        <v>195</v>
      </c>
      <c r="B122" s="12" t="s">
        <v>91</v>
      </c>
      <c r="C122" s="12" t="s">
        <v>92</v>
      </c>
      <c r="D122">
        <v>4</v>
      </c>
      <c r="E122">
        <v>500</v>
      </c>
      <c r="F122">
        <v>1400</v>
      </c>
    </row>
    <row r="123" spans="1:6" x14ac:dyDescent="0.2">
      <c r="A123" s="12" t="s">
        <v>195</v>
      </c>
      <c r="B123" s="12" t="s">
        <v>92</v>
      </c>
      <c r="C123" s="12" t="s">
        <v>93</v>
      </c>
      <c r="D123">
        <v>5</v>
      </c>
      <c r="E123">
        <v>600</v>
      </c>
      <c r="F123">
        <v>2000</v>
      </c>
    </row>
    <row r="124" spans="1:6" x14ac:dyDescent="0.2">
      <c r="A124" s="12" t="s">
        <v>195</v>
      </c>
      <c r="B124" s="12" t="s">
        <v>93</v>
      </c>
      <c r="C124" s="12" t="s">
        <v>39</v>
      </c>
      <c r="D124">
        <v>6</v>
      </c>
      <c r="E124">
        <v>700</v>
      </c>
      <c r="F124">
        <v>2700</v>
      </c>
    </row>
    <row r="125" spans="1:6" x14ac:dyDescent="0.2">
      <c r="A125" s="12" t="s">
        <v>195</v>
      </c>
      <c r="B125" s="12" t="s">
        <v>39</v>
      </c>
      <c r="C125" s="12" t="s">
        <v>389</v>
      </c>
      <c r="D125">
        <v>7</v>
      </c>
      <c r="E125">
        <v>800</v>
      </c>
      <c r="F125">
        <v>3500</v>
      </c>
    </row>
    <row r="126" spans="1:6" x14ac:dyDescent="0.2">
      <c r="A126" s="12" t="s">
        <v>195</v>
      </c>
      <c r="B126" s="12" t="s">
        <v>389</v>
      </c>
      <c r="C126" s="12" t="s">
        <v>390</v>
      </c>
      <c r="D126">
        <v>8</v>
      </c>
      <c r="E126">
        <v>900</v>
      </c>
      <c r="F126">
        <v>4400</v>
      </c>
    </row>
    <row r="127" spans="1:6" x14ac:dyDescent="0.2">
      <c r="A127" s="12" t="s">
        <v>195</v>
      </c>
      <c r="B127" s="12" t="s">
        <v>390</v>
      </c>
      <c r="C127" s="12" t="s">
        <v>391</v>
      </c>
      <c r="D127">
        <v>9</v>
      </c>
      <c r="E127">
        <v>1000</v>
      </c>
      <c r="F127">
        <v>5400</v>
      </c>
    </row>
    <row r="128" spans="1:6" x14ac:dyDescent="0.2">
      <c r="A128" s="12" t="s">
        <v>195</v>
      </c>
      <c r="B128" s="12" t="s">
        <v>391</v>
      </c>
      <c r="C128" s="12" t="s">
        <v>392</v>
      </c>
      <c r="D128">
        <v>10</v>
      </c>
      <c r="E128">
        <v>1100</v>
      </c>
      <c r="F128">
        <v>6500</v>
      </c>
    </row>
    <row r="129" spans="1:6" x14ac:dyDescent="0.2">
      <c r="A129" s="12" t="s">
        <v>195</v>
      </c>
      <c r="B129" s="12" t="s">
        <v>392</v>
      </c>
      <c r="C129" s="12" t="s">
        <v>393</v>
      </c>
      <c r="D129">
        <v>11</v>
      </c>
      <c r="E129">
        <v>1200</v>
      </c>
      <c r="F129">
        <v>7700</v>
      </c>
    </row>
    <row r="130" spans="1:6" x14ac:dyDescent="0.2">
      <c r="A130" s="12" t="s">
        <v>195</v>
      </c>
      <c r="B130" s="12" t="s">
        <v>393</v>
      </c>
      <c r="C130" s="12" t="s">
        <v>394</v>
      </c>
      <c r="D130">
        <v>12</v>
      </c>
      <c r="E130">
        <v>1300</v>
      </c>
      <c r="F130">
        <v>9000</v>
      </c>
    </row>
    <row r="131" spans="1:6" x14ac:dyDescent="0.2">
      <c r="A131" s="12" t="s">
        <v>195</v>
      </c>
      <c r="B131" s="12" t="s">
        <v>394</v>
      </c>
      <c r="C131" s="12" t="s">
        <v>395</v>
      </c>
      <c r="D131">
        <v>13</v>
      </c>
      <c r="E131">
        <v>1400</v>
      </c>
      <c r="F131">
        <v>10400</v>
      </c>
    </row>
    <row r="132" spans="1:6" x14ac:dyDescent="0.2">
      <c r="A132" s="12" t="s">
        <v>195</v>
      </c>
      <c r="B132" s="12" t="s">
        <v>395</v>
      </c>
      <c r="C132" s="12" t="s">
        <v>396</v>
      </c>
      <c r="D132">
        <v>14</v>
      </c>
      <c r="E132">
        <v>1500</v>
      </c>
      <c r="F132">
        <v>11900</v>
      </c>
    </row>
    <row r="133" spans="1:6" x14ac:dyDescent="0.2">
      <c r="A133" s="12" t="s">
        <v>195</v>
      </c>
      <c r="B133" s="12" t="s">
        <v>396</v>
      </c>
      <c r="C133" s="12" t="s">
        <v>397</v>
      </c>
      <c r="D133">
        <v>15</v>
      </c>
      <c r="E133">
        <v>1600</v>
      </c>
      <c r="F133">
        <v>13500</v>
      </c>
    </row>
    <row r="134" spans="1:6" x14ac:dyDescent="0.2">
      <c r="A134" s="12" t="s">
        <v>195</v>
      </c>
      <c r="B134" s="12" t="s">
        <v>397</v>
      </c>
      <c r="C134" s="12" t="s">
        <v>398</v>
      </c>
      <c r="D134">
        <v>16</v>
      </c>
      <c r="E134">
        <v>1700</v>
      </c>
      <c r="F134">
        <v>15200</v>
      </c>
    </row>
    <row r="135" spans="1:6" x14ac:dyDescent="0.2">
      <c r="A135" s="12" t="s">
        <v>195</v>
      </c>
      <c r="B135" s="12" t="s">
        <v>398</v>
      </c>
      <c r="C135" s="12" t="s">
        <v>399</v>
      </c>
      <c r="D135">
        <v>17</v>
      </c>
      <c r="E135">
        <v>1800</v>
      </c>
      <c r="F135">
        <v>17000</v>
      </c>
    </row>
    <row r="136" spans="1:6" x14ac:dyDescent="0.2">
      <c r="A136" s="12" t="s">
        <v>195</v>
      </c>
      <c r="B136" s="12" t="s">
        <v>399</v>
      </c>
      <c r="C136" s="12" t="s">
        <v>400</v>
      </c>
      <c r="D136">
        <v>18</v>
      </c>
      <c r="E136">
        <v>1900</v>
      </c>
      <c r="F136">
        <v>18900</v>
      </c>
    </row>
    <row r="137" spans="1:6" x14ac:dyDescent="0.2">
      <c r="A137" s="12" t="s">
        <v>195</v>
      </c>
      <c r="B137" s="12" t="s">
        <v>400</v>
      </c>
      <c r="C137" s="12" t="s">
        <v>401</v>
      </c>
      <c r="D137">
        <v>19</v>
      </c>
      <c r="E137">
        <v>2000</v>
      </c>
      <c r="F137">
        <v>20900</v>
      </c>
    </row>
    <row r="138" spans="1:6" x14ac:dyDescent="0.2">
      <c r="A138" s="12" t="s">
        <v>195</v>
      </c>
      <c r="B138" s="12" t="s">
        <v>401</v>
      </c>
      <c r="C138" s="12" t="s">
        <v>402</v>
      </c>
      <c r="D138">
        <v>20</v>
      </c>
      <c r="E138">
        <v>2100</v>
      </c>
      <c r="F138">
        <v>23000</v>
      </c>
    </row>
    <row r="139" spans="1:6" x14ac:dyDescent="0.2">
      <c r="A139" s="12" t="s">
        <v>195</v>
      </c>
      <c r="B139" s="12" t="s">
        <v>402</v>
      </c>
      <c r="C139" s="12" t="s">
        <v>403</v>
      </c>
      <c r="D139">
        <v>21</v>
      </c>
      <c r="E139">
        <v>2500</v>
      </c>
      <c r="F139">
        <v>25500</v>
      </c>
    </row>
    <row r="140" spans="1:6" x14ac:dyDescent="0.2">
      <c r="A140" s="12" t="s">
        <v>195</v>
      </c>
      <c r="B140" s="12" t="s">
        <v>403</v>
      </c>
      <c r="C140" s="12" t="s">
        <v>404</v>
      </c>
      <c r="D140">
        <v>22</v>
      </c>
      <c r="E140">
        <v>3000</v>
      </c>
      <c r="F140">
        <v>28500</v>
      </c>
    </row>
    <row r="141" spans="1:6" x14ac:dyDescent="0.2">
      <c r="A141" s="12" t="s">
        <v>195</v>
      </c>
      <c r="B141" s="12" t="s">
        <v>404</v>
      </c>
      <c r="C141" s="12" t="s">
        <v>405</v>
      </c>
      <c r="D141">
        <v>23</v>
      </c>
      <c r="E141">
        <v>3500</v>
      </c>
      <c r="F141">
        <v>32000</v>
      </c>
    </row>
    <row r="142" spans="1:6" x14ac:dyDescent="0.2">
      <c r="A142" s="12" t="s">
        <v>195</v>
      </c>
      <c r="B142" s="12" t="s">
        <v>405</v>
      </c>
      <c r="C142" s="12" t="s">
        <v>406</v>
      </c>
      <c r="D142">
        <v>24</v>
      </c>
      <c r="E142">
        <v>4000</v>
      </c>
      <c r="F142">
        <v>36000</v>
      </c>
    </row>
    <row r="143" spans="1:6" x14ac:dyDescent="0.2">
      <c r="A143" s="12" t="s">
        <v>195</v>
      </c>
      <c r="B143" s="12" t="s">
        <v>406</v>
      </c>
      <c r="C143" s="12" t="s">
        <v>407</v>
      </c>
      <c r="D143">
        <v>25</v>
      </c>
      <c r="E143">
        <v>4500</v>
      </c>
      <c r="F143">
        <v>40500</v>
      </c>
    </row>
    <row r="144" spans="1:6" x14ac:dyDescent="0.2">
      <c r="A144" s="12" t="s">
        <v>195</v>
      </c>
      <c r="B144" s="12" t="s">
        <v>407</v>
      </c>
      <c r="C144" s="12" t="s">
        <v>408</v>
      </c>
      <c r="D144">
        <v>26</v>
      </c>
      <c r="E144">
        <v>5000</v>
      </c>
      <c r="F144">
        <v>45500</v>
      </c>
    </row>
    <row r="145" spans="1:6" x14ac:dyDescent="0.2">
      <c r="A145" s="12" t="s">
        <v>195</v>
      </c>
      <c r="B145" s="12" t="s">
        <v>408</v>
      </c>
      <c r="C145" s="12" t="s">
        <v>409</v>
      </c>
      <c r="D145">
        <v>27</v>
      </c>
      <c r="E145">
        <v>5500</v>
      </c>
      <c r="F145">
        <v>51000</v>
      </c>
    </row>
    <row r="146" spans="1:6" x14ac:dyDescent="0.2">
      <c r="A146" s="12" t="s">
        <v>195</v>
      </c>
      <c r="B146" s="12" t="s">
        <v>409</v>
      </c>
      <c r="C146" s="12" t="s">
        <v>410</v>
      </c>
      <c r="D146">
        <v>28</v>
      </c>
      <c r="E146">
        <v>6000</v>
      </c>
      <c r="F146">
        <v>57000</v>
      </c>
    </row>
    <row r="147" spans="1:6" x14ac:dyDescent="0.2">
      <c r="A147" s="12" t="s">
        <v>195</v>
      </c>
      <c r="B147" s="12" t="s">
        <v>410</v>
      </c>
      <c r="C147" s="12" t="s">
        <v>411</v>
      </c>
      <c r="D147">
        <v>29</v>
      </c>
      <c r="E147">
        <v>6500</v>
      </c>
      <c r="F147">
        <v>63500</v>
      </c>
    </row>
    <row r="148" spans="1:6" x14ac:dyDescent="0.2">
      <c r="A148" s="12" t="s">
        <v>195</v>
      </c>
      <c r="B148" s="12" t="s">
        <v>411</v>
      </c>
      <c r="C148" s="12" t="s">
        <v>412</v>
      </c>
      <c r="D148">
        <v>30</v>
      </c>
      <c r="E148">
        <v>7000</v>
      </c>
      <c r="F148">
        <v>70500</v>
      </c>
    </row>
    <row r="149" spans="1:6" x14ac:dyDescent="0.2">
      <c r="A149" s="12" t="s">
        <v>195</v>
      </c>
      <c r="B149" s="12" t="s">
        <v>412</v>
      </c>
      <c r="C149" s="12" t="s">
        <v>413</v>
      </c>
      <c r="D149">
        <v>31</v>
      </c>
      <c r="E149">
        <v>10000</v>
      </c>
      <c r="F149">
        <v>80500</v>
      </c>
    </row>
    <row r="150" spans="1:6" x14ac:dyDescent="0.2">
      <c r="A150" s="12" t="s">
        <v>195</v>
      </c>
      <c r="B150" s="12" t="s">
        <v>413</v>
      </c>
      <c r="C150" s="12" t="s">
        <v>414</v>
      </c>
      <c r="D150">
        <v>32</v>
      </c>
      <c r="E150">
        <v>12000</v>
      </c>
      <c r="F150">
        <v>92500</v>
      </c>
    </row>
    <row r="151" spans="1:6" x14ac:dyDescent="0.2">
      <c r="A151" s="12" t="s">
        <v>195</v>
      </c>
      <c r="B151" s="12" t="s">
        <v>414</v>
      </c>
      <c r="C151" s="12" t="s">
        <v>415</v>
      </c>
      <c r="D151">
        <v>33</v>
      </c>
      <c r="E151">
        <v>14000</v>
      </c>
      <c r="F151">
        <v>106500</v>
      </c>
    </row>
    <row r="152" spans="1:6" x14ac:dyDescent="0.2">
      <c r="A152" s="12" t="s">
        <v>195</v>
      </c>
      <c r="B152" s="12" t="s">
        <v>415</v>
      </c>
      <c r="C152" s="12" t="s">
        <v>416</v>
      </c>
      <c r="D152">
        <v>34</v>
      </c>
      <c r="E152">
        <v>16000</v>
      </c>
      <c r="F152">
        <v>122500</v>
      </c>
    </row>
    <row r="153" spans="1:6" x14ac:dyDescent="0.2">
      <c r="A153" s="12" t="s">
        <v>195</v>
      </c>
      <c r="B153" s="12" t="s">
        <v>416</v>
      </c>
      <c r="C153" s="12" t="s">
        <v>417</v>
      </c>
      <c r="D153">
        <v>35</v>
      </c>
      <c r="E153">
        <v>18000</v>
      </c>
      <c r="F153">
        <v>140500</v>
      </c>
    </row>
    <row r="154" spans="1:6" x14ac:dyDescent="0.2">
      <c r="A154" s="12" t="s">
        <v>195</v>
      </c>
      <c r="B154" s="12" t="s">
        <v>417</v>
      </c>
      <c r="C154" s="12" t="s">
        <v>418</v>
      </c>
      <c r="D154">
        <v>36</v>
      </c>
      <c r="E154">
        <v>20000</v>
      </c>
      <c r="F154">
        <v>160500</v>
      </c>
    </row>
    <row r="155" spans="1:6" x14ac:dyDescent="0.2">
      <c r="A155" s="12" t="s">
        <v>195</v>
      </c>
      <c r="B155" s="12" t="s">
        <v>418</v>
      </c>
      <c r="C155" s="12" t="s">
        <v>419</v>
      </c>
      <c r="D155">
        <v>37</v>
      </c>
      <c r="E155">
        <v>22000</v>
      </c>
      <c r="F155">
        <v>182500</v>
      </c>
    </row>
    <row r="156" spans="1:6" x14ac:dyDescent="0.2">
      <c r="A156" s="12" t="s">
        <v>195</v>
      </c>
      <c r="B156" s="12" t="s">
        <v>419</v>
      </c>
      <c r="C156" s="12" t="s">
        <v>420</v>
      </c>
      <c r="D156">
        <v>38</v>
      </c>
      <c r="E156">
        <v>24000</v>
      </c>
      <c r="F156">
        <v>206500</v>
      </c>
    </row>
    <row r="157" spans="1:6" x14ac:dyDescent="0.2">
      <c r="A157" s="12" t="s">
        <v>195</v>
      </c>
      <c r="B157" s="12" t="s">
        <v>420</v>
      </c>
      <c r="C157" s="12" t="s">
        <v>421</v>
      </c>
      <c r="D157">
        <v>39</v>
      </c>
      <c r="E157">
        <v>26000</v>
      </c>
      <c r="F157">
        <v>232500</v>
      </c>
    </row>
    <row r="158" spans="1:6" x14ac:dyDescent="0.2">
      <c r="A158" s="12" t="s">
        <v>195</v>
      </c>
      <c r="B158" s="12" t="s">
        <v>421</v>
      </c>
      <c r="C158" s="12" t="s">
        <v>422</v>
      </c>
      <c r="D158">
        <v>40</v>
      </c>
      <c r="E158">
        <v>28000</v>
      </c>
      <c r="F158">
        <v>260500</v>
      </c>
    </row>
    <row r="159" spans="1:6" x14ac:dyDescent="0.2">
      <c r="A159" s="12" t="s">
        <v>195</v>
      </c>
      <c r="B159" s="12" t="s">
        <v>422</v>
      </c>
      <c r="C159" s="12" t="s">
        <v>423</v>
      </c>
      <c r="D159">
        <v>41</v>
      </c>
      <c r="E159">
        <v>40000</v>
      </c>
      <c r="F159">
        <v>300500</v>
      </c>
    </row>
    <row r="160" spans="1:6" x14ac:dyDescent="0.2">
      <c r="A160" s="12" t="s">
        <v>195</v>
      </c>
      <c r="B160" s="12" t="s">
        <v>423</v>
      </c>
      <c r="C160" s="12" t="s">
        <v>424</v>
      </c>
      <c r="D160">
        <v>42</v>
      </c>
      <c r="E160">
        <v>50000</v>
      </c>
      <c r="F160">
        <v>350500</v>
      </c>
    </row>
    <row r="161" spans="1:6" x14ac:dyDescent="0.2">
      <c r="A161" s="12" t="s">
        <v>195</v>
      </c>
      <c r="B161" s="12" t="s">
        <v>424</v>
      </c>
      <c r="C161" s="12" t="s">
        <v>425</v>
      </c>
      <c r="D161">
        <v>43</v>
      </c>
      <c r="E161">
        <v>60000</v>
      </c>
      <c r="F161">
        <v>410500</v>
      </c>
    </row>
    <row r="162" spans="1:6" x14ac:dyDescent="0.2">
      <c r="A162" s="12" t="s">
        <v>195</v>
      </c>
      <c r="B162" s="12" t="s">
        <v>425</v>
      </c>
      <c r="C162" s="12" t="s">
        <v>426</v>
      </c>
      <c r="D162">
        <v>44</v>
      </c>
      <c r="E162">
        <v>70000</v>
      </c>
      <c r="F162">
        <v>480500</v>
      </c>
    </row>
    <row r="163" spans="1:6" x14ac:dyDescent="0.2">
      <c r="A163" s="12" t="s">
        <v>195</v>
      </c>
      <c r="B163" s="12" t="s">
        <v>426</v>
      </c>
      <c r="C163" s="12" t="s">
        <v>427</v>
      </c>
      <c r="D163">
        <v>45</v>
      </c>
      <c r="E163">
        <v>80000</v>
      </c>
      <c r="F163">
        <v>560500</v>
      </c>
    </row>
    <row r="164" spans="1:6" x14ac:dyDescent="0.2">
      <c r="A164" s="12" t="s">
        <v>195</v>
      </c>
      <c r="B164" s="12" t="s">
        <v>427</v>
      </c>
      <c r="C164" s="12" t="s">
        <v>428</v>
      </c>
      <c r="D164">
        <v>46</v>
      </c>
      <c r="E164">
        <v>90000</v>
      </c>
      <c r="F164">
        <v>650500</v>
      </c>
    </row>
    <row r="165" spans="1:6" x14ac:dyDescent="0.2">
      <c r="A165" s="12" t="s">
        <v>195</v>
      </c>
      <c r="B165" s="12" t="s">
        <v>428</v>
      </c>
      <c r="C165" s="12" t="s">
        <v>429</v>
      </c>
      <c r="D165">
        <v>47</v>
      </c>
      <c r="E165">
        <v>100000</v>
      </c>
      <c r="F165">
        <v>750500</v>
      </c>
    </row>
    <row r="166" spans="1:6" x14ac:dyDescent="0.2">
      <c r="A166" s="12" t="s">
        <v>195</v>
      </c>
      <c r="B166" s="12" t="s">
        <v>429</v>
      </c>
      <c r="C166" s="12" t="s">
        <v>430</v>
      </c>
      <c r="D166">
        <v>48</v>
      </c>
      <c r="E166">
        <v>110000</v>
      </c>
      <c r="F166">
        <v>860500</v>
      </c>
    </row>
    <row r="167" spans="1:6" x14ac:dyDescent="0.2">
      <c r="A167" s="12" t="s">
        <v>195</v>
      </c>
      <c r="B167" s="12" t="s">
        <v>430</v>
      </c>
      <c r="C167" s="12" t="s">
        <v>431</v>
      </c>
      <c r="D167">
        <v>49</v>
      </c>
      <c r="E167">
        <v>120000</v>
      </c>
      <c r="F167">
        <v>980500</v>
      </c>
    </row>
    <row r="168" spans="1:6" x14ac:dyDescent="0.2">
      <c r="A168" s="12" t="s">
        <v>195</v>
      </c>
      <c r="B168" s="12" t="s">
        <v>431</v>
      </c>
      <c r="C168" s="12" t="s">
        <v>432</v>
      </c>
      <c r="D168">
        <v>50</v>
      </c>
      <c r="E168">
        <v>130000</v>
      </c>
      <c r="F168">
        <v>1110500</v>
      </c>
    </row>
    <row r="169" spans="1:6" x14ac:dyDescent="0.2">
      <c r="A169" s="12" t="s">
        <v>195</v>
      </c>
      <c r="B169" s="12" t="s">
        <v>432</v>
      </c>
      <c r="C169" s="12" t="s">
        <v>433</v>
      </c>
      <c r="D169">
        <v>51</v>
      </c>
      <c r="E169">
        <v>120000</v>
      </c>
      <c r="F169">
        <v>1230500</v>
      </c>
    </row>
    <row r="170" spans="1:6" x14ac:dyDescent="0.2">
      <c r="A170" s="12" t="s">
        <v>195</v>
      </c>
      <c r="B170" s="12" t="s">
        <v>433</v>
      </c>
      <c r="C170" s="12" t="s">
        <v>434</v>
      </c>
      <c r="D170">
        <v>52</v>
      </c>
      <c r="E170">
        <v>140000</v>
      </c>
      <c r="F170">
        <v>1370500</v>
      </c>
    </row>
    <row r="171" spans="1:6" x14ac:dyDescent="0.2">
      <c r="A171" s="12" t="s">
        <v>195</v>
      </c>
      <c r="B171" s="12" t="s">
        <v>434</v>
      </c>
      <c r="C171" s="12" t="s">
        <v>435</v>
      </c>
      <c r="D171">
        <v>53</v>
      </c>
      <c r="E171">
        <v>160000</v>
      </c>
      <c r="F171">
        <v>1530500</v>
      </c>
    </row>
    <row r="172" spans="1:6" x14ac:dyDescent="0.2">
      <c r="A172" s="12" t="s">
        <v>195</v>
      </c>
      <c r="B172" s="12" t="s">
        <v>435</v>
      </c>
      <c r="C172" s="12" t="s">
        <v>436</v>
      </c>
      <c r="D172">
        <v>54</v>
      </c>
      <c r="E172">
        <v>180000</v>
      </c>
      <c r="F172">
        <v>1710500</v>
      </c>
    </row>
    <row r="173" spans="1:6" x14ac:dyDescent="0.2">
      <c r="A173" s="12" t="s">
        <v>195</v>
      </c>
      <c r="B173" s="12" t="s">
        <v>436</v>
      </c>
      <c r="C173" s="12" t="s">
        <v>437</v>
      </c>
      <c r="D173">
        <v>55</v>
      </c>
      <c r="E173">
        <v>200000</v>
      </c>
      <c r="F173">
        <v>1910500</v>
      </c>
    </row>
    <row r="174" spans="1:6" x14ac:dyDescent="0.2">
      <c r="A174" s="12" t="s">
        <v>195</v>
      </c>
      <c r="B174" s="12" t="s">
        <v>437</v>
      </c>
      <c r="C174" s="12" t="s">
        <v>438</v>
      </c>
      <c r="D174">
        <v>56</v>
      </c>
      <c r="E174">
        <v>220000</v>
      </c>
      <c r="F174">
        <v>2130500</v>
      </c>
    </row>
    <row r="175" spans="1:6" x14ac:dyDescent="0.2">
      <c r="A175" s="12" t="s">
        <v>195</v>
      </c>
      <c r="B175" s="12" t="s">
        <v>438</v>
      </c>
      <c r="C175" s="12" t="s">
        <v>439</v>
      </c>
      <c r="D175">
        <v>57</v>
      </c>
      <c r="E175">
        <v>240000</v>
      </c>
      <c r="F175">
        <v>2370500</v>
      </c>
    </row>
    <row r="176" spans="1:6" x14ac:dyDescent="0.2">
      <c r="A176" s="12" t="s">
        <v>195</v>
      </c>
      <c r="B176" s="12" t="s">
        <v>439</v>
      </c>
      <c r="C176" s="12" t="s">
        <v>440</v>
      </c>
      <c r="D176">
        <v>58</v>
      </c>
      <c r="E176">
        <v>260000</v>
      </c>
      <c r="F176">
        <v>2630500</v>
      </c>
    </row>
    <row r="177" spans="1:6" x14ac:dyDescent="0.2">
      <c r="A177" s="12" t="s">
        <v>195</v>
      </c>
      <c r="B177" s="12" t="s">
        <v>440</v>
      </c>
      <c r="C177" s="12" t="s">
        <v>441</v>
      </c>
      <c r="D177">
        <v>59</v>
      </c>
      <c r="E177">
        <v>280000</v>
      </c>
      <c r="F177">
        <v>2910500</v>
      </c>
    </row>
    <row r="178" spans="1:6" x14ac:dyDescent="0.2">
      <c r="A178" s="12" t="s">
        <v>195</v>
      </c>
      <c r="B178" s="12" t="s">
        <v>441</v>
      </c>
      <c r="C178" s="12" t="s">
        <v>442</v>
      </c>
      <c r="D178">
        <v>60</v>
      </c>
      <c r="E178">
        <v>300000</v>
      </c>
      <c r="F178">
        <v>3210500</v>
      </c>
    </row>
    <row r="179" spans="1:6" x14ac:dyDescent="0.2">
      <c r="A179" s="12" t="s">
        <v>195</v>
      </c>
      <c r="B179" s="12" t="s">
        <v>442</v>
      </c>
      <c r="C179" s="12" t="s">
        <v>443</v>
      </c>
      <c r="D179">
        <v>61</v>
      </c>
      <c r="E179">
        <v>280000</v>
      </c>
      <c r="F179">
        <v>3490500</v>
      </c>
    </row>
    <row r="180" spans="1:6" x14ac:dyDescent="0.2">
      <c r="A180" s="12" t="s">
        <v>195</v>
      </c>
      <c r="B180" s="12" t="s">
        <v>443</v>
      </c>
      <c r="C180" s="12" t="s">
        <v>444</v>
      </c>
      <c r="D180">
        <v>62</v>
      </c>
      <c r="E180">
        <v>320000</v>
      </c>
      <c r="F180">
        <v>3810500</v>
      </c>
    </row>
    <row r="181" spans="1:6" x14ac:dyDescent="0.2">
      <c r="A181" s="12" t="s">
        <v>195</v>
      </c>
      <c r="B181" s="12" t="s">
        <v>444</v>
      </c>
      <c r="C181" s="12" t="s">
        <v>445</v>
      </c>
      <c r="D181">
        <v>63</v>
      </c>
      <c r="E181">
        <v>360000</v>
      </c>
      <c r="F181">
        <v>4170500</v>
      </c>
    </row>
    <row r="182" spans="1:6" x14ac:dyDescent="0.2">
      <c r="A182" s="12" t="s">
        <v>195</v>
      </c>
      <c r="B182" s="12" t="s">
        <v>445</v>
      </c>
      <c r="C182" s="12" t="s">
        <v>446</v>
      </c>
      <c r="D182">
        <v>64</v>
      </c>
      <c r="E182">
        <v>400000</v>
      </c>
      <c r="F182">
        <v>4570500</v>
      </c>
    </row>
    <row r="183" spans="1:6" x14ac:dyDescent="0.2">
      <c r="A183" s="12" t="s">
        <v>195</v>
      </c>
      <c r="B183" s="12" t="s">
        <v>446</v>
      </c>
      <c r="C183" s="12" t="s">
        <v>447</v>
      </c>
      <c r="D183">
        <v>65</v>
      </c>
      <c r="E183">
        <v>440000</v>
      </c>
      <c r="F183">
        <v>5010500</v>
      </c>
    </row>
    <row r="184" spans="1:6" x14ac:dyDescent="0.2">
      <c r="A184" s="12" t="s">
        <v>195</v>
      </c>
      <c r="B184" s="12" t="s">
        <v>447</v>
      </c>
      <c r="C184" s="12" t="s">
        <v>448</v>
      </c>
      <c r="D184">
        <v>66</v>
      </c>
      <c r="E184">
        <v>480000</v>
      </c>
      <c r="F184">
        <v>5490500</v>
      </c>
    </row>
    <row r="185" spans="1:6" x14ac:dyDescent="0.2">
      <c r="A185" s="12" t="s">
        <v>195</v>
      </c>
      <c r="B185" s="12" t="s">
        <v>448</v>
      </c>
      <c r="C185" s="12" t="s">
        <v>449</v>
      </c>
      <c r="D185">
        <v>67</v>
      </c>
      <c r="E185">
        <v>520000</v>
      </c>
      <c r="F185">
        <v>6010500</v>
      </c>
    </row>
    <row r="186" spans="1:6" x14ac:dyDescent="0.2">
      <c r="A186" s="12" t="s">
        <v>195</v>
      </c>
      <c r="B186" s="12" t="s">
        <v>449</v>
      </c>
      <c r="C186" s="12" t="s">
        <v>450</v>
      </c>
      <c r="D186">
        <v>68</v>
      </c>
      <c r="E186">
        <v>560000</v>
      </c>
      <c r="F186">
        <v>6570500</v>
      </c>
    </row>
    <row r="187" spans="1:6" x14ac:dyDescent="0.2">
      <c r="A187" s="12" t="s">
        <v>195</v>
      </c>
      <c r="B187" s="12" t="s">
        <v>450</v>
      </c>
      <c r="C187" s="12" t="s">
        <v>451</v>
      </c>
      <c r="D187">
        <v>69</v>
      </c>
      <c r="E187">
        <v>600000</v>
      </c>
      <c r="F187">
        <v>7170500</v>
      </c>
    </row>
    <row r="188" spans="1:6" x14ac:dyDescent="0.2">
      <c r="A188" s="12" t="s">
        <v>195</v>
      </c>
      <c r="B188" s="12" t="s">
        <v>451</v>
      </c>
      <c r="D188">
        <v>70</v>
      </c>
      <c r="E188">
        <v>640000</v>
      </c>
      <c r="F188">
        <v>7810500</v>
      </c>
    </row>
  </sheetData>
  <phoneticPr fontId="7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6"/>
  <sheetViews>
    <sheetView workbookViewId="0">
      <selection activeCell="A7" sqref="A7:XFD26"/>
    </sheetView>
  </sheetViews>
  <sheetFormatPr defaultColWidth="9" defaultRowHeight="14.25" x14ac:dyDescent="0.2"/>
  <cols>
    <col min="6" max="6" width="15" bestFit="1" customWidth="1"/>
    <col min="7" max="7" width="15.125" bestFit="1" customWidth="1"/>
    <col min="8" max="11" width="13.875" customWidth="1"/>
    <col min="12" max="12" width="16.125" bestFit="1" customWidth="1"/>
    <col min="13" max="13" width="13.875" customWidth="1"/>
    <col min="15" max="15" width="21.625" customWidth="1"/>
  </cols>
  <sheetData>
    <row r="1" spans="1:15" s="1" customFormat="1" x14ac:dyDescent="0.15">
      <c r="A1" s="6" t="s">
        <v>63</v>
      </c>
      <c r="G1" s="9"/>
    </row>
    <row r="2" spans="1:15" s="1" customFormat="1" x14ac:dyDescent="0.2">
      <c r="A2" s="1" t="s">
        <v>1</v>
      </c>
      <c r="B2" s="3" t="s">
        <v>64</v>
      </c>
      <c r="C2" s="3" t="s">
        <v>66</v>
      </c>
      <c r="D2" s="3" t="s">
        <v>65</v>
      </c>
      <c r="E2" s="14" t="s">
        <v>454</v>
      </c>
      <c r="F2" s="3" t="s">
        <v>67</v>
      </c>
      <c r="G2" s="14" t="s">
        <v>453</v>
      </c>
      <c r="H2" s="3" t="s">
        <v>68</v>
      </c>
      <c r="I2" s="3" t="s">
        <v>69</v>
      </c>
      <c r="J2" s="3" t="s">
        <v>70</v>
      </c>
      <c r="K2" s="3" t="s">
        <v>71</v>
      </c>
      <c r="L2" s="3" t="s">
        <v>72</v>
      </c>
      <c r="M2" s="14" t="s">
        <v>455</v>
      </c>
      <c r="N2" s="3" t="s">
        <v>74</v>
      </c>
      <c r="O2" s="3" t="s">
        <v>73</v>
      </c>
    </row>
    <row r="3" spans="1:15" s="1" customFormat="1" x14ac:dyDescent="0.2">
      <c r="B3" s="7" t="s">
        <v>14</v>
      </c>
      <c r="C3" s="7" t="s">
        <v>14</v>
      </c>
      <c r="D3" s="7" t="s">
        <v>14</v>
      </c>
      <c r="E3" s="7" t="s">
        <v>14</v>
      </c>
      <c r="F3" s="7" t="s">
        <v>14</v>
      </c>
      <c r="G3" s="7" t="s">
        <v>14</v>
      </c>
      <c r="H3" s="7" t="s">
        <v>14</v>
      </c>
      <c r="I3" s="7" t="s">
        <v>14</v>
      </c>
      <c r="J3" s="7" t="s">
        <v>14</v>
      </c>
      <c r="K3" s="7" t="s">
        <v>14</v>
      </c>
      <c r="L3" s="7" t="s">
        <v>14</v>
      </c>
      <c r="M3" s="7" t="s">
        <v>14</v>
      </c>
      <c r="N3" s="7" t="s">
        <v>14</v>
      </c>
      <c r="O3" s="7" t="s">
        <v>14</v>
      </c>
    </row>
    <row r="4" spans="1:15" s="1" customFormat="1" x14ac:dyDescent="0.2">
      <c r="B4" s="5" t="s">
        <v>17</v>
      </c>
      <c r="C4" s="8" t="s">
        <v>17</v>
      </c>
      <c r="D4" s="8" t="s">
        <v>18</v>
      </c>
      <c r="E4" s="8" t="s">
        <v>18</v>
      </c>
      <c r="F4" s="8" t="s">
        <v>18</v>
      </c>
      <c r="G4" s="8" t="s">
        <v>17</v>
      </c>
      <c r="H4" s="8" t="s">
        <v>18</v>
      </c>
      <c r="I4" s="8" t="s">
        <v>17</v>
      </c>
      <c r="J4" s="8" t="s">
        <v>17</v>
      </c>
      <c r="K4" s="8" t="s">
        <v>17</v>
      </c>
      <c r="L4" s="8" t="s">
        <v>17</v>
      </c>
      <c r="M4" s="17" t="s">
        <v>456</v>
      </c>
      <c r="N4" s="8" t="s">
        <v>18</v>
      </c>
      <c r="O4" s="8" t="s">
        <v>18</v>
      </c>
    </row>
    <row r="5" spans="1:15" s="1" customFormat="1" x14ac:dyDescent="0.2">
      <c r="B5" s="7" t="s">
        <v>186</v>
      </c>
      <c r="C5" s="7" t="s">
        <v>59</v>
      </c>
      <c r="D5" s="7" t="s">
        <v>76</v>
      </c>
      <c r="E5" s="7" t="s">
        <v>77</v>
      </c>
      <c r="F5" s="7" t="s">
        <v>78</v>
      </c>
      <c r="G5" s="7" t="s">
        <v>79</v>
      </c>
      <c r="H5" s="7" t="s">
        <v>80</v>
      </c>
      <c r="I5" s="7" t="s">
        <v>81</v>
      </c>
      <c r="J5" s="7" t="s">
        <v>82</v>
      </c>
      <c r="K5" s="7" t="s">
        <v>83</v>
      </c>
      <c r="L5" s="7" t="s">
        <v>84</v>
      </c>
      <c r="M5" s="15" t="s">
        <v>457</v>
      </c>
      <c r="N5" s="7" t="s">
        <v>86</v>
      </c>
      <c r="O5" s="7" t="s">
        <v>85</v>
      </c>
    </row>
    <row r="6" spans="1:15" s="1" customFormat="1" x14ac:dyDescent="0.2">
      <c r="B6" s="5" t="s">
        <v>33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</row>
    <row r="7" spans="1:15" x14ac:dyDescent="0.2">
      <c r="A7" s="12" t="s">
        <v>273</v>
      </c>
      <c r="B7" s="12" t="s">
        <v>274</v>
      </c>
      <c r="C7" s="12" t="s">
        <v>276</v>
      </c>
      <c r="D7">
        <v>10</v>
      </c>
      <c r="E7">
        <v>1</v>
      </c>
      <c r="F7">
        <v>1</v>
      </c>
      <c r="H7">
        <v>400</v>
      </c>
      <c r="I7" t="s">
        <v>458</v>
      </c>
      <c r="J7" t="s">
        <v>459</v>
      </c>
      <c r="K7" s="12" t="s">
        <v>460</v>
      </c>
      <c r="L7" s="12" t="s">
        <v>461</v>
      </c>
      <c r="M7">
        <v>2</v>
      </c>
      <c r="N7">
        <v>1700</v>
      </c>
      <c r="O7">
        <v>200</v>
      </c>
    </row>
    <row r="8" spans="1:15" x14ac:dyDescent="0.2">
      <c r="A8" s="12" t="s">
        <v>273</v>
      </c>
      <c r="B8" s="12" t="s">
        <v>275</v>
      </c>
      <c r="C8" s="12" t="s">
        <v>277</v>
      </c>
      <c r="D8">
        <v>20</v>
      </c>
      <c r="E8">
        <v>2</v>
      </c>
      <c r="F8">
        <v>2</v>
      </c>
      <c r="G8" s="12" t="s">
        <v>482</v>
      </c>
      <c r="I8" t="s">
        <v>462</v>
      </c>
      <c r="J8" t="s">
        <v>466</v>
      </c>
      <c r="K8" s="12" t="s">
        <v>469</v>
      </c>
      <c r="L8" s="12" t="s">
        <v>472</v>
      </c>
      <c r="M8">
        <v>4</v>
      </c>
      <c r="N8">
        <v>3400</v>
      </c>
      <c r="O8">
        <v>400</v>
      </c>
    </row>
    <row r="9" spans="1:15" x14ac:dyDescent="0.2">
      <c r="A9" s="12" t="s">
        <v>273</v>
      </c>
      <c r="B9" s="12" t="s">
        <v>277</v>
      </c>
      <c r="C9" s="12" t="s">
        <v>278</v>
      </c>
      <c r="D9">
        <v>30</v>
      </c>
      <c r="E9">
        <v>3</v>
      </c>
      <c r="F9">
        <v>1</v>
      </c>
      <c r="H9">
        <v>800</v>
      </c>
      <c r="I9" t="s">
        <v>463</v>
      </c>
      <c r="J9" t="s">
        <v>467</v>
      </c>
      <c r="K9" s="12" t="s">
        <v>470</v>
      </c>
      <c r="L9" s="12" t="s">
        <v>473</v>
      </c>
      <c r="M9">
        <v>7</v>
      </c>
      <c r="N9">
        <v>5100</v>
      </c>
      <c r="O9">
        <v>400</v>
      </c>
    </row>
    <row r="10" spans="1:15" x14ac:dyDescent="0.2">
      <c r="A10" s="12" t="s">
        <v>273</v>
      </c>
      <c r="B10" s="12" t="s">
        <v>278</v>
      </c>
      <c r="C10" s="12" t="s">
        <v>279</v>
      </c>
      <c r="D10">
        <v>40</v>
      </c>
      <c r="E10">
        <v>4</v>
      </c>
      <c r="F10">
        <v>2</v>
      </c>
      <c r="G10" t="s">
        <v>452</v>
      </c>
      <c r="I10" t="s">
        <v>464</v>
      </c>
      <c r="J10" t="s">
        <v>468</v>
      </c>
      <c r="K10" s="12" t="s">
        <v>471</v>
      </c>
      <c r="L10" s="12" t="s">
        <v>474</v>
      </c>
      <c r="M10">
        <v>12</v>
      </c>
      <c r="N10">
        <v>6800</v>
      </c>
      <c r="O10">
        <v>800</v>
      </c>
    </row>
    <row r="11" spans="1:15" x14ac:dyDescent="0.2">
      <c r="A11" s="12" t="s">
        <v>273</v>
      </c>
      <c r="B11" s="12" t="s">
        <v>279</v>
      </c>
      <c r="D11">
        <v>50</v>
      </c>
      <c r="E11">
        <v>5</v>
      </c>
      <c r="O11">
        <v>800</v>
      </c>
    </row>
    <row r="13" spans="1:15" x14ac:dyDescent="0.2">
      <c r="A13" s="12" t="s">
        <v>325</v>
      </c>
      <c r="B13" s="12" t="s">
        <v>326</v>
      </c>
      <c r="C13" s="12" t="s">
        <v>327</v>
      </c>
      <c r="D13">
        <v>10</v>
      </c>
      <c r="E13">
        <v>1</v>
      </c>
      <c r="F13">
        <v>1</v>
      </c>
      <c r="H13">
        <v>1000</v>
      </c>
      <c r="I13" t="s">
        <v>458</v>
      </c>
      <c r="J13" t="s">
        <v>459</v>
      </c>
      <c r="K13" s="12" t="s">
        <v>460</v>
      </c>
      <c r="L13" s="12" t="s">
        <v>461</v>
      </c>
      <c r="M13">
        <v>4</v>
      </c>
      <c r="N13">
        <v>2100</v>
      </c>
      <c r="O13">
        <v>1000</v>
      </c>
    </row>
    <row r="14" spans="1:15" x14ac:dyDescent="0.2">
      <c r="A14" s="12" t="s">
        <v>325</v>
      </c>
      <c r="B14" s="12" t="s">
        <v>327</v>
      </c>
      <c r="C14" s="12" t="s">
        <v>329</v>
      </c>
      <c r="D14">
        <v>20</v>
      </c>
      <c r="E14">
        <v>2</v>
      </c>
      <c r="F14">
        <v>2</v>
      </c>
      <c r="G14" t="s">
        <v>452</v>
      </c>
      <c r="I14" t="s">
        <v>462</v>
      </c>
      <c r="J14" t="s">
        <v>466</v>
      </c>
      <c r="K14" s="12" t="s">
        <v>469</v>
      </c>
      <c r="L14" s="12" t="s">
        <v>472</v>
      </c>
      <c r="M14">
        <v>8</v>
      </c>
      <c r="N14">
        <v>4200</v>
      </c>
      <c r="O14">
        <v>2000</v>
      </c>
    </row>
    <row r="15" spans="1:15" x14ac:dyDescent="0.2">
      <c r="A15" s="12" t="s">
        <v>325</v>
      </c>
      <c r="B15" s="12" t="s">
        <v>328</v>
      </c>
      <c r="C15" s="12" t="s">
        <v>278</v>
      </c>
      <c r="D15">
        <v>30</v>
      </c>
      <c r="E15">
        <v>3</v>
      </c>
      <c r="F15">
        <v>1</v>
      </c>
      <c r="H15">
        <v>2000</v>
      </c>
      <c r="I15" t="s">
        <v>463</v>
      </c>
      <c r="J15" t="s">
        <v>467</v>
      </c>
      <c r="K15" s="12" t="s">
        <v>470</v>
      </c>
      <c r="L15" s="12" t="s">
        <v>473</v>
      </c>
      <c r="M15">
        <v>12</v>
      </c>
      <c r="N15">
        <v>6300</v>
      </c>
      <c r="O15">
        <v>2000</v>
      </c>
    </row>
    <row r="16" spans="1:15" x14ac:dyDescent="0.2">
      <c r="A16" s="12" t="s">
        <v>325</v>
      </c>
      <c r="B16" s="12" t="s">
        <v>330</v>
      </c>
      <c r="C16" s="12" t="s">
        <v>279</v>
      </c>
      <c r="D16">
        <v>40</v>
      </c>
      <c r="E16">
        <v>4</v>
      </c>
      <c r="F16">
        <v>2</v>
      </c>
      <c r="G16" t="s">
        <v>452</v>
      </c>
      <c r="I16" t="s">
        <v>464</v>
      </c>
      <c r="J16" t="s">
        <v>468</v>
      </c>
      <c r="K16" s="12" t="s">
        <v>471</v>
      </c>
      <c r="L16" s="12" t="s">
        <v>474</v>
      </c>
      <c r="M16">
        <v>18</v>
      </c>
      <c r="N16">
        <v>8400</v>
      </c>
      <c r="O16">
        <v>4000</v>
      </c>
    </row>
    <row r="17" spans="1:15" x14ac:dyDescent="0.2">
      <c r="A17" s="12" t="s">
        <v>325</v>
      </c>
      <c r="B17" s="12" t="s">
        <v>331</v>
      </c>
      <c r="C17" s="12" t="s">
        <v>330</v>
      </c>
      <c r="D17">
        <v>50</v>
      </c>
      <c r="E17">
        <v>5</v>
      </c>
      <c r="F17">
        <v>1</v>
      </c>
      <c r="H17">
        <v>5000</v>
      </c>
      <c r="I17" t="s">
        <v>465</v>
      </c>
      <c r="J17" t="s">
        <v>475</v>
      </c>
      <c r="K17" s="12" t="s">
        <v>476</v>
      </c>
      <c r="L17" s="12" t="s">
        <v>477</v>
      </c>
      <c r="M17">
        <v>25</v>
      </c>
      <c r="N17">
        <v>29400</v>
      </c>
      <c r="O17">
        <v>4000</v>
      </c>
    </row>
    <row r="18" spans="1:15" x14ac:dyDescent="0.2">
      <c r="A18" s="12" t="s">
        <v>325</v>
      </c>
      <c r="B18" s="12" t="s">
        <v>332</v>
      </c>
      <c r="D18">
        <v>60</v>
      </c>
      <c r="E18">
        <v>6</v>
      </c>
      <c r="O18">
        <v>9000</v>
      </c>
    </row>
    <row r="20" spans="1:15" x14ac:dyDescent="0.2">
      <c r="A20" t="s">
        <v>87</v>
      </c>
      <c r="B20" t="s">
        <v>37</v>
      </c>
      <c r="C20" t="s">
        <v>88</v>
      </c>
      <c r="D20">
        <v>10</v>
      </c>
      <c r="E20">
        <v>1</v>
      </c>
      <c r="F20">
        <v>1</v>
      </c>
      <c r="H20">
        <v>2000</v>
      </c>
      <c r="I20" t="s">
        <v>458</v>
      </c>
      <c r="J20" t="s">
        <v>459</v>
      </c>
      <c r="K20" s="12" t="s">
        <v>460</v>
      </c>
      <c r="L20" s="12" t="s">
        <v>461</v>
      </c>
      <c r="M20">
        <v>4</v>
      </c>
      <c r="N20">
        <v>2100</v>
      </c>
      <c r="O20">
        <v>1000</v>
      </c>
    </row>
    <row r="21" spans="1:15" x14ac:dyDescent="0.2">
      <c r="A21" t="s">
        <v>87</v>
      </c>
      <c r="B21" t="s">
        <v>88</v>
      </c>
      <c r="C21" t="s">
        <v>89</v>
      </c>
      <c r="D21">
        <v>20</v>
      </c>
      <c r="E21">
        <v>2</v>
      </c>
      <c r="F21">
        <v>2</v>
      </c>
      <c r="G21" t="s">
        <v>90</v>
      </c>
      <c r="I21" t="s">
        <v>462</v>
      </c>
      <c r="J21" t="s">
        <v>466</v>
      </c>
      <c r="K21" s="12" t="s">
        <v>469</v>
      </c>
      <c r="L21" s="12" t="s">
        <v>472</v>
      </c>
      <c r="M21">
        <v>8</v>
      </c>
      <c r="N21">
        <v>4200</v>
      </c>
      <c r="O21">
        <v>2000</v>
      </c>
    </row>
    <row r="22" spans="1:15" x14ac:dyDescent="0.2">
      <c r="A22" t="s">
        <v>87</v>
      </c>
      <c r="B22" t="s">
        <v>89</v>
      </c>
      <c r="C22" t="s">
        <v>91</v>
      </c>
      <c r="D22">
        <v>30</v>
      </c>
      <c r="E22">
        <v>3</v>
      </c>
      <c r="F22">
        <v>1</v>
      </c>
      <c r="H22">
        <v>4000</v>
      </c>
      <c r="I22" t="s">
        <v>463</v>
      </c>
      <c r="J22" t="s">
        <v>467</v>
      </c>
      <c r="K22" s="12" t="s">
        <v>470</v>
      </c>
      <c r="L22" s="12" t="s">
        <v>473</v>
      </c>
      <c r="M22">
        <v>12</v>
      </c>
      <c r="N22">
        <v>6300</v>
      </c>
      <c r="O22">
        <v>2000</v>
      </c>
    </row>
    <row r="23" spans="1:15" x14ac:dyDescent="0.2">
      <c r="A23" t="s">
        <v>87</v>
      </c>
      <c r="B23" t="s">
        <v>91</v>
      </c>
      <c r="C23" t="s">
        <v>92</v>
      </c>
      <c r="D23">
        <v>40</v>
      </c>
      <c r="E23">
        <v>4</v>
      </c>
      <c r="F23">
        <v>2</v>
      </c>
      <c r="G23" t="s">
        <v>90</v>
      </c>
      <c r="I23" t="s">
        <v>464</v>
      </c>
      <c r="J23" t="s">
        <v>468</v>
      </c>
      <c r="K23" s="12" t="s">
        <v>471</v>
      </c>
      <c r="L23" s="12" t="s">
        <v>474</v>
      </c>
      <c r="M23">
        <v>18</v>
      </c>
      <c r="N23">
        <v>8400</v>
      </c>
      <c r="O23">
        <v>4000</v>
      </c>
    </row>
    <row r="24" spans="1:15" x14ac:dyDescent="0.2">
      <c r="A24" t="s">
        <v>87</v>
      </c>
      <c r="B24" t="s">
        <v>92</v>
      </c>
      <c r="C24" t="s">
        <v>93</v>
      </c>
      <c r="D24">
        <v>50</v>
      </c>
      <c r="E24">
        <v>5</v>
      </c>
      <c r="F24">
        <v>1</v>
      </c>
      <c r="H24">
        <v>10000</v>
      </c>
      <c r="I24" t="s">
        <v>465</v>
      </c>
      <c r="J24" t="s">
        <v>475</v>
      </c>
      <c r="K24" s="12" t="s">
        <v>476</v>
      </c>
      <c r="L24" s="12" t="s">
        <v>477</v>
      </c>
      <c r="M24">
        <v>25</v>
      </c>
      <c r="N24">
        <v>29400</v>
      </c>
      <c r="O24">
        <v>4000</v>
      </c>
    </row>
    <row r="25" spans="1:15" x14ac:dyDescent="0.2">
      <c r="A25" t="s">
        <v>87</v>
      </c>
      <c r="B25" t="s">
        <v>93</v>
      </c>
      <c r="C25" t="s">
        <v>39</v>
      </c>
      <c r="D25">
        <v>60</v>
      </c>
      <c r="E25">
        <v>6</v>
      </c>
      <c r="F25">
        <v>2</v>
      </c>
      <c r="G25" t="s">
        <v>90</v>
      </c>
      <c r="I25" t="s">
        <v>478</v>
      </c>
      <c r="J25" t="s">
        <v>479</v>
      </c>
      <c r="K25" s="12" t="s">
        <v>480</v>
      </c>
      <c r="L25" s="12" t="s">
        <v>481</v>
      </c>
      <c r="M25">
        <v>45</v>
      </c>
      <c r="N25">
        <v>115500</v>
      </c>
      <c r="O25">
        <v>9000</v>
      </c>
    </row>
    <row r="26" spans="1:15" x14ac:dyDescent="0.2">
      <c r="A26" t="s">
        <v>87</v>
      </c>
      <c r="B26" t="s">
        <v>39</v>
      </c>
      <c r="D26">
        <v>70</v>
      </c>
      <c r="E26">
        <v>7</v>
      </c>
      <c r="O26">
        <v>9000</v>
      </c>
    </row>
  </sheetData>
  <phoneticPr fontId="7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6"/>
  <sheetViews>
    <sheetView workbookViewId="0">
      <selection activeCell="A7" sqref="A7:XFD16"/>
    </sheetView>
  </sheetViews>
  <sheetFormatPr defaultColWidth="9" defaultRowHeight="14.25" x14ac:dyDescent="0.2"/>
  <cols>
    <col min="2" max="2" width="19.375" bestFit="1" customWidth="1"/>
    <col min="3" max="3" width="61.25" customWidth="1"/>
    <col min="4" max="4" width="11.625" customWidth="1"/>
    <col min="5" max="5" width="18.5" customWidth="1"/>
  </cols>
  <sheetData>
    <row r="1" spans="1:5" s="2" customFormat="1" x14ac:dyDescent="0.2">
      <c r="A1" s="19" t="s">
        <v>193</v>
      </c>
      <c r="B1" t="s">
        <v>98</v>
      </c>
      <c r="C1" s="19"/>
      <c r="D1" s="19"/>
      <c r="E1" s="19"/>
    </row>
    <row r="2" spans="1:5" s="2" customFormat="1" x14ac:dyDescent="0.2">
      <c r="A2" s="19" t="s">
        <v>1</v>
      </c>
      <c r="B2" s="20" t="s">
        <v>183</v>
      </c>
      <c r="C2" s="20" t="s">
        <v>96</v>
      </c>
      <c r="D2" s="20" t="s">
        <v>103</v>
      </c>
      <c r="E2" s="20" t="s">
        <v>184</v>
      </c>
    </row>
    <row r="3" spans="1:5" s="2" customFormat="1" x14ac:dyDescent="0.2">
      <c r="A3" s="19" t="s">
        <v>185</v>
      </c>
      <c r="B3" s="21" t="s">
        <v>14</v>
      </c>
      <c r="C3" s="21" t="s">
        <v>14</v>
      </c>
      <c r="D3" s="21" t="s">
        <v>14</v>
      </c>
      <c r="E3" s="21" t="s">
        <v>16</v>
      </c>
    </row>
    <row r="4" spans="1:5" s="2" customFormat="1" x14ac:dyDescent="0.2">
      <c r="A4" s="19"/>
      <c r="B4" s="22" t="s">
        <v>17</v>
      </c>
      <c r="C4" s="22" t="s">
        <v>97</v>
      </c>
      <c r="D4" s="22" t="s">
        <v>17</v>
      </c>
      <c r="E4" s="22" t="s">
        <v>16</v>
      </c>
    </row>
    <row r="5" spans="1:5" s="2" customFormat="1" x14ac:dyDescent="0.2">
      <c r="A5" s="19"/>
      <c r="B5" s="21" t="s">
        <v>483</v>
      </c>
      <c r="C5" s="21" t="s">
        <v>187</v>
      </c>
      <c r="D5" s="21" t="s">
        <v>188</v>
      </c>
      <c r="E5" s="21" t="s">
        <v>16</v>
      </c>
    </row>
    <row r="6" spans="1:5" s="2" customFormat="1" x14ac:dyDescent="0.2">
      <c r="A6" s="23"/>
      <c r="B6" s="22" t="s">
        <v>33</v>
      </c>
      <c r="C6" s="22"/>
      <c r="D6" s="22"/>
      <c r="E6" s="22"/>
    </row>
    <row r="7" spans="1:5" x14ac:dyDescent="0.2">
      <c r="A7" t="s">
        <v>98</v>
      </c>
      <c r="B7" t="s">
        <v>99</v>
      </c>
      <c r="C7" s="12" t="s">
        <v>484</v>
      </c>
      <c r="D7" s="12" t="s">
        <v>498</v>
      </c>
      <c r="E7" s="12" t="s">
        <v>493</v>
      </c>
    </row>
    <row r="8" spans="1:5" x14ac:dyDescent="0.2">
      <c r="A8" t="s">
        <v>98</v>
      </c>
      <c r="B8" t="s">
        <v>100</v>
      </c>
      <c r="C8" s="12" t="s">
        <v>485</v>
      </c>
      <c r="D8" s="12" t="s">
        <v>192</v>
      </c>
      <c r="E8" s="12" t="s">
        <v>486</v>
      </c>
    </row>
    <row r="9" spans="1:5" x14ac:dyDescent="0.2">
      <c r="A9" t="s">
        <v>98</v>
      </c>
      <c r="B9" t="s">
        <v>101</v>
      </c>
      <c r="C9" s="12" t="s">
        <v>191</v>
      </c>
      <c r="D9" s="12" t="s">
        <v>192</v>
      </c>
      <c r="E9" s="12" t="s">
        <v>487</v>
      </c>
    </row>
    <row r="10" spans="1:5" x14ac:dyDescent="0.2">
      <c r="A10" t="s">
        <v>98</v>
      </c>
      <c r="B10" t="s">
        <v>102</v>
      </c>
      <c r="C10" s="12" t="s">
        <v>489</v>
      </c>
      <c r="D10" s="12" t="s">
        <v>182</v>
      </c>
      <c r="E10" s="12" t="s">
        <v>490</v>
      </c>
    </row>
    <row r="11" spans="1:5" x14ac:dyDescent="0.2">
      <c r="A11" t="s">
        <v>98</v>
      </c>
      <c r="B11" s="12" t="s">
        <v>194</v>
      </c>
      <c r="C11" t="s">
        <v>38</v>
      </c>
      <c r="D11" s="12" t="s">
        <v>192</v>
      </c>
      <c r="E11" s="12" t="s">
        <v>196</v>
      </c>
    </row>
    <row r="12" spans="1:5" x14ac:dyDescent="0.2">
      <c r="A12" t="s">
        <v>98</v>
      </c>
      <c r="B12" s="12" t="s">
        <v>496</v>
      </c>
      <c r="C12" s="12" t="s">
        <v>495</v>
      </c>
      <c r="D12" t="s">
        <v>75</v>
      </c>
      <c r="E12" s="12" t="s">
        <v>494</v>
      </c>
    </row>
    <row r="13" spans="1:5" x14ac:dyDescent="0.2">
      <c r="A13" t="s">
        <v>98</v>
      </c>
      <c r="B13" s="12" t="s">
        <v>497</v>
      </c>
      <c r="C13">
        <v>2</v>
      </c>
      <c r="D13" s="12" t="s">
        <v>456</v>
      </c>
      <c r="E13" s="12" t="s">
        <v>499</v>
      </c>
    </row>
    <row r="14" spans="1:5" x14ac:dyDescent="0.2">
      <c r="A14" t="s">
        <v>98</v>
      </c>
      <c r="B14" s="12" t="s">
        <v>500</v>
      </c>
      <c r="C14" s="12" t="s">
        <v>501</v>
      </c>
      <c r="D14" t="s">
        <v>19</v>
      </c>
      <c r="E14" s="12" t="s">
        <v>502</v>
      </c>
    </row>
    <row r="15" spans="1:5" x14ac:dyDescent="0.2">
      <c r="A15" t="s">
        <v>98</v>
      </c>
      <c r="B15" t="s">
        <v>488</v>
      </c>
      <c r="C15" t="s">
        <v>189</v>
      </c>
      <c r="D15" t="s">
        <v>75</v>
      </c>
      <c r="E15" s="12" t="s">
        <v>491</v>
      </c>
    </row>
    <row r="16" spans="1:5" x14ac:dyDescent="0.2">
      <c r="A16" t="s">
        <v>98</v>
      </c>
      <c r="B16" s="12" t="s">
        <v>181</v>
      </c>
      <c r="C16" s="12" t="s">
        <v>190</v>
      </c>
      <c r="D16" s="12" t="s">
        <v>182</v>
      </c>
      <c r="E16" s="12" t="s">
        <v>492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36"/>
  <sheetViews>
    <sheetView topLeftCell="A25" workbookViewId="0">
      <selection activeCell="A7" sqref="A7:XFD36"/>
    </sheetView>
  </sheetViews>
  <sheetFormatPr defaultColWidth="9" defaultRowHeight="14.25" x14ac:dyDescent="0.2"/>
  <cols>
    <col min="2" max="2" width="23.25" bestFit="1" customWidth="1"/>
    <col min="3" max="3" width="29.625" bestFit="1" customWidth="1"/>
    <col min="4" max="4" width="18.75" bestFit="1" customWidth="1"/>
    <col min="11" max="11" width="15.125" customWidth="1"/>
    <col min="13" max="13" width="25.5" bestFit="1" customWidth="1"/>
    <col min="14" max="14" width="15.5" customWidth="1"/>
    <col min="23" max="23" width="17.25" bestFit="1" customWidth="1"/>
    <col min="24" max="24" width="9.5" customWidth="1"/>
    <col min="26" max="26" width="9.5" bestFit="1" customWidth="1"/>
  </cols>
  <sheetData>
    <row r="1" spans="1:26" s="13" customFormat="1" x14ac:dyDescent="0.2">
      <c r="A1" s="13" t="s">
        <v>503</v>
      </c>
      <c r="B1" s="12" t="s">
        <v>552</v>
      </c>
    </row>
    <row r="2" spans="1:26" s="13" customFormat="1" ht="13.5" x14ac:dyDescent="0.2">
      <c r="A2" s="13" t="s">
        <v>1</v>
      </c>
      <c r="B2" s="25" t="s">
        <v>504</v>
      </c>
      <c r="C2" s="25" t="s">
        <v>505</v>
      </c>
      <c r="D2" s="25" t="s">
        <v>506</v>
      </c>
      <c r="E2" s="26" t="s">
        <v>507</v>
      </c>
      <c r="F2" s="25" t="s">
        <v>508</v>
      </c>
      <c r="G2" s="25" t="s">
        <v>509</v>
      </c>
      <c r="H2" s="25" t="s">
        <v>508</v>
      </c>
      <c r="I2" s="26" t="s">
        <v>104</v>
      </c>
      <c r="J2" s="26" t="s">
        <v>510</v>
      </c>
      <c r="K2" s="27" t="s">
        <v>511</v>
      </c>
      <c r="L2" s="14" t="s">
        <v>512</v>
      </c>
      <c r="M2" s="14" t="s">
        <v>94</v>
      </c>
      <c r="N2" s="27" t="s">
        <v>513</v>
      </c>
      <c r="O2" s="27" t="s">
        <v>514</v>
      </c>
      <c r="P2" s="14" t="s">
        <v>515</v>
      </c>
      <c r="Q2" s="14" t="s">
        <v>516</v>
      </c>
      <c r="R2" s="14" t="s">
        <v>517</v>
      </c>
      <c r="S2" s="14" t="s">
        <v>105</v>
      </c>
      <c r="T2" s="27" t="s">
        <v>518</v>
      </c>
      <c r="U2" s="27" t="s">
        <v>519</v>
      </c>
      <c r="V2" s="14" t="s">
        <v>520</v>
      </c>
      <c r="W2" s="14" t="s">
        <v>106</v>
      </c>
      <c r="X2" s="14" t="s">
        <v>107</v>
      </c>
      <c r="Y2" s="14" t="s">
        <v>108</v>
      </c>
      <c r="Z2" s="14" t="s">
        <v>521</v>
      </c>
    </row>
    <row r="3" spans="1:26" s="13" customFormat="1" ht="13.5" x14ac:dyDescent="0.2">
      <c r="B3" s="28" t="s">
        <v>522</v>
      </c>
      <c r="C3" s="28" t="s">
        <v>522</v>
      </c>
      <c r="D3" s="28" t="s">
        <v>523</v>
      </c>
      <c r="E3" s="29" t="s">
        <v>15</v>
      </c>
      <c r="F3" s="28" t="s">
        <v>523</v>
      </c>
      <c r="G3" s="28" t="s">
        <v>524</v>
      </c>
      <c r="H3" s="28" t="s">
        <v>523</v>
      </c>
      <c r="I3" s="29" t="s">
        <v>15</v>
      </c>
      <c r="J3" s="29" t="s">
        <v>525</v>
      </c>
      <c r="K3" s="15" t="s">
        <v>522</v>
      </c>
      <c r="L3" s="18" t="s">
        <v>14</v>
      </c>
      <c r="M3" s="18" t="s">
        <v>16</v>
      </c>
      <c r="N3" s="15" t="s">
        <v>522</v>
      </c>
      <c r="O3" s="15" t="s">
        <v>522</v>
      </c>
      <c r="P3" s="18" t="s">
        <v>14</v>
      </c>
      <c r="Q3" s="18" t="s">
        <v>14</v>
      </c>
      <c r="R3" s="18" t="s">
        <v>14</v>
      </c>
      <c r="S3" s="18" t="s">
        <v>14</v>
      </c>
      <c r="T3" s="15" t="s">
        <v>522</v>
      </c>
      <c r="U3" s="15" t="s">
        <v>522</v>
      </c>
      <c r="V3" s="18" t="s">
        <v>14</v>
      </c>
      <c r="W3" s="18" t="s">
        <v>15</v>
      </c>
      <c r="X3" s="18" t="s">
        <v>14</v>
      </c>
      <c r="Y3" s="18" t="s">
        <v>15</v>
      </c>
      <c r="Z3" s="18" t="s">
        <v>14</v>
      </c>
    </row>
    <row r="4" spans="1:26" s="13" customFormat="1" ht="13.5" x14ac:dyDescent="0.2">
      <c r="B4" s="30" t="s">
        <v>526</v>
      </c>
      <c r="C4" s="30" t="s">
        <v>526</v>
      </c>
      <c r="D4" s="30" t="s">
        <v>527</v>
      </c>
      <c r="E4" s="31" t="s">
        <v>17</v>
      </c>
      <c r="F4" s="30" t="s">
        <v>527</v>
      </c>
      <c r="G4" s="30" t="s">
        <v>526</v>
      </c>
      <c r="H4" s="30" t="s">
        <v>527</v>
      </c>
      <c r="I4" s="31" t="s">
        <v>18</v>
      </c>
      <c r="J4" s="31" t="s">
        <v>17</v>
      </c>
      <c r="K4" s="17" t="s">
        <v>526</v>
      </c>
      <c r="L4" s="16" t="s">
        <v>17</v>
      </c>
      <c r="M4" s="16" t="s">
        <v>16</v>
      </c>
      <c r="N4" s="17" t="s">
        <v>526</v>
      </c>
      <c r="O4" s="16" t="s">
        <v>18</v>
      </c>
      <c r="P4" s="16" t="s">
        <v>19</v>
      </c>
      <c r="Q4" s="16" t="s">
        <v>18</v>
      </c>
      <c r="R4" s="16" t="s">
        <v>18</v>
      </c>
      <c r="S4" s="16" t="s">
        <v>19</v>
      </c>
      <c r="T4" s="17" t="s">
        <v>526</v>
      </c>
      <c r="U4" s="16" t="s">
        <v>18</v>
      </c>
      <c r="V4" s="16" t="s">
        <v>528</v>
      </c>
      <c r="W4" s="16" t="s">
        <v>18</v>
      </c>
      <c r="X4" s="16" t="s">
        <v>18</v>
      </c>
      <c r="Y4" s="16" t="s">
        <v>18</v>
      </c>
      <c r="Z4" s="16" t="s">
        <v>18</v>
      </c>
    </row>
    <row r="5" spans="1:26" s="13" customFormat="1" ht="13.5" x14ac:dyDescent="0.2">
      <c r="B5" s="28" t="s">
        <v>529</v>
      </c>
      <c r="C5" s="28" t="s">
        <v>530</v>
      </c>
      <c r="D5" s="28" t="s">
        <v>531</v>
      </c>
      <c r="E5" s="29" t="s">
        <v>532</v>
      </c>
      <c r="F5" s="28" t="s">
        <v>533</v>
      </c>
      <c r="G5" s="28" t="s">
        <v>534</v>
      </c>
      <c r="H5" s="28" t="s">
        <v>535</v>
      </c>
      <c r="I5" s="29" t="s">
        <v>536</v>
      </c>
      <c r="J5" s="29" t="s">
        <v>109</v>
      </c>
      <c r="K5" s="15" t="s">
        <v>537</v>
      </c>
      <c r="L5" s="18" t="s">
        <v>538</v>
      </c>
      <c r="M5" s="18" t="s">
        <v>539</v>
      </c>
      <c r="N5" s="15" t="s">
        <v>540</v>
      </c>
      <c r="O5" s="15" t="s">
        <v>541</v>
      </c>
      <c r="P5" s="18" t="s">
        <v>542</v>
      </c>
      <c r="Q5" s="15" t="s">
        <v>543</v>
      </c>
      <c r="R5" s="18" t="s">
        <v>112</v>
      </c>
      <c r="S5" s="18" t="s">
        <v>544</v>
      </c>
      <c r="T5" s="15" t="s">
        <v>545</v>
      </c>
      <c r="U5" s="15" t="s">
        <v>546</v>
      </c>
      <c r="V5" s="18" t="s">
        <v>547</v>
      </c>
      <c r="W5" s="18" t="s">
        <v>110</v>
      </c>
      <c r="X5" s="18" t="s">
        <v>111</v>
      </c>
      <c r="Y5" s="18" t="s">
        <v>113</v>
      </c>
      <c r="Z5" s="18" t="s">
        <v>114</v>
      </c>
    </row>
    <row r="6" spans="1:26" s="13" customFormat="1" ht="13.5" x14ac:dyDescent="0.2">
      <c r="B6" s="30" t="s">
        <v>548</v>
      </c>
      <c r="C6" s="30" t="s">
        <v>215</v>
      </c>
      <c r="D6" s="30"/>
      <c r="E6" s="31" t="s">
        <v>215</v>
      </c>
      <c r="F6" s="30"/>
      <c r="G6" s="30" t="s">
        <v>215</v>
      </c>
      <c r="H6" s="30"/>
      <c r="I6" s="31"/>
      <c r="J6" s="31"/>
      <c r="K6" s="17"/>
      <c r="L6" s="16" t="s">
        <v>34</v>
      </c>
      <c r="M6" s="16"/>
      <c r="N6" s="17"/>
      <c r="O6" s="17"/>
      <c r="P6" s="30" t="s">
        <v>549</v>
      </c>
      <c r="Q6" s="16"/>
      <c r="R6" s="16"/>
      <c r="S6" s="16" t="s">
        <v>550</v>
      </c>
      <c r="T6" s="17"/>
      <c r="U6" s="17"/>
      <c r="V6" s="16" t="s">
        <v>551</v>
      </c>
      <c r="W6" s="16"/>
      <c r="X6" s="16"/>
      <c r="Y6" s="16"/>
      <c r="Z6" s="16"/>
    </row>
    <row r="7" spans="1:26" x14ac:dyDescent="0.2">
      <c r="A7" s="12" t="s">
        <v>552</v>
      </c>
      <c r="B7" s="12" t="s">
        <v>553</v>
      </c>
      <c r="C7" t="str">
        <f>B7&amp;"Name"</f>
        <v>IES_StarUp_3Name</v>
      </c>
      <c r="D7" s="12" t="s">
        <v>554</v>
      </c>
      <c r="E7" t="str">
        <f>B7&amp;"_FunctionDesc"</f>
        <v>IES_StarUp_3_FunctionDesc</v>
      </c>
      <c r="F7" s="12" t="s">
        <v>598</v>
      </c>
      <c r="G7" t="str">
        <f>B7&amp;"_StoryDesc"</f>
        <v>IES_StarUp_3_StoryDesc</v>
      </c>
      <c r="H7" s="12" t="s">
        <v>598</v>
      </c>
      <c r="I7">
        <v>1</v>
      </c>
      <c r="J7">
        <v>5</v>
      </c>
      <c r="K7">
        <v>5004</v>
      </c>
      <c r="L7" t="str">
        <f>K7&amp;"_Name"</f>
        <v>5004_Name</v>
      </c>
      <c r="M7" t="s">
        <v>654</v>
      </c>
      <c r="N7" t="s">
        <v>452</v>
      </c>
      <c r="O7">
        <v>4</v>
      </c>
      <c r="R7">
        <v>999999</v>
      </c>
      <c r="T7">
        <v>-1</v>
      </c>
      <c r="W7">
        <v>1</v>
      </c>
      <c r="X7">
        <v>0</v>
      </c>
      <c r="Y7">
        <v>0</v>
      </c>
      <c r="Z7">
        <v>5004001</v>
      </c>
    </row>
    <row r="8" spans="1:26" x14ac:dyDescent="0.2">
      <c r="A8" s="12" t="s">
        <v>552</v>
      </c>
      <c r="B8" t="s">
        <v>90</v>
      </c>
      <c r="C8" t="str">
        <f t="shared" ref="C8:C36" si="0">B8&amp;"Name"</f>
        <v>IES_StarUp_4Name</v>
      </c>
      <c r="D8" s="12" t="s">
        <v>555</v>
      </c>
      <c r="E8" t="str">
        <f t="shared" ref="E8:E36" si="1">B8&amp;"_FunctionDesc"</f>
        <v>IES_StarUp_4_FunctionDesc</v>
      </c>
      <c r="F8" s="12" t="s">
        <v>599</v>
      </c>
      <c r="G8" t="str">
        <f t="shared" ref="G8:G36" si="2">B8&amp;"_StoryDesc"</f>
        <v>IES_StarUp_4_StoryDesc</v>
      </c>
      <c r="H8" s="12" t="s">
        <v>599</v>
      </c>
      <c r="I8">
        <v>1</v>
      </c>
      <c r="J8">
        <v>5</v>
      </c>
      <c r="K8">
        <v>5004</v>
      </c>
      <c r="L8" t="str">
        <f t="shared" ref="L8:L36" si="3">K8&amp;"_Name"</f>
        <v>5004_Name</v>
      </c>
      <c r="M8" t="s">
        <v>654</v>
      </c>
      <c r="N8" t="s">
        <v>90</v>
      </c>
      <c r="O8">
        <v>5</v>
      </c>
      <c r="R8">
        <v>999999</v>
      </c>
      <c r="T8">
        <v>-1</v>
      </c>
      <c r="W8">
        <v>1</v>
      </c>
      <c r="X8">
        <v>0</v>
      </c>
      <c r="Y8">
        <v>0</v>
      </c>
      <c r="Z8">
        <v>5004002</v>
      </c>
    </row>
    <row r="9" spans="1:26" x14ac:dyDescent="0.2">
      <c r="A9" s="12" t="s">
        <v>552</v>
      </c>
      <c r="B9" s="12" t="s">
        <v>629</v>
      </c>
      <c r="C9" t="str">
        <f t="shared" si="0"/>
        <v>IES_StarUpDogFood_NName</v>
      </c>
      <c r="D9" t="s">
        <v>115</v>
      </c>
      <c r="E9" t="str">
        <f t="shared" si="1"/>
        <v>IES_StarUpDogFood_N_FunctionDesc</v>
      </c>
      <c r="F9" s="12" t="s">
        <v>606</v>
      </c>
      <c r="G9" t="str">
        <f t="shared" si="2"/>
        <v>IES_StarUpDogFood_N_StoryDesc</v>
      </c>
      <c r="H9" t="s">
        <v>606</v>
      </c>
      <c r="I9">
        <v>1</v>
      </c>
      <c r="J9">
        <v>5</v>
      </c>
      <c r="K9">
        <v>5004</v>
      </c>
      <c r="L9" t="str">
        <f t="shared" si="3"/>
        <v>5004_Name</v>
      </c>
      <c r="M9" t="s">
        <v>654</v>
      </c>
      <c r="N9" t="s">
        <v>116</v>
      </c>
      <c r="O9">
        <v>2</v>
      </c>
      <c r="R9">
        <v>999999</v>
      </c>
      <c r="T9">
        <v>-1</v>
      </c>
      <c r="W9">
        <v>1</v>
      </c>
      <c r="X9">
        <v>0</v>
      </c>
      <c r="Y9">
        <v>0</v>
      </c>
      <c r="Z9">
        <v>5004003</v>
      </c>
    </row>
    <row r="10" spans="1:26" x14ac:dyDescent="0.2">
      <c r="A10" s="12" t="s">
        <v>552</v>
      </c>
      <c r="B10" t="s">
        <v>118</v>
      </c>
      <c r="C10" t="str">
        <f t="shared" si="0"/>
        <v>IES_StarUpDogFood_RName</v>
      </c>
      <c r="D10" t="s">
        <v>119</v>
      </c>
      <c r="E10" t="str">
        <f t="shared" si="1"/>
        <v>IES_StarUpDogFood_R_FunctionDesc</v>
      </c>
      <c r="F10" s="12" t="s">
        <v>607</v>
      </c>
      <c r="G10" t="str">
        <f t="shared" si="2"/>
        <v>IES_StarUpDogFood_R_StoryDesc</v>
      </c>
      <c r="H10" t="s">
        <v>607</v>
      </c>
      <c r="I10">
        <v>1</v>
      </c>
      <c r="J10">
        <v>5</v>
      </c>
      <c r="K10">
        <v>5004</v>
      </c>
      <c r="L10" t="str">
        <f t="shared" si="3"/>
        <v>5004_Name</v>
      </c>
      <c r="M10" t="s">
        <v>654</v>
      </c>
      <c r="N10" t="s">
        <v>120</v>
      </c>
      <c r="O10">
        <v>3</v>
      </c>
      <c r="R10">
        <v>999999</v>
      </c>
      <c r="T10">
        <v>-1</v>
      </c>
      <c r="W10">
        <v>1</v>
      </c>
      <c r="X10">
        <v>0</v>
      </c>
      <c r="Y10">
        <v>0</v>
      </c>
      <c r="Z10">
        <v>5004004</v>
      </c>
    </row>
    <row r="11" spans="1:26" x14ac:dyDescent="0.2">
      <c r="A11" s="12" t="s">
        <v>552</v>
      </c>
      <c r="B11" t="s">
        <v>122</v>
      </c>
      <c r="C11" t="str">
        <f t="shared" si="0"/>
        <v>IES_StarUpDogFood_SRName</v>
      </c>
      <c r="D11" t="s">
        <v>123</v>
      </c>
      <c r="E11" t="str">
        <f t="shared" si="1"/>
        <v>IES_StarUpDogFood_SR_FunctionDesc</v>
      </c>
      <c r="F11" s="12" t="s">
        <v>608</v>
      </c>
      <c r="G11" t="str">
        <f t="shared" si="2"/>
        <v>IES_StarUpDogFood_SR_StoryDesc</v>
      </c>
      <c r="H11" t="s">
        <v>608</v>
      </c>
      <c r="I11">
        <v>1</v>
      </c>
      <c r="J11">
        <v>5</v>
      </c>
      <c r="K11">
        <v>5004</v>
      </c>
      <c r="L11" t="str">
        <f t="shared" si="3"/>
        <v>5004_Name</v>
      </c>
      <c r="M11" t="s">
        <v>654</v>
      </c>
      <c r="N11" t="s">
        <v>124</v>
      </c>
      <c r="O11">
        <v>4</v>
      </c>
      <c r="R11">
        <v>999999</v>
      </c>
      <c r="T11">
        <v>-1</v>
      </c>
      <c r="W11">
        <v>1</v>
      </c>
      <c r="X11">
        <v>0</v>
      </c>
      <c r="Y11">
        <v>0</v>
      </c>
      <c r="Z11">
        <v>5004005</v>
      </c>
    </row>
    <row r="12" spans="1:26" x14ac:dyDescent="0.2">
      <c r="A12" s="12" t="s">
        <v>552</v>
      </c>
      <c r="B12" t="s">
        <v>126</v>
      </c>
      <c r="C12" t="str">
        <f t="shared" si="0"/>
        <v>IES_StarUpDogFood_SSRName</v>
      </c>
      <c r="D12" t="s">
        <v>127</v>
      </c>
      <c r="E12" t="str">
        <f t="shared" si="1"/>
        <v>IES_StarUpDogFood_SSR_FunctionDesc</v>
      </c>
      <c r="F12" s="12" t="s">
        <v>609</v>
      </c>
      <c r="G12" t="str">
        <f t="shared" si="2"/>
        <v>IES_StarUpDogFood_SSR_StoryDesc</v>
      </c>
      <c r="H12" t="s">
        <v>609</v>
      </c>
      <c r="I12">
        <v>1</v>
      </c>
      <c r="J12">
        <v>5</v>
      </c>
      <c r="K12">
        <v>5004</v>
      </c>
      <c r="L12" t="str">
        <f t="shared" si="3"/>
        <v>5004_Name</v>
      </c>
      <c r="M12" t="s">
        <v>654</v>
      </c>
      <c r="N12" t="s">
        <v>128</v>
      </c>
      <c r="O12">
        <v>5</v>
      </c>
      <c r="R12">
        <v>999999</v>
      </c>
      <c r="T12">
        <v>-1</v>
      </c>
      <c r="W12">
        <v>1</v>
      </c>
      <c r="X12">
        <v>0</v>
      </c>
      <c r="Y12">
        <v>0</v>
      </c>
      <c r="Z12">
        <v>5004006</v>
      </c>
    </row>
    <row r="13" spans="1:26" x14ac:dyDescent="0.2">
      <c r="A13" s="12" t="s">
        <v>552</v>
      </c>
      <c r="B13" t="s">
        <v>458</v>
      </c>
      <c r="C13" t="str">
        <f t="shared" si="0"/>
        <v>IEQ_Weapon_1Name</v>
      </c>
      <c r="D13" t="s">
        <v>556</v>
      </c>
      <c r="E13" t="str">
        <f t="shared" si="1"/>
        <v>IEQ_Weapon_1_FunctionDesc</v>
      </c>
      <c r="F13" t="s">
        <v>600</v>
      </c>
      <c r="G13" t="str">
        <f t="shared" si="2"/>
        <v>IEQ_Weapon_1_StoryDesc</v>
      </c>
      <c r="H13" t="s">
        <v>630</v>
      </c>
      <c r="I13">
        <v>1</v>
      </c>
      <c r="J13">
        <v>5</v>
      </c>
      <c r="K13">
        <v>5004</v>
      </c>
      <c r="L13" t="str">
        <f t="shared" si="3"/>
        <v>5004_Name</v>
      </c>
      <c r="M13" t="s">
        <v>654</v>
      </c>
      <c r="N13" t="s">
        <v>458</v>
      </c>
      <c r="O13">
        <v>2</v>
      </c>
      <c r="R13">
        <v>999999</v>
      </c>
      <c r="T13">
        <v>-1</v>
      </c>
      <c r="W13">
        <v>1</v>
      </c>
      <c r="X13">
        <v>0</v>
      </c>
      <c r="Y13">
        <v>0</v>
      </c>
      <c r="Z13">
        <v>5004007</v>
      </c>
    </row>
    <row r="14" spans="1:26" x14ac:dyDescent="0.2">
      <c r="A14" s="12" t="s">
        <v>552</v>
      </c>
      <c r="B14" t="s">
        <v>462</v>
      </c>
      <c r="C14" t="str">
        <f t="shared" si="0"/>
        <v>IEQ_Weapon_2Name</v>
      </c>
      <c r="D14" t="s">
        <v>557</v>
      </c>
      <c r="E14" t="str">
        <f t="shared" si="1"/>
        <v>IEQ_Weapon_2_FunctionDesc</v>
      </c>
      <c r="F14" t="s">
        <v>601</v>
      </c>
      <c r="G14" t="str">
        <f t="shared" si="2"/>
        <v>IEQ_Weapon_2_StoryDesc</v>
      </c>
      <c r="H14" t="s">
        <v>631</v>
      </c>
      <c r="I14">
        <v>1</v>
      </c>
      <c r="J14">
        <v>5</v>
      </c>
      <c r="K14">
        <v>5004</v>
      </c>
      <c r="L14" t="str">
        <f t="shared" si="3"/>
        <v>5004_Name</v>
      </c>
      <c r="M14" t="s">
        <v>654</v>
      </c>
      <c r="N14" t="s">
        <v>462</v>
      </c>
      <c r="O14">
        <v>3</v>
      </c>
      <c r="R14">
        <v>999999</v>
      </c>
      <c r="T14">
        <v>-1</v>
      </c>
      <c r="W14">
        <v>1</v>
      </c>
      <c r="X14">
        <v>0</v>
      </c>
      <c r="Y14">
        <v>0</v>
      </c>
      <c r="Z14">
        <v>5004008</v>
      </c>
    </row>
    <row r="15" spans="1:26" x14ac:dyDescent="0.2">
      <c r="A15" s="12" t="s">
        <v>552</v>
      </c>
      <c r="B15" t="s">
        <v>463</v>
      </c>
      <c r="C15" t="str">
        <f t="shared" si="0"/>
        <v>IEQ_Weapon_3Name</v>
      </c>
      <c r="D15" t="s">
        <v>558</v>
      </c>
      <c r="E15" t="str">
        <f t="shared" si="1"/>
        <v>IEQ_Weapon_3_FunctionDesc</v>
      </c>
      <c r="F15" t="s">
        <v>602</v>
      </c>
      <c r="G15" t="str">
        <f t="shared" si="2"/>
        <v>IEQ_Weapon_3_StoryDesc</v>
      </c>
      <c r="H15" t="s">
        <v>632</v>
      </c>
      <c r="I15">
        <v>1</v>
      </c>
      <c r="J15">
        <v>5</v>
      </c>
      <c r="K15">
        <v>5004</v>
      </c>
      <c r="L15" t="str">
        <f t="shared" si="3"/>
        <v>5004_Name</v>
      </c>
      <c r="M15" t="s">
        <v>654</v>
      </c>
      <c r="N15" t="s">
        <v>463</v>
      </c>
      <c r="O15">
        <v>4</v>
      </c>
      <c r="R15">
        <v>999999</v>
      </c>
      <c r="T15">
        <v>-1</v>
      </c>
      <c r="W15">
        <v>1</v>
      </c>
      <c r="X15">
        <v>0</v>
      </c>
      <c r="Y15">
        <v>0</v>
      </c>
      <c r="Z15">
        <v>5004009</v>
      </c>
    </row>
    <row r="16" spans="1:26" x14ac:dyDescent="0.2">
      <c r="A16" s="12" t="s">
        <v>552</v>
      </c>
      <c r="B16" t="s">
        <v>464</v>
      </c>
      <c r="C16" t="str">
        <f t="shared" si="0"/>
        <v>IEQ_Weapon_4Name</v>
      </c>
      <c r="D16" t="s">
        <v>559</v>
      </c>
      <c r="E16" t="str">
        <f t="shared" si="1"/>
        <v>IEQ_Weapon_4_FunctionDesc</v>
      </c>
      <c r="F16" t="s">
        <v>603</v>
      </c>
      <c r="G16" t="str">
        <f t="shared" si="2"/>
        <v>IEQ_Weapon_4_StoryDesc</v>
      </c>
      <c r="H16" t="s">
        <v>633</v>
      </c>
      <c r="I16">
        <v>1</v>
      </c>
      <c r="J16">
        <v>5</v>
      </c>
      <c r="K16">
        <v>5004</v>
      </c>
      <c r="L16" t="str">
        <f t="shared" si="3"/>
        <v>5004_Name</v>
      </c>
      <c r="M16" t="s">
        <v>654</v>
      </c>
      <c r="N16" t="s">
        <v>464</v>
      </c>
      <c r="O16">
        <v>4</v>
      </c>
      <c r="R16">
        <v>999999</v>
      </c>
      <c r="T16">
        <v>-1</v>
      </c>
      <c r="W16">
        <v>1</v>
      </c>
      <c r="X16">
        <v>0</v>
      </c>
      <c r="Y16">
        <v>0</v>
      </c>
      <c r="Z16">
        <v>5004010</v>
      </c>
    </row>
    <row r="17" spans="1:26" x14ac:dyDescent="0.2">
      <c r="A17" s="12" t="s">
        <v>552</v>
      </c>
      <c r="B17" t="s">
        <v>465</v>
      </c>
      <c r="C17" t="str">
        <f t="shared" si="0"/>
        <v>IEQ_Weapon_5Name</v>
      </c>
      <c r="D17" t="s">
        <v>560</v>
      </c>
      <c r="E17" t="str">
        <f t="shared" si="1"/>
        <v>IEQ_Weapon_5_FunctionDesc</v>
      </c>
      <c r="F17" t="s">
        <v>604</v>
      </c>
      <c r="G17" t="str">
        <f t="shared" si="2"/>
        <v>IEQ_Weapon_5_StoryDesc</v>
      </c>
      <c r="H17" t="s">
        <v>634</v>
      </c>
      <c r="I17">
        <v>1</v>
      </c>
      <c r="J17">
        <v>5</v>
      </c>
      <c r="K17">
        <v>5004</v>
      </c>
      <c r="L17" t="str">
        <f t="shared" si="3"/>
        <v>5004_Name</v>
      </c>
      <c r="M17" t="s">
        <v>654</v>
      </c>
      <c r="N17" t="s">
        <v>465</v>
      </c>
      <c r="O17">
        <v>5</v>
      </c>
      <c r="R17">
        <v>999999</v>
      </c>
      <c r="T17">
        <v>-1</v>
      </c>
      <c r="W17">
        <v>1</v>
      </c>
      <c r="X17">
        <v>0</v>
      </c>
      <c r="Y17">
        <v>0</v>
      </c>
      <c r="Z17">
        <v>5004011</v>
      </c>
    </row>
    <row r="18" spans="1:26" x14ac:dyDescent="0.2">
      <c r="A18" s="12" t="s">
        <v>552</v>
      </c>
      <c r="B18" t="s">
        <v>478</v>
      </c>
      <c r="C18" t="str">
        <f t="shared" si="0"/>
        <v>IEQ_Weapon_6Name</v>
      </c>
      <c r="D18" t="s">
        <v>561</v>
      </c>
      <c r="E18" t="str">
        <f t="shared" si="1"/>
        <v>IEQ_Weapon_6_FunctionDesc</v>
      </c>
      <c r="F18" t="s">
        <v>605</v>
      </c>
      <c r="G18" t="str">
        <f t="shared" si="2"/>
        <v>IEQ_Weapon_6_StoryDesc</v>
      </c>
      <c r="H18" t="s">
        <v>635</v>
      </c>
      <c r="I18">
        <v>1</v>
      </c>
      <c r="J18">
        <v>5</v>
      </c>
      <c r="K18">
        <v>5004</v>
      </c>
      <c r="L18" t="str">
        <f t="shared" si="3"/>
        <v>5004_Name</v>
      </c>
      <c r="M18" t="s">
        <v>654</v>
      </c>
      <c r="N18" t="s">
        <v>478</v>
      </c>
      <c r="O18">
        <v>5</v>
      </c>
      <c r="R18">
        <v>999999</v>
      </c>
      <c r="T18">
        <v>-1</v>
      </c>
      <c r="W18">
        <v>1</v>
      </c>
      <c r="X18">
        <v>0</v>
      </c>
      <c r="Y18">
        <v>0</v>
      </c>
      <c r="Z18">
        <v>5004012</v>
      </c>
    </row>
    <row r="19" spans="1:26" x14ac:dyDescent="0.2">
      <c r="A19" s="12" t="s">
        <v>552</v>
      </c>
      <c r="B19" s="12" t="s">
        <v>610</v>
      </c>
      <c r="C19" t="str">
        <f t="shared" si="0"/>
        <v>IEQ_Top_1Name</v>
      </c>
      <c r="D19" s="12" t="s">
        <v>563</v>
      </c>
      <c r="E19" t="str">
        <f t="shared" si="1"/>
        <v>IEQ_Top_1_FunctionDesc</v>
      </c>
      <c r="F19" s="12" t="s">
        <v>611</v>
      </c>
      <c r="G19" t="str">
        <f t="shared" si="2"/>
        <v>IEQ_Top_1_StoryDesc</v>
      </c>
      <c r="H19" t="s">
        <v>636</v>
      </c>
      <c r="I19">
        <v>1</v>
      </c>
      <c r="J19">
        <v>5</v>
      </c>
      <c r="K19">
        <v>5004</v>
      </c>
      <c r="L19" t="str">
        <f t="shared" si="3"/>
        <v>5004_Name</v>
      </c>
      <c r="M19" t="s">
        <v>654</v>
      </c>
      <c r="N19" t="str">
        <f>B19</f>
        <v>IEQ_Top_1</v>
      </c>
      <c r="O19">
        <v>2</v>
      </c>
      <c r="R19">
        <v>999999</v>
      </c>
      <c r="T19">
        <v>-1</v>
      </c>
      <c r="W19">
        <v>1</v>
      </c>
      <c r="X19">
        <v>0</v>
      </c>
      <c r="Y19">
        <v>0</v>
      </c>
      <c r="Z19">
        <v>5004013</v>
      </c>
    </row>
    <row r="20" spans="1:26" x14ac:dyDescent="0.2">
      <c r="A20" s="12" t="s">
        <v>552</v>
      </c>
      <c r="B20" t="s">
        <v>466</v>
      </c>
      <c r="C20" t="str">
        <f t="shared" si="0"/>
        <v>IEQ_Top_2Name</v>
      </c>
      <c r="D20" s="12" t="s">
        <v>565</v>
      </c>
      <c r="E20" t="str">
        <f t="shared" si="1"/>
        <v>IEQ_Top_2_FunctionDesc</v>
      </c>
      <c r="F20" t="s">
        <v>612</v>
      </c>
      <c r="G20" t="str">
        <f t="shared" si="2"/>
        <v>IEQ_Top_2_StoryDesc</v>
      </c>
      <c r="H20" t="s">
        <v>637</v>
      </c>
      <c r="I20">
        <v>1</v>
      </c>
      <c r="J20">
        <v>5</v>
      </c>
      <c r="K20">
        <v>5004</v>
      </c>
      <c r="L20" t="str">
        <f t="shared" si="3"/>
        <v>5004_Name</v>
      </c>
      <c r="M20" t="s">
        <v>654</v>
      </c>
      <c r="N20" t="str">
        <f t="shared" ref="N20:N36" si="4">B20</f>
        <v>IEQ_Top_2</v>
      </c>
      <c r="O20">
        <v>3</v>
      </c>
      <c r="R20">
        <v>999999</v>
      </c>
      <c r="T20">
        <v>-1</v>
      </c>
      <c r="W20">
        <v>1</v>
      </c>
      <c r="X20">
        <v>0</v>
      </c>
      <c r="Y20">
        <v>0</v>
      </c>
      <c r="Z20">
        <v>5004014</v>
      </c>
    </row>
    <row r="21" spans="1:26" x14ac:dyDescent="0.2">
      <c r="A21" s="12" t="s">
        <v>552</v>
      </c>
      <c r="B21" t="s">
        <v>467</v>
      </c>
      <c r="C21" t="str">
        <f t="shared" si="0"/>
        <v>IEQ_Top_3Name</v>
      </c>
      <c r="D21" s="12" t="s">
        <v>567</v>
      </c>
      <c r="E21" t="str">
        <f t="shared" si="1"/>
        <v>IEQ_Top_3_FunctionDesc</v>
      </c>
      <c r="F21" t="s">
        <v>613</v>
      </c>
      <c r="G21" t="str">
        <f t="shared" si="2"/>
        <v>IEQ_Top_3_StoryDesc</v>
      </c>
      <c r="H21" t="s">
        <v>638</v>
      </c>
      <c r="I21">
        <v>1</v>
      </c>
      <c r="J21">
        <v>5</v>
      </c>
      <c r="K21">
        <v>5004</v>
      </c>
      <c r="L21" t="str">
        <f t="shared" si="3"/>
        <v>5004_Name</v>
      </c>
      <c r="M21" t="s">
        <v>654</v>
      </c>
      <c r="N21" t="str">
        <f t="shared" si="4"/>
        <v>IEQ_Top_3</v>
      </c>
      <c r="O21">
        <v>4</v>
      </c>
      <c r="R21">
        <v>999999</v>
      </c>
      <c r="T21">
        <v>-1</v>
      </c>
      <c r="W21">
        <v>1</v>
      </c>
      <c r="X21">
        <v>0</v>
      </c>
      <c r="Y21">
        <v>0</v>
      </c>
      <c r="Z21">
        <v>5004015</v>
      </c>
    </row>
    <row r="22" spans="1:26" x14ac:dyDescent="0.2">
      <c r="A22" s="12" t="s">
        <v>552</v>
      </c>
      <c r="B22" t="s">
        <v>468</v>
      </c>
      <c r="C22" t="str">
        <f t="shared" si="0"/>
        <v>IEQ_Top_4Name</v>
      </c>
      <c r="D22" s="12" t="s">
        <v>569</v>
      </c>
      <c r="E22" t="str">
        <f t="shared" si="1"/>
        <v>IEQ_Top_4_FunctionDesc</v>
      </c>
      <c r="F22" t="s">
        <v>614</v>
      </c>
      <c r="G22" t="str">
        <f>B22&amp;"_StoryDesc"</f>
        <v>IEQ_Top_4_StoryDesc</v>
      </c>
      <c r="H22" t="s">
        <v>639</v>
      </c>
      <c r="I22">
        <v>1</v>
      </c>
      <c r="J22">
        <v>5</v>
      </c>
      <c r="K22">
        <v>5004</v>
      </c>
      <c r="L22" t="str">
        <f t="shared" si="3"/>
        <v>5004_Name</v>
      </c>
      <c r="M22" t="s">
        <v>654</v>
      </c>
      <c r="N22" t="str">
        <f t="shared" si="4"/>
        <v>IEQ_Top_4</v>
      </c>
      <c r="O22">
        <v>4</v>
      </c>
      <c r="R22">
        <v>999999</v>
      </c>
      <c r="T22">
        <v>-1</v>
      </c>
      <c r="W22">
        <v>1</v>
      </c>
      <c r="X22">
        <v>0</v>
      </c>
      <c r="Y22">
        <v>0</v>
      </c>
      <c r="Z22">
        <v>5004016</v>
      </c>
    </row>
    <row r="23" spans="1:26" x14ac:dyDescent="0.2">
      <c r="A23" s="12" t="s">
        <v>552</v>
      </c>
      <c r="B23" t="s">
        <v>475</v>
      </c>
      <c r="C23" t="str">
        <f t="shared" si="0"/>
        <v>IEQ_Top_5Name</v>
      </c>
      <c r="D23" s="12" t="s">
        <v>571</v>
      </c>
      <c r="E23" t="str">
        <f>B23&amp;"_FunctionDesc"</f>
        <v>IEQ_Top_5_FunctionDesc</v>
      </c>
      <c r="F23" t="s">
        <v>615</v>
      </c>
      <c r="G23" t="str">
        <f t="shared" si="2"/>
        <v>IEQ_Top_5_StoryDesc</v>
      </c>
      <c r="H23" t="s">
        <v>640</v>
      </c>
      <c r="I23">
        <v>1</v>
      </c>
      <c r="J23">
        <v>5</v>
      </c>
      <c r="K23">
        <v>5004</v>
      </c>
      <c r="L23" t="str">
        <f t="shared" si="3"/>
        <v>5004_Name</v>
      </c>
      <c r="M23" t="s">
        <v>654</v>
      </c>
      <c r="N23" t="str">
        <f t="shared" si="4"/>
        <v>IEQ_Top_5</v>
      </c>
      <c r="O23">
        <v>5</v>
      </c>
      <c r="R23">
        <v>999999</v>
      </c>
      <c r="T23">
        <v>-1</v>
      </c>
      <c r="W23">
        <v>1</v>
      </c>
      <c r="X23">
        <v>0</v>
      </c>
      <c r="Y23">
        <v>0</v>
      </c>
      <c r="Z23">
        <v>5004017</v>
      </c>
    </row>
    <row r="24" spans="1:26" x14ac:dyDescent="0.2">
      <c r="A24" s="12" t="s">
        <v>552</v>
      </c>
      <c r="B24" t="s">
        <v>479</v>
      </c>
      <c r="C24" t="str">
        <f t="shared" si="0"/>
        <v>IEQ_Top_6Name</v>
      </c>
      <c r="D24" s="12" t="s">
        <v>573</v>
      </c>
      <c r="E24" t="str">
        <f t="shared" si="1"/>
        <v>IEQ_Top_6_FunctionDesc</v>
      </c>
      <c r="F24" t="s">
        <v>616</v>
      </c>
      <c r="G24" t="str">
        <f t="shared" si="2"/>
        <v>IEQ_Top_6_StoryDesc</v>
      </c>
      <c r="H24" t="s">
        <v>641</v>
      </c>
      <c r="I24">
        <v>1</v>
      </c>
      <c r="J24">
        <v>5</v>
      </c>
      <c r="K24">
        <v>5004</v>
      </c>
      <c r="L24" t="str">
        <f t="shared" si="3"/>
        <v>5004_Name</v>
      </c>
      <c r="M24" t="s">
        <v>654</v>
      </c>
      <c r="N24" t="str">
        <f t="shared" si="4"/>
        <v>IEQ_Top_6</v>
      </c>
      <c r="O24">
        <v>5</v>
      </c>
      <c r="R24">
        <v>999999</v>
      </c>
      <c r="T24">
        <v>-1</v>
      </c>
      <c r="W24">
        <v>1</v>
      </c>
      <c r="X24">
        <v>0</v>
      </c>
      <c r="Y24">
        <v>0</v>
      </c>
      <c r="Z24">
        <v>5004018</v>
      </c>
    </row>
    <row r="25" spans="1:26" x14ac:dyDescent="0.2">
      <c r="A25" s="12" t="s">
        <v>552</v>
      </c>
      <c r="B25" s="12" t="s">
        <v>460</v>
      </c>
      <c r="C25" t="str">
        <f t="shared" si="0"/>
        <v>IEQ_Shoes_1Name</v>
      </c>
      <c r="D25" s="12" t="s">
        <v>575</v>
      </c>
      <c r="E25" t="str">
        <f t="shared" si="1"/>
        <v>IEQ_Shoes_1_FunctionDesc</v>
      </c>
      <c r="F25" s="12" t="s">
        <v>617</v>
      </c>
      <c r="G25" t="str">
        <f t="shared" si="2"/>
        <v>IEQ_Shoes_1_StoryDesc</v>
      </c>
      <c r="H25" t="s">
        <v>642</v>
      </c>
      <c r="I25">
        <v>1</v>
      </c>
      <c r="J25">
        <v>5</v>
      </c>
      <c r="K25">
        <v>5004</v>
      </c>
      <c r="L25" t="str">
        <f t="shared" si="3"/>
        <v>5004_Name</v>
      </c>
      <c r="M25" t="s">
        <v>654</v>
      </c>
      <c r="N25" t="str">
        <f t="shared" si="4"/>
        <v>IEQ_Shoes_1</v>
      </c>
      <c r="O25">
        <v>2</v>
      </c>
      <c r="R25">
        <v>999999</v>
      </c>
      <c r="T25">
        <v>-1</v>
      </c>
      <c r="W25">
        <v>1</v>
      </c>
      <c r="X25">
        <v>0</v>
      </c>
      <c r="Y25">
        <v>0</v>
      </c>
      <c r="Z25">
        <v>5004019</v>
      </c>
    </row>
    <row r="26" spans="1:26" x14ac:dyDescent="0.2">
      <c r="A26" s="12" t="s">
        <v>552</v>
      </c>
      <c r="B26" s="12" t="s">
        <v>469</v>
      </c>
      <c r="C26" t="str">
        <f t="shared" si="0"/>
        <v>IEQ_Shoes_2Name</v>
      </c>
      <c r="D26" s="12" t="s">
        <v>577</v>
      </c>
      <c r="E26" t="str">
        <f t="shared" si="1"/>
        <v>IEQ_Shoes_2_FunctionDesc</v>
      </c>
      <c r="F26" t="s">
        <v>618</v>
      </c>
      <c r="G26" t="str">
        <f t="shared" si="2"/>
        <v>IEQ_Shoes_2_StoryDesc</v>
      </c>
      <c r="H26" t="s">
        <v>643</v>
      </c>
      <c r="I26">
        <v>1</v>
      </c>
      <c r="J26">
        <v>5</v>
      </c>
      <c r="K26">
        <v>5004</v>
      </c>
      <c r="L26" t="str">
        <f t="shared" si="3"/>
        <v>5004_Name</v>
      </c>
      <c r="M26" t="s">
        <v>654</v>
      </c>
      <c r="N26" t="str">
        <f t="shared" si="4"/>
        <v>IEQ_Shoes_2</v>
      </c>
      <c r="O26">
        <v>3</v>
      </c>
      <c r="R26">
        <v>999999</v>
      </c>
      <c r="T26">
        <v>-1</v>
      </c>
      <c r="W26">
        <v>1</v>
      </c>
      <c r="X26">
        <v>0</v>
      </c>
      <c r="Y26">
        <v>0</v>
      </c>
      <c r="Z26">
        <v>5004020</v>
      </c>
    </row>
    <row r="27" spans="1:26" x14ac:dyDescent="0.2">
      <c r="A27" s="12" t="s">
        <v>552</v>
      </c>
      <c r="B27" s="12" t="s">
        <v>470</v>
      </c>
      <c r="C27" t="str">
        <f t="shared" si="0"/>
        <v>IEQ_Shoes_3Name</v>
      </c>
      <c r="D27" s="12" t="s">
        <v>579</v>
      </c>
      <c r="E27" t="str">
        <f t="shared" si="1"/>
        <v>IEQ_Shoes_3_FunctionDesc</v>
      </c>
      <c r="F27" t="s">
        <v>619</v>
      </c>
      <c r="G27" t="str">
        <f t="shared" si="2"/>
        <v>IEQ_Shoes_3_StoryDesc</v>
      </c>
      <c r="H27" t="s">
        <v>644</v>
      </c>
      <c r="I27">
        <v>1</v>
      </c>
      <c r="J27">
        <v>5</v>
      </c>
      <c r="K27">
        <v>5004</v>
      </c>
      <c r="L27" t="str">
        <f t="shared" si="3"/>
        <v>5004_Name</v>
      </c>
      <c r="M27" t="s">
        <v>654</v>
      </c>
      <c r="N27" t="str">
        <f t="shared" si="4"/>
        <v>IEQ_Shoes_3</v>
      </c>
      <c r="O27">
        <v>4</v>
      </c>
      <c r="R27">
        <v>999999</v>
      </c>
      <c r="T27">
        <v>-1</v>
      </c>
      <c r="W27">
        <v>1</v>
      </c>
      <c r="X27">
        <v>0</v>
      </c>
      <c r="Y27">
        <v>0</v>
      </c>
      <c r="Z27">
        <v>5004021</v>
      </c>
    </row>
    <row r="28" spans="1:26" x14ac:dyDescent="0.2">
      <c r="A28" s="12" t="s">
        <v>552</v>
      </c>
      <c r="B28" s="12" t="s">
        <v>471</v>
      </c>
      <c r="C28" t="str">
        <f t="shared" si="0"/>
        <v>IEQ_Shoes_4Name</v>
      </c>
      <c r="D28" s="12" t="s">
        <v>581</v>
      </c>
      <c r="E28" t="str">
        <f t="shared" si="1"/>
        <v>IEQ_Shoes_4_FunctionDesc</v>
      </c>
      <c r="F28" t="s">
        <v>620</v>
      </c>
      <c r="G28" t="str">
        <f t="shared" si="2"/>
        <v>IEQ_Shoes_4_StoryDesc</v>
      </c>
      <c r="H28" t="s">
        <v>645</v>
      </c>
      <c r="I28">
        <v>1</v>
      </c>
      <c r="J28">
        <v>5</v>
      </c>
      <c r="K28">
        <v>5004</v>
      </c>
      <c r="L28" t="str">
        <f t="shared" si="3"/>
        <v>5004_Name</v>
      </c>
      <c r="M28" t="s">
        <v>654</v>
      </c>
      <c r="N28" t="str">
        <f t="shared" si="4"/>
        <v>IEQ_Shoes_4</v>
      </c>
      <c r="O28">
        <v>4</v>
      </c>
      <c r="R28">
        <v>999999</v>
      </c>
      <c r="T28">
        <v>-1</v>
      </c>
      <c r="W28">
        <v>1</v>
      </c>
      <c r="X28">
        <v>0</v>
      </c>
      <c r="Y28">
        <v>0</v>
      </c>
      <c r="Z28">
        <v>5004022</v>
      </c>
    </row>
    <row r="29" spans="1:26" x14ac:dyDescent="0.2">
      <c r="A29" s="12" t="s">
        <v>552</v>
      </c>
      <c r="B29" s="12" t="s">
        <v>476</v>
      </c>
      <c r="C29" t="str">
        <f t="shared" si="0"/>
        <v>IEQ_Shoes_5Name</v>
      </c>
      <c r="D29" s="12" t="s">
        <v>583</v>
      </c>
      <c r="E29" t="str">
        <f t="shared" si="1"/>
        <v>IEQ_Shoes_5_FunctionDesc</v>
      </c>
      <c r="F29" t="s">
        <v>621</v>
      </c>
      <c r="G29" t="str">
        <f t="shared" si="2"/>
        <v>IEQ_Shoes_5_StoryDesc</v>
      </c>
      <c r="H29" t="s">
        <v>646</v>
      </c>
      <c r="I29">
        <v>1</v>
      </c>
      <c r="J29">
        <v>5</v>
      </c>
      <c r="K29">
        <v>5004</v>
      </c>
      <c r="L29" t="str">
        <f t="shared" si="3"/>
        <v>5004_Name</v>
      </c>
      <c r="M29" t="s">
        <v>654</v>
      </c>
      <c r="N29" t="str">
        <f t="shared" si="4"/>
        <v>IEQ_Shoes_5</v>
      </c>
      <c r="O29">
        <v>5</v>
      </c>
      <c r="R29">
        <v>999999</v>
      </c>
      <c r="T29">
        <v>-1</v>
      </c>
      <c r="W29">
        <v>1</v>
      </c>
      <c r="X29">
        <v>0</v>
      </c>
      <c r="Y29">
        <v>0</v>
      </c>
      <c r="Z29">
        <v>5004023</v>
      </c>
    </row>
    <row r="30" spans="1:26" x14ac:dyDescent="0.2">
      <c r="A30" s="12" t="s">
        <v>552</v>
      </c>
      <c r="B30" s="12" t="s">
        <v>480</v>
      </c>
      <c r="C30" t="str">
        <f t="shared" si="0"/>
        <v>IEQ_Shoes_6Name</v>
      </c>
      <c r="D30" s="12" t="s">
        <v>585</v>
      </c>
      <c r="E30" t="str">
        <f t="shared" si="1"/>
        <v>IEQ_Shoes_6_FunctionDesc</v>
      </c>
      <c r="F30" t="s">
        <v>622</v>
      </c>
      <c r="G30" t="str">
        <f t="shared" si="2"/>
        <v>IEQ_Shoes_6_StoryDesc</v>
      </c>
      <c r="H30" t="s">
        <v>647</v>
      </c>
      <c r="I30">
        <v>1</v>
      </c>
      <c r="J30">
        <v>5</v>
      </c>
      <c r="K30">
        <v>5004</v>
      </c>
      <c r="L30" t="str">
        <f t="shared" si="3"/>
        <v>5004_Name</v>
      </c>
      <c r="M30" t="s">
        <v>654</v>
      </c>
      <c r="N30" t="str">
        <f t="shared" si="4"/>
        <v>IEQ_Shoes_6</v>
      </c>
      <c r="O30">
        <v>5</v>
      </c>
      <c r="R30">
        <v>999999</v>
      </c>
      <c r="T30">
        <v>-1</v>
      </c>
      <c r="W30">
        <v>1</v>
      </c>
      <c r="X30">
        <v>0</v>
      </c>
      <c r="Y30">
        <v>0</v>
      </c>
      <c r="Z30">
        <v>5004024</v>
      </c>
    </row>
    <row r="31" spans="1:26" x14ac:dyDescent="0.2">
      <c r="A31" s="12" t="s">
        <v>552</v>
      </c>
      <c r="B31" s="12" t="s">
        <v>461</v>
      </c>
      <c r="C31" t="str">
        <f t="shared" si="0"/>
        <v>IEQ_Decoration_1Name</v>
      </c>
      <c r="D31" s="12" t="s">
        <v>587</v>
      </c>
      <c r="E31" t="str">
        <f t="shared" si="1"/>
        <v>IEQ_Decoration_1_FunctionDesc</v>
      </c>
      <c r="F31" s="12" t="s">
        <v>623</v>
      </c>
      <c r="G31" t="str">
        <f t="shared" si="2"/>
        <v>IEQ_Decoration_1_StoryDesc</v>
      </c>
      <c r="H31" t="s">
        <v>648</v>
      </c>
      <c r="I31">
        <v>1</v>
      </c>
      <c r="J31">
        <v>5</v>
      </c>
      <c r="K31">
        <v>5004</v>
      </c>
      <c r="L31" t="str">
        <f t="shared" si="3"/>
        <v>5004_Name</v>
      </c>
      <c r="M31" t="s">
        <v>654</v>
      </c>
      <c r="N31" t="str">
        <f t="shared" si="4"/>
        <v>IEQ_Decoration_1</v>
      </c>
      <c r="O31">
        <v>2</v>
      </c>
      <c r="R31">
        <v>999999</v>
      </c>
      <c r="T31">
        <v>-1</v>
      </c>
      <c r="W31">
        <v>1</v>
      </c>
      <c r="X31">
        <v>0</v>
      </c>
      <c r="Y31">
        <v>0</v>
      </c>
      <c r="Z31">
        <v>5004025</v>
      </c>
    </row>
    <row r="32" spans="1:26" x14ac:dyDescent="0.2">
      <c r="A32" s="12" t="s">
        <v>552</v>
      </c>
      <c r="B32" s="12" t="s">
        <v>472</v>
      </c>
      <c r="C32" t="str">
        <f t="shared" si="0"/>
        <v>IEQ_Decoration_2Name</v>
      </c>
      <c r="D32" s="12" t="s">
        <v>589</v>
      </c>
      <c r="E32" t="str">
        <f t="shared" si="1"/>
        <v>IEQ_Decoration_2_FunctionDesc</v>
      </c>
      <c r="F32" t="s">
        <v>624</v>
      </c>
      <c r="G32" t="str">
        <f t="shared" si="2"/>
        <v>IEQ_Decoration_2_StoryDesc</v>
      </c>
      <c r="H32" t="s">
        <v>649</v>
      </c>
      <c r="I32">
        <v>1</v>
      </c>
      <c r="J32">
        <v>5</v>
      </c>
      <c r="K32">
        <v>5004</v>
      </c>
      <c r="L32" t="str">
        <f t="shared" si="3"/>
        <v>5004_Name</v>
      </c>
      <c r="M32" t="s">
        <v>654</v>
      </c>
      <c r="N32" t="str">
        <f t="shared" si="4"/>
        <v>IEQ_Decoration_2</v>
      </c>
      <c r="O32">
        <v>3</v>
      </c>
      <c r="R32">
        <v>999999</v>
      </c>
      <c r="T32">
        <v>-1</v>
      </c>
      <c r="W32">
        <v>1</v>
      </c>
      <c r="X32">
        <v>0</v>
      </c>
      <c r="Y32">
        <v>0</v>
      </c>
      <c r="Z32">
        <v>5004026</v>
      </c>
    </row>
    <row r="33" spans="1:26" x14ac:dyDescent="0.2">
      <c r="A33" s="12" t="s">
        <v>552</v>
      </c>
      <c r="B33" s="12" t="s">
        <v>473</v>
      </c>
      <c r="C33" t="str">
        <f t="shared" si="0"/>
        <v>IEQ_Decoration_3Name</v>
      </c>
      <c r="D33" s="12" t="s">
        <v>591</v>
      </c>
      <c r="E33" t="str">
        <f t="shared" si="1"/>
        <v>IEQ_Decoration_3_FunctionDesc</v>
      </c>
      <c r="F33" t="s">
        <v>625</v>
      </c>
      <c r="G33" t="str">
        <f t="shared" si="2"/>
        <v>IEQ_Decoration_3_StoryDesc</v>
      </c>
      <c r="H33" t="s">
        <v>650</v>
      </c>
      <c r="I33">
        <v>1</v>
      </c>
      <c r="J33">
        <v>5</v>
      </c>
      <c r="K33">
        <v>5004</v>
      </c>
      <c r="L33" t="str">
        <f t="shared" si="3"/>
        <v>5004_Name</v>
      </c>
      <c r="M33" t="s">
        <v>654</v>
      </c>
      <c r="N33" t="str">
        <f t="shared" si="4"/>
        <v>IEQ_Decoration_3</v>
      </c>
      <c r="O33">
        <v>4</v>
      </c>
      <c r="R33">
        <v>999999</v>
      </c>
      <c r="T33">
        <v>-1</v>
      </c>
      <c r="W33">
        <v>1</v>
      </c>
      <c r="X33">
        <v>0</v>
      </c>
      <c r="Y33">
        <v>0</v>
      </c>
      <c r="Z33">
        <v>5004027</v>
      </c>
    </row>
    <row r="34" spans="1:26" x14ac:dyDescent="0.2">
      <c r="A34" s="12" t="s">
        <v>552</v>
      </c>
      <c r="B34" s="12" t="s">
        <v>474</v>
      </c>
      <c r="C34" t="str">
        <f t="shared" si="0"/>
        <v>IEQ_Decoration_4Name</v>
      </c>
      <c r="D34" s="12" t="s">
        <v>593</v>
      </c>
      <c r="E34" t="str">
        <f t="shared" si="1"/>
        <v>IEQ_Decoration_4_FunctionDesc</v>
      </c>
      <c r="F34" t="s">
        <v>626</v>
      </c>
      <c r="G34" t="str">
        <f t="shared" si="2"/>
        <v>IEQ_Decoration_4_StoryDesc</v>
      </c>
      <c r="H34" t="s">
        <v>651</v>
      </c>
      <c r="I34">
        <v>1</v>
      </c>
      <c r="J34">
        <v>5</v>
      </c>
      <c r="K34">
        <v>5004</v>
      </c>
      <c r="L34" t="str">
        <f t="shared" si="3"/>
        <v>5004_Name</v>
      </c>
      <c r="M34" t="s">
        <v>654</v>
      </c>
      <c r="N34" t="str">
        <f t="shared" si="4"/>
        <v>IEQ_Decoration_4</v>
      </c>
      <c r="O34">
        <v>4</v>
      </c>
      <c r="R34">
        <v>999999</v>
      </c>
      <c r="T34">
        <v>-1</v>
      </c>
      <c r="W34">
        <v>1</v>
      </c>
      <c r="X34">
        <v>0</v>
      </c>
      <c r="Y34">
        <v>0</v>
      </c>
      <c r="Z34">
        <v>5004028</v>
      </c>
    </row>
    <row r="35" spans="1:26" x14ac:dyDescent="0.2">
      <c r="A35" s="12" t="s">
        <v>552</v>
      </c>
      <c r="B35" s="12" t="s">
        <v>477</v>
      </c>
      <c r="C35" t="str">
        <f t="shared" si="0"/>
        <v>IEQ_Decoration_5Name</v>
      </c>
      <c r="D35" s="12" t="s">
        <v>595</v>
      </c>
      <c r="E35" t="str">
        <f>B35&amp;"_FunctionDesc"</f>
        <v>IEQ_Decoration_5_FunctionDesc</v>
      </c>
      <c r="F35" t="s">
        <v>627</v>
      </c>
      <c r="G35" t="str">
        <f t="shared" si="2"/>
        <v>IEQ_Decoration_5_StoryDesc</v>
      </c>
      <c r="H35" t="s">
        <v>652</v>
      </c>
      <c r="I35">
        <v>1</v>
      </c>
      <c r="J35">
        <v>5</v>
      </c>
      <c r="K35">
        <v>5004</v>
      </c>
      <c r="L35" t="str">
        <f t="shared" si="3"/>
        <v>5004_Name</v>
      </c>
      <c r="M35" t="s">
        <v>654</v>
      </c>
      <c r="N35" t="str">
        <f t="shared" si="4"/>
        <v>IEQ_Decoration_5</v>
      </c>
      <c r="O35">
        <v>5</v>
      </c>
      <c r="R35">
        <v>999999</v>
      </c>
      <c r="T35">
        <v>-1</v>
      </c>
      <c r="W35">
        <v>1</v>
      </c>
      <c r="X35">
        <v>0</v>
      </c>
      <c r="Y35">
        <v>0</v>
      </c>
      <c r="Z35">
        <v>5004029</v>
      </c>
    </row>
    <row r="36" spans="1:26" x14ac:dyDescent="0.2">
      <c r="A36" s="12" t="s">
        <v>552</v>
      </c>
      <c r="B36" s="12" t="s">
        <v>481</v>
      </c>
      <c r="C36" t="str">
        <f t="shared" si="0"/>
        <v>IEQ_Decoration_6Name</v>
      </c>
      <c r="D36" s="12" t="s">
        <v>597</v>
      </c>
      <c r="E36" t="str">
        <f t="shared" si="1"/>
        <v>IEQ_Decoration_6_FunctionDesc</v>
      </c>
      <c r="F36" t="s">
        <v>628</v>
      </c>
      <c r="G36" t="str">
        <f t="shared" si="2"/>
        <v>IEQ_Decoration_6_StoryDesc</v>
      </c>
      <c r="H36" t="s">
        <v>653</v>
      </c>
      <c r="I36">
        <v>1</v>
      </c>
      <c r="J36">
        <v>5</v>
      </c>
      <c r="K36">
        <v>5004</v>
      </c>
      <c r="L36" t="str">
        <f t="shared" si="3"/>
        <v>5004_Name</v>
      </c>
      <c r="M36" t="s">
        <v>654</v>
      </c>
      <c r="N36" t="str">
        <f t="shared" si="4"/>
        <v>IEQ_Decoration_6</v>
      </c>
      <c r="O36">
        <v>5</v>
      </c>
      <c r="R36">
        <v>999999</v>
      </c>
      <c r="T36">
        <v>-1</v>
      </c>
      <c r="W36">
        <v>1</v>
      </c>
      <c r="X36">
        <v>0</v>
      </c>
      <c r="Y36">
        <v>0</v>
      </c>
      <c r="Z36">
        <v>5004030</v>
      </c>
    </row>
  </sheetData>
  <phoneticPr fontId="7" type="noConversion"/>
  <pageMargins left="0.7" right="0.7" top="0.75" bottom="0.75" header="0.3" footer="0.3"/>
  <pageSetup paperSize="9"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9"/>
  <sheetViews>
    <sheetView workbookViewId="0">
      <selection activeCell="A7" sqref="A7:XFD9"/>
    </sheetView>
  </sheetViews>
  <sheetFormatPr defaultColWidth="9" defaultRowHeight="14.25" x14ac:dyDescent="0.2"/>
  <cols>
    <col min="2" max="2" width="17.875" bestFit="1" customWidth="1"/>
    <col min="3" max="3" width="12.125" customWidth="1"/>
    <col min="4" max="4" width="19.375" customWidth="1"/>
    <col min="5" max="6" width="15" customWidth="1"/>
    <col min="7" max="7" width="13" customWidth="1"/>
    <col min="8" max="8" width="22.75" customWidth="1"/>
    <col min="9" max="9" width="19.875" bestFit="1" customWidth="1"/>
    <col min="10" max="10" width="15.125" customWidth="1"/>
    <col min="11" max="11" width="22.75" customWidth="1"/>
  </cols>
  <sheetData>
    <row r="1" spans="1:13" s="32" customFormat="1" x14ac:dyDescent="0.2">
      <c r="A1" s="13" t="s">
        <v>655</v>
      </c>
      <c r="B1" s="12" t="s">
        <v>675</v>
      </c>
      <c r="C1" s="13"/>
    </row>
    <row r="2" spans="1:13" s="32" customFormat="1" ht="13.5" x14ac:dyDescent="0.15">
      <c r="A2" s="32" t="s">
        <v>1</v>
      </c>
      <c r="B2" s="14" t="s">
        <v>95</v>
      </c>
      <c r="C2" s="14" t="s">
        <v>656</v>
      </c>
      <c r="D2" s="14" t="s">
        <v>657</v>
      </c>
      <c r="E2" s="14" t="s">
        <v>658</v>
      </c>
      <c r="F2" s="14" t="s">
        <v>659</v>
      </c>
      <c r="G2" s="14" t="s">
        <v>660</v>
      </c>
      <c r="H2" s="14" t="s">
        <v>661</v>
      </c>
      <c r="I2" s="14" t="s">
        <v>4</v>
      </c>
      <c r="J2" s="14" t="s">
        <v>662</v>
      </c>
      <c r="K2" s="14" t="s">
        <v>663</v>
      </c>
      <c r="L2" s="14" t="s">
        <v>4</v>
      </c>
      <c r="M2" s="14" t="s">
        <v>664</v>
      </c>
    </row>
    <row r="3" spans="1:13" s="32" customFormat="1" ht="13.5" x14ac:dyDescent="0.15">
      <c r="B3" s="15" t="s">
        <v>14</v>
      </c>
      <c r="C3" s="15" t="s">
        <v>16</v>
      </c>
      <c r="D3" s="15" t="s">
        <v>14</v>
      </c>
      <c r="E3" s="15" t="s">
        <v>15</v>
      </c>
      <c r="F3" s="15" t="s">
        <v>14</v>
      </c>
      <c r="G3" s="15" t="s">
        <v>14</v>
      </c>
      <c r="H3" s="15" t="s">
        <v>524</v>
      </c>
      <c r="I3" s="15" t="s">
        <v>16</v>
      </c>
      <c r="J3" s="15" t="s">
        <v>15</v>
      </c>
      <c r="K3" s="15" t="s">
        <v>15</v>
      </c>
      <c r="L3" s="15" t="s">
        <v>16</v>
      </c>
      <c r="M3" s="15" t="s">
        <v>665</v>
      </c>
    </row>
    <row r="4" spans="1:13" s="32" customFormat="1" ht="13.5" x14ac:dyDescent="0.15">
      <c r="B4" s="17" t="s">
        <v>17</v>
      </c>
      <c r="C4" s="17" t="s">
        <v>16</v>
      </c>
      <c r="D4" s="17" t="s">
        <v>666</v>
      </c>
      <c r="E4" s="17" t="s">
        <v>19</v>
      </c>
      <c r="F4" s="17" t="s">
        <v>19</v>
      </c>
      <c r="G4" s="17" t="s">
        <v>19</v>
      </c>
      <c r="H4" s="17" t="s">
        <v>17</v>
      </c>
      <c r="I4" s="17" t="s">
        <v>16</v>
      </c>
      <c r="J4" s="17" t="s">
        <v>17</v>
      </c>
      <c r="K4" s="17" t="s">
        <v>17</v>
      </c>
      <c r="L4" s="17" t="s">
        <v>16</v>
      </c>
      <c r="M4" s="17" t="s">
        <v>17</v>
      </c>
    </row>
    <row r="5" spans="1:13" s="32" customFormat="1" ht="13.5" x14ac:dyDescent="0.15">
      <c r="A5" s="13"/>
      <c r="B5" s="15" t="s">
        <v>483</v>
      </c>
      <c r="C5" s="15" t="s">
        <v>667</v>
      </c>
      <c r="D5" s="15" t="s">
        <v>668</v>
      </c>
      <c r="E5" s="15" t="s">
        <v>669</v>
      </c>
      <c r="F5" s="15" t="s">
        <v>670</v>
      </c>
      <c r="G5" s="15" t="s">
        <v>130</v>
      </c>
      <c r="H5" s="15" t="s">
        <v>131</v>
      </c>
      <c r="I5" s="15" t="s">
        <v>132</v>
      </c>
      <c r="J5" s="15" t="s">
        <v>671</v>
      </c>
      <c r="K5" s="15" t="s">
        <v>672</v>
      </c>
      <c r="L5" s="15" t="s">
        <v>673</v>
      </c>
      <c r="M5" s="15" t="s">
        <v>674</v>
      </c>
    </row>
    <row r="6" spans="1:13" s="32" customFormat="1" ht="13.5" x14ac:dyDescent="0.15">
      <c r="A6" s="13"/>
      <c r="B6" s="17" t="s">
        <v>33</v>
      </c>
      <c r="C6" s="17"/>
      <c r="D6" s="17"/>
      <c r="E6" s="17"/>
      <c r="F6" s="17"/>
      <c r="G6" s="17"/>
      <c r="H6" s="16" t="s">
        <v>215</v>
      </c>
      <c r="I6" s="16"/>
      <c r="J6" s="17"/>
      <c r="K6" s="16" t="s">
        <v>215</v>
      </c>
      <c r="L6" s="16"/>
      <c r="M6" s="17" t="s">
        <v>215</v>
      </c>
    </row>
    <row r="7" spans="1:13" x14ac:dyDescent="0.2">
      <c r="A7" s="12" t="s">
        <v>675</v>
      </c>
      <c r="B7" t="s">
        <v>133</v>
      </c>
      <c r="C7" t="s">
        <v>134</v>
      </c>
      <c r="D7" t="s">
        <v>135</v>
      </c>
      <c r="E7" t="s">
        <v>136</v>
      </c>
      <c r="F7" t="s">
        <v>135</v>
      </c>
      <c r="G7" t="s">
        <v>136</v>
      </c>
      <c r="H7" t="s">
        <v>137</v>
      </c>
      <c r="I7" s="9" t="s">
        <v>138</v>
      </c>
      <c r="J7">
        <v>1</v>
      </c>
    </row>
    <row r="8" spans="1:13" x14ac:dyDescent="0.2">
      <c r="A8" s="12" t="s">
        <v>675</v>
      </c>
      <c r="B8" t="s">
        <v>139</v>
      </c>
      <c r="C8" t="s">
        <v>140</v>
      </c>
      <c r="D8" t="s">
        <v>135</v>
      </c>
      <c r="E8" t="s">
        <v>136</v>
      </c>
      <c r="F8" t="s">
        <v>135</v>
      </c>
      <c r="G8" t="s">
        <v>136</v>
      </c>
      <c r="H8" t="s">
        <v>137</v>
      </c>
      <c r="I8" s="9" t="s">
        <v>138</v>
      </c>
      <c r="J8">
        <v>0</v>
      </c>
    </row>
    <row r="9" spans="1:13" x14ac:dyDescent="0.2">
      <c r="A9" s="12" t="s">
        <v>675</v>
      </c>
      <c r="B9" t="s">
        <v>141</v>
      </c>
      <c r="C9" t="s">
        <v>142</v>
      </c>
      <c r="D9" t="s">
        <v>135</v>
      </c>
      <c r="E9" t="s">
        <v>136</v>
      </c>
      <c r="F9" t="s">
        <v>135</v>
      </c>
      <c r="G9" t="s">
        <v>136</v>
      </c>
      <c r="H9" t="s">
        <v>137</v>
      </c>
      <c r="I9" s="9" t="s">
        <v>138</v>
      </c>
      <c r="J9">
        <v>0</v>
      </c>
    </row>
  </sheetData>
  <phoneticPr fontId="7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74"/>
  <sheetViews>
    <sheetView topLeftCell="A151" workbookViewId="0">
      <selection activeCell="L183" sqref="L183"/>
    </sheetView>
  </sheetViews>
  <sheetFormatPr defaultColWidth="9" defaultRowHeight="14.25" x14ac:dyDescent="0.2"/>
  <cols>
    <col min="2" max="2" width="17.375" customWidth="1"/>
  </cols>
  <sheetData>
    <row r="1" spans="1:4" s="1" customFormat="1" x14ac:dyDescent="0.2">
      <c r="A1" t="s">
        <v>676</v>
      </c>
      <c r="B1"/>
      <c r="C1"/>
      <c r="D1"/>
    </row>
    <row r="2" spans="1:4" s="1" customFormat="1" x14ac:dyDescent="0.2">
      <c r="A2" t="s">
        <v>1</v>
      </c>
      <c r="B2" s="14" t="s">
        <v>95</v>
      </c>
      <c r="C2" s="14" t="s">
        <v>677</v>
      </c>
      <c r="D2" s="14" t="s">
        <v>94</v>
      </c>
    </row>
    <row r="3" spans="1:4" s="1" customFormat="1" x14ac:dyDescent="0.2">
      <c r="A3"/>
      <c r="B3" s="18" t="s">
        <v>15</v>
      </c>
      <c r="C3" s="18" t="s">
        <v>15</v>
      </c>
      <c r="D3" s="18" t="s">
        <v>16</v>
      </c>
    </row>
    <row r="4" spans="1:4" s="1" customFormat="1" x14ac:dyDescent="0.2">
      <c r="A4"/>
      <c r="B4" s="16" t="s">
        <v>17</v>
      </c>
      <c r="C4" s="16" t="s">
        <v>17</v>
      </c>
      <c r="D4" s="16" t="s">
        <v>16</v>
      </c>
    </row>
    <row r="5" spans="1:4" s="1" customFormat="1" x14ac:dyDescent="0.2">
      <c r="A5"/>
      <c r="B5" s="18" t="s">
        <v>483</v>
      </c>
      <c r="C5" s="18" t="s">
        <v>678</v>
      </c>
      <c r="D5" s="18" t="s">
        <v>679</v>
      </c>
    </row>
    <row r="6" spans="1:4" s="1" customFormat="1" x14ac:dyDescent="0.2">
      <c r="A6"/>
      <c r="B6" s="16" t="s">
        <v>33</v>
      </c>
      <c r="C6" s="16"/>
      <c r="D6" s="16"/>
    </row>
    <row r="7" spans="1:4" x14ac:dyDescent="0.2">
      <c r="A7" s="12" t="s">
        <v>759</v>
      </c>
      <c r="B7" t="s">
        <v>680</v>
      </c>
      <c r="C7" t="s">
        <v>681</v>
      </c>
    </row>
    <row r="8" spans="1:4" x14ac:dyDescent="0.2">
      <c r="B8" t="s">
        <v>682</v>
      </c>
      <c r="C8" s="12" t="s">
        <v>718</v>
      </c>
    </row>
    <row r="9" spans="1:4" x14ac:dyDescent="0.2">
      <c r="B9" t="s">
        <v>683</v>
      </c>
      <c r="C9" t="s">
        <v>684</v>
      </c>
    </row>
    <row r="10" spans="1:4" x14ac:dyDescent="0.2">
      <c r="B10" t="s">
        <v>685</v>
      </c>
      <c r="C10" t="s">
        <v>686</v>
      </c>
    </row>
    <row r="11" spans="1:4" x14ac:dyDescent="0.2">
      <c r="B11" t="s">
        <v>687</v>
      </c>
      <c r="C11" t="s">
        <v>688</v>
      </c>
    </row>
    <row r="12" spans="1:4" x14ac:dyDescent="0.2">
      <c r="B12" t="s">
        <v>689</v>
      </c>
      <c r="C12" t="s">
        <v>690</v>
      </c>
    </row>
    <row r="13" spans="1:4" x14ac:dyDescent="0.2">
      <c r="B13" t="s">
        <v>691</v>
      </c>
      <c r="C13" t="s">
        <v>692</v>
      </c>
    </row>
    <row r="14" spans="1:4" x14ac:dyDescent="0.2">
      <c r="B14" t="s">
        <v>693</v>
      </c>
      <c r="C14" t="s">
        <v>694</v>
      </c>
    </row>
    <row r="15" spans="1:4" x14ac:dyDescent="0.2">
      <c r="B15" t="s">
        <v>695</v>
      </c>
      <c r="C15" t="s">
        <v>696</v>
      </c>
    </row>
    <row r="16" spans="1:4" x14ac:dyDescent="0.2">
      <c r="B16" t="s">
        <v>697</v>
      </c>
      <c r="C16" t="s">
        <v>698</v>
      </c>
    </row>
    <row r="17" spans="1:3" x14ac:dyDescent="0.2">
      <c r="B17" t="s">
        <v>699</v>
      </c>
      <c r="C17" t="s">
        <v>700</v>
      </c>
    </row>
    <row r="18" spans="1:3" x14ac:dyDescent="0.2">
      <c r="B18" t="s">
        <v>701</v>
      </c>
      <c r="C18" t="s">
        <v>702</v>
      </c>
    </row>
    <row r="19" spans="1:3" x14ac:dyDescent="0.2">
      <c r="B19" s="12" t="s">
        <v>712</v>
      </c>
      <c r="C19" t="s">
        <v>713</v>
      </c>
    </row>
    <row r="20" spans="1:3" x14ac:dyDescent="0.2">
      <c r="B20" t="s">
        <v>703</v>
      </c>
      <c r="C20" s="12" t="s">
        <v>719</v>
      </c>
    </row>
    <row r="21" spans="1:3" x14ac:dyDescent="0.2">
      <c r="B21" t="s">
        <v>704</v>
      </c>
      <c r="C21" s="12" t="s">
        <v>720</v>
      </c>
    </row>
    <row r="22" spans="1:3" x14ac:dyDescent="0.2">
      <c r="B22" t="s">
        <v>705</v>
      </c>
      <c r="C22" s="12" t="s">
        <v>721</v>
      </c>
    </row>
    <row r="23" spans="1:3" x14ac:dyDescent="0.2">
      <c r="B23" s="12" t="s">
        <v>714</v>
      </c>
      <c r="C23" t="s">
        <v>715</v>
      </c>
    </row>
    <row r="24" spans="1:3" x14ac:dyDescent="0.2">
      <c r="B24" t="s">
        <v>706</v>
      </c>
      <c r="C24" s="12" t="s">
        <v>722</v>
      </c>
    </row>
    <row r="25" spans="1:3" x14ac:dyDescent="0.2">
      <c r="B25" t="s">
        <v>707</v>
      </c>
      <c r="C25" s="12" t="s">
        <v>723</v>
      </c>
    </row>
    <row r="26" spans="1:3" x14ac:dyDescent="0.2">
      <c r="B26" t="s">
        <v>708</v>
      </c>
      <c r="C26" s="12" t="s">
        <v>724</v>
      </c>
    </row>
    <row r="27" spans="1:3" x14ac:dyDescent="0.2">
      <c r="B27" s="12" t="s">
        <v>716</v>
      </c>
      <c r="C27" t="s">
        <v>717</v>
      </c>
    </row>
    <row r="28" spans="1:3" x14ac:dyDescent="0.2">
      <c r="B28" t="s">
        <v>709</v>
      </c>
      <c r="C28" s="12" t="s">
        <v>725</v>
      </c>
    </row>
    <row r="29" spans="1:3" x14ac:dyDescent="0.2">
      <c r="B29" t="s">
        <v>710</v>
      </c>
      <c r="C29" s="12" t="s">
        <v>726</v>
      </c>
    </row>
    <row r="30" spans="1:3" x14ac:dyDescent="0.2">
      <c r="B30" t="s">
        <v>711</v>
      </c>
      <c r="C30" s="12" t="s">
        <v>727</v>
      </c>
    </row>
    <row r="32" spans="1:3" x14ac:dyDescent="0.2">
      <c r="A32" t="s">
        <v>758</v>
      </c>
      <c r="B32" t="s">
        <v>728</v>
      </c>
      <c r="C32" t="s">
        <v>554</v>
      </c>
    </row>
    <row r="33" spans="2:3" x14ac:dyDescent="0.2">
      <c r="B33" t="s">
        <v>729</v>
      </c>
      <c r="C33" t="s">
        <v>555</v>
      </c>
    </row>
    <row r="34" spans="2:3" x14ac:dyDescent="0.2">
      <c r="B34" t="s">
        <v>730</v>
      </c>
      <c r="C34" t="s">
        <v>115</v>
      </c>
    </row>
    <row r="35" spans="2:3" x14ac:dyDescent="0.2">
      <c r="B35" t="s">
        <v>731</v>
      </c>
      <c r="C35" t="s">
        <v>119</v>
      </c>
    </row>
    <row r="36" spans="2:3" x14ac:dyDescent="0.2">
      <c r="B36" t="s">
        <v>732</v>
      </c>
      <c r="C36" t="s">
        <v>123</v>
      </c>
    </row>
    <row r="37" spans="2:3" x14ac:dyDescent="0.2">
      <c r="B37" t="s">
        <v>733</v>
      </c>
      <c r="C37" t="s">
        <v>127</v>
      </c>
    </row>
    <row r="38" spans="2:3" x14ac:dyDescent="0.2">
      <c r="B38" t="s">
        <v>734</v>
      </c>
      <c r="C38" t="s">
        <v>556</v>
      </c>
    </row>
    <row r="39" spans="2:3" x14ac:dyDescent="0.2">
      <c r="B39" t="s">
        <v>735</v>
      </c>
      <c r="C39" t="s">
        <v>557</v>
      </c>
    </row>
    <row r="40" spans="2:3" x14ac:dyDescent="0.2">
      <c r="B40" t="s">
        <v>736</v>
      </c>
      <c r="C40" t="s">
        <v>558</v>
      </c>
    </row>
    <row r="41" spans="2:3" x14ac:dyDescent="0.2">
      <c r="B41" t="s">
        <v>737</v>
      </c>
      <c r="C41" t="s">
        <v>559</v>
      </c>
    </row>
    <row r="42" spans="2:3" x14ac:dyDescent="0.2">
      <c r="B42" t="s">
        <v>738</v>
      </c>
      <c r="C42" t="s">
        <v>560</v>
      </c>
    </row>
    <row r="43" spans="2:3" x14ac:dyDescent="0.2">
      <c r="B43" t="s">
        <v>739</v>
      </c>
      <c r="C43" t="s">
        <v>561</v>
      </c>
    </row>
    <row r="44" spans="2:3" x14ac:dyDescent="0.2">
      <c r="B44" t="s">
        <v>740</v>
      </c>
      <c r="C44" t="s">
        <v>562</v>
      </c>
    </row>
    <row r="45" spans="2:3" x14ac:dyDescent="0.2">
      <c r="B45" t="s">
        <v>741</v>
      </c>
      <c r="C45" t="s">
        <v>564</v>
      </c>
    </row>
    <row r="46" spans="2:3" x14ac:dyDescent="0.2">
      <c r="B46" t="s">
        <v>742</v>
      </c>
      <c r="C46" t="s">
        <v>566</v>
      </c>
    </row>
    <row r="47" spans="2:3" x14ac:dyDescent="0.2">
      <c r="B47" t="s">
        <v>743</v>
      </c>
      <c r="C47" t="s">
        <v>568</v>
      </c>
    </row>
    <row r="48" spans="2:3" x14ac:dyDescent="0.2">
      <c r="B48" t="s">
        <v>744</v>
      </c>
      <c r="C48" t="s">
        <v>570</v>
      </c>
    </row>
    <row r="49" spans="2:3" x14ac:dyDescent="0.2">
      <c r="B49" t="s">
        <v>745</v>
      </c>
      <c r="C49" t="s">
        <v>572</v>
      </c>
    </row>
    <row r="50" spans="2:3" x14ac:dyDescent="0.2">
      <c r="B50" t="s">
        <v>746</v>
      </c>
      <c r="C50" t="s">
        <v>574</v>
      </c>
    </row>
    <row r="51" spans="2:3" x14ac:dyDescent="0.2">
      <c r="B51" t="s">
        <v>747</v>
      </c>
      <c r="C51" t="s">
        <v>576</v>
      </c>
    </row>
    <row r="52" spans="2:3" x14ac:dyDescent="0.2">
      <c r="B52" t="s">
        <v>748</v>
      </c>
      <c r="C52" t="s">
        <v>578</v>
      </c>
    </row>
    <row r="53" spans="2:3" x14ac:dyDescent="0.2">
      <c r="B53" t="s">
        <v>749</v>
      </c>
      <c r="C53" t="s">
        <v>580</v>
      </c>
    </row>
    <row r="54" spans="2:3" x14ac:dyDescent="0.2">
      <c r="B54" t="s">
        <v>750</v>
      </c>
      <c r="C54" t="s">
        <v>582</v>
      </c>
    </row>
    <row r="55" spans="2:3" x14ac:dyDescent="0.2">
      <c r="B55" t="s">
        <v>751</v>
      </c>
      <c r="C55" t="s">
        <v>584</v>
      </c>
    </row>
    <row r="56" spans="2:3" x14ac:dyDescent="0.2">
      <c r="B56" t="s">
        <v>752</v>
      </c>
      <c r="C56" t="s">
        <v>586</v>
      </c>
    </row>
    <row r="57" spans="2:3" x14ac:dyDescent="0.2">
      <c r="B57" t="s">
        <v>753</v>
      </c>
      <c r="C57" t="s">
        <v>588</v>
      </c>
    </row>
    <row r="58" spans="2:3" x14ac:dyDescent="0.2">
      <c r="B58" t="s">
        <v>754</v>
      </c>
      <c r="C58" t="s">
        <v>590</v>
      </c>
    </row>
    <row r="59" spans="2:3" x14ac:dyDescent="0.2">
      <c r="B59" t="s">
        <v>755</v>
      </c>
      <c r="C59" t="s">
        <v>592</v>
      </c>
    </row>
    <row r="60" spans="2:3" x14ac:dyDescent="0.2">
      <c r="B60" t="s">
        <v>756</v>
      </c>
      <c r="C60" t="s">
        <v>594</v>
      </c>
    </row>
    <row r="61" spans="2:3" x14ac:dyDescent="0.2">
      <c r="B61" t="s">
        <v>757</v>
      </c>
      <c r="C61" t="s">
        <v>596</v>
      </c>
    </row>
    <row r="62" spans="2:3" x14ac:dyDescent="0.2">
      <c r="B62" t="s">
        <v>760</v>
      </c>
      <c r="C62" t="s">
        <v>598</v>
      </c>
    </row>
    <row r="63" spans="2:3" x14ac:dyDescent="0.2">
      <c r="B63" t="s">
        <v>761</v>
      </c>
      <c r="C63" t="s">
        <v>599</v>
      </c>
    </row>
    <row r="64" spans="2:3" x14ac:dyDescent="0.2">
      <c r="B64" t="s">
        <v>117</v>
      </c>
      <c r="C64" t="s">
        <v>606</v>
      </c>
    </row>
    <row r="65" spans="2:3" x14ac:dyDescent="0.2">
      <c r="B65" t="s">
        <v>121</v>
      </c>
      <c r="C65" t="s">
        <v>607</v>
      </c>
    </row>
    <row r="66" spans="2:3" x14ac:dyDescent="0.2">
      <c r="B66" t="s">
        <v>125</v>
      </c>
      <c r="C66" t="s">
        <v>608</v>
      </c>
    </row>
    <row r="67" spans="2:3" x14ac:dyDescent="0.2">
      <c r="B67" t="s">
        <v>129</v>
      </c>
      <c r="C67" t="s">
        <v>609</v>
      </c>
    </row>
    <row r="68" spans="2:3" x14ac:dyDescent="0.2">
      <c r="B68" t="s">
        <v>762</v>
      </c>
      <c r="C68" t="s">
        <v>600</v>
      </c>
    </row>
    <row r="69" spans="2:3" x14ac:dyDescent="0.2">
      <c r="B69" t="s">
        <v>763</v>
      </c>
      <c r="C69" t="s">
        <v>601</v>
      </c>
    </row>
    <row r="70" spans="2:3" x14ac:dyDescent="0.2">
      <c r="B70" t="s">
        <v>764</v>
      </c>
      <c r="C70" t="s">
        <v>602</v>
      </c>
    </row>
    <row r="71" spans="2:3" x14ac:dyDescent="0.2">
      <c r="B71" t="s">
        <v>765</v>
      </c>
      <c r="C71" t="s">
        <v>603</v>
      </c>
    </row>
    <row r="72" spans="2:3" x14ac:dyDescent="0.2">
      <c r="B72" t="s">
        <v>766</v>
      </c>
      <c r="C72" t="s">
        <v>604</v>
      </c>
    </row>
    <row r="73" spans="2:3" x14ac:dyDescent="0.2">
      <c r="B73" t="s">
        <v>767</v>
      </c>
      <c r="C73" t="s">
        <v>605</v>
      </c>
    </row>
    <row r="74" spans="2:3" x14ac:dyDescent="0.2">
      <c r="B74" t="s">
        <v>768</v>
      </c>
      <c r="C74" t="s">
        <v>611</v>
      </c>
    </row>
    <row r="75" spans="2:3" x14ac:dyDescent="0.2">
      <c r="B75" t="s">
        <v>769</v>
      </c>
      <c r="C75" t="s">
        <v>612</v>
      </c>
    </row>
    <row r="76" spans="2:3" x14ac:dyDescent="0.2">
      <c r="B76" t="s">
        <v>770</v>
      </c>
      <c r="C76" t="s">
        <v>613</v>
      </c>
    </row>
    <row r="77" spans="2:3" x14ac:dyDescent="0.2">
      <c r="B77" t="s">
        <v>771</v>
      </c>
      <c r="C77" t="s">
        <v>614</v>
      </c>
    </row>
    <row r="78" spans="2:3" x14ac:dyDescent="0.2">
      <c r="B78" t="s">
        <v>772</v>
      </c>
      <c r="C78" t="s">
        <v>615</v>
      </c>
    </row>
    <row r="79" spans="2:3" x14ac:dyDescent="0.2">
      <c r="B79" t="s">
        <v>773</v>
      </c>
      <c r="C79" t="s">
        <v>616</v>
      </c>
    </row>
    <row r="80" spans="2:3" x14ac:dyDescent="0.2">
      <c r="B80" t="s">
        <v>774</v>
      </c>
      <c r="C80" t="s">
        <v>617</v>
      </c>
    </row>
    <row r="81" spans="2:3" x14ac:dyDescent="0.2">
      <c r="B81" t="s">
        <v>775</v>
      </c>
      <c r="C81" t="s">
        <v>618</v>
      </c>
    </row>
    <row r="82" spans="2:3" x14ac:dyDescent="0.2">
      <c r="B82" t="s">
        <v>776</v>
      </c>
      <c r="C82" t="s">
        <v>619</v>
      </c>
    </row>
    <row r="83" spans="2:3" x14ac:dyDescent="0.2">
      <c r="B83" t="s">
        <v>777</v>
      </c>
      <c r="C83" t="s">
        <v>620</v>
      </c>
    </row>
    <row r="84" spans="2:3" x14ac:dyDescent="0.2">
      <c r="B84" t="s">
        <v>778</v>
      </c>
      <c r="C84" t="s">
        <v>621</v>
      </c>
    </row>
    <row r="85" spans="2:3" x14ac:dyDescent="0.2">
      <c r="B85" t="s">
        <v>779</v>
      </c>
      <c r="C85" t="s">
        <v>622</v>
      </c>
    </row>
    <row r="86" spans="2:3" x14ac:dyDescent="0.2">
      <c r="B86" t="s">
        <v>780</v>
      </c>
      <c r="C86" t="s">
        <v>623</v>
      </c>
    </row>
    <row r="87" spans="2:3" x14ac:dyDescent="0.2">
      <c r="B87" t="s">
        <v>781</v>
      </c>
      <c r="C87" t="s">
        <v>624</v>
      </c>
    </row>
    <row r="88" spans="2:3" x14ac:dyDescent="0.2">
      <c r="B88" t="s">
        <v>782</v>
      </c>
      <c r="C88" t="s">
        <v>625</v>
      </c>
    </row>
    <row r="89" spans="2:3" x14ac:dyDescent="0.2">
      <c r="B89" t="s">
        <v>783</v>
      </c>
      <c r="C89" t="s">
        <v>626</v>
      </c>
    </row>
    <row r="90" spans="2:3" x14ac:dyDescent="0.2">
      <c r="B90" t="s">
        <v>784</v>
      </c>
      <c r="C90" t="s">
        <v>627</v>
      </c>
    </row>
    <row r="91" spans="2:3" x14ac:dyDescent="0.2">
      <c r="B91" t="s">
        <v>785</v>
      </c>
      <c r="C91" t="s">
        <v>628</v>
      </c>
    </row>
    <row r="92" spans="2:3" x14ac:dyDescent="0.2">
      <c r="B92" t="s">
        <v>786</v>
      </c>
      <c r="C92" t="s">
        <v>598</v>
      </c>
    </row>
    <row r="93" spans="2:3" x14ac:dyDescent="0.2">
      <c r="B93" t="s">
        <v>787</v>
      </c>
      <c r="C93" t="s">
        <v>599</v>
      </c>
    </row>
    <row r="94" spans="2:3" x14ac:dyDescent="0.2">
      <c r="B94" t="s">
        <v>788</v>
      </c>
      <c r="C94" t="s">
        <v>606</v>
      </c>
    </row>
    <row r="95" spans="2:3" x14ac:dyDescent="0.2">
      <c r="B95" t="s">
        <v>789</v>
      </c>
      <c r="C95" t="s">
        <v>607</v>
      </c>
    </row>
    <row r="96" spans="2:3" x14ac:dyDescent="0.2">
      <c r="B96" t="s">
        <v>790</v>
      </c>
      <c r="C96" t="s">
        <v>608</v>
      </c>
    </row>
    <row r="97" spans="2:3" x14ac:dyDescent="0.2">
      <c r="B97" t="s">
        <v>791</v>
      </c>
      <c r="C97" t="s">
        <v>609</v>
      </c>
    </row>
    <row r="98" spans="2:3" x14ac:dyDescent="0.2">
      <c r="B98" t="s">
        <v>792</v>
      </c>
      <c r="C98" t="s">
        <v>630</v>
      </c>
    </row>
    <row r="99" spans="2:3" x14ac:dyDescent="0.2">
      <c r="B99" t="s">
        <v>793</v>
      </c>
      <c r="C99" t="s">
        <v>631</v>
      </c>
    </row>
    <row r="100" spans="2:3" x14ac:dyDescent="0.2">
      <c r="B100" t="s">
        <v>794</v>
      </c>
      <c r="C100" t="s">
        <v>632</v>
      </c>
    </row>
    <row r="101" spans="2:3" x14ac:dyDescent="0.2">
      <c r="B101" t="s">
        <v>795</v>
      </c>
      <c r="C101" t="s">
        <v>633</v>
      </c>
    </row>
    <row r="102" spans="2:3" x14ac:dyDescent="0.2">
      <c r="B102" t="s">
        <v>796</v>
      </c>
      <c r="C102" t="s">
        <v>634</v>
      </c>
    </row>
    <row r="103" spans="2:3" x14ac:dyDescent="0.2">
      <c r="B103" t="s">
        <v>797</v>
      </c>
      <c r="C103" t="s">
        <v>635</v>
      </c>
    </row>
    <row r="104" spans="2:3" x14ac:dyDescent="0.2">
      <c r="B104" t="s">
        <v>798</v>
      </c>
      <c r="C104" t="s">
        <v>636</v>
      </c>
    </row>
    <row r="105" spans="2:3" x14ac:dyDescent="0.2">
      <c r="B105" t="s">
        <v>799</v>
      </c>
      <c r="C105" t="s">
        <v>637</v>
      </c>
    </row>
    <row r="106" spans="2:3" x14ac:dyDescent="0.2">
      <c r="B106" t="s">
        <v>800</v>
      </c>
      <c r="C106" t="s">
        <v>638</v>
      </c>
    </row>
    <row r="107" spans="2:3" x14ac:dyDescent="0.2">
      <c r="B107" t="s">
        <v>801</v>
      </c>
      <c r="C107" t="s">
        <v>639</v>
      </c>
    </row>
    <row r="108" spans="2:3" x14ac:dyDescent="0.2">
      <c r="B108" t="s">
        <v>802</v>
      </c>
      <c r="C108" t="s">
        <v>640</v>
      </c>
    </row>
    <row r="109" spans="2:3" x14ac:dyDescent="0.2">
      <c r="B109" t="s">
        <v>803</v>
      </c>
      <c r="C109" t="s">
        <v>641</v>
      </c>
    </row>
    <row r="110" spans="2:3" x14ac:dyDescent="0.2">
      <c r="B110" t="s">
        <v>804</v>
      </c>
      <c r="C110" t="s">
        <v>642</v>
      </c>
    </row>
    <row r="111" spans="2:3" x14ac:dyDescent="0.2">
      <c r="B111" t="s">
        <v>805</v>
      </c>
      <c r="C111" t="s">
        <v>643</v>
      </c>
    </row>
    <row r="112" spans="2:3" x14ac:dyDescent="0.2">
      <c r="B112" t="s">
        <v>806</v>
      </c>
      <c r="C112" t="s">
        <v>644</v>
      </c>
    </row>
    <row r="113" spans="1:3" x14ac:dyDescent="0.2">
      <c r="B113" t="s">
        <v>807</v>
      </c>
      <c r="C113" t="s">
        <v>645</v>
      </c>
    </row>
    <row r="114" spans="1:3" x14ac:dyDescent="0.2">
      <c r="B114" t="s">
        <v>808</v>
      </c>
      <c r="C114" t="s">
        <v>646</v>
      </c>
    </row>
    <row r="115" spans="1:3" x14ac:dyDescent="0.2">
      <c r="B115" t="s">
        <v>809</v>
      </c>
      <c r="C115" t="s">
        <v>647</v>
      </c>
    </row>
    <row r="116" spans="1:3" x14ac:dyDescent="0.2">
      <c r="B116" t="s">
        <v>810</v>
      </c>
      <c r="C116" t="s">
        <v>648</v>
      </c>
    </row>
    <row r="117" spans="1:3" x14ac:dyDescent="0.2">
      <c r="B117" t="s">
        <v>811</v>
      </c>
      <c r="C117" t="s">
        <v>649</v>
      </c>
    </row>
    <row r="118" spans="1:3" x14ac:dyDescent="0.2">
      <c r="B118" t="s">
        <v>812</v>
      </c>
      <c r="C118" t="s">
        <v>650</v>
      </c>
    </row>
    <row r="119" spans="1:3" x14ac:dyDescent="0.2">
      <c r="B119" t="s">
        <v>813</v>
      </c>
      <c r="C119" t="s">
        <v>651</v>
      </c>
    </row>
    <row r="120" spans="1:3" x14ac:dyDescent="0.2">
      <c r="B120" t="s">
        <v>814</v>
      </c>
      <c r="C120" t="s">
        <v>652</v>
      </c>
    </row>
    <row r="121" spans="1:3" x14ac:dyDescent="0.2">
      <c r="B121" t="s">
        <v>815</v>
      </c>
      <c r="C121" t="s">
        <v>653</v>
      </c>
    </row>
    <row r="123" spans="1:3" x14ac:dyDescent="0.2">
      <c r="A123" s="12" t="s">
        <v>818</v>
      </c>
      <c r="B123" t="s">
        <v>816</v>
      </c>
      <c r="C123" t="s">
        <v>817</v>
      </c>
    </row>
    <row r="125" spans="1:3" x14ac:dyDescent="0.2">
      <c r="A125" s="12" t="s">
        <v>819</v>
      </c>
      <c r="B125" s="12" t="s">
        <v>820</v>
      </c>
      <c r="C125" s="12" t="s">
        <v>825</v>
      </c>
    </row>
    <row r="126" spans="1:3" x14ac:dyDescent="0.2">
      <c r="B126" s="12" t="s">
        <v>143</v>
      </c>
      <c r="C126" s="12" t="s">
        <v>832</v>
      </c>
    </row>
    <row r="127" spans="1:3" x14ac:dyDescent="0.2">
      <c r="B127" s="12" t="s">
        <v>144</v>
      </c>
      <c r="C127" s="12" t="s">
        <v>834</v>
      </c>
    </row>
    <row r="128" spans="1:3" x14ac:dyDescent="0.2">
      <c r="B128" s="12" t="s">
        <v>145</v>
      </c>
      <c r="C128" s="12" t="s">
        <v>837</v>
      </c>
    </row>
    <row r="129" spans="2:3" x14ac:dyDescent="0.2">
      <c r="B129" s="12" t="s">
        <v>146</v>
      </c>
      <c r="C129" s="12" t="s">
        <v>835</v>
      </c>
    </row>
    <row r="130" spans="2:3" x14ac:dyDescent="0.2">
      <c r="B130" s="12" t="s">
        <v>147</v>
      </c>
      <c r="C130" s="12" t="s">
        <v>836</v>
      </c>
    </row>
    <row r="131" spans="2:3" x14ac:dyDescent="0.2">
      <c r="B131" s="12" t="s">
        <v>148</v>
      </c>
      <c r="C131" s="12" t="s">
        <v>841</v>
      </c>
    </row>
    <row r="132" spans="2:3" x14ac:dyDescent="0.2">
      <c r="B132" s="12" t="s">
        <v>149</v>
      </c>
      <c r="C132" s="12" t="s">
        <v>842</v>
      </c>
    </row>
    <row r="133" spans="2:3" x14ac:dyDescent="0.2">
      <c r="B133" s="12" t="s">
        <v>150</v>
      </c>
      <c r="C133" s="12" t="s">
        <v>844</v>
      </c>
    </row>
    <row r="134" spans="2:3" x14ac:dyDescent="0.2">
      <c r="B134" s="12" t="s">
        <v>151</v>
      </c>
      <c r="C134" s="12" t="s">
        <v>847</v>
      </c>
    </row>
    <row r="135" spans="2:3" x14ac:dyDescent="0.2">
      <c r="B135" s="12" t="s">
        <v>152</v>
      </c>
      <c r="C135" s="12" t="s">
        <v>848</v>
      </c>
    </row>
    <row r="136" spans="2:3" x14ac:dyDescent="0.2">
      <c r="B136" s="12" t="s">
        <v>153</v>
      </c>
      <c r="C136" s="12" t="s">
        <v>852</v>
      </c>
    </row>
    <row r="137" spans="2:3" x14ac:dyDescent="0.2">
      <c r="B137" s="12" t="s">
        <v>154</v>
      </c>
      <c r="C137" s="12" t="s">
        <v>854</v>
      </c>
    </row>
    <row r="138" spans="2:3" x14ac:dyDescent="0.2">
      <c r="B138" s="12" t="s">
        <v>155</v>
      </c>
      <c r="C138" s="12" t="s">
        <v>855</v>
      </c>
    </row>
    <row r="139" spans="2:3" x14ac:dyDescent="0.2">
      <c r="B139" s="12" t="s">
        <v>867</v>
      </c>
      <c r="C139" s="12" t="s">
        <v>856</v>
      </c>
    </row>
    <row r="140" spans="2:3" x14ac:dyDescent="0.2">
      <c r="B140" s="12" t="s">
        <v>868</v>
      </c>
      <c r="C140" s="12" t="s">
        <v>857</v>
      </c>
    </row>
    <row r="141" spans="2:3" x14ac:dyDescent="0.2">
      <c r="B141" s="12" t="s">
        <v>869</v>
      </c>
      <c r="C141" s="12" t="s">
        <v>858</v>
      </c>
    </row>
    <row r="142" spans="2:3" x14ac:dyDescent="0.2">
      <c r="B142" s="12" t="s">
        <v>870</v>
      </c>
      <c r="C142" s="12" t="s">
        <v>859</v>
      </c>
    </row>
    <row r="143" spans="2:3" x14ac:dyDescent="0.2">
      <c r="B143" s="12" t="s">
        <v>871</v>
      </c>
      <c r="C143" s="12" t="s">
        <v>860</v>
      </c>
    </row>
    <row r="144" spans="2:3" x14ac:dyDescent="0.2">
      <c r="B144" s="12" t="s">
        <v>872</v>
      </c>
      <c r="C144" s="12" t="s">
        <v>861</v>
      </c>
    </row>
    <row r="145" spans="2:3" x14ac:dyDescent="0.2">
      <c r="B145" s="12" t="s">
        <v>873</v>
      </c>
      <c r="C145" s="12" t="s">
        <v>856</v>
      </c>
    </row>
    <row r="146" spans="2:3" x14ac:dyDescent="0.2">
      <c r="B146" s="12" t="s">
        <v>874</v>
      </c>
      <c r="C146" s="12" t="s">
        <v>862</v>
      </c>
    </row>
    <row r="147" spans="2:3" x14ac:dyDescent="0.2">
      <c r="C147" s="12"/>
    </row>
    <row r="149" spans="2:3" x14ac:dyDescent="0.2">
      <c r="B149" s="12" t="s">
        <v>822</v>
      </c>
      <c r="C149" s="12" t="s">
        <v>675</v>
      </c>
    </row>
    <row r="150" spans="2:3" x14ac:dyDescent="0.2">
      <c r="B150" s="12" t="s">
        <v>156</v>
      </c>
      <c r="C150" s="12" t="s">
        <v>823</v>
      </c>
    </row>
    <row r="151" spans="2:3" x14ac:dyDescent="0.2">
      <c r="B151" s="12" t="s">
        <v>157</v>
      </c>
      <c r="C151" s="12" t="s">
        <v>826</v>
      </c>
    </row>
    <row r="152" spans="2:3" x14ac:dyDescent="0.2">
      <c r="B152" s="12" t="s">
        <v>158</v>
      </c>
      <c r="C152" s="12" t="s">
        <v>827</v>
      </c>
    </row>
    <row r="153" spans="2:3" x14ac:dyDescent="0.2">
      <c r="B153" s="12" t="s">
        <v>159</v>
      </c>
      <c r="C153" s="12" t="s">
        <v>833</v>
      </c>
    </row>
    <row r="154" spans="2:3" x14ac:dyDescent="0.2">
      <c r="B154" s="12" t="s">
        <v>160</v>
      </c>
      <c r="C154" s="12" t="s">
        <v>838</v>
      </c>
    </row>
    <row r="155" spans="2:3" x14ac:dyDescent="0.2">
      <c r="B155" s="12" t="s">
        <v>161</v>
      </c>
      <c r="C155" s="12" t="s">
        <v>839</v>
      </c>
    </row>
    <row r="156" spans="2:3" x14ac:dyDescent="0.2">
      <c r="B156" s="12" t="s">
        <v>162</v>
      </c>
      <c r="C156" s="12" t="s">
        <v>840</v>
      </c>
    </row>
    <row r="157" spans="2:3" x14ac:dyDescent="0.2">
      <c r="B157" s="12" t="s">
        <v>163</v>
      </c>
      <c r="C157" s="12" t="s">
        <v>845</v>
      </c>
    </row>
    <row r="158" spans="2:3" x14ac:dyDescent="0.2">
      <c r="B158" s="12" t="s">
        <v>164</v>
      </c>
      <c r="C158" s="12" t="s">
        <v>849</v>
      </c>
    </row>
    <row r="159" spans="2:3" x14ac:dyDescent="0.2">
      <c r="B159" s="12" t="s">
        <v>165</v>
      </c>
      <c r="C159" s="12" t="s">
        <v>863</v>
      </c>
    </row>
    <row r="161" spans="2:3" x14ac:dyDescent="0.2">
      <c r="B161" s="12" t="s">
        <v>821</v>
      </c>
      <c r="C161" s="12" t="s">
        <v>824</v>
      </c>
    </row>
    <row r="162" spans="2:3" x14ac:dyDescent="0.2">
      <c r="B162" s="12" t="s">
        <v>875</v>
      </c>
      <c r="C162" s="12" t="s">
        <v>828</v>
      </c>
    </row>
    <row r="163" spans="2:3" x14ac:dyDescent="0.2">
      <c r="B163" s="12" t="s">
        <v>876</v>
      </c>
      <c r="C163" s="33" t="s">
        <v>829</v>
      </c>
    </row>
    <row r="164" spans="2:3" x14ac:dyDescent="0.2">
      <c r="B164" s="12" t="s">
        <v>877</v>
      </c>
      <c r="C164" s="33" t="s">
        <v>830</v>
      </c>
    </row>
    <row r="165" spans="2:3" x14ac:dyDescent="0.2">
      <c r="B165" s="12" t="s">
        <v>878</v>
      </c>
      <c r="C165" s="33" t="s">
        <v>166</v>
      </c>
    </row>
    <row r="166" spans="2:3" x14ac:dyDescent="0.2">
      <c r="B166" s="12" t="s">
        <v>879</v>
      </c>
      <c r="C166" s="33" t="s">
        <v>831</v>
      </c>
    </row>
    <row r="167" spans="2:3" x14ac:dyDescent="0.2">
      <c r="B167" s="12" t="s">
        <v>880</v>
      </c>
      <c r="C167" s="33" t="s">
        <v>843</v>
      </c>
    </row>
    <row r="168" spans="2:3" x14ac:dyDescent="0.2">
      <c r="B168" s="12" t="s">
        <v>881</v>
      </c>
      <c r="C168" s="33" t="s">
        <v>846</v>
      </c>
    </row>
    <row r="169" spans="2:3" x14ac:dyDescent="0.2">
      <c r="B169" s="12" t="s">
        <v>882</v>
      </c>
      <c r="C169" s="33" t="s">
        <v>850</v>
      </c>
    </row>
    <row r="170" spans="2:3" x14ac:dyDescent="0.2">
      <c r="B170" s="12" t="s">
        <v>883</v>
      </c>
      <c r="C170" s="33" t="s">
        <v>851</v>
      </c>
    </row>
    <row r="171" spans="2:3" x14ac:dyDescent="0.2">
      <c r="B171" s="12" t="s">
        <v>884</v>
      </c>
      <c r="C171" s="33" t="s">
        <v>853</v>
      </c>
    </row>
    <row r="172" spans="2:3" x14ac:dyDescent="0.2">
      <c r="B172" s="12" t="s">
        <v>885</v>
      </c>
      <c r="C172" s="33" t="s">
        <v>864</v>
      </c>
    </row>
    <row r="173" spans="2:3" x14ac:dyDescent="0.2">
      <c r="B173" s="12" t="s">
        <v>886</v>
      </c>
      <c r="C173" s="33" t="s">
        <v>865</v>
      </c>
    </row>
    <row r="174" spans="2:3" x14ac:dyDescent="0.2">
      <c r="B174" s="12" t="s">
        <v>887</v>
      </c>
      <c r="C174" s="33" t="s">
        <v>866</v>
      </c>
    </row>
  </sheetData>
  <phoneticPr fontId="7" type="noConversion"/>
  <conditionalFormatting sqref="B1:B6">
    <cfRule type="duplicateValues" dxfId="0" priority="1"/>
  </conditionalFormatting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2F892-718A-4CB5-A316-A6B77F5DF2C5}">
  <dimension ref="B1:M72"/>
  <sheetViews>
    <sheetView tabSelected="1" workbookViewId="0">
      <selection activeCell="M6" sqref="M6:M8"/>
    </sheetView>
  </sheetViews>
  <sheetFormatPr defaultRowHeight="14.25" x14ac:dyDescent="0.2"/>
  <sheetData>
    <row r="1" spans="2:13" x14ac:dyDescent="0.2">
      <c r="C1" s="12" t="s">
        <v>273</v>
      </c>
      <c r="D1" s="12" t="s">
        <v>325</v>
      </c>
      <c r="E1" s="12" t="s">
        <v>195</v>
      </c>
      <c r="H1" s="12" t="s">
        <v>273</v>
      </c>
      <c r="I1" s="12" t="s">
        <v>325</v>
      </c>
      <c r="J1" s="12" t="s">
        <v>195</v>
      </c>
      <c r="M1" s="12" t="s">
        <v>890</v>
      </c>
    </row>
    <row r="2" spans="2:13" x14ac:dyDescent="0.2">
      <c r="B2" s="12" t="s">
        <v>888</v>
      </c>
      <c r="C2" s="12">
        <v>20</v>
      </c>
      <c r="D2">
        <v>40</v>
      </c>
      <c r="E2">
        <v>80</v>
      </c>
      <c r="G2" s="12" t="s">
        <v>889</v>
      </c>
      <c r="H2" s="12">
        <v>100</v>
      </c>
      <c r="I2" s="12">
        <v>200</v>
      </c>
      <c r="J2" s="12">
        <v>300</v>
      </c>
      <c r="L2" s="12" t="s">
        <v>891</v>
      </c>
      <c r="M2" t="str">
        <f>"["&amp;C3&amp;","&amp;C4&amp;","&amp;C5&amp;","&amp;C6&amp;","&amp;C7&amp;","&amp;C8&amp;","&amp;C9&amp;","&amp;C10&amp;","&amp;C11&amp;","&amp;C12&amp;","&amp;C13&amp;","&amp;C14&amp;","&amp;C15&amp;","&amp;C16&amp;","&amp;C17&amp;","&amp;C18&amp;","&amp;C19&amp;","&amp;C20&amp;","&amp;C21&amp;","&amp;C22&amp;","&amp;C23&amp;","&amp;C24&amp;","&amp;C25&amp;","&amp;C26&amp;","&amp;C27&amp;","&amp;C28&amp;","&amp;C29&amp;","&amp;C30&amp;","&amp;C31&amp;","&amp;C32&amp;","&amp;C33&amp;","&amp;C34&amp;","&amp;C35&amp;","&amp;C36&amp;","&amp;C37&amp;","&amp;C38&amp;","&amp;C39&amp;","&amp;C40&amp;","&amp;C41&amp;","&amp;C42&amp;","&amp;C43&amp;","&amp;C44&amp;","&amp;C45&amp;","&amp;C46&amp;","&amp;C47&amp;","&amp;C48&amp;","&amp;C49&amp;","&amp;C50&amp;","&amp;C51&amp;","&amp;C52&amp;","&amp;C53&amp;","&amp;C54&amp;","&amp;C55&amp;","&amp;C56&amp;","&amp;C57&amp;","&amp;C58&amp;","&amp;C59&amp;","&amp;C60&amp;","&amp;C61&amp;","&amp;C62&amp;","&amp;C63&amp;","&amp;C64&amp;","&amp;C65&amp;","&amp;C66&amp;","&amp;C67&amp;","&amp;C68&amp;","&amp;C69&amp;","&amp;C70&amp;","&amp;C71&amp;","&amp;C72&amp;"]"</f>
        <v>[20,40,60,80,100,120,140,160,180,200,220,240,260,280,300,320,340,360,380,400,420,440,460,480,500,520,540,560,580,600,620,640,660,680,700,720,740,760,780,800,820,840,860,880,900,920,940,960,980,1000,1020,1040,1060,1080,1100,1120,1140,1160,1180,1200,1220,1240,1260,1280,1300,1320,1340,1360,1380,1400]</v>
      </c>
    </row>
    <row r="3" spans="2:13" x14ac:dyDescent="0.2">
      <c r="B3">
        <v>1</v>
      </c>
      <c r="C3" s="12">
        <v>20</v>
      </c>
      <c r="D3">
        <v>50</v>
      </c>
      <c r="E3">
        <v>100</v>
      </c>
      <c r="G3">
        <v>1</v>
      </c>
      <c r="H3">
        <v>100</v>
      </c>
      <c r="I3">
        <v>200</v>
      </c>
      <c r="J3">
        <v>300</v>
      </c>
      <c r="L3" s="12" t="s">
        <v>892</v>
      </c>
      <c r="M3" t="str">
        <f>"["&amp;D3&amp;","&amp;D4&amp;","&amp;D5&amp;","&amp;D6&amp;","&amp;D7&amp;","&amp;D8&amp;","&amp;D9&amp;","&amp;D10&amp;","&amp;D11&amp;","&amp;D12&amp;","&amp;D13&amp;","&amp;D14&amp;","&amp;D15&amp;","&amp;D16&amp;","&amp;D17&amp;","&amp;D18&amp;","&amp;D19&amp;","&amp;D20&amp;","&amp;D21&amp;","&amp;D22&amp;","&amp;D23&amp;","&amp;D24&amp;","&amp;D25&amp;","&amp;D26&amp;","&amp;D27&amp;","&amp;D28&amp;","&amp;D29&amp;","&amp;D30&amp;","&amp;D31&amp;","&amp;D32&amp;","&amp;D33&amp;","&amp;D34&amp;","&amp;D35&amp;","&amp;D36&amp;","&amp;D37&amp;","&amp;D38&amp;","&amp;D39&amp;","&amp;D40&amp;","&amp;D41&amp;","&amp;D42&amp;","&amp;D43&amp;","&amp;D44&amp;","&amp;D45&amp;","&amp;D46&amp;","&amp;D47&amp;","&amp;D48&amp;","&amp;D49&amp;","&amp;D50&amp;","&amp;D51&amp;","&amp;D52&amp;","&amp;D53&amp;","&amp;D54&amp;","&amp;D55&amp;","&amp;D56&amp;","&amp;D57&amp;","&amp;D58&amp;","&amp;D59&amp;","&amp;D60&amp;","&amp;D61&amp;","&amp;D62&amp;","&amp;D63&amp;","&amp;D64&amp;","&amp;D65&amp;","&amp;D66&amp;","&amp;D67&amp;","&amp;D68&amp;","&amp;D69&amp;","&amp;D70&amp;","&amp;D71&amp;","&amp;D72&amp;"]"</f>
        <v>[50,90,130,170,210,250,290,330,370,410,450,490,530,570,610,650,690,730,770,810,850,890,930,970,1010,1050,1090,1130,1170,1210,1250,1290,1330,1370,1410,1450,1490,1530,1570,1610,1650,1690,1730,1770,1810,1850,1890,1930,1970,2010,2050,2090,2130,2170,2210,2250,2290,2330,2370,2410,2450,2490,2530,2570,2610,2650,2690,2730,2770,2810]</v>
      </c>
    </row>
    <row r="4" spans="2:13" x14ac:dyDescent="0.2">
      <c r="B4">
        <v>2</v>
      </c>
      <c r="C4">
        <f>C3+$C$2</f>
        <v>40</v>
      </c>
      <c r="D4">
        <f>D3+$D$2</f>
        <v>90</v>
      </c>
      <c r="E4">
        <f>E3+$E$2</f>
        <v>180</v>
      </c>
      <c r="G4">
        <v>2</v>
      </c>
      <c r="H4">
        <f>H3+$H$2</f>
        <v>200</v>
      </c>
      <c r="I4">
        <f>I3+$I$2</f>
        <v>400</v>
      </c>
      <c r="J4">
        <f>J3+$J$2</f>
        <v>600</v>
      </c>
      <c r="L4" s="12" t="s">
        <v>893</v>
      </c>
      <c r="M4" t="str">
        <f>"["&amp;E3&amp;","&amp;E4&amp;","&amp;E5&amp;","&amp;E6&amp;","&amp;E7&amp;","&amp;E8&amp;","&amp;E9&amp;","&amp;E10&amp;","&amp;E11&amp;","&amp;E12&amp;","&amp;E13&amp;","&amp;E14&amp;","&amp;E15&amp;","&amp;E16&amp;","&amp;E17&amp;","&amp;E18&amp;","&amp;E19&amp;","&amp;E20&amp;","&amp;E21&amp;","&amp;E22&amp;","&amp;E23&amp;","&amp;E24&amp;","&amp;E25&amp;","&amp;E26&amp;","&amp;E27&amp;","&amp;E28&amp;","&amp;E29&amp;","&amp;E30&amp;","&amp;E31&amp;","&amp;E32&amp;","&amp;E33&amp;","&amp;E34&amp;","&amp;E35&amp;","&amp;E36&amp;","&amp;E37&amp;","&amp;E38&amp;","&amp;E39&amp;","&amp;E40&amp;","&amp;E41&amp;","&amp;E42&amp;","&amp;E43&amp;","&amp;E44&amp;","&amp;E45&amp;","&amp;E46&amp;","&amp;E47&amp;","&amp;E48&amp;","&amp;E49&amp;","&amp;E50&amp;","&amp;E51&amp;","&amp;E52&amp;","&amp;E53&amp;","&amp;E54&amp;","&amp;E55&amp;","&amp;E56&amp;","&amp;E57&amp;","&amp;E58&amp;","&amp;E59&amp;","&amp;E60&amp;","&amp;E61&amp;","&amp;E62&amp;","&amp;E63&amp;","&amp;E64&amp;","&amp;E65&amp;","&amp;E66&amp;","&amp;E67&amp;","&amp;E68&amp;","&amp;E69&amp;","&amp;E70&amp;","&amp;E71&amp;","&amp;E72&amp;"]"</f>
        <v>[100,180,260,340,420,500,580,660,740,820,900,980,1060,1140,1220,1300,1380,1460,1540,1620,1700,1780,1860,1940,2020,2100,2180,2260,2340,2420,2500,2580,2660,2740,2820,2900,2980,3060,3140,3220,3300,3380,3460,3540,3620,3700,3780,3860,3940,4020,4100,4180,4260,4340,4420,4500,4580,4660,4740,4820,4900,4980,5060,5140,5220,5300,5380,5460,5540,5620]</v>
      </c>
    </row>
    <row r="5" spans="2:13" x14ac:dyDescent="0.2">
      <c r="B5">
        <v>3</v>
      </c>
      <c r="C5">
        <f>C4+$C$2</f>
        <v>60</v>
      </c>
      <c r="D5">
        <f>D4+$D$2</f>
        <v>130</v>
      </c>
      <c r="E5">
        <f>E4+$E$2</f>
        <v>260</v>
      </c>
      <c r="G5">
        <v>3</v>
      </c>
      <c r="H5">
        <f t="shared" ref="H5:H8" si="0">H4+$H$2</f>
        <v>300</v>
      </c>
      <c r="I5">
        <f t="shared" ref="I5:I8" si="1">I4+$I$2</f>
        <v>600</v>
      </c>
      <c r="J5">
        <f t="shared" ref="J5:J8" si="2">J4+$J$2</f>
        <v>900</v>
      </c>
    </row>
    <row r="6" spans="2:13" x14ac:dyDescent="0.2">
      <c r="B6">
        <v>4</v>
      </c>
      <c r="C6">
        <f t="shared" ref="C6:C69" si="3">C5+$C$2</f>
        <v>80</v>
      </c>
      <c r="D6">
        <f t="shared" ref="D6:D69" si="4">D5+$D$2</f>
        <v>170</v>
      </c>
      <c r="E6">
        <f t="shared" ref="E6:E69" si="5">E5+$E$2</f>
        <v>340</v>
      </c>
      <c r="G6">
        <v>4</v>
      </c>
      <c r="H6">
        <f t="shared" si="0"/>
        <v>400</v>
      </c>
      <c r="I6">
        <f t="shared" si="1"/>
        <v>800</v>
      </c>
      <c r="J6">
        <f t="shared" si="2"/>
        <v>1200</v>
      </c>
      <c r="L6" s="12" t="s">
        <v>894</v>
      </c>
      <c r="M6" t="str">
        <f>"["&amp;H3&amp;","&amp;H4&amp;","&amp;H5&amp;","&amp;H6&amp;","&amp;H7&amp;","&amp;H8&amp;","&amp;H9&amp;"]"</f>
        <v>[100,200,300,400,500,600,700]</v>
      </c>
    </row>
    <row r="7" spans="2:13" x14ac:dyDescent="0.2">
      <c r="B7">
        <v>5</v>
      </c>
      <c r="C7">
        <f t="shared" si="3"/>
        <v>100</v>
      </c>
      <c r="D7">
        <f t="shared" si="4"/>
        <v>210</v>
      </c>
      <c r="E7">
        <f t="shared" si="5"/>
        <v>420</v>
      </c>
      <c r="G7">
        <v>5</v>
      </c>
      <c r="H7">
        <f t="shared" si="0"/>
        <v>500</v>
      </c>
      <c r="I7">
        <f t="shared" si="1"/>
        <v>1000</v>
      </c>
      <c r="J7">
        <f t="shared" si="2"/>
        <v>1500</v>
      </c>
      <c r="L7" s="12" t="s">
        <v>895</v>
      </c>
      <c r="M7" t="str">
        <f>"["&amp;I3&amp;","&amp;I4&amp;","&amp;I5&amp;","&amp;I6&amp;","&amp;I7&amp;","&amp;I8&amp;","&amp;I9&amp;"]"</f>
        <v>[200,400,600,800,1000,1200,1400]</v>
      </c>
    </row>
    <row r="8" spans="2:13" x14ac:dyDescent="0.2">
      <c r="B8">
        <v>6</v>
      </c>
      <c r="C8">
        <f t="shared" si="3"/>
        <v>120</v>
      </c>
      <c r="D8">
        <f t="shared" si="4"/>
        <v>250</v>
      </c>
      <c r="E8">
        <f t="shared" si="5"/>
        <v>500</v>
      </c>
      <c r="G8">
        <v>6</v>
      </c>
      <c r="H8">
        <f t="shared" si="0"/>
        <v>600</v>
      </c>
      <c r="I8">
        <f t="shared" si="1"/>
        <v>1200</v>
      </c>
      <c r="J8">
        <f t="shared" si="2"/>
        <v>1800</v>
      </c>
      <c r="L8" s="12" t="s">
        <v>896</v>
      </c>
      <c r="M8" t="str">
        <f>"["&amp;J3&amp;","&amp;J4&amp;","&amp;J5&amp;","&amp;J6&amp;","&amp;J7&amp;","&amp;J8&amp;","&amp;J9&amp;"]"</f>
        <v>[300,600,900,1200,1500,1800,2100]</v>
      </c>
    </row>
    <row r="9" spans="2:13" x14ac:dyDescent="0.2">
      <c r="B9">
        <v>7</v>
      </c>
      <c r="C9">
        <f t="shared" si="3"/>
        <v>140</v>
      </c>
      <c r="D9">
        <f t="shared" si="4"/>
        <v>290</v>
      </c>
      <c r="E9">
        <f t="shared" si="5"/>
        <v>580</v>
      </c>
      <c r="G9">
        <v>7</v>
      </c>
      <c r="H9">
        <f>H8+$H$2</f>
        <v>700</v>
      </c>
      <c r="I9">
        <f>I8+$I$2</f>
        <v>1400</v>
      </c>
      <c r="J9">
        <f>J8+$J$2</f>
        <v>2100</v>
      </c>
    </row>
    <row r="10" spans="2:13" x14ac:dyDescent="0.2">
      <c r="B10">
        <v>8</v>
      </c>
      <c r="C10">
        <f t="shared" si="3"/>
        <v>160</v>
      </c>
      <c r="D10">
        <f t="shared" si="4"/>
        <v>330</v>
      </c>
      <c r="E10">
        <f t="shared" si="5"/>
        <v>660</v>
      </c>
    </row>
    <row r="11" spans="2:13" x14ac:dyDescent="0.2">
      <c r="B11">
        <v>9</v>
      </c>
      <c r="C11">
        <f t="shared" si="3"/>
        <v>180</v>
      </c>
      <c r="D11">
        <f t="shared" si="4"/>
        <v>370</v>
      </c>
      <c r="E11">
        <f t="shared" si="5"/>
        <v>740</v>
      </c>
    </row>
    <row r="12" spans="2:13" x14ac:dyDescent="0.2">
      <c r="B12">
        <v>10</v>
      </c>
      <c r="C12">
        <f t="shared" si="3"/>
        <v>200</v>
      </c>
      <c r="D12">
        <f t="shared" si="4"/>
        <v>410</v>
      </c>
      <c r="E12">
        <f t="shared" si="5"/>
        <v>820</v>
      </c>
    </row>
    <row r="13" spans="2:13" x14ac:dyDescent="0.2">
      <c r="B13">
        <v>11</v>
      </c>
      <c r="C13">
        <f t="shared" si="3"/>
        <v>220</v>
      </c>
      <c r="D13">
        <f t="shared" si="4"/>
        <v>450</v>
      </c>
      <c r="E13">
        <f t="shared" si="5"/>
        <v>900</v>
      </c>
    </row>
    <row r="14" spans="2:13" x14ac:dyDescent="0.2">
      <c r="B14">
        <v>12</v>
      </c>
      <c r="C14">
        <f t="shared" si="3"/>
        <v>240</v>
      </c>
      <c r="D14">
        <f t="shared" si="4"/>
        <v>490</v>
      </c>
      <c r="E14">
        <f t="shared" si="5"/>
        <v>980</v>
      </c>
    </row>
    <row r="15" spans="2:13" x14ac:dyDescent="0.2">
      <c r="B15">
        <v>13</v>
      </c>
      <c r="C15">
        <f t="shared" si="3"/>
        <v>260</v>
      </c>
      <c r="D15">
        <f t="shared" si="4"/>
        <v>530</v>
      </c>
      <c r="E15">
        <f t="shared" si="5"/>
        <v>1060</v>
      </c>
    </row>
    <row r="16" spans="2:13" x14ac:dyDescent="0.2">
      <c r="B16">
        <v>14</v>
      </c>
      <c r="C16">
        <f t="shared" si="3"/>
        <v>280</v>
      </c>
      <c r="D16">
        <f t="shared" si="4"/>
        <v>570</v>
      </c>
      <c r="E16">
        <f t="shared" si="5"/>
        <v>1140</v>
      </c>
    </row>
    <row r="17" spans="2:5" x14ac:dyDescent="0.2">
      <c r="B17">
        <v>15</v>
      </c>
      <c r="C17">
        <f t="shared" si="3"/>
        <v>300</v>
      </c>
      <c r="D17">
        <f t="shared" si="4"/>
        <v>610</v>
      </c>
      <c r="E17">
        <f t="shared" si="5"/>
        <v>1220</v>
      </c>
    </row>
    <row r="18" spans="2:5" x14ac:dyDescent="0.2">
      <c r="B18">
        <v>16</v>
      </c>
      <c r="C18">
        <f t="shared" si="3"/>
        <v>320</v>
      </c>
      <c r="D18">
        <f t="shared" si="4"/>
        <v>650</v>
      </c>
      <c r="E18">
        <f t="shared" si="5"/>
        <v>1300</v>
      </c>
    </row>
    <row r="19" spans="2:5" x14ac:dyDescent="0.2">
      <c r="B19">
        <v>17</v>
      </c>
      <c r="C19">
        <f t="shared" si="3"/>
        <v>340</v>
      </c>
      <c r="D19">
        <f t="shared" si="4"/>
        <v>690</v>
      </c>
      <c r="E19">
        <f t="shared" si="5"/>
        <v>1380</v>
      </c>
    </row>
    <row r="20" spans="2:5" x14ac:dyDescent="0.2">
      <c r="B20">
        <v>18</v>
      </c>
      <c r="C20">
        <f t="shared" si="3"/>
        <v>360</v>
      </c>
      <c r="D20">
        <f t="shared" si="4"/>
        <v>730</v>
      </c>
      <c r="E20">
        <f t="shared" si="5"/>
        <v>1460</v>
      </c>
    </row>
    <row r="21" spans="2:5" x14ac:dyDescent="0.2">
      <c r="B21">
        <v>19</v>
      </c>
      <c r="C21">
        <f t="shared" si="3"/>
        <v>380</v>
      </c>
      <c r="D21">
        <f t="shared" si="4"/>
        <v>770</v>
      </c>
      <c r="E21">
        <f t="shared" si="5"/>
        <v>1540</v>
      </c>
    </row>
    <row r="22" spans="2:5" x14ac:dyDescent="0.2">
      <c r="B22">
        <v>20</v>
      </c>
      <c r="C22">
        <f t="shared" si="3"/>
        <v>400</v>
      </c>
      <c r="D22">
        <f t="shared" si="4"/>
        <v>810</v>
      </c>
      <c r="E22">
        <f t="shared" si="5"/>
        <v>1620</v>
      </c>
    </row>
    <row r="23" spans="2:5" x14ac:dyDescent="0.2">
      <c r="B23">
        <v>21</v>
      </c>
      <c r="C23">
        <f t="shared" si="3"/>
        <v>420</v>
      </c>
      <c r="D23">
        <f t="shared" si="4"/>
        <v>850</v>
      </c>
      <c r="E23">
        <f t="shared" si="5"/>
        <v>1700</v>
      </c>
    </row>
    <row r="24" spans="2:5" x14ac:dyDescent="0.2">
      <c r="B24">
        <v>22</v>
      </c>
      <c r="C24">
        <f t="shared" si="3"/>
        <v>440</v>
      </c>
      <c r="D24">
        <f t="shared" si="4"/>
        <v>890</v>
      </c>
      <c r="E24">
        <f t="shared" si="5"/>
        <v>1780</v>
      </c>
    </row>
    <row r="25" spans="2:5" x14ac:dyDescent="0.2">
      <c r="B25">
        <v>23</v>
      </c>
      <c r="C25">
        <f t="shared" si="3"/>
        <v>460</v>
      </c>
      <c r="D25">
        <f t="shared" si="4"/>
        <v>930</v>
      </c>
      <c r="E25">
        <f t="shared" si="5"/>
        <v>1860</v>
      </c>
    </row>
    <row r="26" spans="2:5" x14ac:dyDescent="0.2">
      <c r="B26">
        <v>24</v>
      </c>
      <c r="C26">
        <f t="shared" si="3"/>
        <v>480</v>
      </c>
      <c r="D26">
        <f t="shared" si="4"/>
        <v>970</v>
      </c>
      <c r="E26">
        <f t="shared" si="5"/>
        <v>1940</v>
      </c>
    </row>
    <row r="27" spans="2:5" x14ac:dyDescent="0.2">
      <c r="B27">
        <v>25</v>
      </c>
      <c r="C27">
        <f t="shared" si="3"/>
        <v>500</v>
      </c>
      <c r="D27">
        <f t="shared" si="4"/>
        <v>1010</v>
      </c>
      <c r="E27">
        <f t="shared" si="5"/>
        <v>2020</v>
      </c>
    </row>
    <row r="28" spans="2:5" x14ac:dyDescent="0.2">
      <c r="B28">
        <v>26</v>
      </c>
      <c r="C28">
        <f t="shared" si="3"/>
        <v>520</v>
      </c>
      <c r="D28">
        <f t="shared" si="4"/>
        <v>1050</v>
      </c>
      <c r="E28">
        <f t="shared" si="5"/>
        <v>2100</v>
      </c>
    </row>
    <row r="29" spans="2:5" x14ac:dyDescent="0.2">
      <c r="B29">
        <v>27</v>
      </c>
      <c r="C29">
        <f t="shared" si="3"/>
        <v>540</v>
      </c>
      <c r="D29">
        <f t="shared" si="4"/>
        <v>1090</v>
      </c>
      <c r="E29">
        <f t="shared" si="5"/>
        <v>2180</v>
      </c>
    </row>
    <row r="30" spans="2:5" x14ac:dyDescent="0.2">
      <c r="B30">
        <v>28</v>
      </c>
      <c r="C30">
        <f t="shared" si="3"/>
        <v>560</v>
      </c>
      <c r="D30">
        <f t="shared" si="4"/>
        <v>1130</v>
      </c>
      <c r="E30">
        <f t="shared" si="5"/>
        <v>2260</v>
      </c>
    </row>
    <row r="31" spans="2:5" x14ac:dyDescent="0.2">
      <c r="B31">
        <v>29</v>
      </c>
      <c r="C31">
        <f t="shared" si="3"/>
        <v>580</v>
      </c>
      <c r="D31">
        <f t="shared" si="4"/>
        <v>1170</v>
      </c>
      <c r="E31">
        <f t="shared" si="5"/>
        <v>2340</v>
      </c>
    </row>
    <row r="32" spans="2:5" x14ac:dyDescent="0.2">
      <c r="B32">
        <v>30</v>
      </c>
      <c r="C32">
        <f t="shared" si="3"/>
        <v>600</v>
      </c>
      <c r="D32">
        <f t="shared" si="4"/>
        <v>1210</v>
      </c>
      <c r="E32">
        <f t="shared" si="5"/>
        <v>2420</v>
      </c>
    </row>
    <row r="33" spans="2:5" x14ac:dyDescent="0.2">
      <c r="B33">
        <v>31</v>
      </c>
      <c r="C33">
        <f t="shared" si="3"/>
        <v>620</v>
      </c>
      <c r="D33">
        <f t="shared" si="4"/>
        <v>1250</v>
      </c>
      <c r="E33">
        <f t="shared" si="5"/>
        <v>2500</v>
      </c>
    </row>
    <row r="34" spans="2:5" x14ac:dyDescent="0.2">
      <c r="B34">
        <v>32</v>
      </c>
      <c r="C34">
        <f t="shared" si="3"/>
        <v>640</v>
      </c>
      <c r="D34">
        <f t="shared" si="4"/>
        <v>1290</v>
      </c>
      <c r="E34">
        <f t="shared" si="5"/>
        <v>2580</v>
      </c>
    </row>
    <row r="35" spans="2:5" x14ac:dyDescent="0.2">
      <c r="B35">
        <v>33</v>
      </c>
      <c r="C35">
        <f t="shared" si="3"/>
        <v>660</v>
      </c>
      <c r="D35">
        <f t="shared" si="4"/>
        <v>1330</v>
      </c>
      <c r="E35">
        <f t="shared" si="5"/>
        <v>2660</v>
      </c>
    </row>
    <row r="36" spans="2:5" x14ac:dyDescent="0.2">
      <c r="B36">
        <v>34</v>
      </c>
      <c r="C36">
        <f t="shared" si="3"/>
        <v>680</v>
      </c>
      <c r="D36">
        <f t="shared" si="4"/>
        <v>1370</v>
      </c>
      <c r="E36">
        <f t="shared" si="5"/>
        <v>2740</v>
      </c>
    </row>
    <row r="37" spans="2:5" x14ac:dyDescent="0.2">
      <c r="B37">
        <v>35</v>
      </c>
      <c r="C37">
        <f t="shared" si="3"/>
        <v>700</v>
      </c>
      <c r="D37">
        <f t="shared" si="4"/>
        <v>1410</v>
      </c>
      <c r="E37">
        <f t="shared" si="5"/>
        <v>2820</v>
      </c>
    </row>
    <row r="38" spans="2:5" x14ac:dyDescent="0.2">
      <c r="B38">
        <v>36</v>
      </c>
      <c r="C38">
        <f t="shared" si="3"/>
        <v>720</v>
      </c>
      <c r="D38">
        <f t="shared" si="4"/>
        <v>1450</v>
      </c>
      <c r="E38">
        <f t="shared" si="5"/>
        <v>2900</v>
      </c>
    </row>
    <row r="39" spans="2:5" x14ac:dyDescent="0.2">
      <c r="B39">
        <v>37</v>
      </c>
      <c r="C39">
        <f t="shared" si="3"/>
        <v>740</v>
      </c>
      <c r="D39">
        <f t="shared" si="4"/>
        <v>1490</v>
      </c>
      <c r="E39">
        <f t="shared" si="5"/>
        <v>2980</v>
      </c>
    </row>
    <row r="40" spans="2:5" x14ac:dyDescent="0.2">
      <c r="B40">
        <v>38</v>
      </c>
      <c r="C40">
        <f t="shared" si="3"/>
        <v>760</v>
      </c>
      <c r="D40">
        <f t="shared" si="4"/>
        <v>1530</v>
      </c>
      <c r="E40">
        <f t="shared" si="5"/>
        <v>3060</v>
      </c>
    </row>
    <row r="41" spans="2:5" x14ac:dyDescent="0.2">
      <c r="B41">
        <v>39</v>
      </c>
      <c r="C41">
        <f t="shared" si="3"/>
        <v>780</v>
      </c>
      <c r="D41">
        <f t="shared" si="4"/>
        <v>1570</v>
      </c>
      <c r="E41">
        <f t="shared" si="5"/>
        <v>3140</v>
      </c>
    </row>
    <row r="42" spans="2:5" x14ac:dyDescent="0.2">
      <c r="B42">
        <v>40</v>
      </c>
      <c r="C42">
        <f t="shared" si="3"/>
        <v>800</v>
      </c>
      <c r="D42">
        <f t="shared" si="4"/>
        <v>1610</v>
      </c>
      <c r="E42">
        <f t="shared" si="5"/>
        <v>3220</v>
      </c>
    </row>
    <row r="43" spans="2:5" x14ac:dyDescent="0.2">
      <c r="B43">
        <v>41</v>
      </c>
      <c r="C43">
        <f t="shared" si="3"/>
        <v>820</v>
      </c>
      <c r="D43">
        <f t="shared" si="4"/>
        <v>1650</v>
      </c>
      <c r="E43">
        <f t="shared" si="5"/>
        <v>3300</v>
      </c>
    </row>
    <row r="44" spans="2:5" x14ac:dyDescent="0.2">
      <c r="B44">
        <v>42</v>
      </c>
      <c r="C44">
        <f t="shared" si="3"/>
        <v>840</v>
      </c>
      <c r="D44">
        <f t="shared" si="4"/>
        <v>1690</v>
      </c>
      <c r="E44">
        <f t="shared" si="5"/>
        <v>3380</v>
      </c>
    </row>
    <row r="45" spans="2:5" x14ac:dyDescent="0.2">
      <c r="B45">
        <v>43</v>
      </c>
      <c r="C45">
        <f t="shared" si="3"/>
        <v>860</v>
      </c>
      <c r="D45">
        <f t="shared" si="4"/>
        <v>1730</v>
      </c>
      <c r="E45">
        <f t="shared" si="5"/>
        <v>3460</v>
      </c>
    </row>
    <row r="46" spans="2:5" x14ac:dyDescent="0.2">
      <c r="B46">
        <v>44</v>
      </c>
      <c r="C46">
        <f t="shared" si="3"/>
        <v>880</v>
      </c>
      <c r="D46">
        <f t="shared" si="4"/>
        <v>1770</v>
      </c>
      <c r="E46">
        <f t="shared" si="5"/>
        <v>3540</v>
      </c>
    </row>
    <row r="47" spans="2:5" x14ac:dyDescent="0.2">
      <c r="B47">
        <v>45</v>
      </c>
      <c r="C47">
        <f t="shared" si="3"/>
        <v>900</v>
      </c>
      <c r="D47">
        <f t="shared" si="4"/>
        <v>1810</v>
      </c>
      <c r="E47">
        <f t="shared" si="5"/>
        <v>3620</v>
      </c>
    </row>
    <row r="48" spans="2:5" x14ac:dyDescent="0.2">
      <c r="B48">
        <v>46</v>
      </c>
      <c r="C48">
        <f t="shared" si="3"/>
        <v>920</v>
      </c>
      <c r="D48">
        <f t="shared" si="4"/>
        <v>1850</v>
      </c>
      <c r="E48">
        <f t="shared" si="5"/>
        <v>3700</v>
      </c>
    </row>
    <row r="49" spans="2:5" x14ac:dyDescent="0.2">
      <c r="B49">
        <v>47</v>
      </c>
      <c r="C49">
        <f t="shared" si="3"/>
        <v>940</v>
      </c>
      <c r="D49">
        <f t="shared" si="4"/>
        <v>1890</v>
      </c>
      <c r="E49">
        <f t="shared" si="5"/>
        <v>3780</v>
      </c>
    </row>
    <row r="50" spans="2:5" x14ac:dyDescent="0.2">
      <c r="B50">
        <v>48</v>
      </c>
      <c r="C50">
        <f t="shared" si="3"/>
        <v>960</v>
      </c>
      <c r="D50">
        <f t="shared" si="4"/>
        <v>1930</v>
      </c>
      <c r="E50">
        <f t="shared" si="5"/>
        <v>3860</v>
      </c>
    </row>
    <row r="51" spans="2:5" x14ac:dyDescent="0.2">
      <c r="B51">
        <v>49</v>
      </c>
      <c r="C51">
        <f t="shared" si="3"/>
        <v>980</v>
      </c>
      <c r="D51">
        <f t="shared" si="4"/>
        <v>1970</v>
      </c>
      <c r="E51">
        <f t="shared" si="5"/>
        <v>3940</v>
      </c>
    </row>
    <row r="52" spans="2:5" x14ac:dyDescent="0.2">
      <c r="B52">
        <v>50</v>
      </c>
      <c r="C52">
        <f t="shared" si="3"/>
        <v>1000</v>
      </c>
      <c r="D52">
        <f t="shared" si="4"/>
        <v>2010</v>
      </c>
      <c r="E52">
        <f t="shared" si="5"/>
        <v>4020</v>
      </c>
    </row>
    <row r="53" spans="2:5" x14ac:dyDescent="0.2">
      <c r="B53">
        <v>51</v>
      </c>
      <c r="C53">
        <f t="shared" si="3"/>
        <v>1020</v>
      </c>
      <c r="D53">
        <f t="shared" si="4"/>
        <v>2050</v>
      </c>
      <c r="E53">
        <f t="shared" si="5"/>
        <v>4100</v>
      </c>
    </row>
    <row r="54" spans="2:5" x14ac:dyDescent="0.2">
      <c r="B54">
        <v>52</v>
      </c>
      <c r="C54">
        <f t="shared" si="3"/>
        <v>1040</v>
      </c>
      <c r="D54">
        <f t="shared" si="4"/>
        <v>2090</v>
      </c>
      <c r="E54">
        <f t="shared" si="5"/>
        <v>4180</v>
      </c>
    </row>
    <row r="55" spans="2:5" x14ac:dyDescent="0.2">
      <c r="B55">
        <v>53</v>
      </c>
      <c r="C55">
        <f t="shared" si="3"/>
        <v>1060</v>
      </c>
      <c r="D55">
        <f t="shared" si="4"/>
        <v>2130</v>
      </c>
      <c r="E55">
        <f t="shared" si="5"/>
        <v>4260</v>
      </c>
    </row>
    <row r="56" spans="2:5" x14ac:dyDescent="0.2">
      <c r="B56">
        <v>54</v>
      </c>
      <c r="C56">
        <f t="shared" si="3"/>
        <v>1080</v>
      </c>
      <c r="D56">
        <f t="shared" si="4"/>
        <v>2170</v>
      </c>
      <c r="E56">
        <f t="shared" si="5"/>
        <v>4340</v>
      </c>
    </row>
    <row r="57" spans="2:5" x14ac:dyDescent="0.2">
      <c r="B57">
        <v>55</v>
      </c>
      <c r="C57">
        <f t="shared" si="3"/>
        <v>1100</v>
      </c>
      <c r="D57">
        <f t="shared" si="4"/>
        <v>2210</v>
      </c>
      <c r="E57">
        <f t="shared" si="5"/>
        <v>4420</v>
      </c>
    </row>
    <row r="58" spans="2:5" x14ac:dyDescent="0.2">
      <c r="B58">
        <v>56</v>
      </c>
      <c r="C58">
        <f t="shared" si="3"/>
        <v>1120</v>
      </c>
      <c r="D58">
        <f t="shared" si="4"/>
        <v>2250</v>
      </c>
      <c r="E58">
        <f t="shared" si="5"/>
        <v>4500</v>
      </c>
    </row>
    <row r="59" spans="2:5" x14ac:dyDescent="0.2">
      <c r="B59">
        <v>57</v>
      </c>
      <c r="C59">
        <f t="shared" si="3"/>
        <v>1140</v>
      </c>
      <c r="D59">
        <f t="shared" si="4"/>
        <v>2290</v>
      </c>
      <c r="E59">
        <f t="shared" si="5"/>
        <v>4580</v>
      </c>
    </row>
    <row r="60" spans="2:5" x14ac:dyDescent="0.2">
      <c r="B60">
        <v>58</v>
      </c>
      <c r="C60">
        <f t="shared" si="3"/>
        <v>1160</v>
      </c>
      <c r="D60">
        <f t="shared" si="4"/>
        <v>2330</v>
      </c>
      <c r="E60">
        <f t="shared" si="5"/>
        <v>4660</v>
      </c>
    </row>
    <row r="61" spans="2:5" x14ac:dyDescent="0.2">
      <c r="B61">
        <v>59</v>
      </c>
      <c r="C61">
        <f t="shared" si="3"/>
        <v>1180</v>
      </c>
      <c r="D61">
        <f t="shared" si="4"/>
        <v>2370</v>
      </c>
      <c r="E61">
        <f t="shared" si="5"/>
        <v>4740</v>
      </c>
    </row>
    <row r="62" spans="2:5" x14ac:dyDescent="0.2">
      <c r="B62">
        <v>60</v>
      </c>
      <c r="C62">
        <f t="shared" si="3"/>
        <v>1200</v>
      </c>
      <c r="D62">
        <f t="shared" si="4"/>
        <v>2410</v>
      </c>
      <c r="E62">
        <f t="shared" si="5"/>
        <v>4820</v>
      </c>
    </row>
    <row r="63" spans="2:5" x14ac:dyDescent="0.2">
      <c r="B63">
        <v>61</v>
      </c>
      <c r="C63">
        <f t="shared" si="3"/>
        <v>1220</v>
      </c>
      <c r="D63">
        <f t="shared" si="4"/>
        <v>2450</v>
      </c>
      <c r="E63">
        <f t="shared" si="5"/>
        <v>4900</v>
      </c>
    </row>
    <row r="64" spans="2:5" x14ac:dyDescent="0.2">
      <c r="B64">
        <v>62</v>
      </c>
      <c r="C64">
        <f t="shared" si="3"/>
        <v>1240</v>
      </c>
      <c r="D64">
        <f t="shared" si="4"/>
        <v>2490</v>
      </c>
      <c r="E64">
        <f t="shared" si="5"/>
        <v>4980</v>
      </c>
    </row>
    <row r="65" spans="2:5" x14ac:dyDescent="0.2">
      <c r="B65">
        <v>63</v>
      </c>
      <c r="C65">
        <f t="shared" si="3"/>
        <v>1260</v>
      </c>
      <c r="D65">
        <f t="shared" si="4"/>
        <v>2530</v>
      </c>
      <c r="E65">
        <f t="shared" si="5"/>
        <v>5060</v>
      </c>
    </row>
    <row r="66" spans="2:5" x14ac:dyDescent="0.2">
      <c r="B66">
        <v>64</v>
      </c>
      <c r="C66">
        <f t="shared" si="3"/>
        <v>1280</v>
      </c>
      <c r="D66">
        <f t="shared" si="4"/>
        <v>2570</v>
      </c>
      <c r="E66">
        <f t="shared" si="5"/>
        <v>5140</v>
      </c>
    </row>
    <row r="67" spans="2:5" x14ac:dyDescent="0.2">
      <c r="B67">
        <v>65</v>
      </c>
      <c r="C67">
        <f t="shared" si="3"/>
        <v>1300</v>
      </c>
      <c r="D67">
        <f t="shared" si="4"/>
        <v>2610</v>
      </c>
      <c r="E67">
        <f t="shared" si="5"/>
        <v>5220</v>
      </c>
    </row>
    <row r="68" spans="2:5" x14ac:dyDescent="0.2">
      <c r="B68">
        <v>66</v>
      </c>
      <c r="C68">
        <f t="shared" si="3"/>
        <v>1320</v>
      </c>
      <c r="D68">
        <f t="shared" si="4"/>
        <v>2650</v>
      </c>
      <c r="E68">
        <f t="shared" si="5"/>
        <v>5300</v>
      </c>
    </row>
    <row r="69" spans="2:5" x14ac:dyDescent="0.2">
      <c r="B69">
        <v>67</v>
      </c>
      <c r="C69">
        <f t="shared" si="3"/>
        <v>1340</v>
      </c>
      <c r="D69">
        <f t="shared" si="4"/>
        <v>2690</v>
      </c>
      <c r="E69">
        <f t="shared" si="5"/>
        <v>5380</v>
      </c>
    </row>
    <row r="70" spans="2:5" x14ac:dyDescent="0.2">
      <c r="B70">
        <v>68</v>
      </c>
      <c r="C70">
        <f t="shared" ref="C70:C72" si="6">C69+$C$2</f>
        <v>1360</v>
      </c>
      <c r="D70">
        <f t="shared" ref="D70:D72" si="7">D69+$D$2</f>
        <v>2730</v>
      </c>
      <c r="E70">
        <f t="shared" ref="E70:E72" si="8">E69+$E$2</f>
        <v>5460</v>
      </c>
    </row>
    <row r="71" spans="2:5" x14ac:dyDescent="0.2">
      <c r="B71">
        <v>69</v>
      </c>
      <c r="C71">
        <f t="shared" si="6"/>
        <v>1380</v>
      </c>
      <c r="D71">
        <f t="shared" si="7"/>
        <v>2770</v>
      </c>
      <c r="E71">
        <f t="shared" si="8"/>
        <v>5540</v>
      </c>
    </row>
    <row r="72" spans="2:5" x14ac:dyDescent="0.2">
      <c r="B72">
        <v>70</v>
      </c>
      <c r="C72">
        <f t="shared" si="6"/>
        <v>1400</v>
      </c>
      <c r="D72">
        <f t="shared" si="7"/>
        <v>2810</v>
      </c>
      <c r="E72">
        <f t="shared" si="8"/>
        <v>5620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EquipBase</vt:lpstr>
      <vt:lpstr>EquipAttr</vt:lpstr>
      <vt:lpstr>EquipExp</vt:lpstr>
      <vt:lpstr>EquipStar</vt:lpstr>
      <vt:lpstr>GameValueConfig</vt:lpstr>
      <vt:lpstr>ItemConfig</vt:lpstr>
      <vt:lpstr>UnlockSystem</vt:lpstr>
      <vt:lpstr>Translate</vt:lpstr>
      <vt:lpstr>装备属性计算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徐宇斌</cp:lastModifiedBy>
  <dcterms:created xsi:type="dcterms:W3CDTF">2015-06-05T18:19:00Z</dcterms:created>
  <dcterms:modified xsi:type="dcterms:W3CDTF">2022-07-13T10:52:37Z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2052-11.8.2.10229</vt:lpwstr>
  </property>
</Properties>
</file>