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GitHub\Brailleprinter\Source code\Printer\Documentation\"/>
    </mc:Choice>
  </mc:AlternateContent>
  <xr:revisionPtr revIDLastSave="0" documentId="13_ncr:1_{0AEF5B9C-9414-4266-9BFE-B7126030E990}" xr6:coauthVersionLast="36" xr6:coauthVersionMax="36" xr10:uidLastSave="{00000000-0000-0000-0000-000000000000}"/>
  <bookViews>
    <workbookView xWindow="0" yWindow="0" windowWidth="23040" windowHeight="9060" xr2:uid="{C438E9D9-5EC3-4182-B511-273B34480AF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K4" i="1"/>
  <c r="F11" i="1"/>
  <c r="B13" i="1" l="1"/>
  <c r="G7" i="1"/>
  <c r="L6" i="1" s="1"/>
  <c r="L8" i="1" s="1"/>
  <c r="C9" i="1"/>
  <c r="C4" i="1"/>
  <c r="L9" i="1" l="1"/>
  <c r="L10" i="1" s="1"/>
  <c r="L12" i="1" s="1"/>
  <c r="G11" i="1"/>
  <c r="C13" i="1"/>
</calcChain>
</file>

<file path=xl/sharedStrings.xml><?xml version="1.0" encoding="utf-8"?>
<sst xmlns="http://schemas.openxmlformats.org/spreadsheetml/2006/main" count="41" uniqueCount="26">
  <si>
    <t>Perimeter rod</t>
  </si>
  <si>
    <t>mm</t>
  </si>
  <si>
    <t>Diameter rod</t>
  </si>
  <si>
    <t>Displacement</t>
  </si>
  <si>
    <t>Gear rod</t>
  </si>
  <si>
    <t>s</t>
  </si>
  <si>
    <t>Ratio</t>
  </si>
  <si>
    <t>Steps per rev. motor</t>
  </si>
  <si>
    <t>Number of steps per mm paper feed</t>
  </si>
  <si>
    <t>Number of steps per mm carriage</t>
  </si>
  <si>
    <t>Gear motor</t>
  </si>
  <si>
    <t>Pitch belt</t>
  </si>
  <si>
    <t>Distance per rev</t>
  </si>
  <si>
    <t>teeth</t>
  </si>
  <si>
    <t>steps</t>
  </si>
  <si>
    <t>Speed to delay</t>
  </si>
  <si>
    <t>Required speed</t>
  </si>
  <si>
    <t>mm/s</t>
  </si>
  <si>
    <t>Number of steps per sec</t>
  </si>
  <si>
    <t>steps/s</t>
  </si>
  <si>
    <t>ms</t>
  </si>
  <si>
    <r>
      <t>Delay per step (</t>
    </r>
    <r>
      <rPr>
        <sz val="11"/>
        <color theme="1"/>
        <rFont val="Calibri"/>
        <family val="2"/>
      </rPr>
      <t>μs)</t>
    </r>
  </si>
  <si>
    <t>Delay per step (ms)</t>
  </si>
  <si>
    <t>Delay per step (s)</t>
  </si>
  <si>
    <t>μs</t>
  </si>
  <si>
    <t>Half delay (μs)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</si>
</sst>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7">
    <xf numFmtId="0" fontId="0" fillId="0" borderId="0" xfId="0"/>
    <xf numFmtId="0" fontId="0" fillId="0" borderId="0" xfId="0" applyNumberFormat="1" applyFont="1"/>
    <xf numFmtId="0" fontId="0" fillId="0" borderId="0" xfId="0" applyNumberFormat="1" applyFont="1" applyAlignment="1">
      <alignment horizontal="right"/>
    </xf>
    <xf numFmtId="0" fontId="1" fillId="0" borderId="0" xfId="1" applyNumberFormat="1" applyFont="1"/>
    <xf numFmtId="0" fontId="3" fillId="3" borderId="1" xfId="3" applyNumberFormat="1"/>
    <xf numFmtId="0" fontId="2" fillId="2" borderId="0" xfId="2" applyNumberFormat="1"/>
    <xf numFmtId="0" fontId="4" fillId="0" borderId="2" xfId="0" applyNumberFormat="1" applyFont="1" applyBorder="1" applyAlignment="1">
      <alignment horizontal="center"/>
    </xf>
  </cellXfs>
  <cellStyles count="4">
    <cellStyle name="Goed" xfId="2" builtinId="26"/>
    <cellStyle name="Invoer" xfId="3" builtinId="20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0ED8F-18B1-40C5-B8C6-3841B73E94D4}">
  <dimension ref="B2:M13"/>
  <sheetViews>
    <sheetView tabSelected="1" workbookViewId="0">
      <selection activeCell="O16" sqref="O16"/>
    </sheetView>
  </sheetViews>
  <sheetFormatPr defaultRowHeight="14.4" x14ac:dyDescent="0.3"/>
  <cols>
    <col min="1" max="1" width="2.6640625" style="1" customWidth="1"/>
    <col min="2" max="2" width="17.77734375" style="1" bestFit="1" customWidth="1"/>
    <col min="3" max="3" width="12" style="1" bestFit="1" customWidth="1"/>
    <col min="4" max="4" width="5.33203125" style="1" bestFit="1" customWidth="1"/>
    <col min="5" max="5" width="2.6640625" style="1" customWidth="1"/>
    <col min="6" max="6" width="17.77734375" style="2" bestFit="1" customWidth="1"/>
    <col min="7" max="7" width="6.44140625" style="1" bestFit="1" customWidth="1"/>
    <col min="8" max="8" width="5.33203125" style="1" bestFit="1" customWidth="1"/>
    <col min="9" max="10" width="2.6640625" style="1" customWidth="1"/>
    <col min="11" max="11" width="20.88671875" style="2" bestFit="1" customWidth="1"/>
    <col min="12" max="12" width="12" style="1" bestFit="1" customWidth="1"/>
    <col min="13" max="13" width="6.77734375" style="1" bestFit="1" customWidth="1"/>
    <col min="14" max="16384" width="8.88671875" style="1"/>
  </cols>
  <sheetData>
    <row r="2" spans="2:13" x14ac:dyDescent="0.3">
      <c r="B2" s="6" t="s">
        <v>8</v>
      </c>
      <c r="C2" s="6"/>
      <c r="D2" s="6"/>
      <c r="F2" s="6" t="s">
        <v>9</v>
      </c>
      <c r="G2" s="6"/>
      <c r="H2" s="6"/>
      <c r="K2" s="6" t="s">
        <v>15</v>
      </c>
      <c r="L2" s="6"/>
      <c r="M2" s="6"/>
    </row>
    <row r="3" spans="2:13" x14ac:dyDescent="0.3">
      <c r="B3" s="2" t="s">
        <v>2</v>
      </c>
      <c r="C3" s="4">
        <v>10.199999999999999</v>
      </c>
      <c r="D3" s="1" t="s">
        <v>1</v>
      </c>
      <c r="F3" s="2" t="s">
        <v>3</v>
      </c>
      <c r="G3" s="4">
        <v>6</v>
      </c>
      <c r="H3" s="1" t="s">
        <v>1</v>
      </c>
      <c r="K3" s="2" t="s">
        <v>16</v>
      </c>
      <c r="L3" s="4">
        <v>100</v>
      </c>
      <c r="M3" s="1" t="s">
        <v>17</v>
      </c>
    </row>
    <row r="4" spans="2:13" x14ac:dyDescent="0.3">
      <c r="B4" s="2" t="s">
        <v>0</v>
      </c>
      <c r="C4" s="1">
        <f>C3*PI()</f>
        <v>32.044245066615886</v>
      </c>
      <c r="D4" s="1" t="s">
        <v>1</v>
      </c>
      <c r="K4" s="2" t="str">
        <f>_xlfn.CONCAT("Time to move ",G3," ",H3)</f>
        <v>Time to move 6 mm</v>
      </c>
      <c r="L4" s="1">
        <f>G3/L3</f>
        <v>0.06</v>
      </c>
      <c r="M4" s="1" t="s">
        <v>5</v>
      </c>
    </row>
    <row r="5" spans="2:13" x14ac:dyDescent="0.3">
      <c r="B5" s="2" t="s">
        <v>3</v>
      </c>
      <c r="C5" s="4">
        <v>10</v>
      </c>
      <c r="D5" s="1" t="s">
        <v>1</v>
      </c>
      <c r="F5" s="2" t="s">
        <v>10</v>
      </c>
      <c r="G5" s="4">
        <v>20</v>
      </c>
      <c r="H5" s="1" t="s">
        <v>13</v>
      </c>
      <c r="K5" s="1"/>
    </row>
    <row r="6" spans="2:13" x14ac:dyDescent="0.3">
      <c r="B6" s="2"/>
      <c r="F6" s="2" t="s">
        <v>11</v>
      </c>
      <c r="G6" s="4">
        <v>2</v>
      </c>
      <c r="H6" s="3" t="s">
        <v>1</v>
      </c>
      <c r="K6" s="2" t="s">
        <v>18</v>
      </c>
      <c r="L6" s="1">
        <f>G9/G7*L3</f>
        <v>8000</v>
      </c>
      <c r="M6" s="1" t="s">
        <v>19</v>
      </c>
    </row>
    <row r="7" spans="2:13" x14ac:dyDescent="0.3">
      <c r="B7" s="2" t="s">
        <v>4</v>
      </c>
      <c r="C7" s="4">
        <v>20</v>
      </c>
      <c r="D7" s="1" t="s">
        <v>13</v>
      </c>
      <c r="F7" s="2" t="s">
        <v>12</v>
      </c>
      <c r="G7" s="1">
        <f>G5*G6</f>
        <v>40</v>
      </c>
      <c r="H7" s="1" t="s">
        <v>1</v>
      </c>
      <c r="K7" s="1"/>
    </row>
    <row r="8" spans="2:13" x14ac:dyDescent="0.3">
      <c r="B8" s="2" t="s">
        <v>10</v>
      </c>
      <c r="C8" s="4">
        <v>16</v>
      </c>
      <c r="D8" s="1" t="s">
        <v>13</v>
      </c>
      <c r="H8" s="3"/>
      <c r="K8" s="2" t="s">
        <v>23</v>
      </c>
      <c r="L8" s="1">
        <f>1/L6</f>
        <v>1.25E-4</v>
      </c>
      <c r="M8" s="1" t="s">
        <v>5</v>
      </c>
    </row>
    <row r="9" spans="2:13" x14ac:dyDescent="0.3">
      <c r="B9" s="2" t="s">
        <v>6</v>
      </c>
      <c r="C9" s="1">
        <f>C7/C8</f>
        <v>1.25</v>
      </c>
      <c r="F9" s="2" t="s">
        <v>7</v>
      </c>
      <c r="G9" s="4">
        <v>3200</v>
      </c>
      <c r="H9" s="1" t="s">
        <v>14</v>
      </c>
      <c r="K9" s="2" t="s">
        <v>22</v>
      </c>
      <c r="L9" s="1">
        <f>L8*1000</f>
        <v>0.125</v>
      </c>
      <c r="M9" s="1" t="s">
        <v>20</v>
      </c>
    </row>
    <row r="10" spans="2:13" x14ac:dyDescent="0.3">
      <c r="K10" s="2" t="s">
        <v>21</v>
      </c>
      <c r="L10" s="1">
        <f>L9*1000</f>
        <v>125</v>
      </c>
      <c r="M10" s="1" t="s">
        <v>24</v>
      </c>
    </row>
    <row r="11" spans="2:13" x14ac:dyDescent="0.3">
      <c r="B11" s="2" t="s">
        <v>7</v>
      </c>
      <c r="C11" s="4">
        <v>3200</v>
      </c>
      <c r="D11" s="1" t="s">
        <v>14</v>
      </c>
      <c r="F11" s="2" t="str">
        <f>_xlfn.CONCAT("Steps per ",ROUND(G3,2)," ",H3)</f>
        <v>Steps per 6 mm</v>
      </c>
      <c r="G11" s="5">
        <f>G9/G7*G3</f>
        <v>480</v>
      </c>
      <c r="H11" s="1" t="s">
        <v>14</v>
      </c>
    </row>
    <row r="12" spans="2:13" x14ac:dyDescent="0.3">
      <c r="K12" s="2" t="s">
        <v>25</v>
      </c>
      <c r="L12" s="5">
        <f>L10/2</f>
        <v>62.5</v>
      </c>
      <c r="M12" s="1" t="s">
        <v>24</v>
      </c>
    </row>
    <row r="13" spans="2:13" x14ac:dyDescent="0.3">
      <c r="B13" s="2" t="str">
        <f>_xlfn.CONCAT("Steps per ",ROUND(C5,2)," ",D5)</f>
        <v>Steps per 10 mm</v>
      </c>
      <c r="C13" s="5">
        <f>C5/C4*C11*C9</f>
        <v>1248.274063465846</v>
      </c>
      <c r="D13" s="1" t="s">
        <v>14</v>
      </c>
    </row>
  </sheetData>
  <mergeCells count="3">
    <mergeCell ref="B2:D2"/>
    <mergeCell ref="F2:H2"/>
    <mergeCell ref="K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Tillema</dc:creator>
  <cp:lastModifiedBy>Simon Tillema</cp:lastModifiedBy>
  <dcterms:created xsi:type="dcterms:W3CDTF">2022-09-06T16:59:30Z</dcterms:created>
  <dcterms:modified xsi:type="dcterms:W3CDTF">2022-09-08T21:20:55Z</dcterms:modified>
</cp:coreProperties>
</file>