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FileDownload\"/>
    </mc:Choice>
  </mc:AlternateContent>
  <xr:revisionPtr revIDLastSave="0" documentId="13_ncr:1_{D6BC7830-D550-47E8-8BEF-3E7E385B6DF5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mple BOM" sheetId="3" r:id="rId1"/>
    <sheet name="B82 board" sheetId="4" r:id="rId2"/>
  </sheets>
  <definedNames>
    <definedName name="_xlnm.Print_Area" localSheetId="0">'Sample BOM'!$B$3:$M$41</definedName>
    <definedName name="_xlnm.Print_Titles" localSheetId="0">'Sample BOM'!$11:$11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4" l="1"/>
  <c r="B12" i="4"/>
  <c r="D38" i="3"/>
  <c r="B14" i="3"/>
  <c r="B13" i="3"/>
  <c r="B12" i="3"/>
</calcChain>
</file>

<file path=xl/sharedStrings.xml><?xml version="1.0" encoding="utf-8"?>
<sst xmlns="http://schemas.openxmlformats.org/spreadsheetml/2006/main" count="140" uniqueCount="97">
  <si>
    <t>Bill of Materials (BOM)</t>
  </si>
  <si>
    <t>Source Data From:</t>
  </si>
  <si>
    <t>169 Idema Road</t>
  </si>
  <si>
    <t>Project:</t>
  </si>
  <si>
    <t>Markham, ON</t>
  </si>
  <si>
    <t>BOM Date:</t>
  </si>
  <si>
    <t>Tel: +1 (416) 285-5550</t>
  </si>
  <si>
    <t>PCB Version:</t>
  </si>
  <si>
    <t>Fax: +1 (416) 285-4800</t>
  </si>
  <si>
    <t>Email: info@circuits-central.com</t>
  </si>
  <si>
    <r>
      <rPr>
        <b/>
        <sz val="7.5"/>
        <rFont val="Arial"/>
        <charset val="134"/>
      </rPr>
      <t>URL:</t>
    </r>
    <r>
      <rPr>
        <sz val="7.5"/>
        <rFont val="Arial"/>
        <charset val="134"/>
      </rPr>
      <t xml:space="preserve"> www.circuits-central.com</t>
    </r>
  </si>
  <si>
    <t>#</t>
  </si>
  <si>
    <t>Internal PART NO</t>
  </si>
  <si>
    <t>Quantity</t>
  </si>
  <si>
    <t>Designator</t>
  </si>
  <si>
    <t>Comment</t>
  </si>
  <si>
    <t>Description</t>
  </si>
  <si>
    <t>MFG</t>
  </si>
  <si>
    <t>MFG PART NO</t>
  </si>
  <si>
    <t>Distributor</t>
  </si>
  <si>
    <t>Distributor PART NO</t>
  </si>
  <si>
    <t>NOSTUFF</t>
  </si>
  <si>
    <t>Comments</t>
  </si>
  <si>
    <t>980R</t>
  </si>
  <si>
    <t>C1</t>
  </si>
  <si>
    <t>100pF</t>
  </si>
  <si>
    <t>Cap, 100pF, C0G, 50V, 5%, 0603</t>
  </si>
  <si>
    <t>Panasonic</t>
  </si>
  <si>
    <t>ECJ-1VC1H101J</t>
  </si>
  <si>
    <t>PCC101ACVTR-ND</t>
  </si>
  <si>
    <t/>
  </si>
  <si>
    <t>981R</t>
  </si>
  <si>
    <t>C2, C6, C8, C11, C14, C17, C18, C24, C30, C34, C35, C36, C37, C42, C46, C55, C59, C63, C67, C83</t>
  </si>
  <si>
    <t>1 uF</t>
  </si>
  <si>
    <t>Cap, 1uF, X5R, 10V, 10%, 0603</t>
  </si>
  <si>
    <t>Kemet</t>
  </si>
  <si>
    <t>C0603C105K8PACTU</t>
  </si>
  <si>
    <t>399-3118-2-ND</t>
  </si>
  <si>
    <t>255R</t>
  </si>
  <si>
    <t>C3, C4, C5, C7, C10, C12, C13, C15, C16, C20, C23, C25, C26, C27, C28, C29, C31, C32, C33, C38, C39, C40, C41, C43, C44, C45, C47, C48, C49, C50, C51, C53, C57, C61, C65, C68, C69, C70, C71, C76, C77, C78, C80</t>
  </si>
  <si>
    <t>0.1 uF</t>
  </si>
  <si>
    <t>Cap, 0.1uF, X7R, 16V, 10%, 0402</t>
  </si>
  <si>
    <t>ECJ0EX1C104K</t>
  </si>
  <si>
    <t>PCC13490TR-ND</t>
  </si>
  <si>
    <t>DNP</t>
  </si>
  <si>
    <t>Total Component Qty</t>
  </si>
  <si>
    <t>Notes</t>
  </si>
  <si>
    <t>21 Tampines Avenue 1</t>
  </si>
  <si>
    <t>Singapore, 529757</t>
  </si>
  <si>
    <t>Tel: +65 6780 6615</t>
  </si>
  <si>
    <r>
      <rPr>
        <b/>
        <sz val="7.5"/>
        <rFont val="Arial"/>
        <charset val="134"/>
      </rPr>
      <t>URL:</t>
    </r>
    <r>
      <rPr>
        <sz val="7.5"/>
        <rFont val="Arial"/>
        <charset val="134"/>
      </rPr>
      <t xml:space="preserve"> www.simonw35dev.com</t>
    </r>
  </si>
  <si>
    <t>Current Source Sensing Conversion</t>
  </si>
  <si>
    <t>8May 2023</t>
  </si>
  <si>
    <t>0.01</t>
  </si>
  <si>
    <t>MCP1541</t>
  </si>
  <si>
    <t>Voltage Reference, Precision, Series - Fixed, MCP1541 Series, 4.096V</t>
  </si>
  <si>
    <t>MICROCHIP</t>
  </si>
  <si>
    <t>MCP1541T-I/TT</t>
  </si>
  <si>
    <t>ELEMENT-14</t>
  </si>
  <si>
    <t>https://sg.element14.com/microchip/mcp1541t-i-tt/voltage-ref-series-4-096v-sot/dp/1084310?ost=1084310</t>
  </si>
  <si>
    <t>MCP3208</t>
  </si>
  <si>
    <t>U1</t>
  </si>
  <si>
    <t>U2</t>
  </si>
  <si>
    <t>MCP3208-CI/SL</t>
  </si>
  <si>
    <t>Analogue to Digital Converter, 12 bit, 100 kSPS, Pseudo Differential, Single Ended, Serial, SPI</t>
  </si>
  <si>
    <t>https://sg.element14.com/microchip/mcp3208-ci-sl/ic-12-adc-smd-3208-soic16/dp/1084270?st=mcp3208</t>
  </si>
  <si>
    <t>MCP6021</t>
  </si>
  <si>
    <t>U3</t>
  </si>
  <si>
    <t>Operational Amplifier, Single, 1 Amplifier, 10 MHz, 7 V/µs, 2.5V to 5.5V, SOT-23, 5 Pins</t>
  </si>
  <si>
    <t>MCP6021T-E/OT</t>
  </si>
  <si>
    <t>https://sg.element14.com/microchip/mcp6021t-e-ot/op-amp-2-5v-r-r-i-o-10mhz-sot23/dp/1605573?st=mcp6021</t>
  </si>
  <si>
    <t>POWER-CON</t>
  </si>
  <si>
    <t>Molex</t>
  </si>
  <si>
    <t>Pin Header, Right Angle, Signal, Wire-to-Board, 2.54 mm, 1 Rows, 3 Contacts</t>
  </si>
  <si>
    <t>https://sg.element14.com/molex/22-05-7038/connector-header-3pos-1row-2-54mm/dp/9731610?st=3-pin,%20molex%202.54mm%20kk%20ra%20connector</t>
  </si>
  <si>
    <t>INTERFACE-CON</t>
  </si>
  <si>
    <t>Pin Header, Right Angle, Signal, Wire-to-Board, 2.54 mm, 1 Rows, 5 Contacts</t>
  </si>
  <si>
    <t>https://sg.element14.com/molex/22-05-7058/connector-header-5pos-1row-2-54mm/dp/9731636?ost=22-05-7058</t>
  </si>
  <si>
    <t>MEASUREMENT-CON</t>
  </si>
  <si>
    <t>Wire-To-Board Terminal Block, 2.54 mm, 2 Ways, 26 AWG, 20 AWG, 0.5 mm², Screw</t>
  </si>
  <si>
    <t>PHOENIX CONTACT</t>
  </si>
  <si>
    <t>22-05-7058</t>
  </si>
  <si>
    <t>22-05-7038</t>
  </si>
  <si>
    <t>https://sg.element14.com/phoenix-contact/1725656/terminal-block-wire-to-brd-2pos/dp/3041359?st=mpt2%20phonix</t>
  </si>
  <si>
    <t>R1, R2, R3, R4, R5, R6, R7</t>
  </si>
  <si>
    <t>MULTICOMP PRO</t>
  </si>
  <si>
    <t>https://sg.element14.com/multicomp/mc1206x106k250ct/cap-10-f-25v-10-x5r-1206/dp/2320887?st=surface%20mount%20capacitor,%201206</t>
  </si>
  <si>
    <t>C1, C2, C3, C4, C5, C6</t>
  </si>
  <si>
    <t>SMD Multilayer Ceramic Capacitor, 10 µF, 25 V, 1206 [3216 Metric], ± 10%, X5R, MC</t>
  </si>
  <si>
    <t>SMD Chip Resistor, 1 kohm, ± 1%, 250 mW, 1206 [3216 Metric], Thick Film, General Purpose</t>
  </si>
  <si>
    <t>https://sg.element14.com/multicomp/mcwr12x1001ftl/res-1k-1-0-25w-1206-thick-film/dp/2447473?st=surface%20mount%20resistor,</t>
  </si>
  <si>
    <t>VREF_CPOL, ADC_CPOL</t>
  </si>
  <si>
    <t>KEMET</t>
  </si>
  <si>
    <t>T491D106K050AT</t>
  </si>
  <si>
    <t>Surface Mount Tantalum Capacitor, 10 µF, 50 V, 2917 [7343 Metric], ± 10%, 0.8 ohm, D</t>
  </si>
  <si>
    <t>https://sg.element14.com/kemet/t491d106k050at/cap-10-f-50v-10/dp/1692396?st=tantatum%20capacitor%207343</t>
  </si>
  <si>
    <t>R_ADJ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</si>
</sst>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9]dd\-mmm\-yy;@"/>
    <numFmt numFmtId="166" formatCode="[$-409]h:mm:ss\ AM/PM;@"/>
  </numFmts>
  <fonts count="12">
    <font>
      <sz val="12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b/>
      <sz val="24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7.5"/>
      <name val="Arial"/>
      <charset val="134"/>
    </font>
    <font>
      <u/>
      <sz val="11"/>
      <color rgb="FF0000FF"/>
      <name val="Calibri"/>
      <scheme val="minor"/>
    </font>
    <font>
      <b/>
      <sz val="7.5"/>
      <name val="Arial"/>
      <charset val="134"/>
    </font>
    <font>
      <sz val="8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49" fontId="1" fillId="0" borderId="0"/>
  </cellStyleXfs>
  <cellXfs count="100">
    <xf numFmtId="0" fontId="0" fillId="0" borderId="0" xfId="0"/>
    <xf numFmtId="49" fontId="1" fillId="0" borderId="0" xfId="2" applyAlignment="1">
      <alignment vertical="top"/>
    </xf>
    <xf numFmtId="49" fontId="2" fillId="0" borderId="0" xfId="2" applyFont="1" applyAlignment="1">
      <alignment vertical="center"/>
    </xf>
    <xf numFmtId="49" fontId="1" fillId="0" borderId="0" xfId="2" applyAlignment="1">
      <alignment horizontal="center" vertical="top"/>
    </xf>
    <xf numFmtId="49" fontId="1" fillId="0" borderId="0" xfId="2" applyAlignment="1">
      <alignment vertical="center"/>
    </xf>
    <xf numFmtId="49" fontId="1" fillId="0" borderId="0" xfId="2" applyAlignment="1">
      <alignment horizontal="left" vertical="top"/>
    </xf>
    <xf numFmtId="49" fontId="1" fillId="2" borderId="1" xfId="2" applyFill="1" applyBorder="1"/>
    <xf numFmtId="49" fontId="1" fillId="2" borderId="2" xfId="2" applyFill="1" applyBorder="1" applyAlignment="1">
      <alignment horizontal="center"/>
    </xf>
    <xf numFmtId="49" fontId="1" fillId="2" borderId="2" xfId="2" applyFill="1" applyBorder="1" applyAlignment="1">
      <alignment vertical="center"/>
    </xf>
    <xf numFmtId="49" fontId="1" fillId="2" borderId="2" xfId="2" applyFill="1" applyBorder="1" applyAlignment="1">
      <alignment horizontal="left"/>
    </xf>
    <xf numFmtId="49" fontId="1" fillId="2" borderId="2" xfId="2" applyFill="1" applyBorder="1" applyAlignment="1">
      <alignment horizontal="left" vertical="top"/>
    </xf>
    <xf numFmtId="49" fontId="1" fillId="2" borderId="3" xfId="2" applyFill="1" applyBorder="1"/>
    <xf numFmtId="49" fontId="3" fillId="2" borderId="0" xfId="2" applyFont="1" applyFill="1" applyAlignment="1">
      <alignment horizontal="left" vertical="center"/>
    </xf>
    <xf numFmtId="49" fontId="1" fillId="2" borderId="0" xfId="2" applyFill="1" applyAlignment="1">
      <alignment horizontal="center" vertical="top"/>
    </xf>
    <xf numFmtId="49" fontId="3" fillId="2" borderId="0" xfId="2" applyFont="1" applyFill="1" applyAlignment="1">
      <alignment vertical="center"/>
    </xf>
    <xf numFmtId="49" fontId="4" fillId="2" borderId="0" xfId="2" applyFont="1" applyFill="1" applyAlignment="1">
      <alignment horizontal="left" vertical="center"/>
    </xf>
    <xf numFmtId="49" fontId="1" fillId="2" borderId="0" xfId="2" applyFill="1" applyAlignment="1">
      <alignment horizontal="left" vertical="top"/>
    </xf>
    <xf numFmtId="49" fontId="1" fillId="2" borderId="5" xfId="2" applyFill="1" applyBorder="1" applyAlignment="1">
      <alignment horizontal="center" vertical="center"/>
    </xf>
    <xf numFmtId="49" fontId="2" fillId="2" borderId="6" xfId="2" applyFont="1" applyFill="1" applyBorder="1" applyAlignment="1">
      <alignment vertical="center"/>
    </xf>
    <xf numFmtId="49" fontId="2" fillId="2" borderId="0" xfId="2" applyFont="1" applyFill="1" applyAlignment="1">
      <alignment horizontal="left"/>
    </xf>
    <xf numFmtId="49" fontId="2" fillId="2" borderId="0" xfId="2" applyFont="1" applyFill="1" applyAlignment="1">
      <alignment horizontal="right"/>
    </xf>
    <xf numFmtId="49" fontId="1" fillId="2" borderId="0" xfId="2" applyFill="1" applyAlignment="1">
      <alignment horizontal="center" vertical="center"/>
    </xf>
    <xf numFmtId="49" fontId="2" fillId="2" borderId="8" xfId="2" applyFont="1" applyFill="1" applyBorder="1" applyAlignment="1">
      <alignment vertical="center"/>
    </xf>
    <xf numFmtId="49" fontId="1" fillId="2" borderId="0" xfId="2" applyFill="1" applyAlignment="1">
      <alignment horizontal="left"/>
    </xf>
    <xf numFmtId="49" fontId="1" fillId="2" borderId="10" xfId="2" applyFill="1" applyBorder="1" applyAlignment="1">
      <alignment horizontal="center" vertical="center"/>
    </xf>
    <xf numFmtId="49" fontId="2" fillId="2" borderId="11" xfId="2" applyFont="1" applyFill="1" applyBorder="1" applyAlignment="1">
      <alignment vertical="center"/>
    </xf>
    <xf numFmtId="49" fontId="2" fillId="2" borderId="0" xfId="2" applyFont="1" applyFill="1" applyAlignment="1">
      <alignment horizontal="center"/>
    </xf>
    <xf numFmtId="49" fontId="5" fillId="2" borderId="0" xfId="2" applyFont="1" applyFill="1" applyAlignment="1">
      <alignment horizontal="center"/>
    </xf>
    <xf numFmtId="49" fontId="5" fillId="2" borderId="0" xfId="2" applyFont="1" applyFill="1" applyAlignment="1">
      <alignment vertical="center"/>
    </xf>
    <xf numFmtId="49" fontId="1" fillId="2" borderId="0" xfId="2" applyFill="1" applyAlignment="1">
      <alignment horizontal="center"/>
    </xf>
    <xf numFmtId="49" fontId="5" fillId="2" borderId="0" xfId="2" applyFont="1" applyFill="1" applyAlignment="1">
      <alignment horizontal="left"/>
    </xf>
    <xf numFmtId="49" fontId="1" fillId="2" borderId="0" xfId="2" applyFill="1" applyAlignment="1">
      <alignment vertical="center"/>
    </xf>
    <xf numFmtId="165" fontId="1" fillId="2" borderId="0" xfId="2" applyNumberFormat="1" applyFill="1" applyAlignment="1">
      <alignment horizontal="center"/>
    </xf>
    <xf numFmtId="166" fontId="1" fillId="2" borderId="0" xfId="2" applyNumberFormat="1" applyFill="1" applyAlignment="1">
      <alignment horizontal="left"/>
    </xf>
    <xf numFmtId="1" fontId="6" fillId="0" borderId="11" xfId="2" applyNumberFormat="1" applyFont="1" applyBorder="1" applyAlignment="1">
      <alignment horizontal="center" vertical="center"/>
    </xf>
    <xf numFmtId="1" fontId="6" fillId="0" borderId="12" xfId="2" applyNumberFormat="1" applyFont="1" applyBorder="1" applyAlignment="1">
      <alignment horizontal="center" vertical="center"/>
    </xf>
    <xf numFmtId="49" fontId="6" fillId="0" borderId="12" xfId="2" applyFont="1" applyBorder="1" applyAlignment="1" applyProtection="1">
      <alignment horizontal="center" vertical="center"/>
      <protection locked="0"/>
    </xf>
    <xf numFmtId="1" fontId="7" fillId="0" borderId="13" xfId="2" applyNumberFormat="1" applyFont="1" applyBorder="1" applyAlignment="1">
      <alignment horizontal="center" vertical="center" wrapText="1"/>
    </xf>
    <xf numFmtId="1" fontId="7" fillId="0" borderId="14" xfId="2" applyNumberFormat="1" applyFont="1" applyBorder="1" applyAlignment="1">
      <alignment horizontal="center" vertical="center" wrapText="1"/>
    </xf>
    <xf numFmtId="2" fontId="7" fillId="0" borderId="14" xfId="2" applyNumberFormat="1" applyFont="1" applyBorder="1" applyAlignment="1" applyProtection="1">
      <alignment vertical="center" wrapText="1"/>
      <protection locked="0"/>
    </xf>
    <xf numFmtId="2" fontId="7" fillId="0" borderId="14" xfId="2" applyNumberFormat="1" applyFont="1" applyBorder="1" applyAlignment="1" applyProtection="1">
      <alignment horizontal="center" vertical="center" wrapText="1"/>
      <protection locked="0"/>
    </xf>
    <xf numFmtId="2" fontId="7" fillId="0" borderId="14" xfId="2" applyNumberFormat="1" applyFont="1" applyBorder="1" applyAlignment="1" applyProtection="1">
      <alignment horizontal="left" vertical="center" wrapText="1"/>
      <protection locked="0"/>
    </xf>
    <xf numFmtId="1" fontId="7" fillId="0" borderId="6" xfId="2" applyNumberFormat="1" applyFont="1" applyBorder="1" applyAlignment="1">
      <alignment horizontal="center" vertical="center" wrapText="1"/>
    </xf>
    <xf numFmtId="1" fontId="7" fillId="0" borderId="15" xfId="2" applyNumberFormat="1" applyFont="1" applyBorder="1" applyAlignment="1">
      <alignment horizontal="center" vertical="center" wrapText="1"/>
    </xf>
    <xf numFmtId="2" fontId="7" fillId="0" borderId="15" xfId="2" applyNumberFormat="1" applyFont="1" applyBorder="1" applyAlignment="1" applyProtection="1">
      <alignment vertical="center" wrapText="1"/>
      <protection locked="0"/>
    </xf>
    <xf numFmtId="2" fontId="7" fillId="0" borderId="15" xfId="2" applyNumberFormat="1" applyFont="1" applyBorder="1" applyAlignment="1" applyProtection="1">
      <alignment horizontal="center" vertical="center" wrapText="1"/>
      <protection locked="0"/>
    </xf>
    <xf numFmtId="2" fontId="7" fillId="0" borderId="15" xfId="2" applyNumberFormat="1" applyFont="1" applyBorder="1" applyAlignment="1" applyProtection="1">
      <alignment horizontal="left" vertical="center" wrapText="1"/>
      <protection locked="0"/>
    </xf>
    <xf numFmtId="1" fontId="6" fillId="2" borderId="0" xfId="2" applyNumberFormat="1" applyFont="1" applyFill="1" applyAlignment="1" applyProtection="1">
      <alignment horizontal="center" vertical="top"/>
      <protection locked="0"/>
    </xf>
    <xf numFmtId="0" fontId="1" fillId="2" borderId="0" xfId="2" applyNumberFormat="1" applyFill="1" applyAlignment="1" applyProtection="1">
      <alignment vertical="center"/>
      <protection locked="0"/>
    </xf>
    <xf numFmtId="0" fontId="1" fillId="2" borderId="0" xfId="2" applyNumberFormat="1" applyFill="1" applyAlignment="1" applyProtection="1">
      <alignment horizontal="center" vertical="top"/>
      <protection locked="0"/>
    </xf>
    <xf numFmtId="0" fontId="2" fillId="2" borderId="0" xfId="2" applyNumberFormat="1" applyFont="1" applyFill="1" applyAlignment="1" applyProtection="1">
      <alignment horizontal="left" vertical="top"/>
      <protection locked="0"/>
    </xf>
    <xf numFmtId="1" fontId="6" fillId="2" borderId="14" xfId="2" applyNumberFormat="1" applyFont="1" applyFill="1" applyBorder="1" applyAlignment="1">
      <alignment horizontal="center" vertical="top"/>
    </xf>
    <xf numFmtId="49" fontId="1" fillId="2" borderId="16" xfId="2" applyFill="1" applyBorder="1"/>
    <xf numFmtId="49" fontId="1" fillId="2" borderId="17" xfId="2" applyFill="1" applyBorder="1" applyAlignment="1">
      <alignment vertical="top"/>
    </xf>
    <xf numFmtId="49" fontId="1" fillId="2" borderId="2" xfId="2" applyFill="1" applyBorder="1" applyAlignment="1">
      <alignment vertical="top"/>
    </xf>
    <xf numFmtId="49" fontId="1" fillId="2" borderId="18" xfId="2" applyFill="1" applyBorder="1" applyAlignment="1">
      <alignment vertical="top"/>
    </xf>
    <xf numFmtId="49" fontId="1" fillId="2" borderId="0" xfId="2" applyFill="1" applyAlignment="1">
      <alignment vertical="top"/>
    </xf>
    <xf numFmtId="49" fontId="1" fillId="2" borderId="19" xfId="2" applyFill="1" applyBorder="1" applyAlignment="1">
      <alignment vertical="top"/>
    </xf>
    <xf numFmtId="49" fontId="8" fillId="2" borderId="0" xfId="2" applyFont="1" applyFill="1" applyAlignment="1">
      <alignment horizontal="left" indent="1"/>
    </xf>
    <xf numFmtId="164" fontId="6" fillId="0" borderId="9" xfId="2" applyNumberFormat="1" applyFont="1" applyBorder="1" applyAlignment="1" applyProtection="1">
      <alignment horizontal="center" vertical="center"/>
      <protection locked="0"/>
    </xf>
    <xf numFmtId="49" fontId="2" fillId="2" borderId="19" xfId="2" applyFont="1" applyFill="1" applyBorder="1" applyAlignment="1">
      <alignment vertical="center"/>
    </xf>
    <xf numFmtId="2" fontId="7" fillId="0" borderId="20" xfId="2" applyNumberFormat="1" applyFont="1" applyBorder="1" applyAlignment="1" applyProtection="1">
      <alignment horizontal="left" vertical="center" wrapText="1"/>
      <protection locked="0"/>
    </xf>
    <xf numFmtId="2" fontId="7" fillId="0" borderId="4" xfId="2" applyNumberFormat="1" applyFont="1" applyBorder="1" applyAlignment="1" applyProtection="1">
      <alignment horizontal="left" vertical="center" wrapText="1"/>
      <protection locked="0"/>
    </xf>
    <xf numFmtId="49" fontId="6" fillId="2" borderId="0" xfId="2" applyFont="1" applyFill="1" applyAlignment="1" applyProtection="1">
      <alignment horizontal="left" vertical="top"/>
      <protection locked="0"/>
    </xf>
    <xf numFmtId="49" fontId="1" fillId="2" borderId="21" xfId="2" applyFill="1" applyBorder="1" applyAlignment="1">
      <alignment vertical="top"/>
    </xf>
    <xf numFmtId="1" fontId="6" fillId="0" borderId="12" xfId="2" quotePrefix="1" applyNumberFormat="1" applyFont="1" applyBorder="1" applyAlignment="1">
      <alignment horizontal="center" vertical="center"/>
    </xf>
    <xf numFmtId="49" fontId="6" fillId="0" borderId="12" xfId="2" quotePrefix="1" applyFont="1" applyBorder="1" applyAlignment="1">
      <alignment vertical="center"/>
    </xf>
    <xf numFmtId="49" fontId="6" fillId="0" borderId="12" xfId="2" quotePrefix="1" applyFont="1" applyBorder="1" applyAlignment="1" applyProtection="1">
      <alignment horizontal="center" vertical="center"/>
      <protection locked="0"/>
    </xf>
    <xf numFmtId="2" fontId="7" fillId="0" borderId="14" xfId="2" quotePrefix="1" applyNumberFormat="1" applyFont="1" applyBorder="1" applyAlignment="1" applyProtection="1">
      <alignment vertical="center" wrapText="1"/>
      <protection locked="0"/>
    </xf>
    <xf numFmtId="2" fontId="7" fillId="0" borderId="14" xfId="2" quotePrefix="1" applyNumberFormat="1" applyFont="1" applyBorder="1" applyAlignment="1" applyProtection="1">
      <alignment horizontal="center" vertical="center" wrapText="1"/>
      <protection locked="0"/>
    </xf>
    <xf numFmtId="2" fontId="7" fillId="0" borderId="14" xfId="2" quotePrefix="1" applyNumberFormat="1" applyFont="1" applyBorder="1" applyAlignment="1" applyProtection="1">
      <alignment horizontal="left" vertical="center" wrapText="1"/>
      <protection locked="0"/>
    </xf>
    <xf numFmtId="2" fontId="7" fillId="0" borderId="20" xfId="2" quotePrefix="1" applyNumberFormat="1" applyFont="1" applyBorder="1" applyAlignment="1" applyProtection="1">
      <alignment horizontal="left" vertical="center" wrapText="1"/>
      <protection locked="0"/>
    </xf>
    <xf numFmtId="2" fontId="6" fillId="0" borderId="14" xfId="2" quotePrefix="1" applyNumberFormat="1" applyFont="1" applyBorder="1" applyAlignment="1" applyProtection="1">
      <alignment horizontal="center" vertical="center" wrapText="1"/>
      <protection locked="0"/>
    </xf>
    <xf numFmtId="2" fontId="9" fillId="0" borderId="20" xfId="1" quotePrefix="1" applyNumberFormat="1" applyBorder="1" applyAlignment="1" applyProtection="1">
      <alignment horizontal="left" vertical="center" wrapText="1"/>
      <protection locked="0"/>
    </xf>
    <xf numFmtId="1" fontId="7" fillId="0" borderId="14" xfId="2" applyNumberFormat="1" applyFont="1" applyBorder="1" applyAlignment="1" applyProtection="1">
      <alignment horizontal="left" vertical="center" wrapText="1"/>
      <protection locked="0"/>
    </xf>
    <xf numFmtId="1" fontId="7" fillId="0" borderId="15" xfId="2" applyNumberFormat="1" applyFont="1" applyBorder="1" applyAlignment="1" applyProtection="1">
      <alignment horizontal="left" vertical="center" wrapText="1"/>
      <protection locked="0"/>
    </xf>
    <xf numFmtId="1" fontId="1" fillId="2" borderId="0" xfId="2" applyNumberFormat="1" applyFill="1" applyAlignment="1">
      <alignment horizontal="left" vertical="top"/>
    </xf>
    <xf numFmtId="1" fontId="7" fillId="0" borderId="14" xfId="2" quotePrefix="1" applyNumberFormat="1" applyFont="1" applyBorder="1" applyAlignment="1" applyProtection="1">
      <alignment horizontal="center" vertical="center" wrapText="1"/>
      <protection locked="0"/>
    </xf>
    <xf numFmtId="1" fontId="11" fillId="0" borderId="14" xfId="2" applyNumberFormat="1" applyFont="1" applyBorder="1" applyAlignment="1">
      <alignment horizontal="center" vertical="center" wrapText="1"/>
    </xf>
    <xf numFmtId="1" fontId="7" fillId="0" borderId="14" xfId="2" applyNumberFormat="1" applyFont="1" applyBorder="1" applyAlignment="1" applyProtection="1">
      <alignment horizontal="center" vertical="center" wrapText="1"/>
      <protection locked="0"/>
    </xf>
    <xf numFmtId="2" fontId="11" fillId="0" borderId="14" xfId="2" quotePrefix="1" applyNumberFormat="1" applyFont="1" applyBorder="1" applyAlignment="1" applyProtection="1">
      <alignment horizontal="center" vertical="center" wrapText="1"/>
      <protection locked="0"/>
    </xf>
    <xf numFmtId="49" fontId="6" fillId="0" borderId="12" xfId="2" quotePrefix="1" applyFont="1" applyBorder="1" applyAlignment="1">
      <alignment horizontal="center" vertical="center"/>
    </xf>
    <xf numFmtId="2" fontId="11" fillId="0" borderId="14" xfId="2" applyNumberFormat="1" applyFont="1" applyBorder="1" applyAlignment="1" applyProtection="1">
      <alignment horizontal="left" vertical="center" wrapText="1"/>
      <protection locked="0"/>
    </xf>
    <xf numFmtId="2" fontId="9" fillId="0" borderId="20" xfId="1" applyNumberFormat="1" applyBorder="1" applyAlignment="1" applyProtection="1">
      <alignment horizontal="left" vertical="center" wrapText="1"/>
      <protection locked="0"/>
    </xf>
    <xf numFmtId="49" fontId="2" fillId="2" borderId="0" xfId="2" applyFont="1" applyFill="1" applyAlignment="1" applyProtection="1">
      <alignment horizontal="right" vertical="top"/>
      <protection locked="0"/>
    </xf>
    <xf numFmtId="0" fontId="1" fillId="2" borderId="4" xfId="2" applyNumberFormat="1" applyFill="1" applyBorder="1" applyAlignment="1" applyProtection="1">
      <alignment horizontal="center" vertical="top"/>
      <protection locked="0"/>
    </xf>
    <xf numFmtId="0" fontId="1" fillId="2" borderId="5" xfId="2" applyNumberFormat="1" applyFill="1" applyBorder="1" applyAlignment="1" applyProtection="1">
      <alignment horizontal="center" vertical="top"/>
      <protection locked="0"/>
    </xf>
    <xf numFmtId="0" fontId="1" fillId="2" borderId="6" xfId="2" applyNumberFormat="1" applyFill="1" applyBorder="1" applyAlignment="1" applyProtection="1">
      <alignment horizontal="center" vertical="top"/>
      <protection locked="0"/>
    </xf>
    <xf numFmtId="0" fontId="1" fillId="2" borderId="7" xfId="2" applyNumberFormat="1" applyFill="1" applyBorder="1" applyAlignment="1" applyProtection="1">
      <alignment horizontal="center" vertical="top"/>
      <protection locked="0"/>
    </xf>
    <xf numFmtId="0" fontId="1" fillId="2" borderId="0" xfId="2" applyNumberFormat="1" applyFill="1" applyAlignment="1" applyProtection="1">
      <alignment horizontal="center" vertical="top"/>
      <protection locked="0"/>
    </xf>
    <xf numFmtId="0" fontId="1" fillId="2" borderId="8" xfId="2" applyNumberFormat="1" applyFill="1" applyBorder="1" applyAlignment="1" applyProtection="1">
      <alignment horizontal="center" vertical="top"/>
      <protection locked="0"/>
    </xf>
    <xf numFmtId="0" fontId="1" fillId="2" borderId="9" xfId="2" applyNumberFormat="1" applyFill="1" applyBorder="1" applyAlignment="1" applyProtection="1">
      <alignment horizontal="center" vertical="top"/>
      <protection locked="0"/>
    </xf>
    <xf numFmtId="0" fontId="1" fillId="2" borderId="10" xfId="2" applyNumberFormat="1" applyFill="1" applyBorder="1" applyAlignment="1" applyProtection="1">
      <alignment horizontal="center" vertical="top"/>
      <protection locked="0"/>
    </xf>
    <xf numFmtId="0" fontId="1" fillId="2" borderId="11" xfId="2" applyNumberFormat="1" applyFill="1" applyBorder="1" applyAlignment="1" applyProtection="1">
      <alignment horizontal="center" vertical="top"/>
      <protection locked="0"/>
    </xf>
    <xf numFmtId="49" fontId="2" fillId="2" borderId="4" xfId="2" applyFont="1" applyFill="1" applyBorder="1" applyAlignment="1">
      <alignment horizontal="right" vertical="center"/>
    </xf>
    <xf numFmtId="49" fontId="2" fillId="2" borderId="5" xfId="2" applyFont="1" applyFill="1" applyBorder="1" applyAlignment="1">
      <alignment horizontal="right" vertical="center"/>
    </xf>
    <xf numFmtId="49" fontId="2" fillId="2" borderId="7" xfId="2" applyFont="1" applyFill="1" applyBorder="1" applyAlignment="1">
      <alignment horizontal="right" vertical="center"/>
    </xf>
    <xf numFmtId="49" fontId="2" fillId="2" borderId="0" xfId="2" applyFont="1" applyFill="1" applyAlignment="1">
      <alignment horizontal="right" vertical="center"/>
    </xf>
    <xf numFmtId="49" fontId="2" fillId="2" borderId="9" xfId="2" applyFont="1" applyFill="1" applyBorder="1" applyAlignment="1">
      <alignment horizontal="right" vertical="center"/>
    </xf>
    <xf numFmtId="49" fontId="2" fillId="2" borderId="10" xfId="2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00000000-0005-0000-0000-000020000000}"/>
  </cellStyles>
  <dxfs count="13">
    <dxf>
      <numFmt numFmtId="1" formatCode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left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horizontal="center"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2" formatCode="0.00"/>
      <fill>
        <patternFill patternType="none"/>
      </fill>
      <alignment vertical="center" wrapText="1"/>
      <protection locked="0"/>
    </dxf>
    <dxf>
      <font>
        <b val="0"/>
        <i val="0"/>
        <strike val="0"/>
        <u val="none"/>
        <sz val="8"/>
        <color auto="1"/>
        <name val="Arial"/>
        <scheme val="none"/>
      </font>
      <numFmt numFmtId="1" formatCode="0"/>
      <fill>
        <patternFill patternType="none"/>
      </fill>
      <alignment horizontal="center" vertical="center" wrapText="1"/>
    </dxf>
    <dxf>
      <font>
        <b val="0"/>
        <i val="0"/>
        <strike val="0"/>
        <u val="none"/>
        <sz val="8"/>
        <color auto="1"/>
        <name val="Arial"/>
        <scheme val="none"/>
      </font>
      <numFmt numFmtId="1" formatCode="0"/>
      <fill>
        <patternFill patternType="none"/>
      </fill>
      <alignment horizontal="center" vertical="center" wrapText="1"/>
    </dxf>
    <dxf>
      <font>
        <b val="0"/>
        <i val="0"/>
        <strike val="0"/>
        <u val="none"/>
        <sz val="8"/>
        <color auto="1"/>
        <name val="Arial"/>
        <scheme val="none"/>
      </font>
      <numFmt numFmtId="1" formatCode="0"/>
      <fill>
        <patternFill patternType="none"/>
      </fill>
      <alignment horizontal="center" vertical="center" wrapText="1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66259</xdr:colOff>
      <xdr:row>2</xdr:row>
      <xdr:rowOff>154608</xdr:rowOff>
    </xdr:from>
    <xdr:to>
      <xdr:col>9</xdr:col>
      <xdr:colOff>1317361</xdr:colOff>
      <xdr:row>3</xdr:row>
      <xdr:rowOff>110434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6740" y="487680"/>
          <a:ext cx="3143250" cy="43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1352246</xdr:colOff>
      <xdr:row>4</xdr:row>
      <xdr:rowOff>95353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8BABB7-4D68-1DF5-6550-5C3D3C9EC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4350" y="323850"/>
          <a:ext cx="5401429" cy="7430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M" displayName="BOM" ref="B11:M36" totalsRowShown="0">
  <autoFilter ref="B11:M36" xr:uid="{00000000-0009-0000-0100-000001000000}"/>
  <tableColumns count="12">
    <tableColumn id="1" xr3:uid="{00000000-0010-0000-0000-000001000000}" name="#" dataDxfId="12"/>
    <tableColumn id="2" xr3:uid="{00000000-0010-0000-0000-000002000000}" name="Internal PART NO" dataDxfId="11"/>
    <tableColumn id="3" xr3:uid="{00000000-0010-0000-0000-000003000000}" name="Quantity" dataDxfId="10"/>
    <tableColumn id="4" xr3:uid="{00000000-0010-0000-0000-000004000000}" name="Designator" dataDxfId="9"/>
    <tableColumn id="5" xr3:uid="{00000000-0010-0000-0000-000005000000}" name="Comment" dataDxfId="8"/>
    <tableColumn id="6" xr3:uid="{00000000-0010-0000-0000-000006000000}" name="Description" dataDxfId="7"/>
    <tableColumn id="7" xr3:uid="{00000000-0010-0000-0000-000007000000}" name="MFG" dataDxfId="6"/>
    <tableColumn id="8" xr3:uid="{00000000-0010-0000-0000-000008000000}" name="MFG PART NO" dataDxfId="5"/>
    <tableColumn id="9" xr3:uid="{00000000-0010-0000-0000-000009000000}" name="Distributor" dataDxfId="4"/>
    <tableColumn id="10" xr3:uid="{00000000-0010-0000-0000-00000A000000}" name="Distributor PART NO" dataDxfId="3"/>
    <tableColumn id="11" xr3:uid="{00000000-0010-0000-0000-00000B000000}" name="NOSTUFF" dataDxfId="2"/>
    <tableColumn id="12" xr3:uid="{00000000-0010-0000-0000-00000C000000}" name="Comment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OM_3" displayName="BOM_3" ref="B11:K36" totalsRowShown="0">
  <autoFilter ref="B11:K36" xr:uid="{00000000-0009-0000-0100-000002000000}"/>
  <tableColumns count="10">
    <tableColumn id="1" xr3:uid="{00000000-0010-0000-0100-000001000000}" name="#"/>
    <tableColumn id="2" xr3:uid="{00000000-0010-0000-0100-000002000000}" name="Internal PART NO"/>
    <tableColumn id="3" xr3:uid="{00000000-0010-0000-0100-000003000000}" name="Quantity"/>
    <tableColumn id="4" xr3:uid="{00000000-0010-0000-0100-000004000000}" name="Designator"/>
    <tableColumn id="6" xr3:uid="{00000000-0010-0000-0100-000006000000}" name="Description"/>
    <tableColumn id="7" xr3:uid="{00000000-0010-0000-0100-000007000000}" name="MFG"/>
    <tableColumn id="8" xr3:uid="{00000000-0010-0000-0100-000008000000}" name="MFG PART NO"/>
    <tableColumn id="9" xr3:uid="{00000000-0010-0000-0100-000009000000}" name="Distributor"/>
    <tableColumn id="10" xr3:uid="{00000000-0010-0000-0100-00000A000000}" name="Distributor PART NO" dataDxfId="0"/>
    <tableColumn id="12" xr3:uid="{00000000-0010-0000-0100-00000C000000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g.element14.com/multicomp/mcwr12x1001ftl/res-1k-1-0-25w-1206-thick-film/dp/2447473?st=surface%20mount%20resistor," TargetMode="External"/><Relationship Id="rId3" Type="http://schemas.openxmlformats.org/officeDocument/2006/relationships/hyperlink" Target="https://sg.element14.com/microchip/mcp6021t-e-ot/op-amp-2-5v-r-r-i-o-10mhz-sot23/dp/1605573?st=mcp6021" TargetMode="External"/><Relationship Id="rId7" Type="http://schemas.openxmlformats.org/officeDocument/2006/relationships/hyperlink" Target="https://sg.element14.com/multicomp/mc1206x106k250ct/cap-10-f-25v-10-x5r-1206/dp/2320887?st=surface%20mount%20capacitor,%201206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sg.element14.com/microchip/mcp3208-ci-sl/ic-12-adc-smd-3208-soic16/dp/1084270?st=mcp3208" TargetMode="External"/><Relationship Id="rId1" Type="http://schemas.openxmlformats.org/officeDocument/2006/relationships/hyperlink" Target="https://sg.element14.com/microchip/mcp1541t-i-tt/voltage-ref-series-4-096v-sot/dp/1084310?ost=1084310" TargetMode="External"/><Relationship Id="rId6" Type="http://schemas.openxmlformats.org/officeDocument/2006/relationships/hyperlink" Target="https://sg.element14.com/phoenix-contact/1725656/terminal-block-wire-to-brd-2pos/dp/3041359?st=mpt2%20phoni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sg.element14.com/molex/22-05-7058/connector-header-5pos-1row-2-54mm/dp/9731636?ost=22-05-705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g.element14.com/molex/22-05-7038/connector-header-3pos-1row-2-54mm/dp/9731610?st=3-pin,%20molex%202.54mm%20kk%20ra%20connector" TargetMode="External"/><Relationship Id="rId9" Type="http://schemas.openxmlformats.org/officeDocument/2006/relationships/hyperlink" Target="https://sg.element14.com/kemet/t491d106k050at/cap-10-f-50v-10/dp/1692396?st=tantatum%20capacitor%2073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42"/>
  <sheetViews>
    <sheetView showGridLines="0" zoomScale="115" zoomScaleNormal="115" workbookViewId="0">
      <selection sqref="A1:XFD1048576"/>
    </sheetView>
  </sheetViews>
  <sheetFormatPr defaultColWidth="9.125" defaultRowHeight="12.75"/>
  <cols>
    <col min="1" max="1" width="5.5" style="1" customWidth="1"/>
    <col min="2" max="2" width="5.625" style="3" customWidth="1"/>
    <col min="3" max="3" width="17.625" style="3" customWidth="1"/>
    <col min="4" max="4" width="10.625" style="3" customWidth="1"/>
    <col min="5" max="5" width="34.5" style="4" customWidth="1"/>
    <col min="6" max="6" width="23.5" style="3" customWidth="1"/>
    <col min="7" max="7" width="40.875" style="5" customWidth="1"/>
    <col min="8" max="8" width="18.5" style="5" customWidth="1"/>
    <col min="9" max="9" width="24.875" style="5" customWidth="1"/>
    <col min="10" max="10" width="20.125" style="5" customWidth="1"/>
    <col min="11" max="11" width="20.5" style="5" customWidth="1"/>
    <col min="12" max="12" width="13.125" style="5" customWidth="1"/>
    <col min="13" max="13" width="26" style="1" customWidth="1"/>
    <col min="14" max="14" width="5.5" style="1" customWidth="1"/>
    <col min="15" max="16384" width="9.125" style="1"/>
  </cols>
  <sheetData>
    <row r="2" spans="1:14">
      <c r="A2" s="6"/>
      <c r="B2" s="7"/>
      <c r="C2" s="7"/>
      <c r="D2" s="7"/>
      <c r="E2" s="8"/>
      <c r="F2" s="9"/>
      <c r="G2" s="9"/>
      <c r="H2" s="10"/>
      <c r="I2" s="9"/>
      <c r="J2" s="9"/>
      <c r="K2" s="10"/>
      <c r="L2" s="9"/>
      <c r="M2" s="54"/>
      <c r="N2" s="55"/>
    </row>
    <row r="3" spans="1:14" ht="37.5" customHeight="1">
      <c r="A3" s="11"/>
      <c r="B3" s="12" t="s">
        <v>0</v>
      </c>
      <c r="C3" s="12"/>
      <c r="D3" s="13"/>
      <c r="E3" s="14"/>
      <c r="F3" s="15"/>
      <c r="G3" s="15"/>
      <c r="H3" s="16"/>
      <c r="I3" s="15"/>
      <c r="J3" s="15"/>
      <c r="K3" s="16"/>
      <c r="L3" s="15"/>
      <c r="M3" s="56"/>
      <c r="N3" s="57"/>
    </row>
    <row r="4" spans="1:14" ht="14.1" customHeight="1">
      <c r="A4" s="11"/>
      <c r="B4" s="12"/>
      <c r="C4" s="12"/>
      <c r="D4" s="13"/>
      <c r="E4" s="14"/>
      <c r="F4" s="15"/>
      <c r="G4" s="15"/>
      <c r="H4" s="16"/>
      <c r="I4" s="15"/>
      <c r="J4" s="15"/>
      <c r="K4" s="16"/>
      <c r="L4" s="15"/>
      <c r="M4" s="56"/>
      <c r="N4" s="57"/>
    </row>
    <row r="5" spans="1:14" ht="21" customHeight="1">
      <c r="A5" s="11"/>
      <c r="B5" s="94" t="s">
        <v>1</v>
      </c>
      <c r="C5" s="95"/>
      <c r="D5" s="17"/>
      <c r="E5" s="18"/>
      <c r="F5" s="19"/>
      <c r="G5" s="20"/>
      <c r="H5" s="19"/>
      <c r="I5" s="58" t="s">
        <v>2</v>
      </c>
      <c r="J5" s="58"/>
      <c r="K5" s="16"/>
      <c r="L5" s="16"/>
      <c r="M5" s="56"/>
      <c r="N5" s="57"/>
    </row>
    <row r="6" spans="1:14" ht="21" customHeight="1">
      <c r="A6" s="11"/>
      <c r="B6" s="96" t="s">
        <v>3</v>
      </c>
      <c r="C6" s="97"/>
      <c r="D6" s="21"/>
      <c r="E6" s="22"/>
      <c r="F6" s="19"/>
      <c r="G6" s="23"/>
      <c r="H6" s="16"/>
      <c r="I6" s="58" t="s">
        <v>4</v>
      </c>
      <c r="J6" s="58"/>
      <c r="K6" s="16"/>
      <c r="L6" s="16"/>
      <c r="M6" s="56"/>
      <c r="N6" s="57"/>
    </row>
    <row r="7" spans="1:14" ht="21" customHeight="1">
      <c r="A7" s="11"/>
      <c r="B7" s="96" t="s">
        <v>5</v>
      </c>
      <c r="C7" s="97"/>
      <c r="D7" s="21"/>
      <c r="E7" s="22"/>
      <c r="F7" s="19"/>
      <c r="G7" s="23"/>
      <c r="H7" s="16"/>
      <c r="I7" s="58" t="s">
        <v>6</v>
      </c>
      <c r="J7" s="58"/>
      <c r="K7" s="16"/>
      <c r="L7" s="16"/>
      <c r="M7" s="56"/>
      <c r="N7" s="57"/>
    </row>
    <row r="8" spans="1:14" ht="21" customHeight="1">
      <c r="A8" s="11"/>
      <c r="B8" s="98" t="s">
        <v>7</v>
      </c>
      <c r="C8" s="99"/>
      <c r="D8" s="24"/>
      <c r="E8" s="25"/>
      <c r="F8" s="26"/>
      <c r="G8" s="23"/>
      <c r="H8" s="23"/>
      <c r="I8" s="58" t="s">
        <v>8</v>
      </c>
      <c r="J8" s="58"/>
      <c r="K8" s="16"/>
      <c r="L8" s="16"/>
      <c r="M8" s="56"/>
      <c r="N8" s="57"/>
    </row>
    <row r="9" spans="1:14" ht="21" customHeight="1">
      <c r="A9" s="11"/>
      <c r="B9" s="27"/>
      <c r="C9" s="27"/>
      <c r="D9" s="27"/>
      <c r="E9" s="28"/>
      <c r="F9" s="29"/>
      <c r="G9" s="23"/>
      <c r="H9" s="30"/>
      <c r="I9" s="58" t="s">
        <v>9</v>
      </c>
      <c r="J9" s="58" t="s">
        <v>10</v>
      </c>
      <c r="K9" s="16"/>
      <c r="L9" s="16"/>
      <c r="M9" s="56"/>
      <c r="N9" s="57"/>
    </row>
    <row r="10" spans="1:14" ht="15.75" customHeight="1">
      <c r="A10" s="11"/>
      <c r="B10" s="29"/>
      <c r="C10" s="29"/>
      <c r="D10" s="29"/>
      <c r="E10" s="31"/>
      <c r="F10" s="32"/>
      <c r="G10" s="33"/>
      <c r="H10" s="30"/>
      <c r="I10" s="16"/>
      <c r="J10" s="16"/>
      <c r="K10" s="16"/>
      <c r="L10" s="30"/>
      <c r="M10" s="56"/>
      <c r="N10" s="57"/>
    </row>
    <row r="11" spans="1:14" s="2" customFormat="1" ht="18" customHeight="1">
      <c r="A11" s="11"/>
      <c r="B11" s="34" t="s">
        <v>11</v>
      </c>
      <c r="C11" s="35" t="s">
        <v>12</v>
      </c>
      <c r="D11" s="65" t="s">
        <v>13</v>
      </c>
      <c r="E11" s="66" t="s">
        <v>14</v>
      </c>
      <c r="F11" s="67" t="s">
        <v>15</v>
      </c>
      <c r="G11" s="67" t="s">
        <v>16</v>
      </c>
      <c r="H11" s="67" t="s">
        <v>17</v>
      </c>
      <c r="I11" s="67" t="s">
        <v>18</v>
      </c>
      <c r="J11" s="36" t="s">
        <v>19</v>
      </c>
      <c r="K11" s="67" t="s">
        <v>20</v>
      </c>
      <c r="L11" s="67" t="s">
        <v>21</v>
      </c>
      <c r="M11" s="59" t="s">
        <v>22</v>
      </c>
      <c r="N11" s="60"/>
    </row>
    <row r="12" spans="1:14">
      <c r="A12" s="11"/>
      <c r="B12" s="37">
        <f t="shared" ref="B12:B14" si="0">ROW(B12)-ROW($B$11)</f>
        <v>1</v>
      </c>
      <c r="C12" s="38" t="s">
        <v>23</v>
      </c>
      <c r="D12" s="38">
        <v>1</v>
      </c>
      <c r="E12" s="68" t="s">
        <v>24</v>
      </c>
      <c r="F12" s="69" t="s">
        <v>25</v>
      </c>
      <c r="G12" s="70" t="s">
        <v>26</v>
      </c>
      <c r="H12" s="70" t="s">
        <v>27</v>
      </c>
      <c r="I12" s="70" t="s">
        <v>28</v>
      </c>
      <c r="J12" s="41"/>
      <c r="K12" s="70" t="s">
        <v>29</v>
      </c>
      <c r="L12" s="70" t="s">
        <v>30</v>
      </c>
      <c r="M12" s="71" t="s">
        <v>30</v>
      </c>
      <c r="N12" s="57"/>
    </row>
    <row r="13" spans="1:14" ht="22.5">
      <c r="A13" s="11"/>
      <c r="B13" s="37">
        <f t="shared" si="0"/>
        <v>2</v>
      </c>
      <c r="C13" s="38" t="s">
        <v>31</v>
      </c>
      <c r="D13" s="38">
        <v>20</v>
      </c>
      <c r="E13" s="68" t="s">
        <v>32</v>
      </c>
      <c r="F13" s="69" t="s">
        <v>33</v>
      </c>
      <c r="G13" s="70" t="s">
        <v>34</v>
      </c>
      <c r="H13" s="70" t="s">
        <v>35</v>
      </c>
      <c r="I13" s="70" t="s">
        <v>36</v>
      </c>
      <c r="J13" s="41"/>
      <c r="K13" s="70" t="s">
        <v>37</v>
      </c>
      <c r="L13" s="70" t="s">
        <v>30</v>
      </c>
      <c r="M13" s="71" t="s">
        <v>30</v>
      </c>
      <c r="N13" s="57"/>
    </row>
    <row r="14" spans="1:14" ht="56.25">
      <c r="A14" s="11"/>
      <c r="B14" s="37">
        <f t="shared" si="0"/>
        <v>3</v>
      </c>
      <c r="C14" s="38" t="s">
        <v>38</v>
      </c>
      <c r="D14" s="38">
        <v>43</v>
      </c>
      <c r="E14" s="68" t="s">
        <v>39</v>
      </c>
      <c r="F14" s="69" t="s">
        <v>40</v>
      </c>
      <c r="G14" s="70" t="s">
        <v>41</v>
      </c>
      <c r="H14" s="70" t="s">
        <v>27</v>
      </c>
      <c r="I14" s="70" t="s">
        <v>42</v>
      </c>
      <c r="J14" s="41"/>
      <c r="K14" s="70" t="s">
        <v>43</v>
      </c>
      <c r="L14" s="72" t="s">
        <v>44</v>
      </c>
      <c r="M14" s="71" t="s">
        <v>30</v>
      </c>
      <c r="N14" s="57"/>
    </row>
    <row r="15" spans="1:14">
      <c r="A15" s="11"/>
      <c r="B15" s="37"/>
      <c r="C15" s="38"/>
      <c r="D15" s="38"/>
      <c r="E15" s="39"/>
      <c r="F15" s="40"/>
      <c r="G15" s="41"/>
      <c r="H15" s="41"/>
      <c r="I15" s="41"/>
      <c r="J15" s="41"/>
      <c r="K15" s="70" t="s">
        <v>30</v>
      </c>
      <c r="L15" s="41"/>
      <c r="M15" s="71" t="s">
        <v>30</v>
      </c>
      <c r="N15" s="57"/>
    </row>
    <row r="16" spans="1:14">
      <c r="A16" s="11"/>
      <c r="B16" s="37"/>
      <c r="C16" s="38"/>
      <c r="D16" s="38"/>
      <c r="E16" s="39"/>
      <c r="F16" s="40"/>
      <c r="G16" s="41"/>
      <c r="H16" s="41"/>
      <c r="I16" s="41"/>
      <c r="J16" s="41"/>
      <c r="K16" s="41"/>
      <c r="L16" s="41"/>
      <c r="M16" s="61"/>
      <c r="N16" s="57"/>
    </row>
    <row r="17" spans="1:14">
      <c r="A17" s="11"/>
      <c r="B17" s="37"/>
      <c r="C17" s="38"/>
      <c r="D17" s="38"/>
      <c r="E17" s="39"/>
      <c r="F17" s="40"/>
      <c r="G17" s="41"/>
      <c r="H17" s="41"/>
      <c r="I17" s="41"/>
      <c r="J17" s="41"/>
      <c r="K17" s="41"/>
      <c r="L17" s="41"/>
      <c r="M17" s="61"/>
      <c r="N17" s="57"/>
    </row>
    <row r="18" spans="1:14">
      <c r="A18" s="11"/>
      <c r="B18" s="37"/>
      <c r="C18" s="38"/>
      <c r="D18" s="38"/>
      <c r="E18" s="39"/>
      <c r="F18" s="40"/>
      <c r="G18" s="41"/>
      <c r="H18" s="41"/>
      <c r="I18" s="41"/>
      <c r="J18" s="41"/>
      <c r="K18" s="41"/>
      <c r="L18" s="41"/>
      <c r="M18" s="61"/>
      <c r="N18" s="57"/>
    </row>
    <row r="19" spans="1:14">
      <c r="A19" s="11"/>
      <c r="B19" s="37"/>
      <c r="C19" s="38"/>
      <c r="D19" s="38"/>
      <c r="E19" s="39"/>
      <c r="F19" s="40"/>
      <c r="G19" s="41"/>
      <c r="H19" s="41"/>
      <c r="I19" s="41"/>
      <c r="J19" s="41"/>
      <c r="K19" s="41"/>
      <c r="L19" s="41"/>
      <c r="M19" s="61"/>
      <c r="N19" s="57"/>
    </row>
    <row r="20" spans="1:14">
      <c r="A20" s="11"/>
      <c r="B20" s="37"/>
      <c r="C20" s="38"/>
      <c r="D20" s="38"/>
      <c r="E20" s="39"/>
      <c r="F20" s="40"/>
      <c r="G20" s="41"/>
      <c r="H20" s="41"/>
      <c r="I20" s="41"/>
      <c r="J20" s="41"/>
      <c r="K20" s="41"/>
      <c r="L20" s="41"/>
      <c r="M20" s="61"/>
      <c r="N20" s="57"/>
    </row>
    <row r="21" spans="1:14">
      <c r="A21" s="11"/>
      <c r="B21" s="37"/>
      <c r="C21" s="38"/>
      <c r="D21" s="38"/>
      <c r="E21" s="39"/>
      <c r="F21" s="40"/>
      <c r="G21" s="41"/>
      <c r="H21" s="41"/>
      <c r="I21" s="41"/>
      <c r="J21" s="41"/>
      <c r="K21" s="41"/>
      <c r="L21" s="41"/>
      <c r="M21" s="61"/>
      <c r="N21" s="57"/>
    </row>
    <row r="22" spans="1:14">
      <c r="A22" s="11"/>
      <c r="B22" s="37"/>
      <c r="C22" s="38"/>
      <c r="D22" s="38"/>
      <c r="E22" s="39"/>
      <c r="F22" s="40"/>
      <c r="G22" s="41"/>
      <c r="H22" s="41"/>
      <c r="I22" s="41"/>
      <c r="J22" s="41"/>
      <c r="K22" s="41"/>
      <c r="L22" s="41"/>
      <c r="M22" s="61"/>
      <c r="N22" s="57"/>
    </row>
    <row r="23" spans="1:14">
      <c r="A23" s="11"/>
      <c r="B23" s="37"/>
      <c r="C23" s="38"/>
      <c r="D23" s="38"/>
      <c r="E23" s="39"/>
      <c r="F23" s="40"/>
      <c r="G23" s="41"/>
      <c r="H23" s="41"/>
      <c r="I23" s="41"/>
      <c r="J23" s="41"/>
      <c r="K23" s="41"/>
      <c r="L23" s="41"/>
      <c r="M23" s="61"/>
      <c r="N23" s="57"/>
    </row>
    <row r="24" spans="1:14">
      <c r="A24" s="11"/>
      <c r="B24" s="37"/>
      <c r="C24" s="38"/>
      <c r="D24" s="38"/>
      <c r="E24" s="39"/>
      <c r="F24" s="40"/>
      <c r="G24" s="41"/>
      <c r="H24" s="41"/>
      <c r="I24" s="41"/>
      <c r="J24" s="41"/>
      <c r="K24" s="41"/>
      <c r="L24" s="41"/>
      <c r="M24" s="61"/>
      <c r="N24" s="57"/>
    </row>
    <row r="25" spans="1:14">
      <c r="A25" s="11"/>
      <c r="B25" s="37"/>
      <c r="C25" s="38"/>
      <c r="D25" s="38"/>
      <c r="E25" s="39"/>
      <c r="F25" s="40"/>
      <c r="G25" s="41"/>
      <c r="H25" s="41"/>
      <c r="I25" s="41"/>
      <c r="J25" s="41"/>
      <c r="K25" s="41"/>
      <c r="L25" s="41"/>
      <c r="M25" s="61"/>
      <c r="N25" s="57"/>
    </row>
    <row r="26" spans="1:14">
      <c r="A26" s="11"/>
      <c r="B26" s="37"/>
      <c r="C26" s="38"/>
      <c r="D26" s="38"/>
      <c r="E26" s="39"/>
      <c r="F26" s="40"/>
      <c r="G26" s="41"/>
      <c r="H26" s="41"/>
      <c r="I26" s="41"/>
      <c r="J26" s="41"/>
      <c r="K26" s="41"/>
      <c r="L26" s="41"/>
      <c r="M26" s="61"/>
      <c r="N26" s="57"/>
    </row>
    <row r="27" spans="1:14">
      <c r="A27" s="11"/>
      <c r="B27" s="37"/>
      <c r="C27" s="38"/>
      <c r="D27" s="38"/>
      <c r="E27" s="39"/>
      <c r="F27" s="40"/>
      <c r="G27" s="41"/>
      <c r="H27" s="41"/>
      <c r="I27" s="41"/>
      <c r="J27" s="41"/>
      <c r="K27" s="41"/>
      <c r="L27" s="41"/>
      <c r="M27" s="61"/>
      <c r="N27" s="57"/>
    </row>
    <row r="28" spans="1:14">
      <c r="A28" s="11"/>
      <c r="B28" s="37"/>
      <c r="C28" s="38"/>
      <c r="D28" s="38"/>
      <c r="E28" s="39"/>
      <c r="F28" s="40"/>
      <c r="G28" s="41"/>
      <c r="H28" s="41"/>
      <c r="I28" s="41"/>
      <c r="J28" s="41"/>
      <c r="K28" s="41"/>
      <c r="L28" s="41"/>
      <c r="M28" s="61"/>
      <c r="N28" s="57"/>
    </row>
    <row r="29" spans="1:14">
      <c r="A29" s="11"/>
      <c r="B29" s="37"/>
      <c r="C29" s="38"/>
      <c r="D29" s="38"/>
      <c r="E29" s="39"/>
      <c r="F29" s="40"/>
      <c r="G29" s="41"/>
      <c r="H29" s="41"/>
      <c r="I29" s="41"/>
      <c r="J29" s="41"/>
      <c r="K29" s="41"/>
      <c r="L29" s="41"/>
      <c r="M29" s="61"/>
      <c r="N29" s="57"/>
    </row>
    <row r="30" spans="1:14">
      <c r="A30" s="11"/>
      <c r="B30" s="37"/>
      <c r="C30" s="38"/>
      <c r="D30" s="38"/>
      <c r="E30" s="39"/>
      <c r="F30" s="40"/>
      <c r="G30" s="41"/>
      <c r="H30" s="41"/>
      <c r="I30" s="41"/>
      <c r="J30" s="41"/>
      <c r="K30" s="41"/>
      <c r="L30" s="41"/>
      <c r="M30" s="61"/>
      <c r="N30" s="57"/>
    </row>
    <row r="31" spans="1:14">
      <c r="A31" s="11"/>
      <c r="B31" s="37"/>
      <c r="C31" s="38"/>
      <c r="D31" s="38"/>
      <c r="E31" s="39"/>
      <c r="F31" s="40"/>
      <c r="G31" s="41"/>
      <c r="H31" s="41"/>
      <c r="I31" s="41"/>
      <c r="J31" s="41"/>
      <c r="K31" s="41"/>
      <c r="L31" s="41"/>
      <c r="M31" s="61"/>
      <c r="N31" s="57"/>
    </row>
    <row r="32" spans="1:14">
      <c r="A32" s="11"/>
      <c r="B32" s="37"/>
      <c r="C32" s="38"/>
      <c r="D32" s="38"/>
      <c r="E32" s="39"/>
      <c r="F32" s="40"/>
      <c r="G32" s="41"/>
      <c r="H32" s="41"/>
      <c r="I32" s="41"/>
      <c r="J32" s="41"/>
      <c r="K32" s="41"/>
      <c r="L32" s="41"/>
      <c r="M32" s="61"/>
      <c r="N32" s="57"/>
    </row>
    <row r="33" spans="1:14">
      <c r="A33" s="11"/>
      <c r="B33" s="37"/>
      <c r="C33" s="38"/>
      <c r="D33" s="38"/>
      <c r="E33" s="39"/>
      <c r="F33" s="40"/>
      <c r="G33" s="41"/>
      <c r="H33" s="41"/>
      <c r="I33" s="41"/>
      <c r="J33" s="41"/>
      <c r="K33" s="41"/>
      <c r="L33" s="41"/>
      <c r="M33" s="61"/>
      <c r="N33" s="57"/>
    </row>
    <row r="34" spans="1:14">
      <c r="A34" s="11"/>
      <c r="B34" s="37"/>
      <c r="C34" s="38"/>
      <c r="D34" s="38"/>
      <c r="E34" s="39"/>
      <c r="F34" s="40"/>
      <c r="G34" s="41"/>
      <c r="H34" s="41"/>
      <c r="I34" s="41"/>
      <c r="J34" s="41"/>
      <c r="K34" s="41"/>
      <c r="L34" s="41"/>
      <c r="M34" s="61"/>
      <c r="N34" s="57"/>
    </row>
    <row r="35" spans="1:14">
      <c r="A35" s="11"/>
      <c r="B35" s="37"/>
      <c r="C35" s="38"/>
      <c r="D35" s="38"/>
      <c r="E35" s="39"/>
      <c r="F35" s="40"/>
      <c r="G35" s="41"/>
      <c r="H35" s="41"/>
      <c r="I35" s="41"/>
      <c r="J35" s="41"/>
      <c r="K35" s="41"/>
      <c r="L35" s="41"/>
      <c r="M35" s="61"/>
      <c r="N35" s="57"/>
    </row>
    <row r="36" spans="1:14">
      <c r="A36" s="11"/>
      <c r="B36" s="42"/>
      <c r="C36" s="43"/>
      <c r="D36" s="43"/>
      <c r="E36" s="44"/>
      <c r="F36" s="45"/>
      <c r="G36" s="46"/>
      <c r="H36" s="46"/>
      <c r="I36" s="46"/>
      <c r="J36" s="46"/>
      <c r="K36" s="46"/>
      <c r="L36" s="46"/>
      <c r="M36" s="62"/>
      <c r="N36" s="57"/>
    </row>
    <row r="37" spans="1:14">
      <c r="A37" s="11"/>
      <c r="B37" s="84"/>
      <c r="C37" s="84"/>
      <c r="D37" s="47"/>
      <c r="E37" s="48"/>
      <c r="F37" s="49"/>
      <c r="G37" s="50"/>
      <c r="H37" s="16"/>
      <c r="I37" s="16"/>
      <c r="J37" s="16"/>
      <c r="K37" s="16"/>
      <c r="L37" s="63"/>
      <c r="M37" s="63"/>
      <c r="N37" s="57"/>
    </row>
    <row r="38" spans="1:14">
      <c r="A38" s="11"/>
      <c r="B38" s="84" t="s">
        <v>45</v>
      </c>
      <c r="C38" s="84"/>
      <c r="D38" s="51">
        <f>SUM(D12:D37)</f>
        <v>64</v>
      </c>
      <c r="E38" s="48"/>
      <c r="F38" s="49"/>
      <c r="G38" s="50" t="s">
        <v>46</v>
      </c>
      <c r="H38" s="16"/>
      <c r="I38" s="16"/>
      <c r="J38" s="16"/>
      <c r="K38" s="16"/>
      <c r="L38" s="63"/>
      <c r="M38" s="63"/>
      <c r="N38" s="57"/>
    </row>
    <row r="39" spans="1:14">
      <c r="A39" s="11"/>
      <c r="B39" s="49"/>
      <c r="C39" s="49"/>
      <c r="D39" s="49"/>
      <c r="E39" s="48"/>
      <c r="F39" s="49"/>
      <c r="G39" s="85"/>
      <c r="H39" s="86"/>
      <c r="I39" s="86"/>
      <c r="J39" s="86"/>
      <c r="K39" s="86"/>
      <c r="L39" s="87"/>
      <c r="M39" s="56"/>
      <c r="N39" s="57"/>
    </row>
    <row r="40" spans="1:14">
      <c r="A40" s="11"/>
      <c r="B40" s="49"/>
      <c r="C40" s="49"/>
      <c r="D40" s="49"/>
      <c r="E40" s="48"/>
      <c r="F40" s="49"/>
      <c r="G40" s="88"/>
      <c r="H40" s="89"/>
      <c r="I40" s="89"/>
      <c r="J40" s="89"/>
      <c r="K40" s="89"/>
      <c r="L40" s="90"/>
      <c r="M40" s="56"/>
      <c r="N40" s="57"/>
    </row>
    <row r="41" spans="1:14">
      <c r="A41" s="11"/>
      <c r="B41" s="49"/>
      <c r="C41" s="49"/>
      <c r="D41" s="49"/>
      <c r="E41" s="48"/>
      <c r="F41" s="49"/>
      <c r="G41" s="91"/>
      <c r="H41" s="92"/>
      <c r="I41" s="92"/>
      <c r="J41" s="92"/>
      <c r="K41" s="92"/>
      <c r="L41" s="93"/>
      <c r="M41" s="56"/>
      <c r="N41" s="57"/>
    </row>
    <row r="42" spans="1:14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64"/>
    </row>
  </sheetData>
  <sheetProtection selectLockedCells="1" selectUnlockedCells="1"/>
  <mergeCells count="7">
    <mergeCell ref="B38:C38"/>
    <mergeCell ref="G39:L41"/>
    <mergeCell ref="B5:C5"/>
    <mergeCell ref="B6:C6"/>
    <mergeCell ref="B7:C7"/>
    <mergeCell ref="B8:C8"/>
    <mergeCell ref="B37:C37"/>
  </mergeCells>
  <pageMargins left="0.46" right="0.36" top="0.57999999999999996" bottom="0.75" header="0.5" footer="0.5"/>
  <pageSetup scale="47" fitToHeight="4" orientation="landscape" horizontalDpi="200" verticalDpi="200"/>
  <headerFooter>
    <oddFooter>&amp;L&amp;K000000&amp;D&amp;R&amp;K000000&amp;P/&amp;N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abSelected="1" topLeftCell="A8" zoomScale="90" zoomScaleNormal="90" workbookViewId="0">
      <selection activeCell="F21" sqref="F21"/>
    </sheetView>
  </sheetViews>
  <sheetFormatPr defaultColWidth="9.125" defaultRowHeight="12.75"/>
  <cols>
    <col min="1" max="1" width="5.5" style="1" customWidth="1"/>
    <col min="2" max="2" width="5.625" style="3" customWidth="1"/>
    <col min="3" max="3" width="17.625" style="3" customWidth="1"/>
    <col min="4" max="4" width="10.625" style="3" customWidth="1"/>
    <col min="5" max="5" width="29.625" style="4" customWidth="1"/>
    <col min="6" max="6" width="40.875" style="5" customWidth="1"/>
    <col min="7" max="7" width="18.5" style="5" customWidth="1"/>
    <col min="8" max="8" width="21.625" style="5" customWidth="1"/>
    <col min="9" max="9" width="18.375" style="5" customWidth="1"/>
    <col min="10" max="10" width="13.25" style="5" customWidth="1"/>
    <col min="11" max="11" width="58.375" style="1" customWidth="1"/>
    <col min="12" max="12" width="22.25" style="1" customWidth="1"/>
    <col min="13" max="16384" width="9.125" style="1"/>
  </cols>
  <sheetData>
    <row r="1" spans="1:12" ht="13.5" thickBot="1"/>
    <row r="2" spans="1:12">
      <c r="A2" s="6"/>
      <c r="B2" s="7"/>
      <c r="C2" s="7"/>
      <c r="D2" s="7"/>
      <c r="E2" s="8"/>
      <c r="F2" s="9"/>
      <c r="G2" s="10"/>
      <c r="H2" s="9"/>
      <c r="I2" s="9"/>
      <c r="J2" s="10"/>
      <c r="K2" s="54"/>
      <c r="L2" s="55"/>
    </row>
    <row r="3" spans="1:12" ht="37.5" customHeight="1">
      <c r="A3" s="11"/>
      <c r="B3" s="12" t="s">
        <v>0</v>
      </c>
      <c r="C3" s="12"/>
      <c r="D3" s="13"/>
      <c r="E3" s="14"/>
      <c r="F3" s="15"/>
      <c r="G3" s="16"/>
      <c r="H3" s="15"/>
      <c r="I3" s="15"/>
      <c r="J3" s="16"/>
      <c r="K3" s="56"/>
      <c r="L3" s="57"/>
    </row>
    <row r="4" spans="1:12" ht="14.1" customHeight="1">
      <c r="A4" s="11"/>
      <c r="B4" s="12"/>
      <c r="C4" s="12"/>
      <c r="D4" s="13"/>
      <c r="E4" s="14"/>
      <c r="F4" s="15"/>
      <c r="G4" s="16"/>
      <c r="H4" s="15"/>
      <c r="I4" s="15"/>
      <c r="J4" s="16"/>
      <c r="K4" s="56"/>
      <c r="L4" s="57"/>
    </row>
    <row r="5" spans="1:12" ht="21" customHeight="1">
      <c r="A5" s="11"/>
      <c r="B5" s="94" t="s">
        <v>1</v>
      </c>
      <c r="C5" s="95"/>
      <c r="D5" s="17"/>
      <c r="E5" s="18"/>
      <c r="F5" s="20"/>
      <c r="G5" s="19"/>
      <c r="H5" s="58" t="s">
        <v>47</v>
      </c>
      <c r="I5" s="58"/>
      <c r="J5" s="16"/>
      <c r="K5" s="56"/>
      <c r="L5" s="57"/>
    </row>
    <row r="6" spans="1:12" ht="21" customHeight="1">
      <c r="A6" s="11"/>
      <c r="B6" s="96" t="s">
        <v>3</v>
      </c>
      <c r="C6" s="97"/>
      <c r="D6" s="21"/>
      <c r="E6" s="22" t="s">
        <v>51</v>
      </c>
      <c r="F6" s="23"/>
      <c r="G6" s="16"/>
      <c r="H6" s="58" t="s">
        <v>48</v>
      </c>
      <c r="I6" s="58"/>
      <c r="J6" s="16"/>
      <c r="K6" s="56"/>
      <c r="L6" s="57"/>
    </row>
    <row r="7" spans="1:12" ht="21" customHeight="1">
      <c r="A7" s="11"/>
      <c r="B7" s="96" t="s">
        <v>5</v>
      </c>
      <c r="C7" s="97"/>
      <c r="D7" s="21"/>
      <c r="E7" s="22" t="s">
        <v>52</v>
      </c>
      <c r="F7" s="23"/>
      <c r="G7" s="16"/>
      <c r="H7" s="58" t="s">
        <v>49</v>
      </c>
      <c r="I7" s="58"/>
      <c r="J7" s="16"/>
      <c r="K7" s="56"/>
      <c r="L7" s="57"/>
    </row>
    <row r="8" spans="1:12" ht="21" customHeight="1">
      <c r="A8" s="11"/>
      <c r="B8" s="98" t="s">
        <v>7</v>
      </c>
      <c r="C8" s="99"/>
      <c r="D8" s="24"/>
      <c r="E8" s="25" t="s">
        <v>53</v>
      </c>
      <c r="F8" s="23"/>
      <c r="G8" s="23"/>
      <c r="H8" s="58"/>
      <c r="I8" s="58"/>
      <c r="J8" s="16"/>
      <c r="K8" s="56"/>
      <c r="L8" s="57"/>
    </row>
    <row r="9" spans="1:12" ht="21" customHeight="1">
      <c r="A9" s="11"/>
      <c r="B9" s="27"/>
      <c r="C9" s="27"/>
      <c r="D9" s="27"/>
      <c r="E9" s="28"/>
      <c r="F9" s="23"/>
      <c r="G9" s="30"/>
      <c r="H9" s="58" t="s">
        <v>50</v>
      </c>
      <c r="J9" s="16"/>
      <c r="K9" s="56"/>
      <c r="L9" s="57"/>
    </row>
    <row r="10" spans="1:12" ht="15.75" customHeight="1">
      <c r="A10" s="11"/>
      <c r="B10" s="29"/>
      <c r="C10" s="29"/>
      <c r="D10" s="29"/>
      <c r="E10" s="31"/>
      <c r="F10" s="33"/>
      <c r="G10" s="30"/>
      <c r="H10" s="16"/>
      <c r="I10" s="16"/>
      <c r="J10" s="16"/>
      <c r="K10" s="56"/>
      <c r="L10" s="57"/>
    </row>
    <row r="11" spans="1:12" s="2" customFormat="1" ht="18" customHeight="1">
      <c r="A11" s="11"/>
      <c r="B11" s="34" t="s">
        <v>11</v>
      </c>
      <c r="C11" s="35" t="s">
        <v>12</v>
      </c>
      <c r="D11" s="65" t="s">
        <v>13</v>
      </c>
      <c r="E11" s="81" t="s">
        <v>14</v>
      </c>
      <c r="F11" s="67" t="s">
        <v>16</v>
      </c>
      <c r="G11" s="67" t="s">
        <v>17</v>
      </c>
      <c r="H11" s="67" t="s">
        <v>18</v>
      </c>
      <c r="I11" s="36" t="s">
        <v>19</v>
      </c>
      <c r="J11" s="67" t="s">
        <v>20</v>
      </c>
      <c r="K11" s="59" t="s">
        <v>22</v>
      </c>
      <c r="L11" s="60"/>
    </row>
    <row r="12" spans="1:12" ht="51" customHeight="1">
      <c r="A12" s="11"/>
      <c r="B12" s="37">
        <f t="shared" ref="B12" si="0">ROW(B12)-ROW($B$11)</f>
        <v>1</v>
      </c>
      <c r="C12" s="38" t="s">
        <v>54</v>
      </c>
      <c r="D12" s="38">
        <v>1</v>
      </c>
      <c r="E12" s="80" t="s">
        <v>61</v>
      </c>
      <c r="F12" s="70" t="s">
        <v>55</v>
      </c>
      <c r="G12" s="69" t="s">
        <v>56</v>
      </c>
      <c r="H12" s="77" t="s">
        <v>57</v>
      </c>
      <c r="I12" s="40" t="s">
        <v>58</v>
      </c>
      <c r="J12" s="77">
        <v>1084310</v>
      </c>
      <c r="K12" s="73" t="s">
        <v>59</v>
      </c>
      <c r="L12" s="57"/>
    </row>
    <row r="13" spans="1:12" ht="43.5" customHeight="1">
      <c r="A13" s="11"/>
      <c r="B13" s="37">
        <v>2</v>
      </c>
      <c r="C13" s="78" t="s">
        <v>60</v>
      </c>
      <c r="D13" s="38">
        <v>1</v>
      </c>
      <c r="E13" s="80" t="s">
        <v>62</v>
      </c>
      <c r="F13" s="70" t="s">
        <v>64</v>
      </c>
      <c r="G13" s="69" t="s">
        <v>56</v>
      </c>
      <c r="H13" s="77" t="s">
        <v>63</v>
      </c>
      <c r="I13" s="40" t="s">
        <v>58</v>
      </c>
      <c r="J13" s="77">
        <v>1084270</v>
      </c>
      <c r="K13" s="73" t="s">
        <v>65</v>
      </c>
      <c r="L13" s="57"/>
    </row>
    <row r="14" spans="1:12" ht="38.25" customHeight="1">
      <c r="A14" s="11"/>
      <c r="B14" s="37">
        <v>3</v>
      </c>
      <c r="C14" s="38" t="s">
        <v>66</v>
      </c>
      <c r="D14" s="38">
        <v>1</v>
      </c>
      <c r="E14" s="69" t="s">
        <v>67</v>
      </c>
      <c r="F14" s="70" t="s">
        <v>68</v>
      </c>
      <c r="G14" s="69" t="s">
        <v>56</v>
      </c>
      <c r="H14" s="77" t="s">
        <v>69</v>
      </c>
      <c r="I14" s="40" t="s">
        <v>58</v>
      </c>
      <c r="J14" s="77">
        <v>1605573</v>
      </c>
      <c r="K14" s="73" t="s">
        <v>70</v>
      </c>
      <c r="L14" s="57"/>
    </row>
    <row r="15" spans="1:12" ht="51" customHeight="1">
      <c r="A15" s="11"/>
      <c r="B15" s="37">
        <v>4</v>
      </c>
      <c r="C15" s="38" t="s">
        <v>71</v>
      </c>
      <c r="D15" s="38">
        <v>1</v>
      </c>
      <c r="E15" s="40" t="s">
        <v>71</v>
      </c>
      <c r="F15" s="82" t="s">
        <v>73</v>
      </c>
      <c r="G15" s="40" t="s">
        <v>72</v>
      </c>
      <c r="H15" s="77" t="s">
        <v>82</v>
      </c>
      <c r="I15" s="40" t="s">
        <v>58</v>
      </c>
      <c r="J15" s="77">
        <v>9731610</v>
      </c>
      <c r="K15" s="73" t="s">
        <v>74</v>
      </c>
      <c r="L15" s="57"/>
    </row>
    <row r="16" spans="1:12" ht="36" customHeight="1">
      <c r="A16" s="11"/>
      <c r="B16" s="37">
        <v>5</v>
      </c>
      <c r="C16" s="78" t="s">
        <v>75</v>
      </c>
      <c r="D16" s="38">
        <v>1</v>
      </c>
      <c r="E16" s="78" t="s">
        <v>75</v>
      </c>
      <c r="F16" s="41" t="s">
        <v>76</v>
      </c>
      <c r="G16" s="40" t="s">
        <v>72</v>
      </c>
      <c r="H16" s="77" t="s">
        <v>81</v>
      </c>
      <c r="I16" s="40" t="s">
        <v>58</v>
      </c>
      <c r="J16" s="79">
        <v>9731636</v>
      </c>
      <c r="K16" s="83" t="s">
        <v>77</v>
      </c>
      <c r="L16" s="57"/>
    </row>
    <row r="17" spans="1:12" ht="44.25" customHeight="1">
      <c r="A17" s="11"/>
      <c r="B17" s="37">
        <v>6</v>
      </c>
      <c r="C17" s="38" t="s">
        <v>78</v>
      </c>
      <c r="D17" s="38">
        <v>1</v>
      </c>
      <c r="E17" s="38" t="s">
        <v>78</v>
      </c>
      <c r="F17" s="41" t="s">
        <v>79</v>
      </c>
      <c r="G17" s="40" t="s">
        <v>80</v>
      </c>
      <c r="H17" s="79">
        <v>1725656</v>
      </c>
      <c r="I17" s="40" t="s">
        <v>58</v>
      </c>
      <c r="J17" s="79">
        <v>3041359</v>
      </c>
      <c r="K17" s="83" t="s">
        <v>83</v>
      </c>
      <c r="L17" s="57"/>
    </row>
    <row r="18" spans="1:12" ht="45" customHeight="1">
      <c r="A18" s="11"/>
      <c r="B18" s="37">
        <v>7</v>
      </c>
      <c r="C18" s="38" t="s">
        <v>87</v>
      </c>
      <c r="D18" s="38">
        <v>1</v>
      </c>
      <c r="E18" s="38" t="s">
        <v>87</v>
      </c>
      <c r="F18" s="41" t="s">
        <v>88</v>
      </c>
      <c r="G18" s="40" t="s">
        <v>85</v>
      </c>
      <c r="H18" s="74"/>
      <c r="I18" s="40" t="s">
        <v>58</v>
      </c>
      <c r="J18" s="79">
        <v>2320887</v>
      </c>
      <c r="K18" s="83" t="s">
        <v>86</v>
      </c>
      <c r="L18" s="57"/>
    </row>
    <row r="19" spans="1:12" ht="43.5" customHeight="1">
      <c r="A19" s="11"/>
      <c r="B19" s="37">
        <v>8</v>
      </c>
      <c r="C19" s="38" t="s">
        <v>84</v>
      </c>
      <c r="D19" s="38">
        <v>1</v>
      </c>
      <c r="E19" s="38" t="s">
        <v>84</v>
      </c>
      <c r="F19" s="41" t="s">
        <v>89</v>
      </c>
      <c r="G19" s="40" t="s">
        <v>85</v>
      </c>
      <c r="H19" s="74"/>
      <c r="I19" s="40" t="s">
        <v>58</v>
      </c>
      <c r="J19" s="79">
        <v>2447473</v>
      </c>
      <c r="K19" s="83" t="s">
        <v>90</v>
      </c>
      <c r="L19" s="57"/>
    </row>
    <row r="20" spans="1:12" ht="40.5" customHeight="1">
      <c r="A20" s="11"/>
      <c r="B20" s="37">
        <v>9</v>
      </c>
      <c r="C20" s="38" t="s">
        <v>91</v>
      </c>
      <c r="D20" s="38">
        <v>1</v>
      </c>
      <c r="E20" s="38" t="s">
        <v>91</v>
      </c>
      <c r="F20" s="41" t="s">
        <v>94</v>
      </c>
      <c r="G20" s="40" t="s">
        <v>92</v>
      </c>
      <c r="H20" s="79" t="s">
        <v>93</v>
      </c>
      <c r="I20" s="40" t="s">
        <v>58</v>
      </c>
      <c r="J20" s="79">
        <v>1692396</v>
      </c>
      <c r="K20" s="83" t="s">
        <v>95</v>
      </c>
      <c r="L20" s="57"/>
    </row>
    <row r="21" spans="1:12" ht="32.25" customHeight="1">
      <c r="A21" s="11"/>
      <c r="B21" s="37">
        <v>10</v>
      </c>
      <c r="C21" s="38" t="s">
        <v>96</v>
      </c>
      <c r="D21" s="38">
        <v>1</v>
      </c>
      <c r="E21" s="38" t="s">
        <v>96</v>
      </c>
      <c r="F21" s="41"/>
      <c r="G21" s="41"/>
      <c r="H21" s="74"/>
      <c r="I21" s="41"/>
      <c r="J21" s="74"/>
      <c r="K21" s="61"/>
      <c r="L21" s="57"/>
    </row>
    <row r="22" spans="1:12">
      <c r="A22" s="11"/>
      <c r="B22" s="37"/>
      <c r="C22" s="38"/>
      <c r="D22" s="38"/>
      <c r="E22" s="39"/>
      <c r="F22" s="41"/>
      <c r="G22" s="41"/>
      <c r="H22" s="74"/>
      <c r="I22" s="41"/>
      <c r="J22" s="74"/>
      <c r="K22" s="61"/>
      <c r="L22" s="57"/>
    </row>
    <row r="23" spans="1:12">
      <c r="A23" s="11"/>
      <c r="B23" s="37"/>
      <c r="C23" s="38"/>
      <c r="D23" s="38"/>
      <c r="E23" s="39"/>
      <c r="F23" s="41"/>
      <c r="G23" s="41"/>
      <c r="H23" s="74"/>
      <c r="I23" s="41"/>
      <c r="J23" s="74"/>
      <c r="K23" s="61"/>
      <c r="L23" s="57"/>
    </row>
    <row r="24" spans="1:12">
      <c r="A24" s="11"/>
      <c r="B24" s="37"/>
      <c r="C24" s="38"/>
      <c r="D24" s="38"/>
      <c r="E24" s="39"/>
      <c r="F24" s="41"/>
      <c r="G24" s="41"/>
      <c r="H24" s="74"/>
      <c r="I24" s="41"/>
      <c r="J24" s="74"/>
      <c r="K24" s="61"/>
      <c r="L24" s="57"/>
    </row>
    <row r="25" spans="1:12">
      <c r="A25" s="11"/>
      <c r="B25" s="37"/>
      <c r="C25" s="38"/>
      <c r="D25" s="38"/>
      <c r="E25" s="39"/>
      <c r="F25" s="41"/>
      <c r="G25" s="41"/>
      <c r="H25" s="41"/>
      <c r="I25" s="41"/>
      <c r="J25" s="74"/>
      <c r="K25" s="61"/>
      <c r="L25" s="57"/>
    </row>
    <row r="26" spans="1:12">
      <c r="A26" s="11"/>
      <c r="B26" s="37"/>
      <c r="C26" s="38"/>
      <c r="D26" s="38"/>
      <c r="E26" s="39"/>
      <c r="F26" s="41"/>
      <c r="G26" s="41"/>
      <c r="H26" s="41"/>
      <c r="I26" s="41"/>
      <c r="J26" s="74"/>
      <c r="K26" s="61"/>
      <c r="L26" s="57"/>
    </row>
    <row r="27" spans="1:12">
      <c r="A27" s="11"/>
      <c r="B27" s="37"/>
      <c r="C27" s="38"/>
      <c r="D27" s="38"/>
      <c r="E27" s="39"/>
      <c r="F27" s="41"/>
      <c r="G27" s="41"/>
      <c r="H27" s="41"/>
      <c r="I27" s="41"/>
      <c r="J27" s="74"/>
      <c r="K27" s="61"/>
      <c r="L27" s="57"/>
    </row>
    <row r="28" spans="1:12">
      <c r="A28" s="11"/>
      <c r="B28" s="37"/>
      <c r="C28" s="38"/>
      <c r="D28" s="38"/>
      <c r="E28" s="39"/>
      <c r="F28" s="41"/>
      <c r="G28" s="41"/>
      <c r="H28" s="41"/>
      <c r="I28" s="41"/>
      <c r="J28" s="74"/>
      <c r="K28" s="61"/>
      <c r="L28" s="57"/>
    </row>
    <row r="29" spans="1:12">
      <c r="A29" s="11"/>
      <c r="B29" s="37"/>
      <c r="C29" s="38"/>
      <c r="D29" s="38"/>
      <c r="E29" s="39"/>
      <c r="F29" s="41"/>
      <c r="G29" s="41"/>
      <c r="H29" s="41"/>
      <c r="I29" s="41"/>
      <c r="J29" s="74"/>
      <c r="K29" s="61"/>
      <c r="L29" s="57"/>
    </row>
    <row r="30" spans="1:12">
      <c r="A30" s="11"/>
      <c r="B30" s="37"/>
      <c r="C30" s="38"/>
      <c r="D30" s="38"/>
      <c r="E30" s="39"/>
      <c r="F30" s="41"/>
      <c r="G30" s="41"/>
      <c r="H30" s="41"/>
      <c r="I30" s="41"/>
      <c r="J30" s="74"/>
      <c r="K30" s="61"/>
      <c r="L30" s="57"/>
    </row>
    <row r="31" spans="1:12">
      <c r="A31" s="11"/>
      <c r="B31" s="37"/>
      <c r="C31" s="38"/>
      <c r="D31" s="38"/>
      <c r="E31" s="39"/>
      <c r="F31" s="41"/>
      <c r="G31" s="41"/>
      <c r="H31" s="41"/>
      <c r="I31" s="41"/>
      <c r="J31" s="74"/>
      <c r="K31" s="61"/>
      <c r="L31" s="57"/>
    </row>
    <row r="32" spans="1:12">
      <c r="A32" s="11"/>
      <c r="B32" s="37"/>
      <c r="C32" s="38"/>
      <c r="D32" s="38"/>
      <c r="E32" s="39"/>
      <c r="F32" s="41"/>
      <c r="G32" s="41"/>
      <c r="H32" s="41"/>
      <c r="I32" s="41"/>
      <c r="J32" s="74"/>
      <c r="K32" s="61"/>
      <c r="L32" s="57"/>
    </row>
    <row r="33" spans="1:12">
      <c r="A33" s="11"/>
      <c r="B33" s="37"/>
      <c r="C33" s="38"/>
      <c r="D33" s="38"/>
      <c r="E33" s="39"/>
      <c r="F33" s="41"/>
      <c r="G33" s="41"/>
      <c r="H33" s="41"/>
      <c r="I33" s="41"/>
      <c r="J33" s="74"/>
      <c r="K33" s="61"/>
      <c r="L33" s="57"/>
    </row>
    <row r="34" spans="1:12">
      <c r="A34" s="11"/>
      <c r="B34" s="37"/>
      <c r="C34" s="38"/>
      <c r="D34" s="38"/>
      <c r="E34" s="39"/>
      <c r="F34" s="41"/>
      <c r="G34" s="41"/>
      <c r="H34" s="41"/>
      <c r="I34" s="41"/>
      <c r="J34" s="74"/>
      <c r="K34" s="61"/>
      <c r="L34" s="57"/>
    </row>
    <row r="35" spans="1:12">
      <c r="A35" s="11"/>
      <c r="B35" s="37"/>
      <c r="C35" s="38"/>
      <c r="D35" s="38"/>
      <c r="E35" s="39"/>
      <c r="F35" s="41"/>
      <c r="G35" s="41"/>
      <c r="H35" s="41"/>
      <c r="I35" s="41"/>
      <c r="J35" s="74"/>
      <c r="K35" s="61"/>
      <c r="L35" s="57"/>
    </row>
    <row r="36" spans="1:12">
      <c r="A36" s="11"/>
      <c r="B36" s="42"/>
      <c r="C36" s="43"/>
      <c r="D36" s="43"/>
      <c r="E36" s="44"/>
      <c r="F36" s="46"/>
      <c r="G36" s="46"/>
      <c r="H36" s="46"/>
      <c r="I36" s="46"/>
      <c r="J36" s="75"/>
      <c r="K36" s="62"/>
      <c r="L36" s="57"/>
    </row>
    <row r="37" spans="1:12">
      <c r="A37" s="11"/>
      <c r="B37" s="84"/>
      <c r="C37" s="84"/>
      <c r="D37" s="47"/>
      <c r="E37" s="48"/>
      <c r="F37" s="50"/>
      <c r="G37" s="16"/>
      <c r="H37" s="16"/>
      <c r="I37" s="16"/>
      <c r="J37" s="76"/>
      <c r="K37" s="63"/>
      <c r="L37" s="57"/>
    </row>
    <row r="38" spans="1:12">
      <c r="A38" s="11"/>
      <c r="B38" s="84" t="s">
        <v>45</v>
      </c>
      <c r="C38" s="84"/>
      <c r="D38" s="51">
        <f>SUM(D12:D37)</f>
        <v>10</v>
      </c>
      <c r="E38" s="48"/>
      <c r="F38" s="50" t="s">
        <v>46</v>
      </c>
      <c r="G38" s="16"/>
      <c r="H38" s="16"/>
      <c r="I38" s="16"/>
      <c r="J38" s="16"/>
      <c r="K38" s="63"/>
      <c r="L38" s="57"/>
    </row>
    <row r="39" spans="1:12">
      <c r="A39" s="11"/>
      <c r="B39" s="49"/>
      <c r="C39" s="49"/>
      <c r="D39" s="49"/>
      <c r="E39" s="48"/>
      <c r="F39" s="85"/>
      <c r="G39" s="86"/>
      <c r="H39" s="86"/>
      <c r="I39" s="86"/>
      <c r="J39" s="86"/>
      <c r="K39" s="56"/>
      <c r="L39" s="57"/>
    </row>
    <row r="40" spans="1:12">
      <c r="A40" s="11"/>
      <c r="B40" s="49"/>
      <c r="C40" s="49"/>
      <c r="D40" s="49"/>
      <c r="E40" s="48"/>
      <c r="F40" s="88"/>
      <c r="G40" s="89"/>
      <c r="H40" s="89"/>
      <c r="I40" s="89"/>
      <c r="J40" s="89"/>
      <c r="K40" s="56"/>
      <c r="L40" s="57"/>
    </row>
    <row r="41" spans="1:12">
      <c r="A41" s="11"/>
      <c r="B41" s="49"/>
      <c r="C41" s="49"/>
      <c r="D41" s="49"/>
      <c r="E41" s="48"/>
      <c r="F41" s="91"/>
      <c r="G41" s="92"/>
      <c r="H41" s="92"/>
      <c r="I41" s="92"/>
      <c r="J41" s="92"/>
      <c r="K41" s="56"/>
      <c r="L41" s="57"/>
    </row>
    <row r="42" spans="1:12" ht="13.5" thickBot="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64"/>
    </row>
  </sheetData>
  <mergeCells count="7">
    <mergeCell ref="B38:C38"/>
    <mergeCell ref="F39:J41"/>
    <mergeCell ref="B5:C5"/>
    <mergeCell ref="B6:C6"/>
    <mergeCell ref="B7:C7"/>
    <mergeCell ref="B8:C8"/>
    <mergeCell ref="B37:C37"/>
  </mergeCells>
  <hyperlinks>
    <hyperlink ref="K12" r:id="rId1" xr:uid="{BDEE8A4C-42FF-4D92-A303-55EE86E70C7B}"/>
    <hyperlink ref="K13" r:id="rId2" xr:uid="{49480717-F32D-4282-BF32-BDC8831AFAD4}"/>
    <hyperlink ref="K14" r:id="rId3" xr:uid="{4A3E0164-F503-4EF0-829E-1FF096599B2C}"/>
    <hyperlink ref="K15" r:id="rId4" xr:uid="{3613C34D-AC27-48ED-A3FB-2CBB8FDB69C6}"/>
    <hyperlink ref="K16" r:id="rId5" xr:uid="{86EB88C8-3EB4-40A1-89BF-AA22ABD76306}"/>
    <hyperlink ref="K17" r:id="rId6" xr:uid="{E65D9E35-189D-4D4F-AA44-B9273AC884D4}"/>
    <hyperlink ref="K18" r:id="rId7" xr:uid="{12C0F157-8CB8-41EF-9480-6EB6E35523B4}"/>
    <hyperlink ref="K19" r:id="rId8" xr:uid="{5C1587FD-0985-4C5D-9DAF-049A5CCD1CF8}"/>
    <hyperlink ref="K20" r:id="rId9" xr:uid="{FF15AA91-228A-4B39-AE0A-CA03F10FDBD5}"/>
  </hyperlinks>
  <pageMargins left="0.75" right="0.75" top="1" bottom="1" header="0.5" footer="0.5"/>
  <pageSetup orientation="portrait" r:id="rId10"/>
  <drawing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 BOM</vt:lpstr>
      <vt:lpstr>B82 board</vt:lpstr>
      <vt:lpstr>'Sample BOM'!Print_Area</vt:lpstr>
      <vt:lpstr>'Sample BOM'!Print_Titles</vt:lpstr>
    </vt:vector>
  </TitlesOfParts>
  <Company>Circuits Central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Hooman Javdan</dc:creator>
  <cp:lastModifiedBy>SimonWong</cp:lastModifiedBy>
  <dcterms:created xsi:type="dcterms:W3CDTF">2016-02-19T19:58:00Z</dcterms:created>
  <dcterms:modified xsi:type="dcterms:W3CDTF">2023-05-09T03:23:25Z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FC0D14B9E72F434CBADA435AE6710E5A</vt:lpwstr>
  </property>
  <property fmtid="{D5CDD505-2E9C-101B-9397-08002B2CF9AE}" pid="3" name="KSOProductBuildVer">
    <vt:lpwstr>1033-11.2.0.11537</vt:lpwstr>
  </property>
  <property fmtid="{D5CDD505-2E9C-101B-9397-08002B2CF9AE}" pid="4" name="MSIP_Label_d528611d-fe69-484f-b56b-0db8a0d79612_Enabled">
    <vt:lpwstr>true</vt:lpwstr>
  </property>
  <property fmtid="{D5CDD505-2E9C-101B-9397-08002B2CF9AE}" pid="5" name="MSIP_Label_d528611d-fe69-484f-b56b-0db8a0d79612_SetDate">
    <vt:lpwstr>2023-05-08T02:14:20Z</vt:lpwstr>
  </property>
  <property fmtid="{D5CDD505-2E9C-101B-9397-08002B2CF9AE}" pid="6" name="MSIP_Label_d528611d-fe69-484f-b56b-0db8a0d79612_Method">
    <vt:lpwstr>Privileged</vt:lpwstr>
  </property>
  <property fmtid="{D5CDD505-2E9C-101B-9397-08002B2CF9AE}" pid="7" name="MSIP_Label_d528611d-fe69-484f-b56b-0db8a0d79612_Name">
    <vt:lpwstr>Public</vt:lpwstr>
  </property>
  <property fmtid="{D5CDD505-2E9C-101B-9397-08002B2CF9AE}" pid="8" name="MSIP_Label_d528611d-fe69-484f-b56b-0db8a0d79612_SiteId">
    <vt:lpwstr>25a99bf0-8e72-472a-ae50-adfbdf0df6f1</vt:lpwstr>
  </property>
  <property fmtid="{D5CDD505-2E9C-101B-9397-08002B2CF9AE}" pid="9" name="MSIP_Label_d528611d-fe69-484f-b56b-0db8a0d79612_ActionId">
    <vt:lpwstr>6a48c539-91e2-4668-91b2-126d29b4251b</vt:lpwstr>
  </property>
  <property fmtid="{D5CDD505-2E9C-101B-9397-08002B2CF9AE}" pid="10" name="MSIP_Label_d528611d-fe69-484f-b56b-0db8a0d79612_ContentBits">
    <vt:lpwstr>0</vt:lpwstr>
  </property>
</Properties>
</file>