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mon\OneDrive\Desktop\"/>
    </mc:Choice>
  </mc:AlternateContent>
  <xr:revisionPtr revIDLastSave="0" documentId="13_ncr:1_{67C39F83-B5F6-4221-8AC7-A227D348E606}" xr6:coauthVersionLast="46" xr6:coauthVersionMax="46" xr10:uidLastSave="{00000000-0000-0000-0000-000000000000}"/>
  <bookViews>
    <workbookView xWindow="-120" yWindow="-120" windowWidth="25440" windowHeight="15390" xr2:uid="{699B30F2-BF52-49E9-B448-98D425F84C52}"/>
  </bookViews>
  <sheets>
    <sheet name="Main" sheetId="1" r:id="rId1"/>
    <sheet name="Histogram" sheetId="3" r:id="rId2"/>
    <sheet name="Histogram Data" sheetId="2" state="hidden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1" i="1"/>
  <c r="L21" i="1" s="1"/>
  <c r="M21" i="1" s="1"/>
  <c r="K15" i="1"/>
  <c r="L15" i="1" s="1"/>
  <c r="M15" i="1" s="1"/>
  <c r="K23" i="1"/>
  <c r="L23" i="1" s="1"/>
  <c r="M23" i="1" s="1"/>
  <c r="K20" i="1"/>
  <c r="L20" i="1" s="1"/>
  <c r="M20" i="1" s="1"/>
  <c r="K22" i="1"/>
  <c r="L22" i="1" s="1"/>
  <c r="M22" i="1" s="1"/>
  <c r="K24" i="1"/>
  <c r="L24" i="1" s="1"/>
  <c r="M24" i="1" s="1"/>
  <c r="K18" i="1"/>
  <c r="L18" i="1" s="1"/>
  <c r="M18" i="1" s="1"/>
  <c r="K14" i="1"/>
  <c r="L14" i="1" s="1"/>
  <c r="M14" i="1" s="1"/>
  <c r="K17" i="1"/>
  <c r="L17" i="1" s="1"/>
  <c r="M17" i="1" s="1"/>
  <c r="L11" i="1"/>
  <c r="M11" i="1" s="1"/>
  <c r="K16" i="1"/>
  <c r="L16" i="1" s="1"/>
  <c r="M16" i="1" s="1"/>
  <c r="K19" i="1"/>
  <c r="L19" i="1" s="1"/>
  <c r="M19" i="1" s="1"/>
  <c r="K13" i="1"/>
  <c r="L13" i="1" s="1"/>
  <c r="M13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<sst xmlns="http://schemas.openxmlformats.org/spreadsheetml/2006/main" count="28" uniqueCount="23">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</sst>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164" formatCode="0.0"/>
    <numFmt numFmtId="165" formatCode="0.0%"/>
    <numFmt numFmtId="166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1" xfId="0" applyFill="1" applyBorder="1"/>
    <xf numFmtId="164" fontId="0" fillId="2" borderId="1" xfId="0" applyNumberFormat="1" applyFill="1" applyBorder="1"/>
    <xf numFmtId="2" fontId="0" fillId="2" borderId="1" xfId="0" applyNumberFormat="1" applyFill="1" applyBorder="1"/>
    <xf numFmtId="2" fontId="0" fillId="2" borderId="2" xfId="0" applyNumberFormat="1" applyFill="1" applyBorder="1"/>
    <xf numFmtId="0" fontId="0" fillId="2" borderId="3" xfId="0" applyFill="1" applyBorder="1"/>
    <xf numFmtId="165" fontId="0" fillId="2" borderId="3" xfId="2" applyNumberFormat="1" applyFont="1" applyFill="1" applyBorder="1"/>
    <xf numFmtId="164" fontId="0" fillId="2" borderId="2" xfId="0" applyNumberFormat="1" applyFill="1" applyBorder="1"/>
    <xf numFmtId="164" fontId="0" fillId="2" borderId="3" xfId="0" applyNumberFormat="1" applyFill="1" applyBorder="1"/>
    <xf numFmtId="2" fontId="0" fillId="0" borderId="0" xfId="0" applyNumberFormat="1"/>
    <xf numFmtId="10" fontId="0" fillId="0" borderId="0" xfId="2" applyNumberFormat="1" applyFont="1"/>
    <xf numFmtId="2" fontId="0" fillId="3" borderId="4" xfId="0" applyNumberFormat="1" applyFill="1" applyBorder="1"/>
    <xf numFmtId="0" fontId="0" fillId="0" borderId="0" xfId="0" quotePrefix="1"/>
    <xf numFmtId="166" fontId="0" fillId="0" borderId="0" xfId="0" applyNumberFormat="1"/>
    <xf numFmtId="166" fontId="0" fillId="0" borderId="0" xfId="1" applyNumberFormat="1" applyFont="1"/>
    <xf numFmtId="44" fontId="0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6-4D2A-ACD1-C304245D2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008336"/>
        <c:axId val="35551904"/>
      </c:barChart>
      <c:catAx>
        <c:axId val="445008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1904"/>
        <c:crosses val="autoZero"/>
        <c:auto val="1"/>
        <c:lblAlgn val="ctr"/>
        <c:lblOffset val="100"/>
        <c:noMultiLvlLbl val="0"/>
      </c:catAx>
      <c:valAx>
        <c:axId val="3555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0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FA-4465-A5FD-E99D0C76A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545152"/>
        <c:axId val="615606656"/>
      </c:barChart>
      <c:catAx>
        <c:axId val="468545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06656"/>
        <c:crosses val="autoZero"/>
        <c:auto val="1"/>
        <c:lblAlgn val="ctr"/>
        <c:lblOffset val="100"/>
        <c:noMultiLvlLbl val="0"/>
      </c:catAx>
      <c:valAx>
        <c:axId val="6156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54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90-4E00-AFB7-7EBBA1F3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104000"/>
        <c:axId val="35750832"/>
      </c:barChart>
      <c:catAx>
        <c:axId val="674104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0832"/>
        <c:crosses val="autoZero"/>
        <c:auto val="1"/>
        <c:lblAlgn val="ctr"/>
        <c:lblOffset val="100"/>
        <c:noMultiLvlLbl val="0"/>
      </c:catAx>
      <c:valAx>
        <c:axId val="3575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F7-4FBF-BC8E-9085D06D9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0372608"/>
        <c:axId val="401207456"/>
      </c:barChart>
      <c:catAx>
        <c:axId val="430372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07456"/>
        <c:crosses val="autoZero"/>
        <c:auto val="1"/>
        <c:lblAlgn val="ctr"/>
        <c:lblOffset val="100"/>
        <c:noMultiLvlLbl val="0"/>
      </c:catAx>
      <c:valAx>
        <c:axId val="40120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37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C3-4194-B959-F2A056B4B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8534704"/>
        <c:axId val="462157088"/>
      </c:barChart>
      <c:catAx>
        <c:axId val="61853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57088"/>
        <c:crosses val="autoZero"/>
        <c:auto val="1"/>
        <c:lblAlgn val="ctr"/>
        <c:lblOffset val="100"/>
        <c:noMultiLvlLbl val="0"/>
      </c:catAx>
      <c:valAx>
        <c:axId val="46215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53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8-4752-901C-D587EC8C0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7460512"/>
        <c:axId val="703782816"/>
      </c:barChart>
      <c:catAx>
        <c:axId val="707460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82816"/>
        <c:crosses val="autoZero"/>
        <c:auto val="1"/>
        <c:lblAlgn val="ctr"/>
        <c:lblOffset val="100"/>
        <c:noMultiLvlLbl val="0"/>
      </c:catAx>
      <c:valAx>
        <c:axId val="70378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46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5-4A1B-99B4-9281BF3DC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008240"/>
        <c:axId val="810789424"/>
      </c:barChart>
      <c:catAx>
        <c:axId val="553008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789424"/>
        <c:crosses val="autoZero"/>
        <c:auto val="1"/>
        <c:lblAlgn val="ctr"/>
        <c:lblOffset val="100"/>
        <c:noMultiLvlLbl val="0"/>
      </c:catAx>
      <c:valAx>
        <c:axId val="81078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00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5A-40A7-9874-A4D10ADB8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4726528"/>
        <c:axId val="401206624"/>
      </c:barChart>
      <c:catAx>
        <c:axId val="82472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06624"/>
        <c:crosses val="autoZero"/>
        <c:auto val="1"/>
        <c:lblAlgn val="ctr"/>
        <c:lblOffset val="100"/>
        <c:noMultiLvlLbl val="0"/>
      </c:catAx>
      <c:valAx>
        <c:axId val="40120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72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2E-4645-ADE6-42A662809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0698720"/>
        <c:axId val="624094192"/>
      </c:barChart>
      <c:catAx>
        <c:axId val="910698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94192"/>
        <c:crosses val="autoZero"/>
        <c:auto val="1"/>
        <c:lblAlgn val="ctr"/>
        <c:lblOffset val="100"/>
        <c:noMultiLvlLbl val="0"/>
      </c:catAx>
      <c:valAx>
        <c:axId val="62409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69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86-4D50-824F-05EFE6F9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475392"/>
        <c:axId val="300001120"/>
      </c:barChart>
      <c:catAx>
        <c:axId val="368475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001120"/>
        <c:crosses val="autoZero"/>
        <c:auto val="1"/>
        <c:lblAlgn val="ctr"/>
        <c:lblOffset val="100"/>
        <c:noMultiLvlLbl val="0"/>
      </c:catAx>
      <c:valAx>
        <c:axId val="30000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7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D7-4D86-AB65-E0EE0A241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4628400"/>
        <c:axId val="363587104"/>
      </c:barChart>
      <c:catAx>
        <c:axId val="45462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87104"/>
        <c:crosses val="autoZero"/>
        <c:auto val="1"/>
        <c:lblAlgn val="ctr"/>
        <c:lblOffset val="100"/>
        <c:noMultiLvlLbl val="0"/>
      </c:catAx>
      <c:valAx>
        <c:axId val="36358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6F-4F29-97AC-C0F584911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348752"/>
        <c:axId val="350879632"/>
      </c:barChart>
      <c:catAx>
        <c:axId val="3613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879632"/>
        <c:crosses val="autoZero"/>
        <c:auto val="1"/>
        <c:lblAlgn val="ctr"/>
        <c:lblOffset val="100"/>
        <c:noMultiLvlLbl val="0"/>
      </c:catAx>
      <c:valAx>
        <c:axId val="35087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34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E-40DE-8397-CD4FFF74D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133072"/>
        <c:axId val="448433776"/>
      </c:barChart>
      <c:catAx>
        <c:axId val="446133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33776"/>
        <c:crosses val="autoZero"/>
        <c:auto val="1"/>
        <c:lblAlgn val="ctr"/>
        <c:lblOffset val="100"/>
        <c:noMultiLvlLbl val="0"/>
      </c:catAx>
      <c:valAx>
        <c:axId val="44843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13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45-48D9-8574-4E8A434D1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563520"/>
        <c:axId val="448633552"/>
      </c:barChart>
      <c:catAx>
        <c:axId val="363563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33552"/>
        <c:crosses val="autoZero"/>
        <c:auto val="1"/>
        <c:lblAlgn val="ctr"/>
        <c:lblOffset val="100"/>
        <c:noMultiLvlLbl val="0"/>
      </c:catAx>
      <c:valAx>
        <c:axId val="44863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6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FE-4949-BA84-48C32819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7091648"/>
        <c:axId val="362253712"/>
      </c:barChart>
      <c:catAx>
        <c:axId val="517091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53712"/>
        <c:crosses val="autoZero"/>
        <c:auto val="1"/>
        <c:lblAlgn val="ctr"/>
        <c:lblOffset val="100"/>
        <c:noMultiLvlLbl val="0"/>
      </c:catAx>
      <c:valAx>
        <c:axId val="36225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Data'!$A$1:$A$23</c:f>
              <c:numCache>
                <c:formatCode>General</c:formatCode>
                <c:ptCount val="23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Data'!$B$1:$B$23</c:f>
              <c:numCache>
                <c:formatCode>General</c:formatCode>
                <c:ptCount val="23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3-42DA-B586-C6B505609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162176"/>
        <c:axId val="361350000"/>
      </c:barChart>
      <c:catAx>
        <c:axId val="521162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350000"/>
        <c:crosses val="autoZero"/>
        <c:auto val="1"/>
        <c:lblAlgn val="ctr"/>
        <c:lblOffset val="100"/>
        <c:noMultiLvlLbl val="0"/>
      </c:catAx>
      <c:valAx>
        <c:axId val="36135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16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Data'!$B$1:$B$999</c:f>
              <c:numCache>
                <c:formatCode>General</c:formatCode>
                <c:ptCount val="99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F7-4084-A1FB-30385031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890144"/>
        <c:axId val="108233728"/>
      </c:barChart>
      <c:catAx>
        <c:axId val="519890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33728"/>
        <c:crosses val="autoZero"/>
        <c:auto val="1"/>
        <c:lblAlgn val="ctr"/>
        <c:lblOffset val="100"/>
        <c:noMultiLvlLbl val="0"/>
      </c:catAx>
      <c:valAx>
        <c:axId val="10823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9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A-4CC2-855D-5777A56EB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4077760"/>
        <c:axId val="361289056"/>
      </c:barChart>
      <c:catAx>
        <c:axId val="52407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89056"/>
        <c:crosses val="autoZero"/>
        <c:auto val="1"/>
        <c:lblAlgn val="ctr"/>
        <c:lblOffset val="100"/>
        <c:noMultiLvlLbl val="0"/>
      </c:catAx>
      <c:valAx>
        <c:axId val="36128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7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1-4C2E-8D95-DD2BAF5B4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5371632"/>
        <c:axId val="449951536"/>
      </c:barChart>
      <c:catAx>
        <c:axId val="52537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51536"/>
        <c:crosses val="autoZero"/>
        <c:auto val="1"/>
        <c:lblAlgn val="ctr"/>
        <c:lblOffset val="100"/>
        <c:noMultiLvlLbl val="0"/>
      </c:catAx>
      <c:valAx>
        <c:axId val="44995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7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77-4188-8510-310F81D91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420464"/>
        <c:axId val="515290192"/>
      </c:barChart>
      <c:catAx>
        <c:axId val="448420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0192"/>
        <c:crosses val="autoZero"/>
        <c:auto val="1"/>
        <c:lblAlgn val="ctr"/>
        <c:lblOffset val="100"/>
        <c:noMultiLvlLbl val="0"/>
      </c:catAx>
      <c:valAx>
        <c:axId val="51529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2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A2-4074-A8C5-B2529ED6F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997264"/>
        <c:axId val="450361648"/>
      </c:barChart>
      <c:catAx>
        <c:axId val="448997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361648"/>
        <c:crosses val="autoZero"/>
        <c:auto val="1"/>
        <c:lblAlgn val="ctr"/>
        <c:lblOffset val="100"/>
        <c:noMultiLvlLbl val="0"/>
      </c:catAx>
      <c:valAx>
        <c:axId val="4503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99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12-4815-9508-5B3F7988C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495920"/>
        <c:axId val="366114240"/>
      </c:barChart>
      <c:catAx>
        <c:axId val="448495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14240"/>
        <c:crosses val="autoZero"/>
        <c:auto val="1"/>
        <c:lblAlgn val="ctr"/>
        <c:lblOffset val="100"/>
        <c:noMultiLvlLbl val="0"/>
      </c:catAx>
      <c:valAx>
        <c:axId val="36611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9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96-403A-B526-C181F7E7B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222368"/>
        <c:axId val="449405104"/>
      </c:barChart>
      <c:catAx>
        <c:axId val="450222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05104"/>
        <c:crosses val="autoZero"/>
        <c:auto val="1"/>
        <c:lblAlgn val="ctr"/>
        <c:lblOffset val="100"/>
        <c:noMultiLvlLbl val="0"/>
      </c:catAx>
      <c:valAx>
        <c:axId val="44940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2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C-499D-A5CC-1CAF02A5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551568"/>
        <c:axId val="449405520"/>
      </c:barChart>
      <c:catAx>
        <c:axId val="521551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05520"/>
        <c:crosses val="autoZero"/>
        <c:auto val="1"/>
        <c:lblAlgn val="ctr"/>
        <c:lblOffset val="100"/>
        <c:noMultiLvlLbl val="0"/>
      </c:catAx>
      <c:valAx>
        <c:axId val="44940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55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6C-4CC9-81F5-E9E260E72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221168"/>
        <c:axId val="545851968"/>
      </c:barChart>
      <c:catAx>
        <c:axId val="450221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51968"/>
        <c:crosses val="autoZero"/>
        <c:auto val="1"/>
        <c:lblAlgn val="ctr"/>
        <c:lblOffset val="100"/>
        <c:noMultiLvlLbl val="0"/>
      </c:catAx>
      <c:valAx>
        <c:axId val="54585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2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C5-450C-AEF1-0E09409D5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583440"/>
        <c:axId val="515388256"/>
      </c:barChart>
      <c:catAx>
        <c:axId val="511583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88256"/>
        <c:crosses val="autoZero"/>
        <c:auto val="1"/>
        <c:lblAlgn val="ctr"/>
        <c:lblOffset val="100"/>
        <c:noMultiLvlLbl val="0"/>
      </c:catAx>
      <c:valAx>
        <c:axId val="51538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8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Data'!$A$1:$A$23</c:f>
              <c:numCache>
                <c:formatCode>General</c:formatCode>
                <c:ptCount val="23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Data'!$B$1:$B$23</c:f>
              <c:numCache>
                <c:formatCode>General</c:formatCode>
                <c:ptCount val="23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C5-4F0E-832C-DFCD3EAC8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757776"/>
        <c:axId val="522982192"/>
      </c:barChart>
      <c:catAx>
        <c:axId val="54575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982192"/>
        <c:crosses val="autoZero"/>
        <c:auto val="1"/>
        <c:lblAlgn val="ctr"/>
        <c:lblOffset val="100"/>
        <c:noMultiLvlLbl val="0"/>
      </c:catAx>
      <c:valAx>
        <c:axId val="52298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75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92-4B51-B5B9-AA43FA1F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243392"/>
        <c:axId val="366115072"/>
      </c:barChart>
      <c:catAx>
        <c:axId val="582243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15072"/>
        <c:crosses val="autoZero"/>
        <c:auto val="1"/>
        <c:lblAlgn val="ctr"/>
        <c:lblOffset val="100"/>
        <c:noMultiLvlLbl val="0"/>
      </c:catAx>
      <c:valAx>
        <c:axId val="36611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4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BF-4FB5-854F-2C23F0633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537760"/>
        <c:axId val="545851552"/>
      </c:barChart>
      <c:catAx>
        <c:axId val="45553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51552"/>
        <c:crosses val="autoZero"/>
        <c:auto val="1"/>
        <c:lblAlgn val="ctr"/>
        <c:lblOffset val="100"/>
        <c:noMultiLvlLbl val="0"/>
      </c:catAx>
      <c:valAx>
        <c:axId val="54585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3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75-403A-B9CB-F7D9B9A7D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7507872"/>
        <c:axId val="515389504"/>
      </c:barChart>
      <c:catAx>
        <c:axId val="517507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89504"/>
        <c:crosses val="autoZero"/>
        <c:auto val="1"/>
        <c:lblAlgn val="ctr"/>
        <c:lblOffset val="100"/>
        <c:noMultiLvlLbl val="0"/>
      </c:catAx>
      <c:valAx>
        <c:axId val="5153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8-4A26-91DD-44F63ED3D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711008"/>
        <c:axId val="513665840"/>
      </c:barChart>
      <c:catAx>
        <c:axId val="453711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65840"/>
        <c:crosses val="autoZero"/>
        <c:auto val="1"/>
        <c:lblAlgn val="ctr"/>
        <c:lblOffset val="100"/>
        <c:noMultiLvlLbl val="0"/>
      </c:catAx>
      <c:valAx>
        <c:axId val="51366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1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3E-4485-BC43-B549C814E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5354432"/>
        <c:axId val="449950704"/>
      </c:barChart>
      <c:catAx>
        <c:axId val="525354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50704"/>
        <c:crosses val="autoZero"/>
        <c:auto val="1"/>
        <c:lblAlgn val="ctr"/>
        <c:lblOffset val="100"/>
        <c:noMultiLvlLbl val="0"/>
      </c:catAx>
      <c:valAx>
        <c:axId val="44995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5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D9-4AB2-835A-C26A25875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5384432"/>
        <c:axId val="108233312"/>
      </c:barChart>
      <c:catAx>
        <c:axId val="525384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33312"/>
        <c:crosses val="autoZero"/>
        <c:auto val="1"/>
        <c:lblAlgn val="ctr"/>
        <c:lblOffset val="100"/>
        <c:noMultiLvlLbl val="0"/>
      </c:catAx>
      <c:valAx>
        <c:axId val="10823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8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B9-4DAC-8052-8E18A1F08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145072"/>
        <c:axId val="556274592"/>
      </c:barChart>
      <c:catAx>
        <c:axId val="44614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74592"/>
        <c:crosses val="autoZero"/>
        <c:auto val="1"/>
        <c:lblAlgn val="ctr"/>
        <c:lblOffset val="100"/>
        <c:noMultiLvlLbl val="0"/>
      </c:catAx>
      <c:valAx>
        <c:axId val="55627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14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B3-4095-9900-BADC88D80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934800"/>
        <c:axId val="556281536"/>
      </c:barChart>
      <c:catAx>
        <c:axId val="445934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81536"/>
        <c:crosses val="autoZero"/>
        <c:auto val="1"/>
        <c:lblAlgn val="ctr"/>
        <c:lblOffset val="100"/>
        <c:noMultiLvlLbl val="0"/>
      </c:catAx>
      <c:valAx>
        <c:axId val="55628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3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4-4723-B556-4DE636C9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935600"/>
        <c:axId val="448434608"/>
      </c:barChart>
      <c:catAx>
        <c:axId val="445935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34608"/>
        <c:crosses val="autoZero"/>
        <c:auto val="1"/>
        <c:lblAlgn val="ctr"/>
        <c:lblOffset val="100"/>
        <c:noMultiLvlLbl val="0"/>
      </c:catAx>
      <c:valAx>
        <c:axId val="4484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3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9D-4BB2-AD7E-89FD926FB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2899504"/>
        <c:axId val="556274176"/>
      </c:barChart>
      <c:catAx>
        <c:axId val="592899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74176"/>
        <c:crosses val="autoZero"/>
        <c:auto val="1"/>
        <c:lblAlgn val="ctr"/>
        <c:lblOffset val="100"/>
        <c:noMultiLvlLbl val="0"/>
      </c:catAx>
      <c:valAx>
        <c:axId val="55627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89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28-4524-B0EA-874D8FABD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6334688"/>
        <c:axId val="363288160"/>
      </c:barChart>
      <c:catAx>
        <c:axId val="636334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88160"/>
        <c:crosses val="autoZero"/>
        <c:auto val="1"/>
        <c:lblAlgn val="ctr"/>
        <c:lblOffset val="100"/>
        <c:noMultiLvlLbl val="0"/>
      </c:catAx>
      <c:valAx>
        <c:axId val="36328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33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EC-4EF3-90C0-3A90F5024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037856"/>
        <c:axId val="543943040"/>
      </c:barChart>
      <c:catAx>
        <c:axId val="545037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43040"/>
        <c:crosses val="autoZero"/>
        <c:auto val="1"/>
        <c:lblAlgn val="ctr"/>
        <c:lblOffset val="100"/>
        <c:noMultiLvlLbl val="0"/>
      </c:catAx>
      <c:valAx>
        <c:axId val="54394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03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81-45E7-8CB6-D47F642A4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3608000"/>
        <c:axId val="452393280"/>
      </c:barChart>
      <c:catAx>
        <c:axId val="513608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93280"/>
        <c:crosses val="autoZero"/>
        <c:auto val="1"/>
        <c:lblAlgn val="ctr"/>
        <c:lblOffset val="100"/>
        <c:noMultiLvlLbl val="0"/>
      </c:catAx>
      <c:valAx>
        <c:axId val="45239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0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Data'!$A$1:$A$63</c:f>
              <c:numCache>
                <c:formatCode>General</c:formatCode>
                <c:ptCount val="63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Data'!$B$1:$B$63</c:f>
              <c:numCache>
                <c:formatCode>General</c:formatCode>
                <c:ptCount val="63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45-421D-80F1-FDB24D72F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266688"/>
        <c:axId val="513556256"/>
      </c:barChart>
      <c:catAx>
        <c:axId val="521266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56256"/>
        <c:crosses val="autoZero"/>
        <c:auto val="1"/>
        <c:lblAlgn val="ctr"/>
        <c:lblOffset val="100"/>
        <c:noMultiLvlLbl val="0"/>
      </c:catAx>
      <c:valAx>
        <c:axId val="51355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26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3-4EA1-A921-0A7358975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5144112"/>
        <c:axId val="452392448"/>
      </c:barChart>
      <c:catAx>
        <c:axId val="555144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92448"/>
        <c:crosses val="autoZero"/>
        <c:auto val="1"/>
        <c:lblAlgn val="ctr"/>
        <c:lblOffset val="100"/>
        <c:noMultiLvlLbl val="0"/>
      </c:catAx>
      <c:valAx>
        <c:axId val="45239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4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FE-48FC-BAB0-0B258932B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259792"/>
        <c:axId val="449404272"/>
      </c:barChart>
      <c:catAx>
        <c:axId val="582259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04272"/>
        <c:crosses val="autoZero"/>
        <c:auto val="1"/>
        <c:lblAlgn val="ctr"/>
        <c:lblOffset val="100"/>
        <c:noMultiLvlLbl val="0"/>
      </c:catAx>
      <c:valAx>
        <c:axId val="44940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4A-44B3-9772-2225BA9C8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110880"/>
        <c:axId val="436091456"/>
      </c:barChart>
      <c:catAx>
        <c:axId val="21011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91456"/>
        <c:crosses val="autoZero"/>
        <c:auto val="1"/>
        <c:lblAlgn val="ctr"/>
        <c:lblOffset val="100"/>
        <c:noMultiLvlLbl val="0"/>
      </c:catAx>
      <c:valAx>
        <c:axId val="43609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1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AD-45AA-BE1B-AF84CE926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2022752"/>
        <c:axId val="436093120"/>
      </c:barChart>
      <c:catAx>
        <c:axId val="592022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93120"/>
        <c:crosses val="autoZero"/>
        <c:auto val="1"/>
        <c:lblAlgn val="ctr"/>
        <c:lblOffset val="100"/>
        <c:noMultiLvlLbl val="0"/>
      </c:catAx>
      <c:valAx>
        <c:axId val="43609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02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7B-4F53-B782-01BFC3115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183200"/>
        <c:axId val="436137632"/>
      </c:barChart>
      <c:catAx>
        <c:axId val="64018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37632"/>
        <c:crosses val="autoZero"/>
        <c:auto val="1"/>
        <c:lblAlgn val="ctr"/>
        <c:lblOffset val="100"/>
        <c:noMultiLvlLbl val="0"/>
      </c:catAx>
      <c:valAx>
        <c:axId val="43613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18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DF-48B1-9982-B7B00F5D7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966624"/>
        <c:axId val="436138880"/>
      </c:barChart>
      <c:catAx>
        <c:axId val="528966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38880"/>
        <c:crosses val="autoZero"/>
        <c:auto val="1"/>
        <c:lblAlgn val="ctr"/>
        <c:lblOffset val="100"/>
        <c:noMultiLvlLbl val="0"/>
      </c:catAx>
      <c:valAx>
        <c:axId val="43613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6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D6-41AF-9AC3-3BAB0253F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5001392"/>
        <c:axId val="436096032"/>
      </c:barChart>
      <c:catAx>
        <c:axId val="645001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96032"/>
        <c:crosses val="autoZero"/>
        <c:auto val="1"/>
        <c:lblAlgn val="ctr"/>
        <c:lblOffset val="100"/>
        <c:noMultiLvlLbl val="0"/>
      </c:catAx>
      <c:valAx>
        <c:axId val="43609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0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B8-40EB-A325-31E70D72C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860320"/>
        <c:axId val="436136384"/>
      </c:barChart>
      <c:catAx>
        <c:axId val="533860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36384"/>
        <c:crosses val="autoZero"/>
        <c:auto val="1"/>
        <c:lblAlgn val="ctr"/>
        <c:lblOffset val="100"/>
        <c:noMultiLvlLbl val="0"/>
      </c:catAx>
      <c:valAx>
        <c:axId val="4361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Data'!$A$1:$A$23</c:f>
              <c:numCache>
                <c:formatCode>General</c:formatCode>
                <c:ptCount val="23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Data'!$B$1:$B$23</c:f>
              <c:numCache>
                <c:formatCode>General</c:formatCode>
                <c:ptCount val="23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B5-406A-95D4-30F75345E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180000"/>
        <c:axId val="436138048"/>
      </c:barChart>
      <c:catAx>
        <c:axId val="640180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38048"/>
        <c:crosses val="autoZero"/>
        <c:auto val="1"/>
        <c:lblAlgn val="ctr"/>
        <c:lblOffset val="100"/>
        <c:noMultiLvlLbl val="0"/>
      </c:catAx>
      <c:valAx>
        <c:axId val="43613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18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8B-48D2-B9FD-87B934EA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943984"/>
        <c:axId val="436143456"/>
      </c:barChart>
      <c:catAx>
        <c:axId val="532943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43456"/>
        <c:crosses val="autoZero"/>
        <c:auto val="1"/>
        <c:lblAlgn val="ctr"/>
        <c:lblOffset val="100"/>
        <c:noMultiLvlLbl val="0"/>
      </c:catAx>
      <c:valAx>
        <c:axId val="4361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4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C2-46F6-B9CD-A1918D3AA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7965424"/>
        <c:axId val="436094368"/>
      </c:barChart>
      <c:catAx>
        <c:axId val="647965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94368"/>
        <c:crosses val="autoZero"/>
        <c:auto val="1"/>
        <c:lblAlgn val="ctr"/>
        <c:lblOffset val="100"/>
        <c:noMultiLvlLbl val="0"/>
      </c:catAx>
      <c:valAx>
        <c:axId val="43609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96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30-4FCB-9F4D-CE9836196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2060352"/>
        <c:axId val="436140960"/>
      </c:barChart>
      <c:catAx>
        <c:axId val="592060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40960"/>
        <c:crosses val="autoZero"/>
        <c:auto val="1"/>
        <c:lblAlgn val="ctr"/>
        <c:lblOffset val="100"/>
        <c:noMultiLvlLbl val="0"/>
      </c:catAx>
      <c:valAx>
        <c:axId val="43614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0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6A-45A8-96E0-3EE3E5F12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294624"/>
        <c:axId val="436087712"/>
      </c:barChart>
      <c:catAx>
        <c:axId val="537294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87712"/>
        <c:crosses val="autoZero"/>
        <c:auto val="1"/>
        <c:lblAlgn val="ctr"/>
        <c:lblOffset val="100"/>
        <c:noMultiLvlLbl val="0"/>
      </c:catAx>
      <c:valAx>
        <c:axId val="43608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9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Data'!$B$1:$B$979</c:f>
              <c:numCache>
                <c:formatCode>General</c:formatCode>
                <c:ptCount val="97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92-479A-90D7-28E601904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2037552"/>
        <c:axId val="451280672"/>
      </c:barChart>
      <c:catAx>
        <c:axId val="592037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80672"/>
        <c:crosses val="autoZero"/>
        <c:auto val="1"/>
        <c:lblAlgn val="ctr"/>
        <c:lblOffset val="100"/>
        <c:noMultiLvlLbl val="0"/>
      </c:catAx>
      <c:valAx>
        <c:axId val="45128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03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2-461B-80E4-31235F31F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614272"/>
        <c:axId val="450170480"/>
      </c:barChart>
      <c:catAx>
        <c:axId val="53161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70480"/>
        <c:crosses val="autoZero"/>
        <c:auto val="1"/>
        <c:lblAlgn val="ctr"/>
        <c:lblOffset val="100"/>
        <c:noMultiLvlLbl val="0"/>
      </c:catAx>
      <c:valAx>
        <c:axId val="45017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61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B5-4420-B274-6257E5CEF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944736"/>
        <c:axId val="449889888"/>
      </c:barChart>
      <c:catAx>
        <c:axId val="535944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89888"/>
        <c:crosses val="autoZero"/>
        <c:auto val="1"/>
        <c:lblAlgn val="ctr"/>
        <c:lblOffset val="100"/>
        <c:noMultiLvlLbl val="0"/>
      </c:catAx>
      <c:valAx>
        <c:axId val="4498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4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6DD-BA61-1B3DE5F4A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354384"/>
        <c:axId val="597954816"/>
      </c:barChart>
      <c:catAx>
        <c:axId val="629354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954816"/>
        <c:crosses val="autoZero"/>
        <c:auto val="1"/>
        <c:lblAlgn val="ctr"/>
        <c:lblOffset val="100"/>
        <c:noMultiLvlLbl val="0"/>
      </c:catAx>
      <c:valAx>
        <c:axId val="59795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35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D-4DDF-91FB-55D8C1167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3812544"/>
        <c:axId val="450932720"/>
      </c:barChart>
      <c:catAx>
        <c:axId val="633812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32720"/>
        <c:crosses val="autoZero"/>
        <c:auto val="1"/>
        <c:lblAlgn val="ctr"/>
        <c:lblOffset val="100"/>
        <c:noMultiLvlLbl val="0"/>
      </c:catAx>
      <c:valAx>
        <c:axId val="45093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1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AB-4DD4-84B7-2F91B532D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3692944"/>
        <c:axId val="450171312"/>
      </c:barChart>
      <c:catAx>
        <c:axId val="633692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71312"/>
        <c:crosses val="autoZero"/>
        <c:auto val="1"/>
        <c:lblAlgn val="ctr"/>
        <c:lblOffset val="100"/>
        <c:noMultiLvlLbl val="0"/>
      </c:catAx>
      <c:valAx>
        <c:axId val="45017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9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6-442E-8F26-8340E356E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4026016"/>
        <c:axId val="597954400"/>
      </c:barChart>
      <c:catAx>
        <c:axId val="64402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954400"/>
        <c:crosses val="autoZero"/>
        <c:auto val="1"/>
        <c:lblAlgn val="ctr"/>
        <c:lblOffset val="100"/>
        <c:noMultiLvlLbl val="0"/>
      </c:catAx>
      <c:valAx>
        <c:axId val="59795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2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B3-408B-B4BF-CE17F2232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73376"/>
        <c:axId val="595399552"/>
      </c:barChart>
      <c:catAx>
        <c:axId val="59527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99552"/>
        <c:crosses val="autoZero"/>
        <c:auto val="1"/>
        <c:lblAlgn val="ctr"/>
        <c:lblOffset val="100"/>
        <c:noMultiLvlLbl val="0"/>
      </c:catAx>
      <c:valAx>
        <c:axId val="5953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7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AC-4CD4-A9CD-DA60E9C51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8081792"/>
        <c:axId val="595352032"/>
      </c:barChart>
      <c:catAx>
        <c:axId val="748081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52032"/>
        <c:crosses val="autoZero"/>
        <c:auto val="1"/>
        <c:lblAlgn val="ctr"/>
        <c:lblOffset val="100"/>
        <c:noMultiLvlLbl val="0"/>
      </c:catAx>
      <c:valAx>
        <c:axId val="59535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0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67-4431-B273-2B5D757DA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2055344"/>
        <c:axId val="595399136"/>
      </c:barChart>
      <c:catAx>
        <c:axId val="752055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99136"/>
        <c:crosses val="autoZero"/>
        <c:auto val="1"/>
        <c:lblAlgn val="ctr"/>
        <c:lblOffset val="100"/>
        <c:noMultiLvlLbl val="0"/>
      </c:catAx>
      <c:valAx>
        <c:axId val="59539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5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EB-4A8B-86C6-A79DB56A2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2083344"/>
        <c:axId val="595409792"/>
      </c:barChart>
      <c:catAx>
        <c:axId val="75208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409792"/>
        <c:crosses val="autoZero"/>
        <c:auto val="1"/>
        <c:lblAlgn val="ctr"/>
        <c:lblOffset val="100"/>
        <c:noMultiLvlLbl val="0"/>
      </c:catAx>
      <c:valAx>
        <c:axId val="59540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8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E1-4835-8EAF-A6A8F9661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2143744"/>
        <c:axId val="595351200"/>
      </c:barChart>
      <c:catAx>
        <c:axId val="752143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51200"/>
        <c:crosses val="autoZero"/>
        <c:auto val="1"/>
        <c:lblAlgn val="ctr"/>
        <c:lblOffset val="100"/>
        <c:noMultiLvlLbl val="0"/>
      </c:catAx>
      <c:valAx>
        <c:axId val="59535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4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0-48A8-A07C-A3A7C4FD1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5227616"/>
        <c:axId val="748850400"/>
      </c:barChart>
      <c:catAx>
        <c:axId val="765227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850400"/>
        <c:crosses val="autoZero"/>
        <c:auto val="1"/>
        <c:lblAlgn val="ctr"/>
        <c:lblOffset val="100"/>
        <c:noMultiLvlLbl val="0"/>
      </c:catAx>
      <c:valAx>
        <c:axId val="74885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2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54-4A38-8D6D-02154008F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3222720"/>
        <c:axId val="595641184"/>
      </c:barChart>
      <c:catAx>
        <c:axId val="793222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41184"/>
        <c:crosses val="autoZero"/>
        <c:auto val="1"/>
        <c:lblAlgn val="ctr"/>
        <c:lblOffset val="100"/>
        <c:noMultiLvlLbl val="0"/>
      </c:catAx>
      <c:valAx>
        <c:axId val="59564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2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70-4249-8EF8-49F32DB41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2647536"/>
        <c:axId val="181346288"/>
      </c:barChart>
      <c:catAx>
        <c:axId val="60264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46288"/>
        <c:crosses val="autoZero"/>
        <c:auto val="1"/>
        <c:lblAlgn val="ctr"/>
        <c:lblOffset val="100"/>
        <c:noMultiLvlLbl val="0"/>
      </c:catAx>
      <c:valAx>
        <c:axId val="18134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4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F6-4A5C-BF8A-15438B870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6949616"/>
        <c:axId val="181347120"/>
      </c:barChart>
      <c:catAx>
        <c:axId val="766949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47120"/>
        <c:crosses val="autoZero"/>
        <c:auto val="1"/>
        <c:lblAlgn val="ctr"/>
        <c:lblOffset val="100"/>
        <c:noMultiLvlLbl val="0"/>
      </c:catAx>
      <c:valAx>
        <c:axId val="18134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4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38-4A25-8D90-EE102BDA3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3656992"/>
        <c:axId val="749834960"/>
      </c:barChart>
      <c:catAx>
        <c:axId val="793656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834960"/>
        <c:crosses val="autoZero"/>
        <c:auto val="1"/>
        <c:lblAlgn val="ctr"/>
        <c:lblOffset val="100"/>
        <c:noMultiLvlLbl val="0"/>
      </c:catAx>
      <c:valAx>
        <c:axId val="74983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65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C5-4577-8EC6-1990EC965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5387216"/>
        <c:axId val="749835792"/>
      </c:barChart>
      <c:catAx>
        <c:axId val="675387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835792"/>
        <c:crosses val="autoZero"/>
        <c:auto val="1"/>
        <c:lblAlgn val="ctr"/>
        <c:lblOffset val="100"/>
        <c:noMultiLvlLbl val="0"/>
      </c:catAx>
      <c:valAx>
        <c:axId val="7498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38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2E-422D-913A-06BED5600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2157344"/>
        <c:axId val="595409376"/>
      </c:barChart>
      <c:catAx>
        <c:axId val="75215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409376"/>
        <c:crosses val="autoZero"/>
        <c:auto val="1"/>
        <c:lblAlgn val="ctr"/>
        <c:lblOffset val="100"/>
        <c:noMultiLvlLbl val="0"/>
      </c:catAx>
      <c:valAx>
        <c:axId val="59540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5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35-4F64-8B8E-A0C739AB4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9645008"/>
        <c:axId val="595398720"/>
      </c:barChart>
      <c:catAx>
        <c:axId val="769645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98720"/>
        <c:crosses val="autoZero"/>
        <c:auto val="1"/>
        <c:lblAlgn val="ctr"/>
        <c:lblOffset val="100"/>
        <c:noMultiLvlLbl val="0"/>
      </c:catAx>
      <c:valAx>
        <c:axId val="59539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4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E-4F11-8924-2199E894D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5670624"/>
        <c:axId val="595408960"/>
      </c:barChart>
      <c:catAx>
        <c:axId val="76567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408960"/>
        <c:crosses val="autoZero"/>
        <c:auto val="1"/>
        <c:lblAlgn val="ctr"/>
        <c:lblOffset val="100"/>
        <c:noMultiLvlLbl val="0"/>
      </c:catAx>
      <c:valAx>
        <c:axId val="59540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D1-4105-BA92-CF8D2E3E5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8445744"/>
        <c:axId val="748850816"/>
      </c:barChart>
      <c:catAx>
        <c:axId val="628445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850816"/>
        <c:crosses val="autoZero"/>
        <c:auto val="1"/>
        <c:lblAlgn val="ctr"/>
        <c:lblOffset val="100"/>
        <c:noMultiLvlLbl val="0"/>
      </c:catAx>
      <c:valAx>
        <c:axId val="7488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Data'!$A$1:$A$23</c:f>
              <c:numCache>
                <c:formatCode>General</c:formatCode>
                <c:ptCount val="23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Data'!$B$1:$B$23</c:f>
              <c:numCache>
                <c:formatCode>General</c:formatCode>
                <c:ptCount val="23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81-4D45-A22E-81237AA99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2673360"/>
        <c:axId val="595408544"/>
      </c:barChart>
      <c:catAx>
        <c:axId val="74267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408544"/>
        <c:crosses val="autoZero"/>
        <c:auto val="1"/>
        <c:lblAlgn val="ctr"/>
        <c:lblOffset val="100"/>
        <c:noMultiLvlLbl val="0"/>
      </c:catAx>
      <c:valAx>
        <c:axId val="5954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67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6F-4BCE-B265-7B003E369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766976"/>
        <c:axId val="529308128"/>
      </c:barChart>
      <c:catAx>
        <c:axId val="685766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08128"/>
        <c:crosses val="autoZero"/>
        <c:auto val="1"/>
        <c:lblAlgn val="ctr"/>
        <c:lblOffset val="100"/>
        <c:noMultiLvlLbl val="0"/>
      </c:catAx>
      <c:valAx>
        <c:axId val="52930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6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21-4588-B874-446574471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8459344"/>
        <c:axId val="753518896"/>
      </c:barChart>
      <c:catAx>
        <c:axId val="628459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18896"/>
        <c:crosses val="autoZero"/>
        <c:auto val="1"/>
        <c:lblAlgn val="ctr"/>
        <c:lblOffset val="100"/>
        <c:noMultiLvlLbl val="0"/>
      </c:catAx>
      <c:valAx>
        <c:axId val="7535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5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A5-4CD4-BDCC-A4EAECCAC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9547856"/>
        <c:axId val="211266336"/>
      </c:barChart>
      <c:catAx>
        <c:axId val="779547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66336"/>
        <c:crosses val="autoZero"/>
        <c:auto val="1"/>
        <c:lblAlgn val="ctr"/>
        <c:lblOffset val="100"/>
        <c:noMultiLvlLbl val="0"/>
      </c:catAx>
      <c:valAx>
        <c:axId val="21126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54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12-49FE-A0F9-D2625F0B1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8436944"/>
        <c:axId val="213352912"/>
      </c:barChart>
      <c:catAx>
        <c:axId val="62843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52912"/>
        <c:crosses val="autoZero"/>
        <c:auto val="1"/>
        <c:lblAlgn val="ctr"/>
        <c:lblOffset val="100"/>
        <c:noMultiLvlLbl val="0"/>
      </c:catAx>
      <c:valAx>
        <c:axId val="21335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3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8-4B25-92A2-5AEF34C56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7511104"/>
        <c:axId val="749835376"/>
      </c:barChart>
      <c:catAx>
        <c:axId val="797511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835376"/>
        <c:crosses val="autoZero"/>
        <c:auto val="1"/>
        <c:lblAlgn val="ctr"/>
        <c:lblOffset val="100"/>
        <c:noMultiLvlLbl val="0"/>
      </c:catAx>
      <c:valAx>
        <c:axId val="7498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1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3C-4B36-B9BF-2BA0BBD83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2971632"/>
        <c:axId val="595251680"/>
      </c:barChart>
      <c:catAx>
        <c:axId val="86297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1680"/>
        <c:crosses val="autoZero"/>
        <c:auto val="1"/>
        <c:lblAlgn val="ctr"/>
        <c:lblOffset val="100"/>
        <c:noMultiLvlLbl val="0"/>
      </c:catAx>
      <c:valAx>
        <c:axId val="59525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97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56-41E4-81DE-17F746B9B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2794640"/>
        <c:axId val="595251264"/>
      </c:barChart>
      <c:catAx>
        <c:axId val="752794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1264"/>
        <c:crosses val="autoZero"/>
        <c:auto val="1"/>
        <c:lblAlgn val="ctr"/>
        <c:lblOffset val="100"/>
        <c:noMultiLvlLbl val="0"/>
      </c:catAx>
      <c:valAx>
        <c:axId val="595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79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90-4330-92D6-EACBED363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1730336"/>
        <c:axId val="753786336"/>
      </c:barChart>
      <c:catAx>
        <c:axId val="841730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86336"/>
        <c:crosses val="autoZero"/>
        <c:auto val="1"/>
        <c:lblAlgn val="ctr"/>
        <c:lblOffset val="100"/>
        <c:noMultiLvlLbl val="0"/>
      </c:catAx>
      <c:valAx>
        <c:axId val="75378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73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8-4039-820F-909656E5E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171280"/>
        <c:axId val="594670736"/>
      </c:barChart>
      <c:catAx>
        <c:axId val="678171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70736"/>
        <c:crosses val="autoZero"/>
        <c:auto val="1"/>
        <c:lblAlgn val="ctr"/>
        <c:lblOffset val="100"/>
        <c:noMultiLvlLbl val="0"/>
      </c:catAx>
      <c:valAx>
        <c:axId val="59467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17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0B-4FA1-A4B3-9ECD2A098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1758336"/>
        <c:axId val="793358672"/>
      </c:barChart>
      <c:catAx>
        <c:axId val="841758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58672"/>
        <c:crosses val="autoZero"/>
        <c:auto val="1"/>
        <c:lblAlgn val="ctr"/>
        <c:lblOffset val="100"/>
        <c:noMultiLvlLbl val="0"/>
      </c:catAx>
      <c:valAx>
        <c:axId val="79335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75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D-4179-97E2-15AFC1046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3712544"/>
        <c:axId val="450932304"/>
      </c:barChart>
      <c:catAx>
        <c:axId val="633712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32304"/>
        <c:crosses val="autoZero"/>
        <c:auto val="1"/>
        <c:lblAlgn val="ctr"/>
        <c:lblOffset val="100"/>
        <c:noMultiLvlLbl val="0"/>
      </c:catAx>
      <c:valAx>
        <c:axId val="45093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71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8-4DDD-9DB0-B5A2BBB3C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3735744"/>
        <c:axId val="597955232"/>
      </c:barChart>
      <c:catAx>
        <c:axId val="633735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955232"/>
        <c:crosses val="autoZero"/>
        <c:auto val="1"/>
        <c:lblAlgn val="ctr"/>
        <c:lblOffset val="100"/>
        <c:noMultiLvlLbl val="0"/>
      </c:catAx>
      <c:valAx>
        <c:axId val="59795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73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E8-4901-A877-D30F823B2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4053216"/>
        <c:axId val="441786608"/>
      </c:barChart>
      <c:catAx>
        <c:axId val="644053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6608"/>
        <c:crosses val="autoZero"/>
        <c:auto val="1"/>
        <c:lblAlgn val="ctr"/>
        <c:lblOffset val="100"/>
        <c:noMultiLvlLbl val="0"/>
      </c:catAx>
      <c:valAx>
        <c:axId val="44178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5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38-4071-8596-93F25E4BC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2162944"/>
        <c:axId val="820325712"/>
      </c:barChart>
      <c:catAx>
        <c:axId val="752162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325712"/>
        <c:crosses val="autoZero"/>
        <c:auto val="1"/>
        <c:lblAlgn val="ctr"/>
        <c:lblOffset val="100"/>
        <c:noMultiLvlLbl val="0"/>
      </c:catAx>
      <c:valAx>
        <c:axId val="82032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6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8A-4CFD-92EA-B4CAC163C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6403200"/>
        <c:axId val="652563136"/>
      </c:barChart>
      <c:catAx>
        <c:axId val="86640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3136"/>
        <c:crosses val="autoZero"/>
        <c:auto val="1"/>
        <c:lblAlgn val="ctr"/>
        <c:lblOffset val="100"/>
        <c:noMultiLvlLbl val="0"/>
      </c:catAx>
      <c:valAx>
        <c:axId val="65256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40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AD-469F-8BCD-8C373273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1806736"/>
        <c:axId val="595252096"/>
      </c:barChart>
      <c:catAx>
        <c:axId val="841806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2096"/>
        <c:crosses val="autoZero"/>
        <c:auto val="1"/>
        <c:lblAlgn val="ctr"/>
        <c:lblOffset val="100"/>
        <c:noMultiLvlLbl val="0"/>
      </c:catAx>
      <c:valAx>
        <c:axId val="59525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80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EC-4F97-9C48-536F2CD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401552"/>
        <c:axId val="595206208"/>
      </c:barChart>
      <c:catAx>
        <c:axId val="595401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06208"/>
        <c:crosses val="autoZero"/>
        <c:auto val="1"/>
        <c:lblAlgn val="ctr"/>
        <c:lblOffset val="100"/>
        <c:noMultiLvlLbl val="0"/>
      </c:catAx>
      <c:valAx>
        <c:axId val="59520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40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7-4102-B268-CC590D549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364752"/>
        <c:axId val="595206624"/>
      </c:barChart>
      <c:catAx>
        <c:axId val="596364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06624"/>
        <c:crosses val="autoZero"/>
        <c:auto val="1"/>
        <c:lblAlgn val="ctr"/>
        <c:lblOffset val="100"/>
        <c:noMultiLvlLbl val="0"/>
      </c:catAx>
      <c:valAx>
        <c:axId val="59520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6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9B-478B-B247-06A91241B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820832"/>
        <c:axId val="450098240"/>
      </c:barChart>
      <c:catAx>
        <c:axId val="29182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98240"/>
        <c:crosses val="autoZero"/>
        <c:auto val="1"/>
        <c:lblAlgn val="ctr"/>
        <c:lblOffset val="100"/>
        <c:noMultiLvlLbl val="0"/>
      </c:catAx>
      <c:valAx>
        <c:axId val="45009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82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6F-442D-AE8D-3356B3C0A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6379136"/>
        <c:axId val="527264272"/>
      </c:barChart>
      <c:catAx>
        <c:axId val="746379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64272"/>
        <c:crosses val="autoZero"/>
        <c:auto val="1"/>
        <c:lblAlgn val="ctr"/>
        <c:lblOffset val="100"/>
        <c:noMultiLvlLbl val="0"/>
      </c:catAx>
      <c:valAx>
        <c:axId val="52726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37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11-45CA-B174-743571427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538912"/>
        <c:axId val="748583280"/>
      </c:barChart>
      <c:catAx>
        <c:axId val="84753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83280"/>
        <c:crosses val="autoZero"/>
        <c:auto val="1"/>
        <c:lblAlgn val="ctr"/>
        <c:lblOffset val="100"/>
        <c:noMultiLvlLbl val="0"/>
      </c:catAx>
      <c:valAx>
        <c:axId val="74858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53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60-4B2E-925D-9E5691018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1306464"/>
        <c:axId val="748582448"/>
      </c:barChart>
      <c:catAx>
        <c:axId val="891306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82448"/>
        <c:crosses val="autoZero"/>
        <c:auto val="1"/>
        <c:lblAlgn val="ctr"/>
        <c:lblOffset val="100"/>
        <c:noMultiLvlLbl val="0"/>
      </c:catAx>
      <c:valAx>
        <c:axId val="74858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30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0B-47CD-9B26-E6750767D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1447264"/>
        <c:axId val="858522048"/>
      </c:barChart>
      <c:catAx>
        <c:axId val="891447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522048"/>
        <c:crosses val="autoZero"/>
        <c:auto val="1"/>
        <c:lblAlgn val="ctr"/>
        <c:lblOffset val="100"/>
        <c:noMultiLvlLbl val="0"/>
      </c:catAx>
      <c:valAx>
        <c:axId val="85852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44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F7-49D8-9A12-48767C152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537712"/>
        <c:axId val="450099488"/>
      </c:barChart>
      <c:catAx>
        <c:axId val="847537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99488"/>
        <c:crosses val="autoZero"/>
        <c:auto val="1"/>
        <c:lblAlgn val="ctr"/>
        <c:lblOffset val="100"/>
        <c:noMultiLvlLbl val="0"/>
      </c:catAx>
      <c:valAx>
        <c:axId val="45009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53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5-4A95-8B21-065E5E7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1473664"/>
        <c:axId val="436368704"/>
      </c:barChart>
      <c:catAx>
        <c:axId val="89147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68704"/>
        <c:crosses val="autoZero"/>
        <c:auto val="1"/>
        <c:lblAlgn val="ctr"/>
        <c:lblOffset val="100"/>
        <c:noMultiLvlLbl val="0"/>
      </c:catAx>
      <c:valAx>
        <c:axId val="43636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47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D7-416E-A9FE-754B30FCC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986064"/>
        <c:axId val="753505360"/>
      </c:barChart>
      <c:catAx>
        <c:axId val="847986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05360"/>
        <c:crosses val="autoZero"/>
        <c:auto val="1"/>
        <c:lblAlgn val="ctr"/>
        <c:lblOffset val="100"/>
        <c:noMultiLvlLbl val="0"/>
      </c:catAx>
      <c:valAx>
        <c:axId val="75350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98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44-4CD6-B830-519F8A94D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534112"/>
        <c:axId val="450099072"/>
      </c:barChart>
      <c:catAx>
        <c:axId val="847534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99072"/>
        <c:crosses val="autoZero"/>
        <c:auto val="1"/>
        <c:lblAlgn val="ctr"/>
        <c:lblOffset val="100"/>
        <c:noMultiLvlLbl val="0"/>
      </c:catAx>
      <c:valAx>
        <c:axId val="45009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53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B-41EA-95F5-AFA1A2147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1424464"/>
        <c:axId val="858520800"/>
      </c:barChart>
      <c:catAx>
        <c:axId val="89142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520800"/>
        <c:crosses val="autoZero"/>
        <c:auto val="1"/>
        <c:lblAlgn val="ctr"/>
        <c:lblOffset val="100"/>
        <c:noMultiLvlLbl val="0"/>
      </c:catAx>
      <c:valAx>
        <c:axId val="85852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42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78-401E-B084-D504917FB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8510912"/>
        <c:axId val="436369120"/>
      </c:barChart>
      <c:catAx>
        <c:axId val="888510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69120"/>
        <c:crosses val="autoZero"/>
        <c:auto val="1"/>
        <c:lblAlgn val="ctr"/>
        <c:lblOffset val="100"/>
        <c:noMultiLvlLbl val="0"/>
      </c:catAx>
      <c:valAx>
        <c:axId val="43636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5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A1-4F89-8E85-28858E998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9744736"/>
        <c:axId val="595347936"/>
      </c:barChart>
      <c:catAx>
        <c:axId val="889744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47936"/>
        <c:crosses val="autoZero"/>
        <c:auto val="1"/>
        <c:lblAlgn val="ctr"/>
        <c:lblOffset val="100"/>
        <c:noMultiLvlLbl val="0"/>
      </c:catAx>
      <c:valAx>
        <c:axId val="59534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74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47-441F-B0C3-9D1B613FB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2932656"/>
        <c:axId val="595347520"/>
      </c:barChart>
      <c:catAx>
        <c:axId val="6229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47520"/>
        <c:crosses val="autoZero"/>
        <c:auto val="1"/>
        <c:lblAlgn val="ctr"/>
        <c:lblOffset val="100"/>
        <c:noMultiLvlLbl val="0"/>
      </c:catAx>
      <c:valAx>
        <c:axId val="59534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3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09-4D01-B0CD-7FA59288F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464608"/>
        <c:axId val="447259216"/>
      </c:barChart>
      <c:catAx>
        <c:axId val="954464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59216"/>
        <c:crosses val="autoZero"/>
        <c:auto val="1"/>
        <c:lblAlgn val="ctr"/>
        <c:lblOffset val="100"/>
        <c:noMultiLvlLbl val="0"/>
      </c:catAx>
      <c:valAx>
        <c:axId val="44725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46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7-434D-98A0-4129209B0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559008"/>
        <c:axId val="527264688"/>
      </c:barChart>
      <c:catAx>
        <c:axId val="954559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64688"/>
        <c:crosses val="autoZero"/>
        <c:auto val="1"/>
        <c:lblAlgn val="ctr"/>
        <c:lblOffset val="100"/>
        <c:noMultiLvlLbl val="0"/>
      </c:catAx>
      <c:valAx>
        <c:axId val="52726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55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86-475D-8CC6-5E30F46EA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508208"/>
        <c:axId val="595348352"/>
      </c:barChart>
      <c:catAx>
        <c:axId val="954508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48352"/>
        <c:crosses val="autoZero"/>
        <c:auto val="1"/>
        <c:lblAlgn val="ctr"/>
        <c:lblOffset val="100"/>
        <c:noMultiLvlLbl val="0"/>
      </c:catAx>
      <c:valAx>
        <c:axId val="59534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50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3E-4078-A97C-02353E438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557008"/>
        <c:axId val="595347104"/>
      </c:barChart>
      <c:catAx>
        <c:axId val="954557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47104"/>
        <c:crosses val="autoZero"/>
        <c:auto val="1"/>
        <c:lblAlgn val="ctr"/>
        <c:lblOffset val="100"/>
        <c:noMultiLvlLbl val="0"/>
      </c:catAx>
      <c:valAx>
        <c:axId val="59534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55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E5-4CB0-96CB-CC4335876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1465264"/>
        <c:axId val="595517888"/>
      </c:barChart>
      <c:catAx>
        <c:axId val="891465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517888"/>
        <c:crosses val="autoZero"/>
        <c:auto val="1"/>
        <c:lblAlgn val="ctr"/>
        <c:lblOffset val="100"/>
        <c:noMultiLvlLbl val="0"/>
      </c:catAx>
      <c:valAx>
        <c:axId val="59551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46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8A-42E3-90F7-AB796ACF0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1491264"/>
        <c:axId val="451357680"/>
      </c:barChart>
      <c:catAx>
        <c:axId val="89149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57680"/>
        <c:crosses val="autoZero"/>
        <c:auto val="1"/>
        <c:lblAlgn val="ctr"/>
        <c:lblOffset val="100"/>
        <c:noMultiLvlLbl val="0"/>
      </c:catAx>
      <c:valAx>
        <c:axId val="4513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49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45-4B4E-B857-0D7999F1A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2483984"/>
        <c:axId val="858521216"/>
      </c:barChart>
      <c:catAx>
        <c:axId val="1122483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521216"/>
        <c:crosses val="autoZero"/>
        <c:auto val="1"/>
        <c:lblAlgn val="ctr"/>
        <c:lblOffset val="100"/>
        <c:noMultiLvlLbl val="0"/>
      </c:catAx>
      <c:valAx>
        <c:axId val="85852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48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8-4023-9E03-3B92CE021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8103664"/>
        <c:axId val="451358512"/>
      </c:barChart>
      <c:catAx>
        <c:axId val="87810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58512"/>
        <c:crosses val="autoZero"/>
        <c:auto val="1"/>
        <c:lblAlgn val="ctr"/>
        <c:lblOffset val="100"/>
        <c:noMultiLvlLbl val="0"/>
      </c:catAx>
      <c:valAx>
        <c:axId val="45135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10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EC-47EA-9673-1865D87BE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3857056"/>
        <c:axId val="447260048"/>
      </c:barChart>
      <c:catAx>
        <c:axId val="1123857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60048"/>
        <c:crosses val="autoZero"/>
        <c:auto val="1"/>
        <c:lblAlgn val="ctr"/>
        <c:lblOffset val="100"/>
        <c:noMultiLvlLbl val="0"/>
      </c:catAx>
      <c:valAx>
        <c:axId val="44726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85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67-4C5A-94DB-6F5FDADD1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0539568"/>
        <c:axId val="793364816"/>
      </c:barChart>
      <c:catAx>
        <c:axId val="65053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64816"/>
        <c:crosses val="autoZero"/>
        <c:auto val="1"/>
        <c:lblAlgn val="ctr"/>
        <c:lblOffset val="100"/>
        <c:noMultiLvlLbl val="0"/>
      </c:catAx>
      <c:valAx>
        <c:axId val="79336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3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6-48E5-A4AF-B29865130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3772256"/>
        <c:axId val="793365648"/>
      </c:barChart>
      <c:catAx>
        <c:axId val="1123772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65648"/>
        <c:crosses val="autoZero"/>
        <c:auto val="1"/>
        <c:lblAlgn val="ctr"/>
        <c:lblOffset val="100"/>
        <c:noMultiLvlLbl val="0"/>
      </c:catAx>
      <c:valAx>
        <c:axId val="79336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77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3F-496A-B6EB-C72BEC97B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9270832"/>
        <c:axId val="597587584"/>
      </c:barChart>
      <c:catAx>
        <c:axId val="60927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87584"/>
        <c:crosses val="autoZero"/>
        <c:auto val="1"/>
        <c:lblAlgn val="ctr"/>
        <c:lblOffset val="100"/>
        <c:noMultiLvlLbl val="0"/>
      </c:catAx>
      <c:valAx>
        <c:axId val="59758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7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A3-40C9-8636-6A00554A4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9062848"/>
        <c:axId val="181347920"/>
      </c:barChart>
      <c:catAx>
        <c:axId val="819062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47920"/>
        <c:crosses val="autoZero"/>
        <c:auto val="1"/>
        <c:lblAlgn val="ctr"/>
        <c:lblOffset val="100"/>
        <c:noMultiLvlLbl val="0"/>
      </c:catAx>
      <c:valAx>
        <c:axId val="18134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06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1D-4CD5-AE8C-0B01A1A4F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365184"/>
        <c:axId val="441785776"/>
      </c:barChart>
      <c:catAx>
        <c:axId val="62936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5776"/>
        <c:crosses val="autoZero"/>
        <c:auto val="1"/>
        <c:lblAlgn val="ctr"/>
        <c:lblOffset val="100"/>
        <c:noMultiLvlLbl val="0"/>
      </c:catAx>
      <c:valAx>
        <c:axId val="4417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36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C8-4D6C-909B-66723A7B3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2156144"/>
        <c:axId val="211267168"/>
      </c:barChart>
      <c:catAx>
        <c:axId val="752156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67168"/>
        <c:crosses val="autoZero"/>
        <c:auto val="1"/>
        <c:lblAlgn val="ctr"/>
        <c:lblOffset val="100"/>
        <c:noMultiLvlLbl val="0"/>
      </c:catAx>
      <c:valAx>
        <c:axId val="21126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5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50-44A0-9761-0350B7FA9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2691040"/>
        <c:axId val="593356352"/>
      </c:barChart>
      <c:catAx>
        <c:axId val="77269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356352"/>
        <c:crosses val="autoZero"/>
        <c:auto val="1"/>
        <c:lblAlgn val="ctr"/>
        <c:lblOffset val="100"/>
        <c:noMultiLvlLbl val="0"/>
      </c:catAx>
      <c:valAx>
        <c:axId val="59335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69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1C-4ED4-87CE-425B8114C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211408"/>
        <c:axId val="593355936"/>
      </c:barChart>
      <c:catAx>
        <c:axId val="59621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355936"/>
        <c:crosses val="autoZero"/>
        <c:auto val="1"/>
        <c:lblAlgn val="ctr"/>
        <c:lblOffset val="100"/>
        <c:noMultiLvlLbl val="0"/>
      </c:catAx>
      <c:valAx>
        <c:axId val="59335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1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54-4CE9-82C0-1177D6F6C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8783936"/>
        <c:axId val="445747152"/>
      </c:barChart>
      <c:catAx>
        <c:axId val="93878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47152"/>
        <c:crosses val="autoZero"/>
        <c:auto val="1"/>
        <c:lblAlgn val="ctr"/>
        <c:lblOffset val="100"/>
        <c:noMultiLvlLbl val="0"/>
      </c:catAx>
      <c:valAx>
        <c:axId val="44574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7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A5-4605-B308-22B0E92CB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6078480"/>
        <c:axId val="593632000"/>
      </c:barChart>
      <c:catAx>
        <c:axId val="97607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632000"/>
        <c:crosses val="autoZero"/>
        <c:auto val="1"/>
        <c:lblAlgn val="ctr"/>
        <c:lblOffset val="100"/>
        <c:noMultiLvlLbl val="0"/>
      </c:catAx>
      <c:valAx>
        <c:axId val="59363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07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D2-4523-8BB9-97B4C033D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6052080"/>
        <c:axId val="818689728"/>
      </c:barChart>
      <c:catAx>
        <c:axId val="976052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689728"/>
        <c:crosses val="autoZero"/>
        <c:auto val="1"/>
        <c:lblAlgn val="ctr"/>
        <c:lblOffset val="100"/>
        <c:noMultiLvlLbl val="0"/>
      </c:catAx>
      <c:valAx>
        <c:axId val="81868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05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93-4AB1-AEB0-EBCB3C154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6947040"/>
        <c:axId val="445747984"/>
      </c:barChart>
      <c:catAx>
        <c:axId val="97694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47984"/>
        <c:crosses val="autoZero"/>
        <c:auto val="1"/>
        <c:lblAlgn val="ctr"/>
        <c:lblOffset val="100"/>
        <c:noMultiLvlLbl val="0"/>
      </c:catAx>
      <c:valAx>
        <c:axId val="44574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89-4BC1-83B9-B3BDE89BD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1008256"/>
        <c:axId val="595458944"/>
      </c:barChart>
      <c:catAx>
        <c:axId val="112100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458944"/>
        <c:crosses val="autoZero"/>
        <c:auto val="1"/>
        <c:lblAlgn val="ctr"/>
        <c:lblOffset val="100"/>
        <c:noMultiLvlLbl val="0"/>
      </c:catAx>
      <c:valAx>
        <c:axId val="5954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00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42-4078-B96D-7573AF1D5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1826928"/>
        <c:axId val="818690976"/>
      </c:barChart>
      <c:catAx>
        <c:axId val="1011826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690976"/>
        <c:crosses val="autoZero"/>
        <c:auto val="1"/>
        <c:lblAlgn val="ctr"/>
        <c:lblOffset val="100"/>
        <c:noMultiLvlLbl val="0"/>
      </c:catAx>
      <c:valAx>
        <c:axId val="81869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82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CC-4ECF-82E8-8FCD392E3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1041856"/>
        <c:axId val="445747568"/>
      </c:barChart>
      <c:catAx>
        <c:axId val="1121041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47568"/>
        <c:crosses val="autoZero"/>
        <c:auto val="1"/>
        <c:lblAlgn val="ctr"/>
        <c:lblOffset val="100"/>
        <c:noMultiLvlLbl val="0"/>
      </c:catAx>
      <c:valAx>
        <c:axId val="44574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04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4-4AAF-B849-BA99FD7F6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1836528"/>
        <c:axId val="675429312"/>
      </c:barChart>
      <c:catAx>
        <c:axId val="101183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29312"/>
        <c:crosses val="autoZero"/>
        <c:auto val="1"/>
        <c:lblAlgn val="ctr"/>
        <c:lblOffset val="100"/>
        <c:noMultiLvlLbl val="0"/>
      </c:catAx>
      <c:valAx>
        <c:axId val="67542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83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CB-4539-B4D4-E71A3467D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3899184"/>
        <c:axId val="608465072"/>
      </c:barChart>
      <c:catAx>
        <c:axId val="1133899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465072"/>
        <c:crosses val="autoZero"/>
        <c:auto val="1"/>
        <c:lblAlgn val="ctr"/>
        <c:lblOffset val="100"/>
        <c:noMultiLvlLbl val="0"/>
      </c:catAx>
      <c:valAx>
        <c:axId val="60846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89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73-4BFD-88EB-77723A0DE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4513360"/>
        <c:axId val="858215600"/>
      </c:barChart>
      <c:catAx>
        <c:axId val="93451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215600"/>
        <c:crosses val="autoZero"/>
        <c:auto val="1"/>
        <c:lblAlgn val="ctr"/>
        <c:lblOffset val="100"/>
        <c:noMultiLvlLbl val="0"/>
      </c:catAx>
      <c:valAx>
        <c:axId val="85821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51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55-4C48-A23C-6EC5D1284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1045856"/>
        <c:axId val="858216016"/>
      </c:barChart>
      <c:catAx>
        <c:axId val="1121045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216016"/>
        <c:crosses val="autoZero"/>
        <c:auto val="1"/>
        <c:lblAlgn val="ctr"/>
        <c:lblOffset val="100"/>
        <c:noMultiLvlLbl val="0"/>
      </c:catAx>
      <c:valAx>
        <c:axId val="85821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04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0C-474A-BAAB-9145585B3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014224"/>
        <c:axId val="675429728"/>
      </c:barChart>
      <c:catAx>
        <c:axId val="904014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29728"/>
        <c:crosses val="autoZero"/>
        <c:auto val="1"/>
        <c:lblAlgn val="ctr"/>
        <c:lblOffset val="100"/>
        <c:noMultiLvlLbl val="0"/>
      </c:catAx>
      <c:valAx>
        <c:axId val="67542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01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16-4E4D-85E2-765CAA32A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1824128"/>
        <c:axId val="596401312"/>
      </c:barChart>
      <c:catAx>
        <c:axId val="101182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401312"/>
        <c:crosses val="autoZero"/>
        <c:auto val="1"/>
        <c:lblAlgn val="ctr"/>
        <c:lblOffset val="100"/>
        <c:noMultiLvlLbl val="0"/>
      </c:catAx>
      <c:valAx>
        <c:axId val="59640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82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0-4FF1-8E1D-8F982387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1139456"/>
        <c:axId val="608465488"/>
      </c:barChart>
      <c:catAx>
        <c:axId val="1121139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465488"/>
        <c:crosses val="autoZero"/>
        <c:auto val="1"/>
        <c:lblAlgn val="ctr"/>
        <c:lblOffset val="100"/>
        <c:noMultiLvlLbl val="0"/>
      </c:catAx>
      <c:valAx>
        <c:axId val="60846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13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5D-40B2-B070-B22BD3F43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1173056"/>
        <c:axId val="596123040"/>
      </c:barChart>
      <c:catAx>
        <c:axId val="1121173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23040"/>
        <c:crosses val="autoZero"/>
        <c:auto val="1"/>
        <c:lblAlgn val="ctr"/>
        <c:lblOffset val="100"/>
        <c:noMultiLvlLbl val="0"/>
      </c:catAx>
      <c:valAx>
        <c:axId val="59612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17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CB-4E4E-B7D9-E8E471F44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1223456"/>
        <c:axId val="596401728"/>
      </c:barChart>
      <c:catAx>
        <c:axId val="1121223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401728"/>
        <c:crosses val="autoZero"/>
        <c:auto val="1"/>
        <c:lblAlgn val="ctr"/>
        <c:lblOffset val="100"/>
        <c:noMultiLvlLbl val="0"/>
      </c:catAx>
      <c:valAx>
        <c:axId val="5964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22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39-4211-ABEC-D71821A59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1074656"/>
        <c:axId val="608465904"/>
      </c:barChart>
      <c:catAx>
        <c:axId val="1121074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465904"/>
        <c:crosses val="autoZero"/>
        <c:auto val="1"/>
        <c:lblAlgn val="ctr"/>
        <c:lblOffset val="100"/>
        <c:noMultiLvlLbl val="0"/>
      </c:catAx>
      <c:valAx>
        <c:axId val="60846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0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A-4A72-BBD5-B589CDBC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3821584"/>
        <c:axId val="675430560"/>
      </c:barChart>
      <c:catAx>
        <c:axId val="113382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30560"/>
        <c:crosses val="autoZero"/>
        <c:auto val="1"/>
        <c:lblAlgn val="ctr"/>
        <c:lblOffset val="100"/>
        <c:noMultiLvlLbl val="0"/>
      </c:catAx>
      <c:valAx>
        <c:axId val="6754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82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4C-407E-AD06-4CE747D55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4636160"/>
        <c:axId val="596124288"/>
      </c:barChart>
      <c:catAx>
        <c:axId val="93463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24288"/>
        <c:crosses val="autoZero"/>
        <c:auto val="1"/>
        <c:lblAlgn val="ctr"/>
        <c:lblOffset val="100"/>
        <c:noMultiLvlLbl val="0"/>
      </c:catAx>
      <c:valAx>
        <c:axId val="59612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63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AA-4731-BCAF-653D5A565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3689856"/>
        <c:axId val="793365232"/>
      </c:barChart>
      <c:catAx>
        <c:axId val="112368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65232"/>
        <c:crosses val="autoZero"/>
        <c:auto val="1"/>
        <c:lblAlgn val="ctr"/>
        <c:lblOffset val="100"/>
        <c:noMultiLvlLbl val="0"/>
      </c:catAx>
      <c:valAx>
        <c:axId val="7933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68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8-4D5C-BC2C-9F0C7E58B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591408"/>
        <c:axId val="436368288"/>
      </c:barChart>
      <c:catAx>
        <c:axId val="95459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68288"/>
        <c:crosses val="autoZero"/>
        <c:auto val="1"/>
        <c:lblAlgn val="ctr"/>
        <c:lblOffset val="100"/>
        <c:noMultiLvlLbl val="0"/>
      </c:catAx>
      <c:valAx>
        <c:axId val="4363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59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9B-45B8-8640-95510FF20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386784"/>
        <c:axId val="450170896"/>
      </c:barChart>
      <c:catAx>
        <c:axId val="629386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70896"/>
        <c:crosses val="autoZero"/>
        <c:auto val="1"/>
        <c:lblAlgn val="ctr"/>
        <c:lblOffset val="100"/>
        <c:noMultiLvlLbl val="0"/>
      </c:catAx>
      <c:valAx>
        <c:axId val="45017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38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D-46A6-B0B6-9301F0BC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2104544"/>
        <c:axId val="211265920"/>
      </c:barChart>
      <c:catAx>
        <c:axId val="752104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65920"/>
        <c:crosses val="autoZero"/>
        <c:auto val="1"/>
        <c:lblAlgn val="ctr"/>
        <c:lblOffset val="100"/>
        <c:noMultiLvlLbl val="0"/>
      </c:catAx>
      <c:valAx>
        <c:axId val="21126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0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8-41D0-999A-8B0C0AC08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1607136"/>
        <c:axId val="529307296"/>
      </c:barChart>
      <c:catAx>
        <c:axId val="81160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07296"/>
        <c:crosses val="autoZero"/>
        <c:auto val="1"/>
        <c:lblAlgn val="ctr"/>
        <c:lblOffset val="100"/>
        <c:noMultiLvlLbl val="0"/>
      </c:catAx>
      <c:valAx>
        <c:axId val="52930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0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E0-4787-B5A1-3881A77BB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9621856"/>
        <c:axId val="529307712"/>
      </c:barChart>
      <c:catAx>
        <c:axId val="779621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07712"/>
        <c:crosses val="autoZero"/>
        <c:auto val="1"/>
        <c:lblAlgn val="ctr"/>
        <c:lblOffset val="100"/>
        <c:noMultiLvlLbl val="0"/>
      </c:catAx>
      <c:valAx>
        <c:axId val="52930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62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3-4945-A1BC-4BD6DB257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2686960"/>
        <c:axId val="213353744"/>
      </c:barChart>
      <c:catAx>
        <c:axId val="742686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53744"/>
        <c:crosses val="autoZero"/>
        <c:auto val="1"/>
        <c:lblAlgn val="ctr"/>
        <c:lblOffset val="100"/>
        <c:noMultiLvlLbl val="0"/>
      </c:catAx>
      <c:valAx>
        <c:axId val="21335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68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87-4F00-896A-AB789D348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9634656"/>
        <c:axId val="442989712"/>
      </c:barChart>
      <c:catAx>
        <c:axId val="779634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989712"/>
        <c:crosses val="autoZero"/>
        <c:auto val="1"/>
        <c:lblAlgn val="ctr"/>
        <c:lblOffset val="100"/>
        <c:noMultiLvlLbl val="0"/>
      </c:catAx>
      <c:valAx>
        <c:axId val="44298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63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1-487E-BC89-601DC3A0F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5673024"/>
        <c:axId val="749122368"/>
      </c:barChart>
      <c:catAx>
        <c:axId val="765673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122368"/>
        <c:crosses val="autoZero"/>
        <c:auto val="1"/>
        <c:lblAlgn val="ctr"/>
        <c:lblOffset val="100"/>
        <c:noMultiLvlLbl val="0"/>
      </c:catAx>
      <c:valAx>
        <c:axId val="74912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B-4A16-AAF4-3FF9C162A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9735488"/>
        <c:axId val="749121952"/>
      </c:barChart>
      <c:catAx>
        <c:axId val="909735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121952"/>
        <c:crosses val="autoZero"/>
        <c:auto val="1"/>
        <c:lblAlgn val="ctr"/>
        <c:lblOffset val="100"/>
        <c:noMultiLvlLbl val="0"/>
      </c:catAx>
      <c:valAx>
        <c:axId val="74912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73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C1-4AFF-A94E-11E3BAD3E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1592736"/>
        <c:axId val="748851648"/>
      </c:barChart>
      <c:catAx>
        <c:axId val="811592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851648"/>
        <c:crosses val="autoZero"/>
        <c:auto val="1"/>
        <c:lblAlgn val="ctr"/>
        <c:lblOffset val="100"/>
        <c:noMultiLvlLbl val="0"/>
      </c:catAx>
      <c:valAx>
        <c:axId val="74885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59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1-4AD4-B5F4-4CB3CEE87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7327344"/>
        <c:axId val="820326544"/>
      </c:barChart>
      <c:catAx>
        <c:axId val="95732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326544"/>
        <c:crosses val="autoZero"/>
        <c:auto val="1"/>
        <c:lblAlgn val="ctr"/>
        <c:lblOffset val="100"/>
        <c:noMultiLvlLbl val="0"/>
      </c:catAx>
      <c:valAx>
        <c:axId val="82032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2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84-437C-9F96-C91B58D2D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508160"/>
        <c:axId val="442988464"/>
      </c:barChart>
      <c:catAx>
        <c:axId val="1085508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988464"/>
        <c:crosses val="autoZero"/>
        <c:auto val="1"/>
        <c:lblAlgn val="ctr"/>
        <c:lblOffset val="100"/>
        <c:noMultiLvlLbl val="0"/>
      </c:catAx>
      <c:valAx>
        <c:axId val="44298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50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72-4BDC-B2AA-A9D962C67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1207456"/>
        <c:axId val="753519728"/>
      </c:barChart>
      <c:catAx>
        <c:axId val="961207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19728"/>
        <c:crosses val="autoZero"/>
        <c:auto val="1"/>
        <c:lblAlgn val="ctr"/>
        <c:lblOffset val="100"/>
        <c:noMultiLvlLbl val="0"/>
      </c:catAx>
      <c:valAx>
        <c:axId val="75351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20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6C-4E71-9214-B12603202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73776"/>
        <c:axId val="285948032"/>
      </c:barChart>
      <c:catAx>
        <c:axId val="68567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948032"/>
        <c:crosses val="autoZero"/>
        <c:auto val="1"/>
        <c:lblAlgn val="ctr"/>
        <c:lblOffset val="100"/>
        <c:noMultiLvlLbl val="0"/>
      </c:catAx>
      <c:valAx>
        <c:axId val="28594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7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5E-46B6-9C0F-E89329628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5263104"/>
        <c:axId val="595475712"/>
      </c:barChart>
      <c:catAx>
        <c:axId val="755263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475712"/>
        <c:crosses val="autoZero"/>
        <c:auto val="1"/>
        <c:lblAlgn val="ctr"/>
        <c:lblOffset val="100"/>
        <c:noMultiLvlLbl val="0"/>
      </c:catAx>
      <c:valAx>
        <c:axId val="59547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6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85-4B20-B6A9-4341D86AB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5288304"/>
        <c:axId val="442098080"/>
      </c:barChart>
      <c:catAx>
        <c:axId val="755288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098080"/>
        <c:crosses val="autoZero"/>
        <c:auto val="1"/>
        <c:lblAlgn val="ctr"/>
        <c:lblOffset val="100"/>
        <c:noMultiLvlLbl val="0"/>
      </c:catAx>
      <c:valAx>
        <c:axId val="44209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8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24-4783-A73A-215FCB6F8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624608"/>
        <c:axId val="595205792"/>
      </c:barChart>
      <c:catAx>
        <c:axId val="954624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05792"/>
        <c:crosses val="autoZero"/>
        <c:auto val="1"/>
        <c:lblAlgn val="ctr"/>
        <c:lblOffset val="100"/>
        <c:noMultiLvlLbl val="0"/>
      </c:catAx>
      <c:valAx>
        <c:axId val="5952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62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3E-41E9-808A-E5C53C708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403008"/>
        <c:axId val="793366064"/>
      </c:barChart>
      <c:catAx>
        <c:axId val="95440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66064"/>
        <c:crosses val="autoZero"/>
        <c:auto val="1"/>
        <c:lblAlgn val="ctr"/>
        <c:lblOffset val="100"/>
        <c:noMultiLvlLbl val="0"/>
      </c:catAx>
      <c:valAx>
        <c:axId val="7933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40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65-495E-A5B1-D81BFAB9A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2548784"/>
        <c:axId val="527263856"/>
      </c:barChart>
      <c:catAx>
        <c:axId val="112254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63856"/>
        <c:crosses val="autoZero"/>
        <c:auto val="1"/>
        <c:lblAlgn val="ctr"/>
        <c:lblOffset val="100"/>
        <c:noMultiLvlLbl val="0"/>
      </c:catAx>
      <c:valAx>
        <c:axId val="52726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54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87-4BBE-9583-821A4D8B1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2501184"/>
        <c:axId val="753504528"/>
      </c:barChart>
      <c:catAx>
        <c:axId val="1122501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04528"/>
        <c:crosses val="autoZero"/>
        <c:auto val="1"/>
        <c:lblAlgn val="ctr"/>
        <c:lblOffset val="100"/>
        <c:noMultiLvlLbl val="0"/>
      </c:catAx>
      <c:valAx>
        <c:axId val="75350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50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04-4A30-8208-239685AF9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2371984"/>
        <c:axId val="595518304"/>
      </c:barChart>
      <c:catAx>
        <c:axId val="1122371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518304"/>
        <c:crosses val="autoZero"/>
        <c:auto val="1"/>
        <c:lblAlgn val="ctr"/>
        <c:lblOffset val="100"/>
        <c:noMultiLvlLbl val="0"/>
      </c:catAx>
      <c:valAx>
        <c:axId val="59551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3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9B-4C43-BA75-CC87C85ED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2464784"/>
        <c:axId val="447259632"/>
      </c:barChart>
      <c:catAx>
        <c:axId val="1122464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59632"/>
        <c:crosses val="autoZero"/>
        <c:auto val="1"/>
        <c:lblAlgn val="ctr"/>
        <c:lblOffset val="100"/>
        <c:noMultiLvlLbl val="0"/>
      </c:catAx>
      <c:valAx>
        <c:axId val="44725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46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25-4381-A84F-19F9DF1EE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231120"/>
        <c:axId val="593263408"/>
      </c:barChart>
      <c:catAx>
        <c:axId val="6742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263408"/>
        <c:crosses val="autoZero"/>
        <c:auto val="1"/>
        <c:lblAlgn val="ctr"/>
        <c:lblOffset val="100"/>
        <c:noMultiLvlLbl val="0"/>
      </c:catAx>
      <c:valAx>
        <c:axId val="59326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3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01-4B89-B435-A98B61EEA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6826528"/>
        <c:axId val="593263824"/>
      </c:barChart>
      <c:catAx>
        <c:axId val="86682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263824"/>
        <c:crosses val="autoZero"/>
        <c:auto val="1"/>
        <c:lblAlgn val="ctr"/>
        <c:lblOffset val="100"/>
        <c:noMultiLvlLbl val="0"/>
      </c:catAx>
      <c:valAx>
        <c:axId val="59326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82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9B-4ABD-A404-FC8D2B8BA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1820736"/>
        <c:axId val="997977904"/>
      </c:barChart>
      <c:catAx>
        <c:axId val="841820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7977904"/>
        <c:crosses val="autoZero"/>
        <c:auto val="1"/>
        <c:lblAlgn val="ctr"/>
        <c:lblOffset val="100"/>
        <c:noMultiLvlLbl val="0"/>
      </c:catAx>
      <c:valAx>
        <c:axId val="99797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82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0-4C17-8513-825C32419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569760"/>
        <c:axId val="595398304"/>
      </c:barChart>
      <c:catAx>
        <c:axId val="1085569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98304"/>
        <c:crosses val="autoZero"/>
        <c:auto val="1"/>
        <c:lblAlgn val="ctr"/>
        <c:lblOffset val="100"/>
        <c:noMultiLvlLbl val="0"/>
      </c:catAx>
      <c:valAx>
        <c:axId val="59539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56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DD-4F56-852C-F82EF74C5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1181456"/>
        <c:axId val="595352448"/>
      </c:barChart>
      <c:catAx>
        <c:axId val="96118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52448"/>
        <c:crosses val="autoZero"/>
        <c:auto val="1"/>
        <c:lblAlgn val="ctr"/>
        <c:lblOffset val="100"/>
        <c:noMultiLvlLbl val="0"/>
      </c:catAx>
      <c:valAx>
        <c:axId val="59535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18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E5-41A0-A5E6-76B75A275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0239456"/>
        <c:axId val="820326128"/>
      </c:barChart>
      <c:catAx>
        <c:axId val="1070239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326128"/>
        <c:crosses val="autoZero"/>
        <c:auto val="1"/>
        <c:lblAlgn val="ctr"/>
        <c:lblOffset val="100"/>
        <c:noMultiLvlLbl val="0"/>
      </c:catAx>
      <c:valAx>
        <c:axId val="8203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23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9-429D-87E6-C70014078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1714000"/>
        <c:axId val="211266752"/>
      </c:barChart>
      <c:catAx>
        <c:axId val="1021714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66752"/>
        <c:crosses val="autoZero"/>
        <c:auto val="1"/>
        <c:lblAlgn val="ctr"/>
        <c:lblOffset val="100"/>
        <c:noMultiLvlLbl val="0"/>
      </c:catAx>
      <c:valAx>
        <c:axId val="21126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71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C6-4E6D-8776-2EA5DCE30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6419872"/>
        <c:axId val="595351616"/>
      </c:barChart>
      <c:catAx>
        <c:axId val="1026419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351616"/>
        <c:crosses val="autoZero"/>
        <c:auto val="1"/>
        <c:lblAlgn val="ctr"/>
        <c:lblOffset val="100"/>
        <c:noMultiLvlLbl val="0"/>
      </c:catAx>
      <c:valAx>
        <c:axId val="59535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1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Data'!$A$1:$A$18</c:f>
              <c:numCache>
                <c:formatCode>General</c:formatCode>
                <c:ptCount val="18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</c:numCache>
            </c:numRef>
          </c:cat>
          <c:val>
            <c:numRef>
              <c:f>'Histogram Data'!$B$1:$B$18</c:f>
              <c:numCache>
                <c:formatCode>General</c:formatCode>
                <c:ptCount val="18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00-468C-86C5-1443DA001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193200"/>
        <c:axId val="1205654384"/>
      </c:barChart>
      <c:catAx>
        <c:axId val="118519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654384"/>
        <c:crosses val="autoZero"/>
        <c:auto val="1"/>
        <c:lblAlgn val="ctr"/>
        <c:lblOffset val="100"/>
        <c:noMultiLvlLbl val="0"/>
      </c:catAx>
      <c:valAx>
        <c:axId val="120565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19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8E-4828-9ED5-3AE3A952A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6445072"/>
        <c:axId val="1205656048"/>
      </c:barChart>
      <c:catAx>
        <c:axId val="102644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656048"/>
        <c:crosses val="autoZero"/>
        <c:auto val="1"/>
        <c:lblAlgn val="ctr"/>
        <c:lblOffset val="100"/>
        <c:noMultiLvlLbl val="0"/>
      </c:catAx>
      <c:valAx>
        <c:axId val="120565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4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9-4438-A3E6-18C960F82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8740096"/>
        <c:axId val="619307840"/>
      </c:barChart>
      <c:catAx>
        <c:axId val="988740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307840"/>
        <c:crosses val="autoZero"/>
        <c:auto val="1"/>
        <c:lblAlgn val="ctr"/>
        <c:lblOffset val="100"/>
        <c:noMultiLvlLbl val="0"/>
      </c:catAx>
      <c:valAx>
        <c:axId val="61930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74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8E-474B-9FAD-DB3BD158F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385184"/>
        <c:axId val="450933136"/>
      </c:barChart>
      <c:catAx>
        <c:axId val="62938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33136"/>
        <c:crosses val="autoZero"/>
        <c:auto val="1"/>
        <c:lblAlgn val="ctr"/>
        <c:lblOffset val="100"/>
        <c:noMultiLvlLbl val="0"/>
      </c:catAx>
      <c:valAx>
        <c:axId val="45093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38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B-4E7F-A1B7-C4C0E3136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402384"/>
        <c:axId val="441787024"/>
      </c:barChart>
      <c:catAx>
        <c:axId val="629402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7024"/>
        <c:crosses val="autoZero"/>
        <c:auto val="1"/>
        <c:lblAlgn val="ctr"/>
        <c:lblOffset val="100"/>
        <c:noMultiLvlLbl val="0"/>
      </c:catAx>
      <c:valAx>
        <c:axId val="44178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0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13-46BD-B1DB-1D9E3FF97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377984"/>
        <c:axId val="450931888"/>
      </c:barChart>
      <c:catAx>
        <c:axId val="629377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31888"/>
        <c:crosses val="autoZero"/>
        <c:auto val="1"/>
        <c:lblAlgn val="ctr"/>
        <c:lblOffset val="100"/>
        <c:noMultiLvlLbl val="0"/>
      </c:catAx>
      <c:valAx>
        <c:axId val="45093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37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DC-4B1B-BEAC-5F64C3592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451888"/>
        <c:axId val="296415696"/>
      </c:barChart>
      <c:catAx>
        <c:axId val="453451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415696"/>
        <c:crosses val="autoZero"/>
        <c:auto val="1"/>
        <c:lblAlgn val="ctr"/>
        <c:lblOffset val="100"/>
        <c:noMultiLvlLbl val="0"/>
      </c:catAx>
      <c:valAx>
        <c:axId val="29641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5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4E-4992-9AE2-2BC721E39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9121408"/>
        <c:axId val="296412784"/>
      </c:barChart>
      <c:catAx>
        <c:axId val="53912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412784"/>
        <c:crosses val="autoZero"/>
        <c:auto val="1"/>
        <c:lblAlgn val="ctr"/>
        <c:lblOffset val="100"/>
        <c:noMultiLvlLbl val="0"/>
      </c:catAx>
      <c:valAx>
        <c:axId val="29641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12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42-42AA-9E08-A1382F699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047968"/>
        <c:axId val="419113168"/>
      </c:barChart>
      <c:catAx>
        <c:axId val="545047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13168"/>
        <c:crosses val="autoZero"/>
        <c:auto val="1"/>
        <c:lblAlgn val="ctr"/>
        <c:lblOffset val="100"/>
        <c:noMultiLvlLbl val="0"/>
      </c:catAx>
      <c:valAx>
        <c:axId val="41911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04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75-43AE-A9EE-CD528ACC1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1322928"/>
        <c:axId val="296409040"/>
      </c:barChart>
      <c:catAx>
        <c:axId val="461322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409040"/>
        <c:crosses val="autoZero"/>
        <c:auto val="1"/>
        <c:lblAlgn val="ctr"/>
        <c:lblOffset val="100"/>
        <c:noMultiLvlLbl val="0"/>
      </c:catAx>
      <c:valAx>
        <c:axId val="29640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B0-4985-A4BB-569DFB1E1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345504"/>
        <c:axId val="419114416"/>
      </c:barChart>
      <c:catAx>
        <c:axId val="45934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14416"/>
        <c:crosses val="autoZero"/>
        <c:auto val="1"/>
        <c:lblAlgn val="ctr"/>
        <c:lblOffset val="100"/>
        <c:noMultiLvlLbl val="0"/>
      </c:catAx>
      <c:valAx>
        <c:axId val="41911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4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E-4649-B924-14991A34B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972816"/>
        <c:axId val="419109008"/>
      </c:barChart>
      <c:catAx>
        <c:axId val="687972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09008"/>
        <c:crosses val="autoZero"/>
        <c:auto val="1"/>
        <c:lblAlgn val="ctr"/>
        <c:lblOffset val="100"/>
        <c:noMultiLvlLbl val="0"/>
      </c:catAx>
      <c:valAx>
        <c:axId val="41910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7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E7-41A7-B9C9-2B7441533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5575136"/>
        <c:axId val="280821616"/>
      </c:barChart>
      <c:catAx>
        <c:axId val="715575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821616"/>
        <c:crosses val="autoZero"/>
        <c:auto val="1"/>
        <c:lblAlgn val="ctr"/>
        <c:lblOffset val="100"/>
        <c:noMultiLvlLbl val="0"/>
      </c:catAx>
      <c:valAx>
        <c:axId val="2808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57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0B-4144-997F-C18B4FC5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5110736"/>
        <c:axId val="419122736"/>
      </c:barChart>
      <c:catAx>
        <c:axId val="565110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2736"/>
        <c:crosses val="autoZero"/>
        <c:auto val="1"/>
        <c:lblAlgn val="ctr"/>
        <c:lblOffset val="100"/>
        <c:noMultiLvlLbl val="0"/>
      </c:catAx>
      <c:valAx>
        <c:axId val="4191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11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91-4D48-AD7E-DD1F0E1BD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421744"/>
        <c:axId val="419121904"/>
      </c:barChart>
      <c:catAx>
        <c:axId val="51942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1904"/>
        <c:crosses val="autoZero"/>
        <c:auto val="1"/>
        <c:lblAlgn val="ctr"/>
        <c:lblOffset val="100"/>
        <c:noMultiLvlLbl val="0"/>
      </c:catAx>
      <c:valAx>
        <c:axId val="41912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2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2-45E5-B311-5D41C7A9B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8365360"/>
        <c:axId val="419114000"/>
      </c:barChart>
      <c:catAx>
        <c:axId val="518365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14000"/>
        <c:crosses val="autoZero"/>
        <c:auto val="1"/>
        <c:lblAlgn val="ctr"/>
        <c:lblOffset val="100"/>
        <c:noMultiLvlLbl val="0"/>
      </c:catAx>
      <c:valAx>
        <c:axId val="4191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6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EB-478C-875F-A96B949A9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433344"/>
        <c:axId val="296411120"/>
      </c:barChart>
      <c:catAx>
        <c:axId val="51943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411120"/>
        <c:crosses val="autoZero"/>
        <c:auto val="1"/>
        <c:lblAlgn val="ctr"/>
        <c:lblOffset val="100"/>
        <c:noMultiLvlLbl val="0"/>
      </c:catAx>
      <c:valAx>
        <c:axId val="29641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3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6-4A71-AA12-7CDA99C6B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252544"/>
        <c:axId val="296413616"/>
      </c:barChart>
      <c:catAx>
        <c:axId val="521252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413616"/>
        <c:crosses val="autoZero"/>
        <c:auto val="1"/>
        <c:lblAlgn val="ctr"/>
        <c:lblOffset val="100"/>
        <c:noMultiLvlLbl val="0"/>
      </c:catAx>
      <c:valAx>
        <c:axId val="2964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25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A7-40BF-899E-B37051B91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6355840"/>
        <c:axId val="296416944"/>
      </c:barChart>
      <c:catAx>
        <c:axId val="66635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416944"/>
        <c:crosses val="autoZero"/>
        <c:auto val="1"/>
        <c:lblAlgn val="ctr"/>
        <c:lblOffset val="100"/>
        <c:noMultiLvlLbl val="0"/>
      </c:catAx>
      <c:valAx>
        <c:axId val="2964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5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8E-4407-8E99-FC51F17AD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5955040"/>
        <c:axId val="419124400"/>
      </c:barChart>
      <c:catAx>
        <c:axId val="745955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4400"/>
        <c:crosses val="autoZero"/>
        <c:auto val="1"/>
        <c:lblAlgn val="ctr"/>
        <c:lblOffset val="100"/>
        <c:noMultiLvlLbl val="0"/>
      </c:catAx>
      <c:valAx>
        <c:axId val="4191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95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F3-4F2D-9C8E-E8AB77F2E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4088832"/>
        <c:axId val="419126064"/>
      </c:barChart>
      <c:catAx>
        <c:axId val="854088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6064"/>
        <c:crosses val="autoZero"/>
        <c:auto val="1"/>
        <c:lblAlgn val="ctr"/>
        <c:lblOffset val="100"/>
        <c:noMultiLvlLbl val="0"/>
      </c:catAx>
      <c:valAx>
        <c:axId val="41912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08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3B-4AD9-9013-5F53F6F9F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2750928"/>
        <c:axId val="419116080"/>
      </c:barChart>
      <c:catAx>
        <c:axId val="632750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16080"/>
        <c:crosses val="autoZero"/>
        <c:auto val="1"/>
        <c:lblAlgn val="ctr"/>
        <c:lblOffset val="100"/>
        <c:noMultiLvlLbl val="0"/>
      </c:catAx>
      <c:valAx>
        <c:axId val="41911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5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97-4FFE-AA74-9DDFB3D1B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5511024"/>
        <c:axId val="419145200"/>
      </c:barChart>
      <c:catAx>
        <c:axId val="755511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45200"/>
        <c:crosses val="autoZero"/>
        <c:auto val="1"/>
        <c:lblAlgn val="ctr"/>
        <c:lblOffset val="100"/>
        <c:noMultiLvlLbl val="0"/>
      </c:catAx>
      <c:valAx>
        <c:axId val="41914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1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9B-4EAC-A101-4F88B5DF0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1561360"/>
        <c:axId val="419112336"/>
      </c:barChart>
      <c:catAx>
        <c:axId val="88156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12336"/>
        <c:crosses val="autoZero"/>
        <c:auto val="1"/>
        <c:lblAlgn val="ctr"/>
        <c:lblOffset val="100"/>
        <c:noMultiLvlLbl val="0"/>
      </c:catAx>
      <c:valAx>
        <c:axId val="41911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56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8A-48EF-ABD8-EF1D215F3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7001568"/>
        <c:axId val="419123568"/>
      </c:barChart>
      <c:catAx>
        <c:axId val="887001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568"/>
        <c:crosses val="autoZero"/>
        <c:auto val="1"/>
        <c:lblAlgn val="ctr"/>
        <c:lblOffset val="100"/>
        <c:noMultiLvlLbl val="0"/>
      </c:catAx>
      <c:valAx>
        <c:axId val="41912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00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F6-42C9-9676-021ABE01B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2750528"/>
        <c:axId val="419116496"/>
      </c:barChart>
      <c:catAx>
        <c:axId val="63275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16496"/>
        <c:crosses val="autoZero"/>
        <c:auto val="1"/>
        <c:lblAlgn val="ctr"/>
        <c:lblOffset val="100"/>
        <c:noMultiLvlLbl val="0"/>
      </c:catAx>
      <c:valAx>
        <c:axId val="4191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5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19-4BC0-9A36-F7EE5692B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407968"/>
        <c:axId val="456462160"/>
      </c:barChart>
      <c:catAx>
        <c:axId val="883407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62160"/>
        <c:crosses val="autoZero"/>
        <c:auto val="1"/>
        <c:lblAlgn val="ctr"/>
        <c:lblOffset val="100"/>
        <c:noMultiLvlLbl val="0"/>
      </c:catAx>
      <c:valAx>
        <c:axId val="45646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40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5D-4F73-908D-6AA934B32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6939568"/>
        <c:axId val="665149344"/>
      </c:barChart>
      <c:catAx>
        <c:axId val="88693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149344"/>
        <c:crosses val="autoZero"/>
        <c:auto val="1"/>
        <c:lblAlgn val="ctr"/>
        <c:lblOffset val="100"/>
        <c:noMultiLvlLbl val="0"/>
      </c:catAx>
      <c:valAx>
        <c:axId val="66514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93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C-4294-9697-66EC16FEC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3779280"/>
        <c:axId val="521730496"/>
      </c:barChart>
      <c:catAx>
        <c:axId val="873779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730496"/>
        <c:crosses val="autoZero"/>
        <c:auto val="1"/>
        <c:lblAlgn val="ctr"/>
        <c:lblOffset val="100"/>
        <c:noMultiLvlLbl val="0"/>
      </c:catAx>
      <c:valAx>
        <c:axId val="52173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7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35-47BA-8B73-7520C5475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319968"/>
        <c:axId val="456461744"/>
      </c:barChart>
      <c:catAx>
        <c:axId val="883319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61744"/>
        <c:crosses val="autoZero"/>
        <c:auto val="1"/>
        <c:lblAlgn val="ctr"/>
        <c:lblOffset val="100"/>
        <c:noMultiLvlLbl val="0"/>
      </c:catAx>
      <c:valAx>
        <c:axId val="4564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31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A1-404B-BDE0-ACFD8453B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4407536"/>
        <c:axId val="715518384"/>
      </c:barChart>
      <c:catAx>
        <c:axId val="82440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518384"/>
        <c:crosses val="autoZero"/>
        <c:auto val="1"/>
        <c:lblAlgn val="ctr"/>
        <c:lblOffset val="100"/>
        <c:noMultiLvlLbl val="0"/>
      </c:catAx>
      <c:valAx>
        <c:axId val="71551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40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76-4DC9-AE03-273710997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3553520"/>
        <c:axId val="568284416"/>
      </c:barChart>
      <c:catAx>
        <c:axId val="733553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84416"/>
        <c:crosses val="autoZero"/>
        <c:auto val="1"/>
        <c:lblAlgn val="ctr"/>
        <c:lblOffset val="100"/>
        <c:noMultiLvlLbl val="0"/>
      </c:catAx>
      <c:valAx>
        <c:axId val="5682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5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2A-4ADE-B56B-AFF9DEF84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082704"/>
        <c:axId val="522161760"/>
      </c:barChart>
      <c:catAx>
        <c:axId val="94508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61760"/>
        <c:crosses val="autoZero"/>
        <c:auto val="1"/>
        <c:lblAlgn val="ctr"/>
        <c:lblOffset val="100"/>
        <c:noMultiLvlLbl val="0"/>
      </c:catAx>
      <c:valAx>
        <c:axId val="52216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08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22-427F-B55C-2C9E66F87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3487520"/>
        <c:axId val="568283584"/>
      </c:barChart>
      <c:catAx>
        <c:axId val="73348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83584"/>
        <c:crosses val="autoZero"/>
        <c:auto val="1"/>
        <c:lblAlgn val="ctr"/>
        <c:lblOffset val="100"/>
        <c:noMultiLvlLbl val="0"/>
      </c:catAx>
      <c:valAx>
        <c:axId val="56828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8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DC-47BD-8D38-66674568E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9980512"/>
        <c:axId val="522162176"/>
      </c:barChart>
      <c:catAx>
        <c:axId val="729980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62176"/>
        <c:crosses val="autoZero"/>
        <c:auto val="1"/>
        <c:lblAlgn val="ctr"/>
        <c:lblOffset val="100"/>
        <c:noMultiLvlLbl val="0"/>
      </c:catAx>
      <c:valAx>
        <c:axId val="52216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98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3F-4ED7-AFF2-44AE9E39E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169904"/>
        <c:axId val="456460912"/>
      </c:barChart>
      <c:catAx>
        <c:axId val="945169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60912"/>
        <c:crosses val="autoZero"/>
        <c:auto val="1"/>
        <c:lblAlgn val="ctr"/>
        <c:lblOffset val="100"/>
        <c:noMultiLvlLbl val="0"/>
      </c:catAx>
      <c:valAx>
        <c:axId val="45646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1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14-4A51-8D20-DD3CC3BF0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225504"/>
        <c:axId val="521730080"/>
      </c:barChart>
      <c:catAx>
        <c:axId val="94522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730080"/>
        <c:crosses val="autoZero"/>
        <c:auto val="1"/>
        <c:lblAlgn val="ctr"/>
        <c:lblOffset val="100"/>
        <c:noMultiLvlLbl val="0"/>
      </c:catAx>
      <c:valAx>
        <c:axId val="52173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22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89-4C2F-ABC7-9AE710583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127904"/>
        <c:axId val="715519216"/>
      </c:barChart>
      <c:catAx>
        <c:axId val="94512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519216"/>
        <c:crosses val="autoZero"/>
        <c:auto val="1"/>
        <c:lblAlgn val="ctr"/>
        <c:lblOffset val="100"/>
        <c:noMultiLvlLbl val="0"/>
      </c:catAx>
      <c:valAx>
        <c:axId val="71551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12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2D-4BDB-95E0-83C59DDDF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171504"/>
        <c:axId val="715518800"/>
      </c:barChart>
      <c:catAx>
        <c:axId val="945171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518800"/>
        <c:crosses val="autoZero"/>
        <c:auto val="1"/>
        <c:lblAlgn val="ctr"/>
        <c:lblOffset val="100"/>
        <c:noMultiLvlLbl val="0"/>
      </c:catAx>
      <c:valAx>
        <c:axId val="71551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17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54-4C60-AEDE-CD86D40A7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7131808"/>
        <c:axId val="691026048"/>
      </c:barChart>
      <c:catAx>
        <c:axId val="787131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26048"/>
        <c:crosses val="autoZero"/>
        <c:auto val="1"/>
        <c:lblAlgn val="ctr"/>
        <c:lblOffset val="100"/>
        <c:noMultiLvlLbl val="0"/>
      </c:catAx>
      <c:valAx>
        <c:axId val="691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13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E-4CC4-935D-D9BA171BB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1540960"/>
        <c:axId val="457913808"/>
      </c:barChart>
      <c:catAx>
        <c:axId val="881540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13808"/>
        <c:crosses val="autoZero"/>
        <c:auto val="1"/>
        <c:lblAlgn val="ctr"/>
        <c:lblOffset val="100"/>
        <c:noMultiLvlLbl val="0"/>
      </c:catAx>
      <c:valAx>
        <c:axId val="45791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54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81-438C-A604-9F0ABBF3D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7141408"/>
        <c:axId val="665358656"/>
      </c:barChart>
      <c:catAx>
        <c:axId val="78714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58656"/>
        <c:crosses val="autoZero"/>
        <c:auto val="1"/>
        <c:lblAlgn val="ctr"/>
        <c:lblOffset val="100"/>
        <c:noMultiLvlLbl val="0"/>
      </c:catAx>
      <c:valAx>
        <c:axId val="66535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14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58-4AD9-B965-5A0E9E607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4292176"/>
        <c:axId val="665359488"/>
      </c:barChart>
      <c:catAx>
        <c:axId val="694292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59488"/>
        <c:crosses val="autoZero"/>
        <c:auto val="1"/>
        <c:lblAlgn val="ctr"/>
        <c:lblOffset val="100"/>
        <c:noMultiLvlLbl val="0"/>
      </c:catAx>
      <c:valAx>
        <c:axId val="66535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9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E-4911-9F7B-D88231846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8272384"/>
        <c:axId val="744992032"/>
      </c:barChart>
      <c:catAx>
        <c:axId val="558272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92032"/>
        <c:crosses val="autoZero"/>
        <c:auto val="1"/>
        <c:lblAlgn val="ctr"/>
        <c:lblOffset val="100"/>
        <c:noMultiLvlLbl val="0"/>
      </c:catAx>
      <c:valAx>
        <c:axId val="74499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27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34-451C-87DF-505CE7DD6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7180816"/>
        <c:axId val="422117248"/>
      </c:barChart>
      <c:catAx>
        <c:axId val="747180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117248"/>
        <c:crosses val="autoZero"/>
        <c:auto val="1"/>
        <c:lblAlgn val="ctr"/>
        <c:lblOffset val="100"/>
        <c:noMultiLvlLbl val="0"/>
      </c:catAx>
      <c:valAx>
        <c:axId val="42211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18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D6-438D-883B-2FD46DE7B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2946784"/>
        <c:axId val="647273760"/>
      </c:barChart>
      <c:catAx>
        <c:axId val="572946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73760"/>
        <c:crosses val="autoZero"/>
        <c:auto val="1"/>
        <c:lblAlgn val="ctr"/>
        <c:lblOffset val="100"/>
        <c:noMultiLvlLbl val="0"/>
      </c:catAx>
      <c:valAx>
        <c:axId val="64727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94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4-4226-B985-15ADDA9B7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1921328"/>
        <c:axId val="355007696"/>
      </c:barChart>
      <c:catAx>
        <c:axId val="861921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07696"/>
        <c:crosses val="autoZero"/>
        <c:auto val="1"/>
        <c:lblAlgn val="ctr"/>
        <c:lblOffset val="100"/>
        <c:noMultiLvlLbl val="0"/>
      </c:catAx>
      <c:valAx>
        <c:axId val="35500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92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8B-4CE4-BD68-3CB31BDAE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1916928"/>
        <c:axId val="647275008"/>
      </c:barChart>
      <c:catAx>
        <c:axId val="861916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75008"/>
        <c:crosses val="autoZero"/>
        <c:auto val="1"/>
        <c:lblAlgn val="ctr"/>
        <c:lblOffset val="100"/>
        <c:noMultiLvlLbl val="0"/>
      </c:catAx>
      <c:valAx>
        <c:axId val="64727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91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C3-4E87-A120-FE71DEFE5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9626784"/>
        <c:axId val="541722736"/>
      </c:barChart>
      <c:catAx>
        <c:axId val="999626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2736"/>
        <c:crosses val="autoZero"/>
        <c:auto val="1"/>
        <c:lblAlgn val="ctr"/>
        <c:lblOffset val="100"/>
        <c:noMultiLvlLbl val="0"/>
      </c:catAx>
      <c:valAx>
        <c:axId val="5417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62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C1-4F3A-BB52-859113B26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1580960"/>
        <c:axId val="458236576"/>
      </c:barChart>
      <c:catAx>
        <c:axId val="781580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36576"/>
        <c:crosses val="autoZero"/>
        <c:auto val="1"/>
        <c:lblAlgn val="ctr"/>
        <c:lblOffset val="100"/>
        <c:noMultiLvlLbl val="0"/>
      </c:catAx>
      <c:valAx>
        <c:axId val="45823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5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AC-455F-A3EA-9CD467C28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0949072"/>
        <c:axId val="690505952"/>
      </c:barChart>
      <c:catAx>
        <c:axId val="88094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5952"/>
        <c:crosses val="autoZero"/>
        <c:auto val="1"/>
        <c:lblAlgn val="ctr"/>
        <c:lblOffset val="100"/>
        <c:noMultiLvlLbl val="0"/>
      </c:catAx>
      <c:valAx>
        <c:axId val="69050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4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3A-4416-9065-0C1B28443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6509744"/>
        <c:axId val="541722320"/>
      </c:barChart>
      <c:catAx>
        <c:axId val="1016509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722320"/>
        <c:crosses val="autoZero"/>
        <c:auto val="1"/>
        <c:lblAlgn val="ctr"/>
        <c:lblOffset val="100"/>
        <c:noMultiLvlLbl val="0"/>
      </c:catAx>
      <c:valAx>
        <c:axId val="54172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50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C1-45BC-A329-E44953021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074736"/>
        <c:axId val="647272960"/>
      </c:barChart>
      <c:catAx>
        <c:axId val="459074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72960"/>
        <c:crosses val="autoZero"/>
        <c:auto val="1"/>
        <c:lblAlgn val="ctr"/>
        <c:lblOffset val="100"/>
        <c:noMultiLvlLbl val="0"/>
      </c:catAx>
      <c:valAx>
        <c:axId val="64727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7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25-4673-A3B8-3539B87B4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290000"/>
        <c:axId val="665150592"/>
      </c:barChart>
      <c:catAx>
        <c:axId val="601290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150592"/>
        <c:crosses val="autoZero"/>
        <c:auto val="1"/>
        <c:lblAlgn val="ctr"/>
        <c:lblOffset val="100"/>
        <c:noMultiLvlLbl val="0"/>
      </c:catAx>
      <c:valAx>
        <c:axId val="66515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29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27-428C-8B44-D401EB81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258400"/>
        <c:axId val="665359072"/>
      </c:barChart>
      <c:catAx>
        <c:axId val="60125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59072"/>
        <c:crosses val="autoZero"/>
        <c:auto val="1"/>
        <c:lblAlgn val="ctr"/>
        <c:lblOffset val="100"/>
        <c:noMultiLvlLbl val="0"/>
      </c:catAx>
      <c:valAx>
        <c:axId val="6653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25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A-47FE-92BD-14F39B647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207200"/>
        <c:axId val="456461328"/>
      </c:barChart>
      <c:catAx>
        <c:axId val="601207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61328"/>
        <c:crosses val="autoZero"/>
        <c:auto val="1"/>
        <c:lblAlgn val="ctr"/>
        <c:lblOffset val="100"/>
        <c:noMultiLvlLbl val="0"/>
      </c:catAx>
      <c:valAx>
        <c:axId val="45646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2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93-4B93-99CD-A0E3115F6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277200"/>
        <c:axId val="457914224"/>
      </c:barChart>
      <c:catAx>
        <c:axId val="601277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14224"/>
        <c:crosses val="autoZero"/>
        <c:auto val="1"/>
        <c:lblAlgn val="ctr"/>
        <c:lblOffset val="100"/>
        <c:noMultiLvlLbl val="0"/>
      </c:catAx>
      <c:valAx>
        <c:axId val="45791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27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1-406B-B2DE-CFDB4B07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6758768"/>
        <c:axId val="522161344"/>
      </c:barChart>
      <c:catAx>
        <c:axId val="886758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61344"/>
        <c:crosses val="autoZero"/>
        <c:auto val="1"/>
        <c:lblAlgn val="ctr"/>
        <c:lblOffset val="100"/>
        <c:noMultiLvlLbl val="0"/>
      </c:catAx>
      <c:valAx>
        <c:axId val="52216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75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B6-4EF9-8A69-F8909C07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6937968"/>
        <c:axId val="665149760"/>
      </c:barChart>
      <c:catAx>
        <c:axId val="886937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149760"/>
        <c:crosses val="autoZero"/>
        <c:auto val="1"/>
        <c:lblAlgn val="ctr"/>
        <c:lblOffset val="100"/>
        <c:noMultiLvlLbl val="0"/>
      </c:catAx>
      <c:valAx>
        <c:axId val="66514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93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36-4771-8CA1-9CFA4715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6792368"/>
        <c:axId val="748409296"/>
      </c:barChart>
      <c:catAx>
        <c:axId val="886792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409296"/>
        <c:crosses val="autoZero"/>
        <c:auto val="1"/>
        <c:lblAlgn val="ctr"/>
        <c:lblOffset val="100"/>
        <c:noMultiLvlLbl val="0"/>
      </c:catAx>
      <c:valAx>
        <c:axId val="74840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79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89-46AC-AB6B-6C8436E20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1387184"/>
        <c:axId val="715519632"/>
      </c:barChart>
      <c:catAx>
        <c:axId val="1131387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519632"/>
        <c:crosses val="autoZero"/>
        <c:auto val="1"/>
        <c:lblAlgn val="ctr"/>
        <c:lblOffset val="100"/>
        <c:noMultiLvlLbl val="0"/>
      </c:catAx>
      <c:valAx>
        <c:axId val="71551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3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EE-4AAC-BE87-FEB87BD5E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1443984"/>
        <c:axId val="691026880"/>
      </c:barChart>
      <c:catAx>
        <c:axId val="1131443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26880"/>
        <c:crosses val="autoZero"/>
        <c:auto val="1"/>
        <c:lblAlgn val="ctr"/>
        <c:lblOffset val="100"/>
        <c:noMultiLvlLbl val="0"/>
      </c:catAx>
      <c:valAx>
        <c:axId val="69102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44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9E-4164-8EA4-6F3832F8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6369584"/>
        <c:axId val="647272544"/>
      </c:barChart>
      <c:catAx>
        <c:axId val="746369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72544"/>
        <c:crosses val="autoZero"/>
        <c:auto val="1"/>
        <c:lblAlgn val="ctr"/>
        <c:lblOffset val="100"/>
        <c:noMultiLvlLbl val="0"/>
      </c:catAx>
      <c:valAx>
        <c:axId val="64727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36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9-49E1-97C6-30A6A085F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7309216"/>
        <c:axId val="424078352"/>
      </c:barChart>
      <c:catAx>
        <c:axId val="98730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078352"/>
        <c:crosses val="autoZero"/>
        <c:auto val="1"/>
        <c:lblAlgn val="ctr"/>
        <c:lblOffset val="100"/>
        <c:noMultiLvlLbl val="0"/>
      </c:catAx>
      <c:valAx>
        <c:axId val="4240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0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B6-47CD-B673-A02CCAD0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6039264"/>
        <c:axId val="715683184"/>
      </c:barChart>
      <c:catAx>
        <c:axId val="746039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683184"/>
        <c:crosses val="autoZero"/>
        <c:auto val="1"/>
        <c:lblAlgn val="ctr"/>
        <c:lblOffset val="100"/>
        <c:noMultiLvlLbl val="0"/>
      </c:catAx>
      <c:valAx>
        <c:axId val="71568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03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04-4782-A7B6-CB5BDBB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2297984"/>
        <c:axId val="690506368"/>
      </c:barChart>
      <c:catAx>
        <c:axId val="602297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6368"/>
        <c:crosses val="autoZero"/>
        <c:auto val="1"/>
        <c:lblAlgn val="ctr"/>
        <c:lblOffset val="100"/>
        <c:noMultiLvlLbl val="0"/>
      </c:catAx>
      <c:valAx>
        <c:axId val="69050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29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5-477C-8DD8-5023CE9CB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2273984"/>
        <c:axId val="458236160"/>
      </c:barChart>
      <c:catAx>
        <c:axId val="602273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36160"/>
        <c:crosses val="autoZero"/>
        <c:auto val="1"/>
        <c:lblAlgn val="ctr"/>
        <c:lblOffset val="100"/>
        <c:noMultiLvlLbl val="0"/>
      </c:catAx>
      <c:valAx>
        <c:axId val="45823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27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82-4DC5-AF69-AF59E845C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8291584"/>
        <c:axId val="666131680"/>
      </c:barChart>
      <c:catAx>
        <c:axId val="55829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31680"/>
        <c:crosses val="autoZero"/>
        <c:auto val="1"/>
        <c:lblAlgn val="ctr"/>
        <c:lblOffset val="100"/>
        <c:noMultiLvlLbl val="0"/>
      </c:catAx>
      <c:valAx>
        <c:axId val="6661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29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BB-4294-9965-D79B69CA9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321200"/>
        <c:axId val="424105808"/>
      </c:barChart>
      <c:catAx>
        <c:axId val="601321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05808"/>
        <c:crosses val="autoZero"/>
        <c:auto val="1"/>
        <c:lblAlgn val="ctr"/>
        <c:lblOffset val="100"/>
        <c:noMultiLvlLbl val="0"/>
      </c:catAx>
      <c:valAx>
        <c:axId val="42410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2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42-46D7-BA6F-D0EED2901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3827280"/>
        <c:axId val="748408880"/>
      </c:barChart>
      <c:catAx>
        <c:axId val="873827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408880"/>
        <c:crosses val="autoZero"/>
        <c:auto val="1"/>
        <c:lblAlgn val="ctr"/>
        <c:lblOffset val="100"/>
        <c:noMultiLvlLbl val="0"/>
      </c:catAx>
      <c:valAx>
        <c:axId val="748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82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ED-4AA2-97EE-BC930061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3686480"/>
        <c:axId val="525318656"/>
      </c:barChart>
      <c:catAx>
        <c:axId val="873686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18656"/>
        <c:crosses val="autoZero"/>
        <c:auto val="1"/>
        <c:lblAlgn val="ctr"/>
        <c:lblOffset val="100"/>
        <c:noMultiLvlLbl val="0"/>
      </c:catAx>
      <c:valAx>
        <c:axId val="52531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8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FF-468F-9F9E-EBB191FED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3748080"/>
        <c:axId val="568283168"/>
      </c:barChart>
      <c:catAx>
        <c:axId val="873748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83168"/>
        <c:crosses val="autoZero"/>
        <c:auto val="1"/>
        <c:lblAlgn val="ctr"/>
        <c:lblOffset val="100"/>
        <c:noMultiLvlLbl val="0"/>
      </c:catAx>
      <c:valAx>
        <c:axId val="56828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4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48-418A-B806-7413BE6A5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3685680"/>
        <c:axId val="665358240"/>
      </c:barChart>
      <c:catAx>
        <c:axId val="873685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58240"/>
        <c:crosses val="autoZero"/>
        <c:auto val="1"/>
        <c:lblAlgn val="ctr"/>
        <c:lblOffset val="100"/>
        <c:noMultiLvlLbl val="0"/>
      </c:catAx>
      <c:valAx>
        <c:axId val="66535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8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B7-4744-91EA-DEDC9FF83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382000"/>
        <c:axId val="568284000"/>
      </c:barChart>
      <c:catAx>
        <c:axId val="60138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84000"/>
        <c:crosses val="autoZero"/>
        <c:auto val="1"/>
        <c:lblAlgn val="ctr"/>
        <c:lblOffset val="100"/>
        <c:noMultiLvlLbl val="0"/>
      </c:catAx>
      <c:valAx>
        <c:axId val="56828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8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4F-4027-BE43-240F65B89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2990528"/>
        <c:axId val="691027296"/>
      </c:barChart>
      <c:catAx>
        <c:axId val="63299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27296"/>
        <c:crosses val="autoZero"/>
        <c:auto val="1"/>
        <c:lblAlgn val="ctr"/>
        <c:lblOffset val="100"/>
        <c:noMultiLvlLbl val="0"/>
      </c:catAx>
      <c:valAx>
        <c:axId val="69102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99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C-40E1-B36D-25E337D73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2889328"/>
        <c:axId val="665150176"/>
      </c:barChart>
      <c:catAx>
        <c:axId val="63288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150176"/>
        <c:crosses val="autoZero"/>
        <c:auto val="1"/>
        <c:lblAlgn val="ctr"/>
        <c:lblOffset val="100"/>
        <c:noMultiLvlLbl val="0"/>
      </c:catAx>
      <c:valAx>
        <c:axId val="6651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88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5E-4923-8961-763396B2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3676480"/>
        <c:axId val="891957360"/>
      </c:barChart>
      <c:catAx>
        <c:axId val="873676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957360"/>
        <c:crosses val="autoZero"/>
        <c:auto val="1"/>
        <c:lblAlgn val="ctr"/>
        <c:lblOffset val="100"/>
        <c:noMultiLvlLbl val="0"/>
      </c:catAx>
      <c:valAx>
        <c:axId val="89195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7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B-40E5-962B-EED7E38D8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8837552"/>
        <c:axId val="456573968"/>
      </c:barChart>
      <c:catAx>
        <c:axId val="858837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3968"/>
        <c:crosses val="autoZero"/>
        <c:auto val="1"/>
        <c:lblAlgn val="ctr"/>
        <c:lblOffset val="100"/>
        <c:noMultiLvlLbl val="0"/>
      </c:catAx>
      <c:valAx>
        <c:axId val="45657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83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E-4071-B8FA-E887DEC4A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5679056"/>
        <c:axId val="522484800"/>
      </c:barChart>
      <c:catAx>
        <c:axId val="715679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484800"/>
        <c:crosses val="autoZero"/>
        <c:auto val="1"/>
        <c:lblAlgn val="ctr"/>
        <c:lblOffset val="100"/>
        <c:noMultiLvlLbl val="0"/>
      </c:catAx>
      <c:valAx>
        <c:axId val="52248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67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A0-4572-A707-F234449F1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9084992"/>
        <c:axId val="647271712"/>
      </c:barChart>
      <c:catAx>
        <c:axId val="1039084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71712"/>
        <c:crosses val="autoZero"/>
        <c:auto val="1"/>
        <c:lblAlgn val="ctr"/>
        <c:lblOffset val="100"/>
        <c:noMultiLvlLbl val="0"/>
      </c:catAx>
      <c:valAx>
        <c:axId val="64727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08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72-4AE5-805A-0F677F788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1072832"/>
        <c:axId val="593167376"/>
      </c:barChart>
      <c:catAx>
        <c:axId val="1051072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7376"/>
        <c:crosses val="autoZero"/>
        <c:auto val="1"/>
        <c:lblAlgn val="ctr"/>
        <c:lblOffset val="100"/>
        <c:noMultiLvlLbl val="0"/>
      </c:catAx>
      <c:valAx>
        <c:axId val="59316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07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E2-4E69-BBAA-96C468595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3151232"/>
        <c:axId val="593166960"/>
      </c:barChart>
      <c:catAx>
        <c:axId val="1133151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6960"/>
        <c:crosses val="autoZero"/>
        <c:auto val="1"/>
        <c:lblAlgn val="ctr"/>
        <c:lblOffset val="100"/>
        <c:noMultiLvlLbl val="0"/>
      </c:catAx>
      <c:valAx>
        <c:axId val="59316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15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3A-4807-8E32-71327895A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8430752"/>
        <c:axId val="593166544"/>
      </c:barChart>
      <c:catAx>
        <c:axId val="116843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6544"/>
        <c:crosses val="autoZero"/>
        <c:auto val="1"/>
        <c:lblAlgn val="ctr"/>
        <c:lblOffset val="100"/>
        <c:noMultiLvlLbl val="0"/>
      </c:catAx>
      <c:valAx>
        <c:axId val="59316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843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1A-406B-8FF8-88D7F66D7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369568"/>
        <c:axId val="425004768"/>
      </c:barChart>
      <c:catAx>
        <c:axId val="35336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04768"/>
        <c:crosses val="autoZero"/>
        <c:auto val="1"/>
        <c:lblAlgn val="ctr"/>
        <c:lblOffset val="100"/>
        <c:noMultiLvlLbl val="0"/>
      </c:catAx>
      <c:valAx>
        <c:axId val="42500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6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18-4158-998D-35C2EBF5C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705056"/>
        <c:axId val="1293323200"/>
      </c:barChart>
      <c:catAx>
        <c:axId val="661705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323200"/>
        <c:crosses val="autoZero"/>
        <c:auto val="1"/>
        <c:lblAlgn val="ctr"/>
        <c:lblOffset val="100"/>
        <c:noMultiLvlLbl val="0"/>
      </c:catAx>
      <c:valAx>
        <c:axId val="12933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70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3B-4779-8D00-10F775D57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2572944"/>
        <c:axId val="425003936"/>
      </c:barChart>
      <c:catAx>
        <c:axId val="592572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03936"/>
        <c:crosses val="autoZero"/>
        <c:auto val="1"/>
        <c:lblAlgn val="ctr"/>
        <c:lblOffset val="100"/>
        <c:noMultiLvlLbl val="0"/>
      </c:catAx>
      <c:valAx>
        <c:axId val="42500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7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06-4FAC-A748-3AC820894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3846432"/>
        <c:axId val="1293324448"/>
      </c:barChart>
      <c:catAx>
        <c:axId val="1213846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324448"/>
        <c:crosses val="autoZero"/>
        <c:auto val="1"/>
        <c:lblAlgn val="ctr"/>
        <c:lblOffset val="100"/>
        <c:noMultiLvlLbl val="0"/>
      </c:catAx>
      <c:valAx>
        <c:axId val="12933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84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FC-4779-8626-CEABD295B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7348048"/>
        <c:axId val="665383232"/>
      </c:barChart>
      <c:catAx>
        <c:axId val="797348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83232"/>
        <c:crosses val="autoZero"/>
        <c:auto val="1"/>
        <c:lblAlgn val="ctr"/>
        <c:lblOffset val="100"/>
        <c:noMultiLvlLbl val="0"/>
      </c:catAx>
      <c:valAx>
        <c:axId val="66538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34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5A-4FD6-B0E1-166620317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4641744"/>
        <c:axId val="462348256"/>
      </c:barChart>
      <c:catAx>
        <c:axId val="113464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48256"/>
        <c:crosses val="autoZero"/>
        <c:auto val="1"/>
        <c:lblAlgn val="ctr"/>
        <c:lblOffset val="100"/>
        <c:noMultiLvlLbl val="0"/>
      </c:catAx>
      <c:valAx>
        <c:axId val="46234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64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7F-43B0-82EB-BB4E0A674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4674144"/>
        <c:axId val="690840400"/>
      </c:barChart>
      <c:catAx>
        <c:axId val="113467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840400"/>
        <c:crosses val="autoZero"/>
        <c:auto val="1"/>
        <c:lblAlgn val="ctr"/>
        <c:lblOffset val="100"/>
        <c:noMultiLvlLbl val="0"/>
      </c:catAx>
      <c:valAx>
        <c:axId val="69084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67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CB-4637-ADD4-9C81B0315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9822368"/>
        <c:axId val="690839568"/>
      </c:barChart>
      <c:catAx>
        <c:axId val="1209822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839568"/>
        <c:crosses val="autoZero"/>
        <c:auto val="1"/>
        <c:lblAlgn val="ctr"/>
        <c:lblOffset val="100"/>
        <c:noMultiLvlLbl val="0"/>
      </c:catAx>
      <c:valAx>
        <c:axId val="69083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82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3E-4826-BB66-83A9AF95E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4722512"/>
        <c:axId val="541368544"/>
      </c:barChart>
      <c:catAx>
        <c:axId val="120472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68544"/>
        <c:crosses val="autoZero"/>
        <c:auto val="1"/>
        <c:lblAlgn val="ctr"/>
        <c:lblOffset val="100"/>
        <c:noMultiLvlLbl val="0"/>
      </c:catAx>
      <c:valAx>
        <c:axId val="5413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72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00-44E3-92F5-3AEB9C1E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4727312"/>
        <c:axId val="665383648"/>
      </c:barChart>
      <c:catAx>
        <c:axId val="120472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83648"/>
        <c:crosses val="autoZero"/>
        <c:auto val="1"/>
        <c:lblAlgn val="ctr"/>
        <c:lblOffset val="100"/>
        <c:noMultiLvlLbl val="0"/>
      </c:catAx>
      <c:valAx>
        <c:axId val="66538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72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CE-449C-AE60-41FCA21D4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3643392"/>
        <c:axId val="462347424"/>
      </c:barChart>
      <c:catAx>
        <c:axId val="993643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47424"/>
        <c:crosses val="autoZero"/>
        <c:auto val="1"/>
        <c:lblAlgn val="ctr"/>
        <c:lblOffset val="100"/>
        <c:noMultiLvlLbl val="0"/>
      </c:catAx>
      <c:valAx>
        <c:axId val="46234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64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EE3-B83E-5FDB7CE01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619488"/>
        <c:axId val="423286448"/>
      </c:barChart>
      <c:catAx>
        <c:axId val="1156619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86448"/>
        <c:crosses val="autoZero"/>
        <c:auto val="1"/>
        <c:lblAlgn val="ctr"/>
        <c:lblOffset val="100"/>
        <c:noMultiLvlLbl val="0"/>
      </c:catAx>
      <c:valAx>
        <c:axId val="42328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6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E4-4960-B839-A93934A09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3669392"/>
        <c:axId val="425004352"/>
      </c:barChart>
      <c:catAx>
        <c:axId val="993669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04352"/>
        <c:crosses val="autoZero"/>
        <c:auto val="1"/>
        <c:lblAlgn val="ctr"/>
        <c:lblOffset val="100"/>
        <c:noMultiLvlLbl val="0"/>
      </c:catAx>
      <c:valAx>
        <c:axId val="42500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66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52-4D14-84B3-21097976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671888"/>
        <c:axId val="593146864"/>
      </c:barChart>
      <c:catAx>
        <c:axId val="1156671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46864"/>
        <c:crosses val="autoZero"/>
        <c:auto val="1"/>
        <c:lblAlgn val="ctr"/>
        <c:lblOffset val="100"/>
        <c:noMultiLvlLbl val="0"/>
      </c:catAx>
      <c:valAx>
        <c:axId val="5931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67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76-4A37-B453-9B8A0AABB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5185072"/>
        <c:axId val="714741600"/>
      </c:barChart>
      <c:catAx>
        <c:axId val="74518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741600"/>
        <c:crosses val="autoZero"/>
        <c:auto val="1"/>
        <c:lblAlgn val="ctr"/>
        <c:lblOffset val="100"/>
        <c:noMultiLvlLbl val="0"/>
      </c:catAx>
      <c:valAx>
        <c:axId val="7147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18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54-4A1D-AB01-ADDC58AA3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9809744"/>
        <c:axId val="520624608"/>
      </c:barChart>
      <c:catAx>
        <c:axId val="539809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24608"/>
        <c:crosses val="autoZero"/>
        <c:auto val="1"/>
        <c:lblAlgn val="ctr"/>
        <c:lblOffset val="100"/>
        <c:noMultiLvlLbl val="0"/>
      </c:catAx>
      <c:valAx>
        <c:axId val="52062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0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4-45DC-AD16-6B47B0E55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4439040"/>
        <c:axId val="665147712"/>
      </c:barChart>
      <c:catAx>
        <c:axId val="52443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147712"/>
        <c:crosses val="autoZero"/>
        <c:auto val="1"/>
        <c:lblAlgn val="ctr"/>
        <c:lblOffset val="100"/>
        <c:noMultiLvlLbl val="0"/>
      </c:catAx>
      <c:valAx>
        <c:axId val="66514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3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4-4A04-9B64-78081A1C5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5091152"/>
        <c:axId val="665148128"/>
      </c:barChart>
      <c:catAx>
        <c:axId val="665091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148128"/>
        <c:crosses val="autoZero"/>
        <c:auto val="1"/>
        <c:lblAlgn val="ctr"/>
        <c:lblOffset val="100"/>
        <c:noMultiLvlLbl val="0"/>
      </c:catAx>
      <c:valAx>
        <c:axId val="66514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09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7-41D3-B3A2-01614D8FE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3646528"/>
        <c:axId val="522485632"/>
      </c:barChart>
      <c:catAx>
        <c:axId val="59364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485632"/>
        <c:crosses val="autoZero"/>
        <c:auto val="1"/>
        <c:lblAlgn val="ctr"/>
        <c:lblOffset val="100"/>
        <c:noMultiLvlLbl val="0"/>
      </c:catAx>
      <c:valAx>
        <c:axId val="5224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64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B5-4F73-A2E7-707725734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6032560"/>
        <c:axId val="666132096"/>
      </c:barChart>
      <c:catAx>
        <c:axId val="51603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32096"/>
        <c:crosses val="autoZero"/>
        <c:auto val="1"/>
        <c:lblAlgn val="ctr"/>
        <c:lblOffset val="100"/>
        <c:noMultiLvlLbl val="0"/>
      </c:catAx>
      <c:valAx>
        <c:axId val="66613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3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31-4680-877B-95EA608B0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5781872"/>
        <c:axId val="520625024"/>
      </c:barChart>
      <c:catAx>
        <c:axId val="139578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25024"/>
        <c:crosses val="autoZero"/>
        <c:auto val="1"/>
        <c:lblAlgn val="ctr"/>
        <c:lblOffset val="100"/>
        <c:noMultiLvlLbl val="0"/>
      </c:catAx>
      <c:valAx>
        <c:axId val="52062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78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8D-4C20-BC76-E5DE24C3B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5810672"/>
        <c:axId val="752526976"/>
      </c:barChart>
      <c:catAx>
        <c:axId val="1395810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526976"/>
        <c:crosses val="autoZero"/>
        <c:auto val="1"/>
        <c:lblAlgn val="ctr"/>
        <c:lblOffset val="100"/>
        <c:noMultiLvlLbl val="0"/>
      </c:catAx>
      <c:valAx>
        <c:axId val="75252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81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D-4532-8C42-C95253CB5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2563872"/>
        <c:axId val="593169456"/>
      </c:barChart>
      <c:catAx>
        <c:axId val="116256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9456"/>
        <c:crosses val="autoZero"/>
        <c:auto val="1"/>
        <c:lblAlgn val="ctr"/>
        <c:lblOffset val="100"/>
        <c:noMultiLvlLbl val="0"/>
      </c:catAx>
      <c:valAx>
        <c:axId val="59316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56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C4-487C-85ED-749407C98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0611904"/>
        <c:axId val="593167792"/>
      </c:barChart>
      <c:catAx>
        <c:axId val="1030611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7792"/>
        <c:crosses val="autoZero"/>
        <c:auto val="1"/>
        <c:lblAlgn val="ctr"/>
        <c:lblOffset val="100"/>
        <c:noMultiLvlLbl val="0"/>
      </c:catAx>
      <c:valAx>
        <c:axId val="59316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61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7-4BDC-8181-C748386A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2501472"/>
        <c:axId val="593164464"/>
      </c:barChart>
      <c:catAx>
        <c:axId val="116250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164464"/>
        <c:crosses val="autoZero"/>
        <c:auto val="1"/>
        <c:lblAlgn val="ctr"/>
        <c:lblOffset val="100"/>
        <c:noMultiLvlLbl val="0"/>
      </c:catAx>
      <c:valAx>
        <c:axId val="59316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50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4E-4FBE-A90C-D691CD682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2462784"/>
        <c:axId val="355006864"/>
      </c:barChart>
      <c:catAx>
        <c:axId val="602462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06864"/>
        <c:crosses val="autoZero"/>
        <c:auto val="1"/>
        <c:lblAlgn val="ctr"/>
        <c:lblOffset val="100"/>
        <c:noMultiLvlLbl val="0"/>
      </c:catAx>
      <c:valAx>
        <c:axId val="35500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46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76-4371-BD12-EAF0660B7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2259184"/>
        <c:axId val="355007280"/>
      </c:barChart>
      <c:catAx>
        <c:axId val="602259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07280"/>
        <c:crosses val="autoZero"/>
        <c:auto val="1"/>
        <c:lblAlgn val="ctr"/>
        <c:lblOffset val="100"/>
        <c:noMultiLvlLbl val="0"/>
      </c:catAx>
      <c:valAx>
        <c:axId val="35500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25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4-441B-BEE7-D0521A465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6558944"/>
        <c:axId val="690506784"/>
      </c:barChart>
      <c:catAx>
        <c:axId val="101655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6784"/>
        <c:crosses val="autoZero"/>
        <c:auto val="1"/>
        <c:lblAlgn val="ctr"/>
        <c:lblOffset val="100"/>
        <c:noMultiLvlLbl val="0"/>
      </c:catAx>
      <c:valAx>
        <c:axId val="6905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55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2D-4C95-A9CD-F452D176F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3212864"/>
        <c:axId val="59640048"/>
      </c:barChart>
      <c:catAx>
        <c:axId val="973212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40048"/>
        <c:crosses val="autoZero"/>
        <c:auto val="1"/>
        <c:lblAlgn val="ctr"/>
        <c:lblOffset val="100"/>
        <c:noMultiLvlLbl val="0"/>
      </c:catAx>
      <c:valAx>
        <c:axId val="596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21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2-4A4A-A057-B4325EE5E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3253664"/>
        <c:axId val="520623776"/>
      </c:barChart>
      <c:catAx>
        <c:axId val="9732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23776"/>
        <c:crosses val="autoZero"/>
        <c:auto val="1"/>
        <c:lblAlgn val="ctr"/>
        <c:lblOffset val="100"/>
        <c:noMultiLvlLbl val="0"/>
      </c:catAx>
      <c:valAx>
        <c:axId val="5206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25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79-48D4-843E-65F3B13DE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3465616"/>
        <c:axId val="430926880"/>
      </c:barChart>
      <c:catAx>
        <c:axId val="1133465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926880"/>
        <c:crosses val="autoZero"/>
        <c:auto val="1"/>
        <c:lblAlgn val="ctr"/>
        <c:lblOffset val="100"/>
        <c:noMultiLvlLbl val="0"/>
      </c:catAx>
      <c:valAx>
        <c:axId val="43092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46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65-4ED6-83E5-DD9B8E6C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7486032"/>
        <c:axId val="130399872"/>
      </c:barChart>
      <c:catAx>
        <c:axId val="617486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99872"/>
        <c:crosses val="autoZero"/>
        <c:auto val="1"/>
        <c:lblAlgn val="ctr"/>
        <c:lblOffset val="100"/>
        <c:noMultiLvlLbl val="0"/>
      </c:catAx>
      <c:valAx>
        <c:axId val="13039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48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23-4E37-A112-EE628B54A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7015264"/>
        <c:axId val="422118080"/>
      </c:barChart>
      <c:catAx>
        <c:axId val="747015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118080"/>
        <c:crosses val="autoZero"/>
        <c:auto val="1"/>
        <c:lblAlgn val="ctr"/>
        <c:lblOffset val="100"/>
        <c:noMultiLvlLbl val="0"/>
      </c:catAx>
      <c:valAx>
        <c:axId val="4221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1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99-431C-94C2-7E71E61A8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7331680"/>
        <c:axId val="521813024"/>
      </c:barChart>
      <c:catAx>
        <c:axId val="74733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13024"/>
        <c:crosses val="autoZero"/>
        <c:auto val="1"/>
        <c:lblAlgn val="ctr"/>
        <c:lblOffset val="100"/>
        <c:noMultiLvlLbl val="0"/>
      </c:catAx>
      <c:valAx>
        <c:axId val="5218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CD-41FD-9407-41A46EC8D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0387952"/>
        <c:axId val="130445952"/>
      </c:barChart>
      <c:catAx>
        <c:axId val="1390387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45952"/>
        <c:crosses val="autoZero"/>
        <c:auto val="1"/>
        <c:lblAlgn val="ctr"/>
        <c:lblOffset val="100"/>
        <c:noMultiLvlLbl val="0"/>
      </c:catAx>
      <c:valAx>
        <c:axId val="1304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3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05-456A-81CB-0EDDDFE4E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7328480"/>
        <c:axId val="541581616"/>
      </c:barChart>
      <c:catAx>
        <c:axId val="74732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81616"/>
        <c:crosses val="autoZero"/>
        <c:auto val="1"/>
        <c:lblAlgn val="ctr"/>
        <c:lblOffset val="100"/>
        <c:noMultiLvlLbl val="0"/>
      </c:catAx>
      <c:valAx>
        <c:axId val="5415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2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BA-4010-A0FC-3BDD759A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3564720"/>
        <c:axId val="424105392"/>
      </c:barChart>
      <c:catAx>
        <c:axId val="733564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05392"/>
        <c:crosses val="autoZero"/>
        <c:auto val="1"/>
        <c:lblAlgn val="ctr"/>
        <c:lblOffset val="100"/>
        <c:noMultiLvlLbl val="0"/>
      </c:catAx>
      <c:valAx>
        <c:axId val="42410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6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CE-4D90-B23C-0F4E925D8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3413104"/>
        <c:axId val="891956944"/>
      </c:barChart>
      <c:catAx>
        <c:axId val="1533413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956944"/>
        <c:crosses val="autoZero"/>
        <c:auto val="1"/>
        <c:lblAlgn val="ctr"/>
        <c:lblOffset val="100"/>
        <c:noMultiLvlLbl val="0"/>
      </c:catAx>
      <c:valAx>
        <c:axId val="8919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341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73-4206-93C9-1692F3B6A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6359136"/>
        <c:axId val="521729664"/>
      </c:barChart>
      <c:catAx>
        <c:axId val="1426359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729664"/>
        <c:crosses val="autoZero"/>
        <c:auto val="1"/>
        <c:lblAlgn val="ctr"/>
        <c:lblOffset val="100"/>
        <c:noMultiLvlLbl val="0"/>
      </c:catAx>
      <c:valAx>
        <c:axId val="5217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35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E-4BB9-988C-289AF00A9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6416336"/>
        <c:axId val="424106640"/>
      </c:barChart>
      <c:catAx>
        <c:axId val="142641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06640"/>
        <c:crosses val="autoZero"/>
        <c:auto val="1"/>
        <c:lblAlgn val="ctr"/>
        <c:lblOffset val="100"/>
        <c:noMultiLvlLbl val="0"/>
      </c:catAx>
      <c:valAx>
        <c:axId val="42410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41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'Histogram Data'!$B$1:$B$1000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38-4772-9F0C-36B2DD27A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6390336"/>
        <c:axId val="525319072"/>
      </c:barChart>
      <c:catAx>
        <c:axId val="1426390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19072"/>
        <c:crosses val="autoZero"/>
        <c:auto val="1"/>
        <c:lblAlgn val="ctr"/>
        <c:lblOffset val="100"/>
        <c:noMultiLvlLbl val="0"/>
      </c:catAx>
      <c:valAx>
        <c:axId val="52531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39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2-4E66-9275-84BA3457F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0867824"/>
        <c:axId val="691026464"/>
      </c:barChart>
      <c:catAx>
        <c:axId val="1380867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26464"/>
        <c:crosses val="autoZero"/>
        <c:auto val="1"/>
        <c:lblAlgn val="ctr"/>
        <c:lblOffset val="100"/>
        <c:noMultiLvlLbl val="0"/>
      </c:catAx>
      <c:valAx>
        <c:axId val="69102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86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E0-4A00-BDC8-242DFB0C3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1228784"/>
        <c:axId val="424190784"/>
      </c:barChart>
      <c:catAx>
        <c:axId val="113122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90784"/>
        <c:crosses val="autoZero"/>
        <c:auto val="1"/>
        <c:lblAlgn val="ctr"/>
        <c:lblOffset val="100"/>
        <c:noMultiLvlLbl val="0"/>
      </c:catAx>
      <c:valAx>
        <c:axId val="424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2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D7-49B4-9EDB-369573B4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266864"/>
        <c:axId val="525319904"/>
      </c:barChart>
      <c:catAx>
        <c:axId val="762266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319904"/>
        <c:crosses val="autoZero"/>
        <c:auto val="1"/>
        <c:lblAlgn val="ctr"/>
        <c:lblOffset val="100"/>
        <c:noMultiLvlLbl val="0"/>
      </c:catAx>
      <c:valAx>
        <c:axId val="52531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26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A4-46E6-A129-07C059CC7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8391264"/>
        <c:axId val="130511296"/>
      </c:barChart>
      <c:catAx>
        <c:axId val="118839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11296"/>
        <c:crosses val="autoZero"/>
        <c:auto val="1"/>
        <c:lblAlgn val="ctr"/>
        <c:lblOffset val="100"/>
        <c:noMultiLvlLbl val="0"/>
      </c:catAx>
      <c:valAx>
        <c:axId val="13051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39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BA-48DC-8336-152AFBF6C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7093600"/>
        <c:axId val="891957776"/>
      </c:barChart>
      <c:catAx>
        <c:axId val="1467093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957776"/>
        <c:crosses val="autoZero"/>
        <c:auto val="1"/>
        <c:lblAlgn val="ctr"/>
        <c:lblOffset val="100"/>
        <c:noMultiLvlLbl val="0"/>
      </c:catAx>
      <c:valAx>
        <c:axId val="89195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09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91-404F-9E73-F44DF21F7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7178400"/>
        <c:axId val="130512128"/>
      </c:barChart>
      <c:catAx>
        <c:axId val="146717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12128"/>
        <c:crosses val="autoZero"/>
        <c:auto val="1"/>
        <c:lblAlgn val="ctr"/>
        <c:lblOffset val="100"/>
        <c:noMultiLvlLbl val="0"/>
      </c:catAx>
      <c:valAx>
        <c:axId val="13051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1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C-43CD-99C8-D3706058B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6427536"/>
        <c:axId val="541228048"/>
      </c:barChart>
      <c:catAx>
        <c:axId val="142642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28048"/>
        <c:crosses val="autoZero"/>
        <c:auto val="1"/>
        <c:lblAlgn val="ctr"/>
        <c:lblOffset val="100"/>
        <c:noMultiLvlLbl val="0"/>
      </c:catAx>
      <c:valAx>
        <c:axId val="54122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4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02-412B-844C-561B1FC4F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6284832"/>
        <c:axId val="424191616"/>
      </c:barChart>
      <c:catAx>
        <c:axId val="1266284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91616"/>
        <c:crosses val="autoZero"/>
        <c:auto val="1"/>
        <c:lblAlgn val="ctr"/>
        <c:lblOffset val="100"/>
        <c:noMultiLvlLbl val="0"/>
      </c:catAx>
      <c:valAx>
        <c:axId val="42419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28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A8-479A-A0F3-CA7C9D6F9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9071072"/>
        <c:axId val="541367712"/>
      </c:barChart>
      <c:catAx>
        <c:axId val="112907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67712"/>
        <c:crosses val="autoZero"/>
        <c:auto val="1"/>
        <c:lblAlgn val="ctr"/>
        <c:lblOffset val="100"/>
        <c:noMultiLvlLbl val="0"/>
      </c:catAx>
      <c:valAx>
        <c:axId val="54136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07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67-416B-BA2E-F7ED0A19F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9093872"/>
        <c:axId val="423287280"/>
      </c:barChart>
      <c:catAx>
        <c:axId val="112909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87280"/>
        <c:crosses val="autoZero"/>
        <c:auto val="1"/>
        <c:lblAlgn val="ctr"/>
        <c:lblOffset val="100"/>
        <c:noMultiLvlLbl val="0"/>
      </c:catAx>
      <c:valAx>
        <c:axId val="4232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09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FE-4E54-A4DC-D6B9EA253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8256784"/>
        <c:axId val="130469504"/>
      </c:barChart>
      <c:catAx>
        <c:axId val="558256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69504"/>
        <c:crosses val="autoZero"/>
        <c:auto val="1"/>
        <c:lblAlgn val="ctr"/>
        <c:lblOffset val="100"/>
        <c:noMultiLvlLbl val="0"/>
      </c:catAx>
      <c:valAx>
        <c:axId val="13046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25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A4-47AF-8486-E38827E31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8334384"/>
        <c:axId val="711281520"/>
      </c:barChart>
      <c:catAx>
        <c:axId val="558334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81520"/>
        <c:crosses val="autoZero"/>
        <c:auto val="1"/>
        <c:lblAlgn val="ctr"/>
        <c:lblOffset val="100"/>
        <c:noMultiLvlLbl val="0"/>
      </c:catAx>
      <c:valAx>
        <c:axId val="711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3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0-4CCD-93AB-84809480A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7182400"/>
        <c:axId val="891958192"/>
      </c:barChart>
      <c:catAx>
        <c:axId val="1467182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958192"/>
        <c:crosses val="autoZero"/>
        <c:auto val="1"/>
        <c:lblAlgn val="ctr"/>
        <c:lblOffset val="100"/>
        <c:noMultiLvlLbl val="0"/>
      </c:catAx>
      <c:valAx>
        <c:axId val="89195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18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EF-4A33-A41D-9BF102E1E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857712"/>
        <c:axId val="494069568"/>
      </c:barChart>
      <c:catAx>
        <c:axId val="522857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69568"/>
        <c:crosses val="autoZero"/>
        <c:auto val="1"/>
        <c:lblAlgn val="ctr"/>
        <c:lblOffset val="100"/>
        <c:noMultiLvlLbl val="0"/>
      </c:catAx>
      <c:valAx>
        <c:axId val="49406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5B-46F2-B954-3EFD416B5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3941952"/>
        <c:axId val="494067072"/>
      </c:barChart>
      <c:catAx>
        <c:axId val="623941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67072"/>
        <c:crosses val="autoZero"/>
        <c:auto val="1"/>
        <c:lblAlgn val="ctr"/>
        <c:lblOffset val="100"/>
        <c:noMultiLvlLbl val="0"/>
      </c:catAx>
      <c:valAx>
        <c:axId val="4940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94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5-4B0F-B96B-502CB37D2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3154528"/>
        <c:axId val="455464608"/>
      </c:barChart>
      <c:catAx>
        <c:axId val="693154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64608"/>
        <c:crosses val="autoZero"/>
        <c:auto val="1"/>
        <c:lblAlgn val="ctr"/>
        <c:lblOffset val="100"/>
        <c:noMultiLvlLbl val="0"/>
      </c:catAx>
      <c:valAx>
        <c:axId val="45546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5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C8-4E3C-A4DF-664B3FF5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5461648"/>
        <c:axId val="494073312"/>
      </c:barChart>
      <c:catAx>
        <c:axId val="885461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73312"/>
        <c:crosses val="autoZero"/>
        <c:auto val="1"/>
        <c:lblAlgn val="ctr"/>
        <c:lblOffset val="100"/>
        <c:noMultiLvlLbl val="0"/>
      </c:catAx>
      <c:valAx>
        <c:axId val="4940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46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7-4CFE-A463-550083907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4848736"/>
        <c:axId val="455461280"/>
      </c:barChart>
      <c:catAx>
        <c:axId val="454848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61280"/>
        <c:crosses val="autoZero"/>
        <c:auto val="1"/>
        <c:lblAlgn val="ctr"/>
        <c:lblOffset val="100"/>
        <c:noMultiLvlLbl val="0"/>
      </c:catAx>
      <c:valAx>
        <c:axId val="4554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4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48-4CB2-81FE-6A96ABCC0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381184"/>
        <c:axId val="494074560"/>
      </c:barChart>
      <c:catAx>
        <c:axId val="515381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74560"/>
        <c:crosses val="autoZero"/>
        <c:auto val="1"/>
        <c:lblAlgn val="ctr"/>
        <c:lblOffset val="100"/>
        <c:noMultiLvlLbl val="0"/>
      </c:catAx>
      <c:valAx>
        <c:axId val="4940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8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89-409F-97B6-70CA5F99F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725040"/>
        <c:axId val="455463360"/>
      </c:barChart>
      <c:catAx>
        <c:axId val="520725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63360"/>
        <c:crosses val="autoZero"/>
        <c:auto val="1"/>
        <c:lblAlgn val="ctr"/>
        <c:lblOffset val="100"/>
        <c:noMultiLvlLbl val="0"/>
      </c:catAx>
      <c:valAx>
        <c:axId val="45546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2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5C-4483-80B3-851E7579A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8039840"/>
        <c:axId val="926171184"/>
      </c:barChart>
      <c:catAx>
        <c:axId val="978039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71184"/>
        <c:crosses val="autoZero"/>
        <c:auto val="1"/>
        <c:lblAlgn val="ctr"/>
        <c:lblOffset val="100"/>
        <c:noMultiLvlLbl val="0"/>
      </c:catAx>
      <c:valAx>
        <c:axId val="92617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03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E8-4B0F-93D3-C82108733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719344"/>
        <c:axId val="926170352"/>
      </c:barChart>
      <c:catAx>
        <c:axId val="685719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70352"/>
        <c:crosses val="autoZero"/>
        <c:auto val="1"/>
        <c:lblAlgn val="ctr"/>
        <c:lblOffset val="100"/>
        <c:noMultiLvlLbl val="0"/>
      </c:catAx>
      <c:valAx>
        <c:axId val="92617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1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A-4C7D-B49B-A4C95D926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852256"/>
        <c:axId val="494120320"/>
      </c:barChart>
      <c:catAx>
        <c:axId val="620852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20320"/>
        <c:crosses val="autoZero"/>
        <c:auto val="1"/>
        <c:lblAlgn val="ctr"/>
        <c:lblOffset val="100"/>
        <c:noMultiLvlLbl val="0"/>
      </c:catAx>
      <c:valAx>
        <c:axId val="49412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85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4-4965-81C4-D4FBFDEF9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9081040"/>
        <c:axId val="494082880"/>
      </c:barChart>
      <c:catAx>
        <c:axId val="120908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82880"/>
        <c:crosses val="autoZero"/>
        <c:auto val="1"/>
        <c:lblAlgn val="ctr"/>
        <c:lblOffset val="100"/>
        <c:noMultiLvlLbl val="0"/>
      </c:catAx>
      <c:valAx>
        <c:axId val="49408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08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FA-4456-98A8-381E424E8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741552"/>
        <c:axId val="428857632"/>
      </c:barChart>
      <c:catAx>
        <c:axId val="520741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57632"/>
        <c:crosses val="autoZero"/>
        <c:auto val="1"/>
        <c:lblAlgn val="ctr"/>
        <c:lblOffset val="100"/>
        <c:noMultiLvlLbl val="0"/>
      </c:catAx>
      <c:valAx>
        <c:axId val="42885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4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9-4D62-96B6-53C78250C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5723104"/>
        <c:axId val="428859296"/>
      </c:barChart>
      <c:catAx>
        <c:axId val="625723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59296"/>
        <c:crosses val="autoZero"/>
        <c:auto val="1"/>
        <c:lblAlgn val="ctr"/>
        <c:lblOffset val="100"/>
        <c:noMultiLvlLbl val="0"/>
      </c:catAx>
      <c:valAx>
        <c:axId val="42885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72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C0-48CA-BA44-A2C951E30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466768"/>
        <c:axId val="368468848"/>
      </c:barChart>
      <c:catAx>
        <c:axId val="36846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68848"/>
        <c:crosses val="autoZero"/>
        <c:auto val="1"/>
        <c:lblAlgn val="ctr"/>
        <c:lblOffset val="100"/>
        <c:noMultiLvlLbl val="0"/>
      </c:catAx>
      <c:valAx>
        <c:axId val="36846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6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F3-4B1B-9B3B-8F28CF0B1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321455"/>
        <c:axId val="175332687"/>
      </c:barChart>
      <c:catAx>
        <c:axId val="175321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32687"/>
        <c:crosses val="autoZero"/>
        <c:auto val="1"/>
        <c:lblAlgn val="ctr"/>
        <c:lblOffset val="100"/>
        <c:noMultiLvlLbl val="0"/>
      </c:catAx>
      <c:valAx>
        <c:axId val="17533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2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0DC-BDC0-A84597F9C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2030479"/>
        <c:axId val="662026735"/>
      </c:barChart>
      <c:catAx>
        <c:axId val="6620304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026735"/>
        <c:crosses val="autoZero"/>
        <c:auto val="1"/>
        <c:lblAlgn val="ctr"/>
        <c:lblOffset val="100"/>
        <c:noMultiLvlLbl val="0"/>
      </c:catAx>
      <c:valAx>
        <c:axId val="66202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03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-31.5</c:v>
                </c:pt>
                <c:pt idx="1">
                  <c:v>-22.5</c:v>
                </c:pt>
                <c:pt idx="2">
                  <c:v>-13.5</c:v>
                </c:pt>
                <c:pt idx="3">
                  <c:v>-4.5</c:v>
                </c:pt>
                <c:pt idx="4">
                  <c:v>4.5</c:v>
                </c:pt>
                <c:pt idx="5">
                  <c:v>13.5</c:v>
                </c:pt>
                <c:pt idx="6">
                  <c:v>22.5</c:v>
                </c:pt>
                <c:pt idx="7">
                  <c:v>31.5</c:v>
                </c:pt>
                <c:pt idx="8">
                  <c:v>40.5</c:v>
                </c:pt>
                <c:pt idx="9">
                  <c:v>49.5</c:v>
                </c:pt>
                <c:pt idx="10">
                  <c:v>58.5</c:v>
                </c:pt>
                <c:pt idx="11">
                  <c:v>67.5</c:v>
                </c:pt>
                <c:pt idx="12">
                  <c:v>76.5</c:v>
                </c:pt>
                <c:pt idx="13">
                  <c:v>85.5</c:v>
                </c:pt>
                <c:pt idx="14">
                  <c:v>94.5</c:v>
                </c:pt>
                <c:pt idx="15">
                  <c:v>103.5</c:v>
                </c:pt>
                <c:pt idx="16">
                  <c:v>112.5</c:v>
                </c:pt>
                <c:pt idx="17">
                  <c:v>121.5</c:v>
                </c:pt>
                <c:pt idx="18">
                  <c:v>130.5</c:v>
                </c:pt>
                <c:pt idx="19">
                  <c:v>139.5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1</c:v>
                </c:pt>
                <c:pt idx="1">
                  <c:v>11</c:v>
                </c:pt>
                <c:pt idx="2">
                  <c:v>16</c:v>
                </c:pt>
                <c:pt idx="3">
                  <c:v>29</c:v>
                </c:pt>
                <c:pt idx="4">
                  <c:v>49</c:v>
                </c:pt>
                <c:pt idx="5">
                  <c:v>78</c:v>
                </c:pt>
                <c:pt idx="6">
                  <c:v>95</c:v>
                </c:pt>
                <c:pt idx="7">
                  <c:v>112</c:v>
                </c:pt>
                <c:pt idx="8">
                  <c:v>116</c:v>
                </c:pt>
                <c:pt idx="9">
                  <c:v>122</c:v>
                </c:pt>
                <c:pt idx="10">
                  <c:v>103</c:v>
                </c:pt>
                <c:pt idx="11">
                  <c:v>81</c:v>
                </c:pt>
                <c:pt idx="12">
                  <c:v>62</c:v>
                </c:pt>
                <c:pt idx="13">
                  <c:v>55</c:v>
                </c:pt>
                <c:pt idx="14">
                  <c:v>32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FB-42D4-986F-C1DC2847A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1233007"/>
        <c:axId val="331223439"/>
      </c:barChart>
      <c:catAx>
        <c:axId val="331233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23439"/>
        <c:crosses val="autoZero"/>
        <c:auto val="1"/>
        <c:lblAlgn val="ctr"/>
        <c:lblOffset val="100"/>
        <c:noMultiLvlLbl val="0"/>
      </c:catAx>
      <c:valAx>
        <c:axId val="33122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5092E6B-7A70-4C99-9C89-5A82DA07B6C3}">
  <sheetPr codeName="Chart3"/>
  <sheetViews>
    <sheetView zoomScale="11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8.xml"/><Relationship Id="rId299" Type="http://schemas.openxmlformats.org/officeDocument/2006/relationships/chart" Target="../charts/chart300.xml"/><Relationship Id="rId21" Type="http://schemas.openxmlformats.org/officeDocument/2006/relationships/chart" Target="../charts/chart22.xml"/><Relationship Id="rId63" Type="http://schemas.openxmlformats.org/officeDocument/2006/relationships/chart" Target="../charts/chart64.xml"/><Relationship Id="rId159" Type="http://schemas.openxmlformats.org/officeDocument/2006/relationships/chart" Target="../charts/chart160.xml"/><Relationship Id="rId324" Type="http://schemas.openxmlformats.org/officeDocument/2006/relationships/chart" Target="../charts/chart325.xml"/><Relationship Id="rId170" Type="http://schemas.openxmlformats.org/officeDocument/2006/relationships/chart" Target="../charts/chart171.xml"/><Relationship Id="rId226" Type="http://schemas.openxmlformats.org/officeDocument/2006/relationships/chart" Target="../charts/chart227.xml"/><Relationship Id="rId268" Type="http://schemas.openxmlformats.org/officeDocument/2006/relationships/chart" Target="../charts/chart269.xml"/><Relationship Id="rId32" Type="http://schemas.openxmlformats.org/officeDocument/2006/relationships/chart" Target="../charts/chart33.xml"/><Relationship Id="rId74" Type="http://schemas.openxmlformats.org/officeDocument/2006/relationships/chart" Target="../charts/chart75.xml"/><Relationship Id="rId128" Type="http://schemas.openxmlformats.org/officeDocument/2006/relationships/chart" Target="../charts/chart129.xml"/><Relationship Id="rId5" Type="http://schemas.openxmlformats.org/officeDocument/2006/relationships/chart" Target="../charts/chart6.xml"/><Relationship Id="rId181" Type="http://schemas.openxmlformats.org/officeDocument/2006/relationships/chart" Target="../charts/chart182.xml"/><Relationship Id="rId237" Type="http://schemas.openxmlformats.org/officeDocument/2006/relationships/chart" Target="../charts/chart238.xml"/><Relationship Id="rId279" Type="http://schemas.openxmlformats.org/officeDocument/2006/relationships/chart" Target="../charts/chart280.xml"/><Relationship Id="rId43" Type="http://schemas.openxmlformats.org/officeDocument/2006/relationships/chart" Target="../charts/chart44.xml"/><Relationship Id="rId139" Type="http://schemas.openxmlformats.org/officeDocument/2006/relationships/chart" Target="../charts/chart140.xml"/><Relationship Id="rId290" Type="http://schemas.openxmlformats.org/officeDocument/2006/relationships/chart" Target="../charts/chart291.xml"/><Relationship Id="rId304" Type="http://schemas.openxmlformats.org/officeDocument/2006/relationships/chart" Target="../charts/chart305.xml"/><Relationship Id="rId85" Type="http://schemas.openxmlformats.org/officeDocument/2006/relationships/chart" Target="../charts/chart86.xml"/><Relationship Id="rId150" Type="http://schemas.openxmlformats.org/officeDocument/2006/relationships/chart" Target="../charts/chart151.xml"/><Relationship Id="rId192" Type="http://schemas.openxmlformats.org/officeDocument/2006/relationships/chart" Target="../charts/chart193.xml"/><Relationship Id="rId206" Type="http://schemas.openxmlformats.org/officeDocument/2006/relationships/chart" Target="../charts/chart207.xml"/><Relationship Id="rId248" Type="http://schemas.openxmlformats.org/officeDocument/2006/relationships/chart" Target="../charts/chart249.xml"/><Relationship Id="rId12" Type="http://schemas.openxmlformats.org/officeDocument/2006/relationships/chart" Target="../charts/chart13.xml"/><Relationship Id="rId108" Type="http://schemas.openxmlformats.org/officeDocument/2006/relationships/chart" Target="../charts/chart109.xml"/><Relationship Id="rId315" Type="http://schemas.openxmlformats.org/officeDocument/2006/relationships/chart" Target="../charts/chart316.xml"/><Relationship Id="rId54" Type="http://schemas.openxmlformats.org/officeDocument/2006/relationships/chart" Target="../charts/chart55.xml"/><Relationship Id="rId96" Type="http://schemas.openxmlformats.org/officeDocument/2006/relationships/chart" Target="../charts/chart97.xml"/><Relationship Id="rId161" Type="http://schemas.openxmlformats.org/officeDocument/2006/relationships/chart" Target="../charts/chart162.xml"/><Relationship Id="rId217" Type="http://schemas.openxmlformats.org/officeDocument/2006/relationships/chart" Target="../charts/chart218.xml"/><Relationship Id="rId259" Type="http://schemas.openxmlformats.org/officeDocument/2006/relationships/chart" Target="../charts/chart260.xml"/><Relationship Id="rId23" Type="http://schemas.openxmlformats.org/officeDocument/2006/relationships/chart" Target="../charts/chart24.xml"/><Relationship Id="rId119" Type="http://schemas.openxmlformats.org/officeDocument/2006/relationships/chart" Target="../charts/chart120.xml"/><Relationship Id="rId270" Type="http://schemas.openxmlformats.org/officeDocument/2006/relationships/chart" Target="../charts/chart271.xml"/><Relationship Id="rId326" Type="http://schemas.openxmlformats.org/officeDocument/2006/relationships/chart" Target="../charts/chart327.xml"/><Relationship Id="rId65" Type="http://schemas.openxmlformats.org/officeDocument/2006/relationships/chart" Target="../charts/chart66.xml"/><Relationship Id="rId130" Type="http://schemas.openxmlformats.org/officeDocument/2006/relationships/chart" Target="../charts/chart131.xml"/><Relationship Id="rId172" Type="http://schemas.openxmlformats.org/officeDocument/2006/relationships/chart" Target="../charts/chart173.xml"/><Relationship Id="rId228" Type="http://schemas.openxmlformats.org/officeDocument/2006/relationships/chart" Target="../charts/chart229.xml"/><Relationship Id="rId281" Type="http://schemas.openxmlformats.org/officeDocument/2006/relationships/chart" Target="../charts/chart282.xml"/><Relationship Id="rId34" Type="http://schemas.openxmlformats.org/officeDocument/2006/relationships/chart" Target="../charts/chart35.xml"/><Relationship Id="rId76" Type="http://schemas.openxmlformats.org/officeDocument/2006/relationships/chart" Target="../charts/chart77.xml"/><Relationship Id="rId141" Type="http://schemas.openxmlformats.org/officeDocument/2006/relationships/chart" Target="../charts/chart142.xml"/><Relationship Id="rId7" Type="http://schemas.openxmlformats.org/officeDocument/2006/relationships/chart" Target="../charts/chart8.xml"/><Relationship Id="rId162" Type="http://schemas.openxmlformats.org/officeDocument/2006/relationships/chart" Target="../charts/chart163.xml"/><Relationship Id="rId183" Type="http://schemas.openxmlformats.org/officeDocument/2006/relationships/chart" Target="../charts/chart184.xml"/><Relationship Id="rId218" Type="http://schemas.openxmlformats.org/officeDocument/2006/relationships/chart" Target="../charts/chart219.xml"/><Relationship Id="rId239" Type="http://schemas.openxmlformats.org/officeDocument/2006/relationships/chart" Target="../charts/chart240.xml"/><Relationship Id="rId250" Type="http://schemas.openxmlformats.org/officeDocument/2006/relationships/chart" Target="../charts/chart251.xml"/><Relationship Id="rId271" Type="http://schemas.openxmlformats.org/officeDocument/2006/relationships/chart" Target="../charts/chart272.xml"/><Relationship Id="rId292" Type="http://schemas.openxmlformats.org/officeDocument/2006/relationships/chart" Target="../charts/chart293.xml"/><Relationship Id="rId306" Type="http://schemas.openxmlformats.org/officeDocument/2006/relationships/chart" Target="../charts/chart307.xml"/><Relationship Id="rId24" Type="http://schemas.openxmlformats.org/officeDocument/2006/relationships/chart" Target="../charts/chart25.xml"/><Relationship Id="rId45" Type="http://schemas.openxmlformats.org/officeDocument/2006/relationships/chart" Target="../charts/chart46.xml"/><Relationship Id="rId66" Type="http://schemas.openxmlformats.org/officeDocument/2006/relationships/chart" Target="../charts/chart67.xml"/><Relationship Id="rId87" Type="http://schemas.openxmlformats.org/officeDocument/2006/relationships/chart" Target="../charts/chart88.xml"/><Relationship Id="rId110" Type="http://schemas.openxmlformats.org/officeDocument/2006/relationships/chart" Target="../charts/chart111.xml"/><Relationship Id="rId131" Type="http://schemas.openxmlformats.org/officeDocument/2006/relationships/chart" Target="../charts/chart132.xml"/><Relationship Id="rId327" Type="http://schemas.openxmlformats.org/officeDocument/2006/relationships/chart" Target="../charts/chart328.xml"/><Relationship Id="rId152" Type="http://schemas.openxmlformats.org/officeDocument/2006/relationships/chart" Target="../charts/chart153.xml"/><Relationship Id="rId173" Type="http://schemas.openxmlformats.org/officeDocument/2006/relationships/chart" Target="../charts/chart174.xml"/><Relationship Id="rId194" Type="http://schemas.openxmlformats.org/officeDocument/2006/relationships/chart" Target="../charts/chart195.xml"/><Relationship Id="rId208" Type="http://schemas.openxmlformats.org/officeDocument/2006/relationships/chart" Target="../charts/chart209.xml"/><Relationship Id="rId229" Type="http://schemas.openxmlformats.org/officeDocument/2006/relationships/chart" Target="../charts/chart230.xml"/><Relationship Id="rId240" Type="http://schemas.openxmlformats.org/officeDocument/2006/relationships/chart" Target="../charts/chart241.xml"/><Relationship Id="rId261" Type="http://schemas.openxmlformats.org/officeDocument/2006/relationships/chart" Target="../charts/chart262.xml"/><Relationship Id="rId14" Type="http://schemas.openxmlformats.org/officeDocument/2006/relationships/chart" Target="../charts/chart15.xml"/><Relationship Id="rId35" Type="http://schemas.openxmlformats.org/officeDocument/2006/relationships/chart" Target="../charts/chart36.xml"/><Relationship Id="rId56" Type="http://schemas.openxmlformats.org/officeDocument/2006/relationships/chart" Target="../charts/chart57.xml"/><Relationship Id="rId77" Type="http://schemas.openxmlformats.org/officeDocument/2006/relationships/chart" Target="../charts/chart78.xml"/><Relationship Id="rId100" Type="http://schemas.openxmlformats.org/officeDocument/2006/relationships/chart" Target="../charts/chart101.xml"/><Relationship Id="rId282" Type="http://schemas.openxmlformats.org/officeDocument/2006/relationships/chart" Target="../charts/chart283.xml"/><Relationship Id="rId317" Type="http://schemas.openxmlformats.org/officeDocument/2006/relationships/chart" Target="../charts/chart318.xml"/><Relationship Id="rId8" Type="http://schemas.openxmlformats.org/officeDocument/2006/relationships/chart" Target="../charts/chart9.xml"/><Relationship Id="rId98" Type="http://schemas.openxmlformats.org/officeDocument/2006/relationships/chart" Target="../charts/chart99.xml"/><Relationship Id="rId121" Type="http://schemas.openxmlformats.org/officeDocument/2006/relationships/chart" Target="../charts/chart122.xml"/><Relationship Id="rId142" Type="http://schemas.openxmlformats.org/officeDocument/2006/relationships/chart" Target="../charts/chart143.xml"/><Relationship Id="rId163" Type="http://schemas.openxmlformats.org/officeDocument/2006/relationships/chart" Target="../charts/chart164.xml"/><Relationship Id="rId184" Type="http://schemas.openxmlformats.org/officeDocument/2006/relationships/chart" Target="../charts/chart185.xml"/><Relationship Id="rId219" Type="http://schemas.openxmlformats.org/officeDocument/2006/relationships/chart" Target="../charts/chart220.xml"/><Relationship Id="rId230" Type="http://schemas.openxmlformats.org/officeDocument/2006/relationships/chart" Target="../charts/chart231.xml"/><Relationship Id="rId251" Type="http://schemas.openxmlformats.org/officeDocument/2006/relationships/chart" Target="../charts/chart252.xml"/><Relationship Id="rId25" Type="http://schemas.openxmlformats.org/officeDocument/2006/relationships/chart" Target="../charts/chart26.xml"/><Relationship Id="rId46" Type="http://schemas.openxmlformats.org/officeDocument/2006/relationships/chart" Target="../charts/chart47.xml"/><Relationship Id="rId67" Type="http://schemas.openxmlformats.org/officeDocument/2006/relationships/chart" Target="../charts/chart68.xml"/><Relationship Id="rId272" Type="http://schemas.openxmlformats.org/officeDocument/2006/relationships/chart" Target="../charts/chart273.xml"/><Relationship Id="rId293" Type="http://schemas.openxmlformats.org/officeDocument/2006/relationships/chart" Target="../charts/chart294.xml"/><Relationship Id="rId307" Type="http://schemas.openxmlformats.org/officeDocument/2006/relationships/chart" Target="../charts/chart308.xml"/><Relationship Id="rId328" Type="http://schemas.openxmlformats.org/officeDocument/2006/relationships/chart" Target="../charts/chart329.xml"/><Relationship Id="rId88" Type="http://schemas.openxmlformats.org/officeDocument/2006/relationships/chart" Target="../charts/chart89.xml"/><Relationship Id="rId111" Type="http://schemas.openxmlformats.org/officeDocument/2006/relationships/chart" Target="../charts/chart112.xml"/><Relationship Id="rId132" Type="http://schemas.openxmlformats.org/officeDocument/2006/relationships/chart" Target="../charts/chart133.xml"/><Relationship Id="rId153" Type="http://schemas.openxmlformats.org/officeDocument/2006/relationships/chart" Target="../charts/chart154.xml"/><Relationship Id="rId174" Type="http://schemas.openxmlformats.org/officeDocument/2006/relationships/chart" Target="../charts/chart175.xml"/><Relationship Id="rId195" Type="http://schemas.openxmlformats.org/officeDocument/2006/relationships/chart" Target="../charts/chart196.xml"/><Relationship Id="rId209" Type="http://schemas.openxmlformats.org/officeDocument/2006/relationships/chart" Target="../charts/chart210.xml"/><Relationship Id="rId220" Type="http://schemas.openxmlformats.org/officeDocument/2006/relationships/chart" Target="../charts/chart221.xml"/><Relationship Id="rId241" Type="http://schemas.openxmlformats.org/officeDocument/2006/relationships/chart" Target="../charts/chart242.xml"/><Relationship Id="rId15" Type="http://schemas.openxmlformats.org/officeDocument/2006/relationships/chart" Target="../charts/chart16.xml"/><Relationship Id="rId36" Type="http://schemas.openxmlformats.org/officeDocument/2006/relationships/chart" Target="../charts/chart37.xml"/><Relationship Id="rId57" Type="http://schemas.openxmlformats.org/officeDocument/2006/relationships/chart" Target="../charts/chart58.xml"/><Relationship Id="rId262" Type="http://schemas.openxmlformats.org/officeDocument/2006/relationships/chart" Target="../charts/chart263.xml"/><Relationship Id="rId283" Type="http://schemas.openxmlformats.org/officeDocument/2006/relationships/chart" Target="../charts/chart284.xml"/><Relationship Id="rId318" Type="http://schemas.openxmlformats.org/officeDocument/2006/relationships/chart" Target="../charts/chart319.xml"/><Relationship Id="rId78" Type="http://schemas.openxmlformats.org/officeDocument/2006/relationships/chart" Target="../charts/chart79.xml"/><Relationship Id="rId99" Type="http://schemas.openxmlformats.org/officeDocument/2006/relationships/chart" Target="../charts/chart100.xml"/><Relationship Id="rId101" Type="http://schemas.openxmlformats.org/officeDocument/2006/relationships/chart" Target="../charts/chart102.xml"/><Relationship Id="rId122" Type="http://schemas.openxmlformats.org/officeDocument/2006/relationships/chart" Target="../charts/chart123.xml"/><Relationship Id="rId143" Type="http://schemas.openxmlformats.org/officeDocument/2006/relationships/chart" Target="../charts/chart144.xml"/><Relationship Id="rId164" Type="http://schemas.openxmlformats.org/officeDocument/2006/relationships/chart" Target="../charts/chart165.xml"/><Relationship Id="rId185" Type="http://schemas.openxmlformats.org/officeDocument/2006/relationships/chart" Target="../charts/chart186.xml"/><Relationship Id="rId9" Type="http://schemas.openxmlformats.org/officeDocument/2006/relationships/chart" Target="../charts/chart10.xml"/><Relationship Id="rId210" Type="http://schemas.openxmlformats.org/officeDocument/2006/relationships/chart" Target="../charts/chart211.xml"/><Relationship Id="rId26" Type="http://schemas.openxmlformats.org/officeDocument/2006/relationships/chart" Target="../charts/chart27.xml"/><Relationship Id="rId231" Type="http://schemas.openxmlformats.org/officeDocument/2006/relationships/chart" Target="../charts/chart232.xml"/><Relationship Id="rId252" Type="http://schemas.openxmlformats.org/officeDocument/2006/relationships/chart" Target="../charts/chart253.xml"/><Relationship Id="rId273" Type="http://schemas.openxmlformats.org/officeDocument/2006/relationships/chart" Target="../charts/chart274.xml"/><Relationship Id="rId294" Type="http://schemas.openxmlformats.org/officeDocument/2006/relationships/chart" Target="../charts/chart295.xml"/><Relationship Id="rId308" Type="http://schemas.openxmlformats.org/officeDocument/2006/relationships/chart" Target="../charts/chart309.xml"/><Relationship Id="rId47" Type="http://schemas.openxmlformats.org/officeDocument/2006/relationships/chart" Target="../charts/chart48.xml"/><Relationship Id="rId68" Type="http://schemas.openxmlformats.org/officeDocument/2006/relationships/chart" Target="../charts/chart69.xml"/><Relationship Id="rId89" Type="http://schemas.openxmlformats.org/officeDocument/2006/relationships/chart" Target="../charts/chart90.xml"/><Relationship Id="rId112" Type="http://schemas.openxmlformats.org/officeDocument/2006/relationships/chart" Target="../charts/chart113.xml"/><Relationship Id="rId133" Type="http://schemas.openxmlformats.org/officeDocument/2006/relationships/chart" Target="../charts/chart134.xml"/><Relationship Id="rId154" Type="http://schemas.openxmlformats.org/officeDocument/2006/relationships/chart" Target="../charts/chart155.xml"/><Relationship Id="rId175" Type="http://schemas.openxmlformats.org/officeDocument/2006/relationships/chart" Target="../charts/chart176.xml"/><Relationship Id="rId196" Type="http://schemas.openxmlformats.org/officeDocument/2006/relationships/chart" Target="../charts/chart197.xml"/><Relationship Id="rId200" Type="http://schemas.openxmlformats.org/officeDocument/2006/relationships/chart" Target="../charts/chart201.xml"/><Relationship Id="rId16" Type="http://schemas.openxmlformats.org/officeDocument/2006/relationships/chart" Target="../charts/chart17.xml"/><Relationship Id="rId221" Type="http://schemas.openxmlformats.org/officeDocument/2006/relationships/chart" Target="../charts/chart222.xml"/><Relationship Id="rId242" Type="http://schemas.openxmlformats.org/officeDocument/2006/relationships/chart" Target="../charts/chart243.xml"/><Relationship Id="rId263" Type="http://schemas.openxmlformats.org/officeDocument/2006/relationships/chart" Target="../charts/chart264.xml"/><Relationship Id="rId284" Type="http://schemas.openxmlformats.org/officeDocument/2006/relationships/chart" Target="../charts/chart285.xml"/><Relationship Id="rId319" Type="http://schemas.openxmlformats.org/officeDocument/2006/relationships/chart" Target="../charts/chart320.xml"/><Relationship Id="rId37" Type="http://schemas.openxmlformats.org/officeDocument/2006/relationships/chart" Target="../charts/chart38.xml"/><Relationship Id="rId58" Type="http://schemas.openxmlformats.org/officeDocument/2006/relationships/chart" Target="../charts/chart59.xml"/><Relationship Id="rId79" Type="http://schemas.openxmlformats.org/officeDocument/2006/relationships/chart" Target="../charts/chart80.xml"/><Relationship Id="rId102" Type="http://schemas.openxmlformats.org/officeDocument/2006/relationships/chart" Target="../charts/chart103.xml"/><Relationship Id="rId123" Type="http://schemas.openxmlformats.org/officeDocument/2006/relationships/chart" Target="../charts/chart124.xml"/><Relationship Id="rId144" Type="http://schemas.openxmlformats.org/officeDocument/2006/relationships/chart" Target="../charts/chart145.xml"/><Relationship Id="rId90" Type="http://schemas.openxmlformats.org/officeDocument/2006/relationships/chart" Target="../charts/chart91.xml"/><Relationship Id="rId165" Type="http://schemas.openxmlformats.org/officeDocument/2006/relationships/chart" Target="../charts/chart166.xml"/><Relationship Id="rId186" Type="http://schemas.openxmlformats.org/officeDocument/2006/relationships/chart" Target="../charts/chart187.xml"/><Relationship Id="rId211" Type="http://schemas.openxmlformats.org/officeDocument/2006/relationships/chart" Target="../charts/chart212.xml"/><Relationship Id="rId232" Type="http://schemas.openxmlformats.org/officeDocument/2006/relationships/chart" Target="../charts/chart233.xml"/><Relationship Id="rId253" Type="http://schemas.openxmlformats.org/officeDocument/2006/relationships/chart" Target="../charts/chart254.xml"/><Relationship Id="rId274" Type="http://schemas.openxmlformats.org/officeDocument/2006/relationships/chart" Target="../charts/chart275.xml"/><Relationship Id="rId295" Type="http://schemas.openxmlformats.org/officeDocument/2006/relationships/chart" Target="../charts/chart296.xml"/><Relationship Id="rId309" Type="http://schemas.openxmlformats.org/officeDocument/2006/relationships/chart" Target="../charts/chart310.xml"/><Relationship Id="rId27" Type="http://schemas.openxmlformats.org/officeDocument/2006/relationships/chart" Target="../charts/chart28.xml"/><Relationship Id="rId48" Type="http://schemas.openxmlformats.org/officeDocument/2006/relationships/chart" Target="../charts/chart49.xml"/><Relationship Id="rId69" Type="http://schemas.openxmlformats.org/officeDocument/2006/relationships/chart" Target="../charts/chart70.xml"/><Relationship Id="rId113" Type="http://schemas.openxmlformats.org/officeDocument/2006/relationships/chart" Target="../charts/chart114.xml"/><Relationship Id="rId134" Type="http://schemas.openxmlformats.org/officeDocument/2006/relationships/chart" Target="../charts/chart135.xml"/><Relationship Id="rId320" Type="http://schemas.openxmlformats.org/officeDocument/2006/relationships/chart" Target="../charts/chart321.xml"/><Relationship Id="rId80" Type="http://schemas.openxmlformats.org/officeDocument/2006/relationships/chart" Target="../charts/chart81.xml"/><Relationship Id="rId155" Type="http://schemas.openxmlformats.org/officeDocument/2006/relationships/chart" Target="../charts/chart156.xml"/><Relationship Id="rId176" Type="http://schemas.openxmlformats.org/officeDocument/2006/relationships/chart" Target="../charts/chart177.xml"/><Relationship Id="rId197" Type="http://schemas.openxmlformats.org/officeDocument/2006/relationships/chart" Target="../charts/chart198.xml"/><Relationship Id="rId201" Type="http://schemas.openxmlformats.org/officeDocument/2006/relationships/chart" Target="../charts/chart202.xml"/><Relationship Id="rId222" Type="http://schemas.openxmlformats.org/officeDocument/2006/relationships/chart" Target="../charts/chart223.xml"/><Relationship Id="rId243" Type="http://schemas.openxmlformats.org/officeDocument/2006/relationships/chart" Target="../charts/chart244.xml"/><Relationship Id="rId264" Type="http://schemas.openxmlformats.org/officeDocument/2006/relationships/chart" Target="../charts/chart265.xml"/><Relationship Id="rId285" Type="http://schemas.openxmlformats.org/officeDocument/2006/relationships/chart" Target="../charts/chart286.xml"/><Relationship Id="rId17" Type="http://schemas.openxmlformats.org/officeDocument/2006/relationships/chart" Target="../charts/chart18.xml"/><Relationship Id="rId38" Type="http://schemas.openxmlformats.org/officeDocument/2006/relationships/chart" Target="../charts/chart39.xml"/><Relationship Id="rId59" Type="http://schemas.openxmlformats.org/officeDocument/2006/relationships/chart" Target="../charts/chart60.xml"/><Relationship Id="rId103" Type="http://schemas.openxmlformats.org/officeDocument/2006/relationships/chart" Target="../charts/chart104.xml"/><Relationship Id="rId124" Type="http://schemas.openxmlformats.org/officeDocument/2006/relationships/chart" Target="../charts/chart125.xml"/><Relationship Id="rId310" Type="http://schemas.openxmlformats.org/officeDocument/2006/relationships/chart" Target="../charts/chart311.xml"/><Relationship Id="rId70" Type="http://schemas.openxmlformats.org/officeDocument/2006/relationships/chart" Target="../charts/chart71.xml"/><Relationship Id="rId91" Type="http://schemas.openxmlformats.org/officeDocument/2006/relationships/chart" Target="../charts/chart92.xml"/><Relationship Id="rId145" Type="http://schemas.openxmlformats.org/officeDocument/2006/relationships/chart" Target="../charts/chart146.xml"/><Relationship Id="rId166" Type="http://schemas.openxmlformats.org/officeDocument/2006/relationships/chart" Target="../charts/chart167.xml"/><Relationship Id="rId187" Type="http://schemas.openxmlformats.org/officeDocument/2006/relationships/chart" Target="../charts/chart188.xml"/><Relationship Id="rId1" Type="http://schemas.openxmlformats.org/officeDocument/2006/relationships/chart" Target="../charts/chart2.xml"/><Relationship Id="rId212" Type="http://schemas.openxmlformats.org/officeDocument/2006/relationships/chart" Target="../charts/chart213.xml"/><Relationship Id="rId233" Type="http://schemas.openxmlformats.org/officeDocument/2006/relationships/chart" Target="../charts/chart234.xml"/><Relationship Id="rId254" Type="http://schemas.openxmlformats.org/officeDocument/2006/relationships/chart" Target="../charts/chart255.xml"/><Relationship Id="rId28" Type="http://schemas.openxmlformats.org/officeDocument/2006/relationships/chart" Target="../charts/chart29.xml"/><Relationship Id="rId49" Type="http://schemas.openxmlformats.org/officeDocument/2006/relationships/chart" Target="../charts/chart50.xml"/><Relationship Id="rId114" Type="http://schemas.openxmlformats.org/officeDocument/2006/relationships/chart" Target="../charts/chart115.xml"/><Relationship Id="rId275" Type="http://schemas.openxmlformats.org/officeDocument/2006/relationships/chart" Target="../charts/chart276.xml"/><Relationship Id="rId296" Type="http://schemas.openxmlformats.org/officeDocument/2006/relationships/chart" Target="../charts/chart297.xml"/><Relationship Id="rId300" Type="http://schemas.openxmlformats.org/officeDocument/2006/relationships/chart" Target="../charts/chart301.xml"/><Relationship Id="rId60" Type="http://schemas.openxmlformats.org/officeDocument/2006/relationships/chart" Target="../charts/chart61.xml"/><Relationship Id="rId81" Type="http://schemas.openxmlformats.org/officeDocument/2006/relationships/chart" Target="../charts/chart82.xml"/><Relationship Id="rId135" Type="http://schemas.openxmlformats.org/officeDocument/2006/relationships/chart" Target="../charts/chart136.xml"/><Relationship Id="rId156" Type="http://schemas.openxmlformats.org/officeDocument/2006/relationships/chart" Target="../charts/chart157.xml"/><Relationship Id="rId177" Type="http://schemas.openxmlformats.org/officeDocument/2006/relationships/chart" Target="../charts/chart178.xml"/><Relationship Id="rId198" Type="http://schemas.openxmlformats.org/officeDocument/2006/relationships/chart" Target="../charts/chart199.xml"/><Relationship Id="rId321" Type="http://schemas.openxmlformats.org/officeDocument/2006/relationships/chart" Target="../charts/chart322.xml"/><Relationship Id="rId202" Type="http://schemas.openxmlformats.org/officeDocument/2006/relationships/chart" Target="../charts/chart203.xml"/><Relationship Id="rId223" Type="http://schemas.openxmlformats.org/officeDocument/2006/relationships/chart" Target="../charts/chart224.xml"/><Relationship Id="rId244" Type="http://schemas.openxmlformats.org/officeDocument/2006/relationships/chart" Target="../charts/chart245.xml"/><Relationship Id="rId18" Type="http://schemas.openxmlformats.org/officeDocument/2006/relationships/chart" Target="../charts/chart19.xml"/><Relationship Id="rId39" Type="http://schemas.openxmlformats.org/officeDocument/2006/relationships/chart" Target="../charts/chart40.xml"/><Relationship Id="rId265" Type="http://schemas.openxmlformats.org/officeDocument/2006/relationships/chart" Target="../charts/chart266.xml"/><Relationship Id="rId286" Type="http://schemas.openxmlformats.org/officeDocument/2006/relationships/chart" Target="../charts/chart287.xml"/><Relationship Id="rId50" Type="http://schemas.openxmlformats.org/officeDocument/2006/relationships/chart" Target="../charts/chart51.xml"/><Relationship Id="rId104" Type="http://schemas.openxmlformats.org/officeDocument/2006/relationships/chart" Target="../charts/chart105.xml"/><Relationship Id="rId125" Type="http://schemas.openxmlformats.org/officeDocument/2006/relationships/chart" Target="../charts/chart126.xml"/><Relationship Id="rId146" Type="http://schemas.openxmlformats.org/officeDocument/2006/relationships/chart" Target="../charts/chart147.xml"/><Relationship Id="rId167" Type="http://schemas.openxmlformats.org/officeDocument/2006/relationships/chart" Target="../charts/chart168.xml"/><Relationship Id="rId188" Type="http://schemas.openxmlformats.org/officeDocument/2006/relationships/chart" Target="../charts/chart189.xml"/><Relationship Id="rId311" Type="http://schemas.openxmlformats.org/officeDocument/2006/relationships/chart" Target="../charts/chart312.xml"/><Relationship Id="rId71" Type="http://schemas.openxmlformats.org/officeDocument/2006/relationships/chart" Target="../charts/chart72.xml"/><Relationship Id="rId92" Type="http://schemas.openxmlformats.org/officeDocument/2006/relationships/chart" Target="../charts/chart93.xml"/><Relationship Id="rId213" Type="http://schemas.openxmlformats.org/officeDocument/2006/relationships/chart" Target="../charts/chart214.xml"/><Relationship Id="rId234" Type="http://schemas.openxmlformats.org/officeDocument/2006/relationships/chart" Target="../charts/chart235.xml"/><Relationship Id="rId2" Type="http://schemas.openxmlformats.org/officeDocument/2006/relationships/chart" Target="../charts/chart3.xml"/><Relationship Id="rId29" Type="http://schemas.openxmlformats.org/officeDocument/2006/relationships/chart" Target="../charts/chart30.xml"/><Relationship Id="rId255" Type="http://schemas.openxmlformats.org/officeDocument/2006/relationships/chart" Target="../charts/chart256.xml"/><Relationship Id="rId276" Type="http://schemas.openxmlformats.org/officeDocument/2006/relationships/chart" Target="../charts/chart277.xml"/><Relationship Id="rId297" Type="http://schemas.openxmlformats.org/officeDocument/2006/relationships/chart" Target="../charts/chart298.xml"/><Relationship Id="rId40" Type="http://schemas.openxmlformats.org/officeDocument/2006/relationships/chart" Target="../charts/chart41.xml"/><Relationship Id="rId115" Type="http://schemas.openxmlformats.org/officeDocument/2006/relationships/chart" Target="../charts/chart116.xml"/><Relationship Id="rId136" Type="http://schemas.openxmlformats.org/officeDocument/2006/relationships/chart" Target="../charts/chart137.xml"/><Relationship Id="rId157" Type="http://schemas.openxmlformats.org/officeDocument/2006/relationships/chart" Target="../charts/chart158.xml"/><Relationship Id="rId178" Type="http://schemas.openxmlformats.org/officeDocument/2006/relationships/chart" Target="../charts/chart179.xml"/><Relationship Id="rId301" Type="http://schemas.openxmlformats.org/officeDocument/2006/relationships/chart" Target="../charts/chart302.xml"/><Relationship Id="rId322" Type="http://schemas.openxmlformats.org/officeDocument/2006/relationships/chart" Target="../charts/chart323.xml"/><Relationship Id="rId61" Type="http://schemas.openxmlformats.org/officeDocument/2006/relationships/chart" Target="../charts/chart62.xml"/><Relationship Id="rId82" Type="http://schemas.openxmlformats.org/officeDocument/2006/relationships/chart" Target="../charts/chart83.xml"/><Relationship Id="rId199" Type="http://schemas.openxmlformats.org/officeDocument/2006/relationships/chart" Target="../charts/chart200.xml"/><Relationship Id="rId203" Type="http://schemas.openxmlformats.org/officeDocument/2006/relationships/chart" Target="../charts/chart204.xml"/><Relationship Id="rId19" Type="http://schemas.openxmlformats.org/officeDocument/2006/relationships/chart" Target="../charts/chart20.xml"/><Relationship Id="rId224" Type="http://schemas.openxmlformats.org/officeDocument/2006/relationships/chart" Target="../charts/chart225.xml"/><Relationship Id="rId245" Type="http://schemas.openxmlformats.org/officeDocument/2006/relationships/chart" Target="../charts/chart246.xml"/><Relationship Id="rId266" Type="http://schemas.openxmlformats.org/officeDocument/2006/relationships/chart" Target="../charts/chart267.xml"/><Relationship Id="rId287" Type="http://schemas.openxmlformats.org/officeDocument/2006/relationships/chart" Target="../charts/chart288.xml"/><Relationship Id="rId30" Type="http://schemas.openxmlformats.org/officeDocument/2006/relationships/chart" Target="../charts/chart31.xml"/><Relationship Id="rId105" Type="http://schemas.openxmlformats.org/officeDocument/2006/relationships/chart" Target="../charts/chart106.xml"/><Relationship Id="rId126" Type="http://schemas.openxmlformats.org/officeDocument/2006/relationships/chart" Target="../charts/chart127.xml"/><Relationship Id="rId147" Type="http://schemas.openxmlformats.org/officeDocument/2006/relationships/chart" Target="../charts/chart148.xml"/><Relationship Id="rId168" Type="http://schemas.openxmlformats.org/officeDocument/2006/relationships/chart" Target="../charts/chart169.xml"/><Relationship Id="rId312" Type="http://schemas.openxmlformats.org/officeDocument/2006/relationships/chart" Target="../charts/chart313.xml"/><Relationship Id="rId51" Type="http://schemas.openxmlformats.org/officeDocument/2006/relationships/chart" Target="../charts/chart52.xml"/><Relationship Id="rId72" Type="http://schemas.openxmlformats.org/officeDocument/2006/relationships/chart" Target="../charts/chart73.xml"/><Relationship Id="rId93" Type="http://schemas.openxmlformats.org/officeDocument/2006/relationships/chart" Target="../charts/chart94.xml"/><Relationship Id="rId189" Type="http://schemas.openxmlformats.org/officeDocument/2006/relationships/chart" Target="../charts/chart190.xml"/><Relationship Id="rId3" Type="http://schemas.openxmlformats.org/officeDocument/2006/relationships/chart" Target="../charts/chart4.xml"/><Relationship Id="rId214" Type="http://schemas.openxmlformats.org/officeDocument/2006/relationships/chart" Target="../charts/chart215.xml"/><Relationship Id="rId235" Type="http://schemas.openxmlformats.org/officeDocument/2006/relationships/chart" Target="../charts/chart236.xml"/><Relationship Id="rId256" Type="http://schemas.openxmlformats.org/officeDocument/2006/relationships/chart" Target="../charts/chart257.xml"/><Relationship Id="rId277" Type="http://schemas.openxmlformats.org/officeDocument/2006/relationships/chart" Target="../charts/chart278.xml"/><Relationship Id="rId298" Type="http://schemas.openxmlformats.org/officeDocument/2006/relationships/chart" Target="../charts/chart299.xml"/><Relationship Id="rId116" Type="http://schemas.openxmlformats.org/officeDocument/2006/relationships/chart" Target="../charts/chart117.xml"/><Relationship Id="rId137" Type="http://schemas.openxmlformats.org/officeDocument/2006/relationships/chart" Target="../charts/chart138.xml"/><Relationship Id="rId158" Type="http://schemas.openxmlformats.org/officeDocument/2006/relationships/chart" Target="../charts/chart159.xml"/><Relationship Id="rId302" Type="http://schemas.openxmlformats.org/officeDocument/2006/relationships/chart" Target="../charts/chart303.xml"/><Relationship Id="rId323" Type="http://schemas.openxmlformats.org/officeDocument/2006/relationships/chart" Target="../charts/chart324.xml"/><Relationship Id="rId20" Type="http://schemas.openxmlformats.org/officeDocument/2006/relationships/chart" Target="../charts/chart21.xml"/><Relationship Id="rId41" Type="http://schemas.openxmlformats.org/officeDocument/2006/relationships/chart" Target="../charts/chart42.xml"/><Relationship Id="rId62" Type="http://schemas.openxmlformats.org/officeDocument/2006/relationships/chart" Target="../charts/chart63.xml"/><Relationship Id="rId83" Type="http://schemas.openxmlformats.org/officeDocument/2006/relationships/chart" Target="../charts/chart84.xml"/><Relationship Id="rId179" Type="http://schemas.openxmlformats.org/officeDocument/2006/relationships/chart" Target="../charts/chart180.xml"/><Relationship Id="rId190" Type="http://schemas.openxmlformats.org/officeDocument/2006/relationships/chart" Target="../charts/chart191.xml"/><Relationship Id="rId204" Type="http://schemas.openxmlformats.org/officeDocument/2006/relationships/chart" Target="../charts/chart205.xml"/><Relationship Id="rId225" Type="http://schemas.openxmlformats.org/officeDocument/2006/relationships/chart" Target="../charts/chart226.xml"/><Relationship Id="rId246" Type="http://schemas.openxmlformats.org/officeDocument/2006/relationships/chart" Target="../charts/chart247.xml"/><Relationship Id="rId267" Type="http://schemas.openxmlformats.org/officeDocument/2006/relationships/chart" Target="../charts/chart268.xml"/><Relationship Id="rId288" Type="http://schemas.openxmlformats.org/officeDocument/2006/relationships/chart" Target="../charts/chart289.xml"/><Relationship Id="rId106" Type="http://schemas.openxmlformats.org/officeDocument/2006/relationships/chart" Target="../charts/chart107.xml"/><Relationship Id="rId127" Type="http://schemas.openxmlformats.org/officeDocument/2006/relationships/chart" Target="../charts/chart128.xml"/><Relationship Id="rId313" Type="http://schemas.openxmlformats.org/officeDocument/2006/relationships/chart" Target="../charts/chart314.xml"/><Relationship Id="rId10" Type="http://schemas.openxmlformats.org/officeDocument/2006/relationships/chart" Target="../charts/chart11.xml"/><Relationship Id="rId31" Type="http://schemas.openxmlformats.org/officeDocument/2006/relationships/chart" Target="../charts/chart32.xml"/><Relationship Id="rId52" Type="http://schemas.openxmlformats.org/officeDocument/2006/relationships/chart" Target="../charts/chart53.xml"/><Relationship Id="rId73" Type="http://schemas.openxmlformats.org/officeDocument/2006/relationships/chart" Target="../charts/chart74.xml"/><Relationship Id="rId94" Type="http://schemas.openxmlformats.org/officeDocument/2006/relationships/chart" Target="../charts/chart95.xml"/><Relationship Id="rId148" Type="http://schemas.openxmlformats.org/officeDocument/2006/relationships/chart" Target="../charts/chart149.xml"/><Relationship Id="rId169" Type="http://schemas.openxmlformats.org/officeDocument/2006/relationships/chart" Target="../charts/chart170.xml"/><Relationship Id="rId4" Type="http://schemas.openxmlformats.org/officeDocument/2006/relationships/chart" Target="../charts/chart5.xml"/><Relationship Id="rId180" Type="http://schemas.openxmlformats.org/officeDocument/2006/relationships/chart" Target="../charts/chart181.xml"/><Relationship Id="rId215" Type="http://schemas.openxmlformats.org/officeDocument/2006/relationships/chart" Target="../charts/chart216.xml"/><Relationship Id="rId236" Type="http://schemas.openxmlformats.org/officeDocument/2006/relationships/chart" Target="../charts/chart237.xml"/><Relationship Id="rId257" Type="http://schemas.openxmlformats.org/officeDocument/2006/relationships/chart" Target="../charts/chart258.xml"/><Relationship Id="rId278" Type="http://schemas.openxmlformats.org/officeDocument/2006/relationships/chart" Target="../charts/chart279.xml"/><Relationship Id="rId303" Type="http://schemas.openxmlformats.org/officeDocument/2006/relationships/chart" Target="../charts/chart304.xml"/><Relationship Id="rId42" Type="http://schemas.openxmlformats.org/officeDocument/2006/relationships/chart" Target="../charts/chart43.xml"/><Relationship Id="rId84" Type="http://schemas.openxmlformats.org/officeDocument/2006/relationships/chart" Target="../charts/chart85.xml"/><Relationship Id="rId138" Type="http://schemas.openxmlformats.org/officeDocument/2006/relationships/chart" Target="../charts/chart139.xml"/><Relationship Id="rId191" Type="http://schemas.openxmlformats.org/officeDocument/2006/relationships/chart" Target="../charts/chart192.xml"/><Relationship Id="rId205" Type="http://schemas.openxmlformats.org/officeDocument/2006/relationships/chart" Target="../charts/chart206.xml"/><Relationship Id="rId247" Type="http://schemas.openxmlformats.org/officeDocument/2006/relationships/chart" Target="../charts/chart248.xml"/><Relationship Id="rId107" Type="http://schemas.openxmlformats.org/officeDocument/2006/relationships/chart" Target="../charts/chart108.xml"/><Relationship Id="rId289" Type="http://schemas.openxmlformats.org/officeDocument/2006/relationships/chart" Target="../charts/chart290.xml"/><Relationship Id="rId11" Type="http://schemas.openxmlformats.org/officeDocument/2006/relationships/chart" Target="../charts/chart12.xml"/><Relationship Id="rId53" Type="http://schemas.openxmlformats.org/officeDocument/2006/relationships/chart" Target="../charts/chart54.xml"/><Relationship Id="rId149" Type="http://schemas.openxmlformats.org/officeDocument/2006/relationships/chart" Target="../charts/chart150.xml"/><Relationship Id="rId314" Type="http://schemas.openxmlformats.org/officeDocument/2006/relationships/chart" Target="../charts/chart315.xml"/><Relationship Id="rId95" Type="http://schemas.openxmlformats.org/officeDocument/2006/relationships/chart" Target="../charts/chart96.xml"/><Relationship Id="rId160" Type="http://schemas.openxmlformats.org/officeDocument/2006/relationships/chart" Target="../charts/chart161.xml"/><Relationship Id="rId216" Type="http://schemas.openxmlformats.org/officeDocument/2006/relationships/chart" Target="../charts/chart217.xml"/><Relationship Id="rId258" Type="http://schemas.openxmlformats.org/officeDocument/2006/relationships/chart" Target="../charts/chart259.xml"/><Relationship Id="rId22" Type="http://schemas.openxmlformats.org/officeDocument/2006/relationships/chart" Target="../charts/chart23.xml"/><Relationship Id="rId64" Type="http://schemas.openxmlformats.org/officeDocument/2006/relationships/chart" Target="../charts/chart65.xml"/><Relationship Id="rId118" Type="http://schemas.openxmlformats.org/officeDocument/2006/relationships/chart" Target="../charts/chart119.xml"/><Relationship Id="rId325" Type="http://schemas.openxmlformats.org/officeDocument/2006/relationships/chart" Target="../charts/chart326.xml"/><Relationship Id="rId171" Type="http://schemas.openxmlformats.org/officeDocument/2006/relationships/chart" Target="../charts/chart172.xml"/><Relationship Id="rId227" Type="http://schemas.openxmlformats.org/officeDocument/2006/relationships/chart" Target="../charts/chart228.xml"/><Relationship Id="rId269" Type="http://schemas.openxmlformats.org/officeDocument/2006/relationships/chart" Target="../charts/chart270.xml"/><Relationship Id="rId33" Type="http://schemas.openxmlformats.org/officeDocument/2006/relationships/chart" Target="../charts/chart34.xml"/><Relationship Id="rId129" Type="http://schemas.openxmlformats.org/officeDocument/2006/relationships/chart" Target="../charts/chart130.xml"/><Relationship Id="rId280" Type="http://schemas.openxmlformats.org/officeDocument/2006/relationships/chart" Target="../charts/chart281.xml"/><Relationship Id="rId75" Type="http://schemas.openxmlformats.org/officeDocument/2006/relationships/chart" Target="../charts/chart76.xml"/><Relationship Id="rId140" Type="http://schemas.openxmlformats.org/officeDocument/2006/relationships/chart" Target="../charts/chart141.xml"/><Relationship Id="rId182" Type="http://schemas.openxmlformats.org/officeDocument/2006/relationships/chart" Target="../charts/chart183.xml"/><Relationship Id="rId6" Type="http://schemas.openxmlformats.org/officeDocument/2006/relationships/chart" Target="../charts/chart7.xml"/><Relationship Id="rId238" Type="http://schemas.openxmlformats.org/officeDocument/2006/relationships/chart" Target="../charts/chart239.xml"/><Relationship Id="rId291" Type="http://schemas.openxmlformats.org/officeDocument/2006/relationships/chart" Target="../charts/chart292.xml"/><Relationship Id="rId305" Type="http://schemas.openxmlformats.org/officeDocument/2006/relationships/chart" Target="../charts/chart306.xml"/><Relationship Id="rId44" Type="http://schemas.openxmlformats.org/officeDocument/2006/relationships/chart" Target="../charts/chart45.xml"/><Relationship Id="rId86" Type="http://schemas.openxmlformats.org/officeDocument/2006/relationships/chart" Target="../charts/chart87.xml"/><Relationship Id="rId151" Type="http://schemas.openxmlformats.org/officeDocument/2006/relationships/chart" Target="../charts/chart152.xml"/><Relationship Id="rId193" Type="http://schemas.openxmlformats.org/officeDocument/2006/relationships/chart" Target="../charts/chart194.xml"/><Relationship Id="rId207" Type="http://schemas.openxmlformats.org/officeDocument/2006/relationships/chart" Target="../charts/chart208.xml"/><Relationship Id="rId249" Type="http://schemas.openxmlformats.org/officeDocument/2006/relationships/chart" Target="../charts/chart250.xml"/><Relationship Id="rId13" Type="http://schemas.openxmlformats.org/officeDocument/2006/relationships/chart" Target="../charts/chart14.xml"/><Relationship Id="rId109" Type="http://schemas.openxmlformats.org/officeDocument/2006/relationships/chart" Target="../charts/chart110.xml"/><Relationship Id="rId260" Type="http://schemas.openxmlformats.org/officeDocument/2006/relationships/chart" Target="../charts/chart261.xml"/><Relationship Id="rId316" Type="http://schemas.openxmlformats.org/officeDocument/2006/relationships/chart" Target="../charts/chart317.xml"/><Relationship Id="rId55" Type="http://schemas.openxmlformats.org/officeDocument/2006/relationships/chart" Target="../charts/chart56.xml"/><Relationship Id="rId97" Type="http://schemas.openxmlformats.org/officeDocument/2006/relationships/chart" Target="../charts/chart98.xml"/><Relationship Id="rId120" Type="http://schemas.openxmlformats.org/officeDocument/2006/relationships/chart" Target="../charts/chart12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25</xdr:row>
          <xdr:rowOff>85725</xdr:rowOff>
        </xdr:from>
        <xdr:to>
          <xdr:col>4</xdr:col>
          <xdr:colOff>400050</xdr:colOff>
          <xdr:row>27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5" name="Chart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7" name="Chart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1" name="Chart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3" name="Chart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4" name="Chart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6" name="Chart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39" name="Chart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0" name="Chart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1" name="Chart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2" name="Chart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3" name="Chart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4" name="Chart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5" name="Chart 14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6" name="Chart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7" name="Chart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8" name="Chart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49" name="Chart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0" name="Chart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1" name="Chart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2" name="Chart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3" name="Chart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4" name="Chart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5" name="Chart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6" name="Chart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7" name="Chart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8" name="Chart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59" name="Chart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0" name="Chart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1" name="Chart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2" name="Chart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5" name="Chart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6" name="Chart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7" name="Chart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8" name="Chart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69" name="Chart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0" name="Chart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3" name="Chart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4" name="Chart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5" name="Chart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7" name="Chart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8" name="Chart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79" name="Chart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0" name="Chart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1" name="Chart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2" name="Chart 181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4" name="Chart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6" name="Chart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8" name="Chart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89" name="Chart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8" name="Chart 197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0" name="Chart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1" name="Chart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4" name="Chart 203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5" name="Chart 204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6" name="Chart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7" name="Chart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8" name="Chart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09" name="Chart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0" name="Chart 209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1" name="Chart 210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3" name="Chart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5" name="Chart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6" name="Chart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7" name="Chart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8" name="Chart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19" name="Chart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0" name="Chart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1" name="Chart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2" name="Chart 22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3" name="Chart 222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6" name="Chart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7" name="Chart 2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0" name="Chart 229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1" name="Chart 230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2" name="Chart 231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3" name="Chart 232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4" name="Chart 233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5" name="Chart 234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6" name="Chart 235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7" name="Chart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8" name="Chart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0" name="Chart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1" name="Chart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2" name="Chart 241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3" name="Chart 242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6" name="Chart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49" name="Chart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0" name="Chart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1" name="Chart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2" name="Chart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3" name="Chart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4" name="Chart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5" name="Chart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6" name="Chart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7" name="Chart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8" name="Chart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59" name="Chart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0" name="Chart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1" name="Chart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2" name="Chart 261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3" name="Chart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4" name="Chart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5" name="Chart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6" name="Chart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7" name="Chart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8" name="Chart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69" name="Chart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0" name="Chart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1" name="Chart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2" name="Chart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3" name="Chart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4" name="Chart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5" name="Chart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6" name="Chart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7" name="Chart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8" name="Chart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79" name="Chart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0" name="Chart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1" name="Chart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2" name="Chart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3" name="Chart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4" name="Chart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5" name="Chart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6" name="Chart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7" name="Chart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8" name="Chart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89" name="Chart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0" name="Chart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1" name="Chart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2" name="Chart 291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3" name="Chart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4" name="Chart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5" name="Chart 294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6" name="Chart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8" name="Chart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299" name="Chart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0" name="Chart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1" name="Chart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2" name="Chart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3" name="Chart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4" name="Chart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5" name="Chart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6" name="Chart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2" name="Chart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3" name="Chart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4" name="Chart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5" name="Chart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6" name="Chart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2" name="Chart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3" name="Chart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4" name="Chart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5" name="Chart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6" name="Chart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7" name="Chart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9</xdr:col>
      <xdr:colOff>0</xdr:colOff>
      <xdr:row>11</xdr:row>
      <xdr:rowOff>23812</xdr:rowOff>
    </xdr:from>
    <xdr:to>
      <xdr:col>16</xdr:col>
      <xdr:colOff>304800</xdr:colOff>
      <xdr:row>25</xdr:row>
      <xdr:rowOff>100012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6B7FA617-49D8-42EC-8925-DB1AFA1810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A8F30-1035-4441-9CF7-5DF22DE99075}">
  <sheetPr codeName="Sheet1"/>
  <dimension ref="A1:P27"/>
  <sheetViews>
    <sheetView tabSelected="1" workbookViewId="0">
      <selection activeCell="V14" sqref="V14"/>
    </sheetView>
  </sheetViews>
  <sheetFormatPr defaultRowHeight="15" x14ac:dyDescent="0.25"/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1">
        <v>-10</v>
      </c>
      <c r="D3" t="s">
        <v>2</v>
      </c>
      <c r="E3" s="2">
        <v>47.426400368977902</v>
      </c>
      <c r="G3" t="s">
        <v>3</v>
      </c>
      <c r="H3" s="3">
        <v>-6.0122126984870299</v>
      </c>
    </row>
    <row r="4" spans="1:16" ht="15.75" thickBot="1" x14ac:dyDescent="0.3">
      <c r="A4" t="s">
        <v>4</v>
      </c>
      <c r="B4" s="4">
        <v>-3.8575683527061004</v>
      </c>
      <c r="D4" t="s">
        <v>5</v>
      </c>
      <c r="E4" s="5">
        <v>0.4</v>
      </c>
      <c r="G4" t="s">
        <v>6</v>
      </c>
      <c r="H4" s="6">
        <v>0.14104147911071777</v>
      </c>
    </row>
    <row r="5" spans="1:16" x14ac:dyDescent="0.25">
      <c r="A5" t="s">
        <v>7</v>
      </c>
      <c r="B5" s="7">
        <v>-120.35891824579134</v>
      </c>
    </row>
    <row r="6" spans="1:16" x14ac:dyDescent="0.25">
      <c r="A6" t="s">
        <v>8</v>
      </c>
      <c r="B6" s="7">
        <v>-29.061266183853149</v>
      </c>
      <c r="E6" t="s">
        <v>9</v>
      </c>
    </row>
    <row r="7" spans="1:16" ht="15.75" thickBot="1" x14ac:dyDescent="0.3">
      <c r="A7" t="s">
        <v>10</v>
      </c>
      <c r="B7" s="8">
        <v>-12.801724333397217</v>
      </c>
      <c r="E7" t="s">
        <v>11</v>
      </c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9">
        <f>0.5*CTDC</f>
        <v>-60.179459122895672</v>
      </c>
      <c r="C10" s="9"/>
      <c r="D10" s="9">
        <f>Cland</f>
        <v>-10</v>
      </c>
      <c r="E10" s="9"/>
      <c r="F10" s="9"/>
      <c r="G10" s="9"/>
      <c r="H10" s="9"/>
      <c r="I10" s="9"/>
      <c r="J10" s="9"/>
      <c r="L10">
        <f>B10+D10</f>
        <v>-70.179459122895679</v>
      </c>
      <c r="M10" s="9">
        <f t="shared" ref="M10:M24" si="0">L10/(1+i)^(A10-1)</f>
        <v>-70.179459122895679</v>
      </c>
      <c r="N10" s="9">
        <f>M10</f>
        <v>-70.179459122895679</v>
      </c>
    </row>
    <row r="11" spans="1:16" x14ac:dyDescent="0.25">
      <c r="A11">
        <v>2</v>
      </c>
      <c r="B11" s="9">
        <f>0.5*CTDC</f>
        <v>-60.179459122895672</v>
      </c>
      <c r="C11" s="9">
        <f>WC</f>
        <v>-29.061266183853149</v>
      </c>
      <c r="D11" s="9"/>
      <c r="E11" s="9"/>
      <c r="F11" s="9">
        <f>Cstart</f>
        <v>-12.801724333397217</v>
      </c>
      <c r="G11" s="9"/>
      <c r="H11" s="9"/>
      <c r="I11" s="9"/>
      <c r="J11" s="9"/>
      <c r="L11">
        <f>B11+C11+F11</f>
        <v>-102.04244964014605</v>
      </c>
      <c r="M11" s="9">
        <f t="shared" si="0"/>
        <v>-89.42922015391926</v>
      </c>
      <c r="N11" s="9">
        <f>N10+M11</f>
        <v>-159.60867927681494</v>
      </c>
    </row>
    <row r="12" spans="1:16" x14ac:dyDescent="0.25">
      <c r="A12">
        <v>3</v>
      </c>
      <c r="B12" s="9"/>
      <c r="C12" s="9"/>
      <c r="D12" s="9"/>
      <c r="E12" s="9">
        <f t="shared" ref="E12:E24" si="1">Croyal</f>
        <v>-3.8575683527061004</v>
      </c>
      <c r="F12" s="9"/>
      <c r="G12" s="9"/>
      <c r="H12" s="9">
        <f>P12*-CTDC</f>
        <v>17.199289417323584</v>
      </c>
      <c r="I12" s="9">
        <f>0.5*S</f>
        <v>23.713200184488951</v>
      </c>
      <c r="J12" s="9">
        <f>0.5*COS</f>
        <v>-3.0061063492435149</v>
      </c>
      <c r="K12" s="9">
        <f>(1-tax)*(I12-J12-H12)</f>
        <v>5.7120102698453277</v>
      </c>
      <c r="L12" s="9">
        <f t="shared" ref="L12:L23" si="2">K12+H12+E12</f>
        <v>19.053731334462814</v>
      </c>
      <c r="M12" s="9">
        <f t="shared" si="0"/>
        <v>14.634475868479239</v>
      </c>
      <c r="N12" s="9">
        <f t="shared" ref="N12:N23" si="3">N11+M12</f>
        <v>-144.97420340833571</v>
      </c>
      <c r="P12" s="10">
        <v>0.1429</v>
      </c>
    </row>
    <row r="13" spans="1:16" x14ac:dyDescent="0.25">
      <c r="A13">
        <v>4</v>
      </c>
      <c r="B13" s="9"/>
      <c r="C13" s="9"/>
      <c r="D13" s="9"/>
      <c r="E13" s="9">
        <f t="shared" si="1"/>
        <v>-3.8575683527061004</v>
      </c>
      <c r="F13" s="9"/>
      <c r="G13" s="9"/>
      <c r="H13" s="9">
        <f t="shared" ref="H13:H19" si="4">P13*-CTDC</f>
        <v>29.475899078394299</v>
      </c>
      <c r="I13" s="9">
        <f>0.8*S</f>
        <v>37.941120295182323</v>
      </c>
      <c r="J13" s="9">
        <f>0.8*COS</f>
        <v>-4.8097701587896244</v>
      </c>
      <c r="K13" s="9">
        <f t="shared" ref="K13:K24" si="5">(1-tax)*(I13-J13-H13)</f>
        <v>7.9649948253465892</v>
      </c>
      <c r="L13" s="9">
        <f t="shared" si="2"/>
        <v>33.583325551034783</v>
      </c>
      <c r="M13" s="9">
        <f t="shared" si="0"/>
        <v>22.60577511920016</v>
      </c>
      <c r="N13" s="9">
        <f t="shared" si="3"/>
        <v>-122.36842828913555</v>
      </c>
      <c r="P13" s="10">
        <v>0.24490000000000001</v>
      </c>
    </row>
    <row r="14" spans="1:16" x14ac:dyDescent="0.25">
      <c r="A14">
        <v>5</v>
      </c>
      <c r="B14" s="9"/>
      <c r="C14" s="9"/>
      <c r="D14" s="9"/>
      <c r="E14" s="9">
        <f t="shared" si="1"/>
        <v>-3.8575683527061004</v>
      </c>
      <c r="F14" s="9"/>
      <c r="G14" s="9"/>
      <c r="H14" s="9">
        <f t="shared" si="4"/>
        <v>21.050774801188908</v>
      </c>
      <c r="I14" s="9">
        <f t="shared" ref="I14:I24" si="6">S</f>
        <v>47.426400368977902</v>
      </c>
      <c r="J14" s="9">
        <f t="shared" ref="J14:J24" si="7">COS</f>
        <v>-6.0122126984870299</v>
      </c>
      <c r="K14" s="9">
        <f t="shared" si="5"/>
        <v>19.43270295976561</v>
      </c>
      <c r="L14" s="9">
        <f t="shared" si="2"/>
        <v>36.625909408248411</v>
      </c>
      <c r="M14" s="9">
        <f t="shared" si="0"/>
        <v>21.606413744447757</v>
      </c>
      <c r="N14" s="9">
        <f t="shared" si="3"/>
        <v>-100.76201454468779</v>
      </c>
      <c r="P14" s="10">
        <v>0.1749</v>
      </c>
    </row>
    <row r="15" spans="1:16" x14ac:dyDescent="0.25">
      <c r="A15">
        <v>6</v>
      </c>
      <c r="B15" s="9"/>
      <c r="C15" s="9"/>
      <c r="D15" s="9"/>
      <c r="E15" s="9">
        <f t="shared" si="1"/>
        <v>-3.8575683527061004</v>
      </c>
      <c r="F15" s="9"/>
      <c r="G15" s="9"/>
      <c r="H15" s="9">
        <f t="shared" si="4"/>
        <v>15.032828888899338</v>
      </c>
      <c r="I15" s="9">
        <f t="shared" si="6"/>
        <v>47.426400368977902</v>
      </c>
      <c r="J15" s="9">
        <f t="shared" si="7"/>
        <v>-6.0122126984870299</v>
      </c>
      <c r="K15" s="9">
        <f t="shared" si="5"/>
        <v>23.043470507139354</v>
      </c>
      <c r="L15" s="9">
        <f t="shared" si="2"/>
        <v>34.218731043332589</v>
      </c>
      <c r="M15" s="9">
        <f t="shared" si="0"/>
        <v>17.691177480605134</v>
      </c>
      <c r="N15" s="9">
        <f t="shared" si="3"/>
        <v>-83.070837064082653</v>
      </c>
      <c r="P15" s="10">
        <v>0.1249</v>
      </c>
    </row>
    <row r="16" spans="1:16" x14ac:dyDescent="0.25">
      <c r="A16">
        <v>7</v>
      </c>
      <c r="B16" s="9"/>
      <c r="C16" s="9"/>
      <c r="D16" s="9"/>
      <c r="E16" s="9">
        <f t="shared" si="1"/>
        <v>-3.8575683527061004</v>
      </c>
      <c r="F16" s="9"/>
      <c r="G16" s="9"/>
      <c r="H16" s="9">
        <f t="shared" si="4"/>
        <v>10.748051399349167</v>
      </c>
      <c r="I16" s="9">
        <f t="shared" si="6"/>
        <v>47.426400368977902</v>
      </c>
      <c r="J16" s="9">
        <f t="shared" si="7"/>
        <v>-6.0122126984870299</v>
      </c>
      <c r="K16" s="9">
        <f t="shared" si="5"/>
        <v>25.614337000869458</v>
      </c>
      <c r="L16" s="9">
        <f t="shared" si="2"/>
        <v>32.504820047512524</v>
      </c>
      <c r="M16" s="9">
        <f t="shared" si="0"/>
        <v>14.727843920427077</v>
      </c>
      <c r="N16" s="9">
        <f t="shared" si="3"/>
        <v>-68.342993143655576</v>
      </c>
      <c r="P16" s="10">
        <v>8.9300000000000004E-2</v>
      </c>
    </row>
    <row r="17" spans="1:16" x14ac:dyDescent="0.25">
      <c r="A17">
        <v>8</v>
      </c>
      <c r="B17" s="9"/>
      <c r="C17" s="9"/>
      <c r="D17" s="9"/>
      <c r="E17" s="9">
        <f t="shared" si="1"/>
        <v>-3.8575683527061004</v>
      </c>
      <c r="F17" s="9"/>
      <c r="G17" s="9"/>
      <c r="H17" s="9">
        <f t="shared" si="4"/>
        <v>10.736015507524588</v>
      </c>
      <c r="I17" s="9">
        <f t="shared" si="6"/>
        <v>47.426400368977902</v>
      </c>
      <c r="J17" s="9">
        <f t="shared" si="7"/>
        <v>-6.0122126984870299</v>
      </c>
      <c r="K17" s="9">
        <f t="shared" si="5"/>
        <v>25.621558535964205</v>
      </c>
      <c r="L17" s="9">
        <f t="shared" si="2"/>
        <v>32.500005690782693</v>
      </c>
      <c r="M17" s="9">
        <f t="shared" si="0"/>
        <v>12.905457705363924</v>
      </c>
      <c r="N17" s="9">
        <f t="shared" si="3"/>
        <v>-55.437535438291654</v>
      </c>
      <c r="P17" s="10">
        <v>8.9200000000000002E-2</v>
      </c>
    </row>
    <row r="18" spans="1:16" x14ac:dyDescent="0.25">
      <c r="A18">
        <v>9</v>
      </c>
      <c r="B18" s="9"/>
      <c r="C18" s="9"/>
      <c r="D18" s="9"/>
      <c r="E18" s="9">
        <f t="shared" si="1"/>
        <v>-3.8575683527061004</v>
      </c>
      <c r="F18" s="9"/>
      <c r="G18" s="9"/>
      <c r="H18" s="9">
        <f t="shared" si="4"/>
        <v>10.748051399349167</v>
      </c>
      <c r="I18" s="9">
        <f t="shared" si="6"/>
        <v>47.426400368977902</v>
      </c>
      <c r="J18" s="9">
        <f t="shared" si="7"/>
        <v>-6.0122126984870299</v>
      </c>
      <c r="K18" s="9">
        <f t="shared" si="5"/>
        <v>25.614337000869458</v>
      </c>
      <c r="L18" s="9">
        <f t="shared" si="2"/>
        <v>32.504820047512524</v>
      </c>
      <c r="M18" s="9">
        <f t="shared" si="0"/>
        <v>11.311919574428876</v>
      </c>
      <c r="N18" s="9">
        <f t="shared" si="3"/>
        <v>-44.125615863862777</v>
      </c>
      <c r="P18" s="10">
        <v>8.9300000000000004E-2</v>
      </c>
    </row>
    <row r="19" spans="1:16" x14ac:dyDescent="0.25">
      <c r="A19">
        <v>10</v>
      </c>
      <c r="B19" s="9"/>
      <c r="C19" s="9"/>
      <c r="D19" s="9"/>
      <c r="E19" s="9">
        <f t="shared" si="1"/>
        <v>-3.8575683527061004</v>
      </c>
      <c r="F19" s="9"/>
      <c r="G19" s="9"/>
      <c r="H19" s="9">
        <f t="shared" si="4"/>
        <v>5.3680077537622939</v>
      </c>
      <c r="I19" s="9">
        <f t="shared" si="6"/>
        <v>47.426400368977902</v>
      </c>
      <c r="J19" s="9">
        <f t="shared" si="7"/>
        <v>-6.0122126984870299</v>
      </c>
      <c r="K19" s="9">
        <f t="shared" si="5"/>
        <v>28.842363188221579</v>
      </c>
      <c r="L19" s="9">
        <f t="shared" si="2"/>
        <v>30.352802589277776</v>
      </c>
      <c r="M19" s="9">
        <f t="shared" si="0"/>
        <v>9.2573334601445492</v>
      </c>
      <c r="N19" s="9">
        <f t="shared" si="3"/>
        <v>-34.868282403718226</v>
      </c>
      <c r="P19" s="10">
        <v>4.4600000000000001E-2</v>
      </c>
    </row>
    <row r="20" spans="1:16" x14ac:dyDescent="0.25">
      <c r="A20">
        <v>11</v>
      </c>
      <c r="B20" s="9"/>
      <c r="C20" s="9"/>
      <c r="D20" s="9"/>
      <c r="E20" s="9">
        <f t="shared" si="1"/>
        <v>-3.8575683527061004</v>
      </c>
      <c r="F20" s="9"/>
      <c r="G20" s="9"/>
      <c r="H20" s="9"/>
      <c r="I20" s="9">
        <f t="shared" si="6"/>
        <v>47.426400368977902</v>
      </c>
      <c r="J20" s="9">
        <f t="shared" si="7"/>
        <v>-6.0122126984870299</v>
      </c>
      <c r="K20" s="9">
        <f t="shared" si="5"/>
        <v>32.063167840478954</v>
      </c>
      <c r="L20" s="9">
        <f t="shared" si="2"/>
        <v>28.205599487772854</v>
      </c>
      <c r="M20" s="9">
        <f t="shared" si="0"/>
        <v>7.5391261982471001</v>
      </c>
      <c r="N20" s="9">
        <f t="shared" si="3"/>
        <v>-27.329156205471126</v>
      </c>
    </row>
    <row r="21" spans="1:16" x14ac:dyDescent="0.25">
      <c r="A21">
        <v>12</v>
      </c>
      <c r="B21" s="9"/>
      <c r="C21" s="9"/>
      <c r="D21" s="9"/>
      <c r="E21" s="9">
        <f t="shared" si="1"/>
        <v>-3.8575683527061004</v>
      </c>
      <c r="F21" s="9"/>
      <c r="G21" s="9"/>
      <c r="H21" s="9"/>
      <c r="I21" s="9">
        <f t="shared" si="6"/>
        <v>47.426400368977902</v>
      </c>
      <c r="J21" s="9">
        <f t="shared" si="7"/>
        <v>-6.0122126984870299</v>
      </c>
      <c r="K21" s="9">
        <f t="shared" si="5"/>
        <v>32.063167840478954</v>
      </c>
      <c r="L21" s="9">
        <f t="shared" si="2"/>
        <v>28.205599487772854</v>
      </c>
      <c r="M21" s="9">
        <f t="shared" si="0"/>
        <v>6.6072323717125467</v>
      </c>
      <c r="N21" s="9">
        <f t="shared" si="3"/>
        <v>-20.721923833758581</v>
      </c>
    </row>
    <row r="22" spans="1:16" x14ac:dyDescent="0.25">
      <c r="A22">
        <v>13</v>
      </c>
      <c r="B22" s="9"/>
      <c r="C22" s="9"/>
      <c r="D22" s="9"/>
      <c r="E22" s="9">
        <f t="shared" si="1"/>
        <v>-3.8575683527061004</v>
      </c>
      <c r="F22" s="9"/>
      <c r="G22" s="9"/>
      <c r="H22" s="9"/>
      <c r="I22" s="9">
        <f t="shared" si="6"/>
        <v>47.426400368977902</v>
      </c>
      <c r="J22" s="9">
        <f t="shared" si="7"/>
        <v>-6.0122126984870299</v>
      </c>
      <c r="K22" s="9">
        <f t="shared" si="5"/>
        <v>32.063167840478954</v>
      </c>
      <c r="L22" s="9">
        <f t="shared" si="2"/>
        <v>28.205599487772854</v>
      </c>
      <c r="M22" s="9">
        <f t="shared" si="0"/>
        <v>5.7905277701753324</v>
      </c>
      <c r="N22" s="9">
        <f t="shared" si="3"/>
        <v>-14.931396063583248</v>
      </c>
    </row>
    <row r="23" spans="1:16" ht="15.75" thickBot="1" x14ac:dyDescent="0.3">
      <c r="A23">
        <v>14</v>
      </c>
      <c r="B23" s="9"/>
      <c r="C23" s="9"/>
      <c r="D23" s="9"/>
      <c r="E23" s="9">
        <f t="shared" si="1"/>
        <v>-3.8575683527061004</v>
      </c>
      <c r="F23" s="9"/>
      <c r="G23" s="9"/>
      <c r="H23" s="9"/>
      <c r="I23" s="9">
        <f t="shared" si="6"/>
        <v>47.426400368977902</v>
      </c>
      <c r="J23" s="9">
        <f t="shared" si="7"/>
        <v>-6.0122126984870299</v>
      </c>
      <c r="K23" s="9">
        <f t="shared" si="5"/>
        <v>32.063167840478954</v>
      </c>
      <c r="L23" s="9">
        <f t="shared" si="2"/>
        <v>28.205599487772854</v>
      </c>
      <c r="M23" s="9">
        <f t="shared" si="0"/>
        <v>5.0747741218735003</v>
      </c>
      <c r="N23" s="9">
        <f t="shared" si="3"/>
        <v>-9.8566219417097471</v>
      </c>
    </row>
    <row r="24" spans="1:16" ht="15.75" thickBot="1" x14ac:dyDescent="0.3">
      <c r="A24">
        <v>15</v>
      </c>
      <c r="B24" s="9"/>
      <c r="C24" s="9">
        <f>-WC</f>
        <v>29.061266183853149</v>
      </c>
      <c r="D24" s="9"/>
      <c r="E24" s="9">
        <f t="shared" si="1"/>
        <v>-3.8575683527061004</v>
      </c>
      <c r="F24" s="9"/>
      <c r="G24" s="9"/>
      <c r="H24" s="9"/>
      <c r="I24" s="9">
        <f t="shared" si="6"/>
        <v>47.426400368977902</v>
      </c>
      <c r="J24" s="9">
        <f t="shared" si="7"/>
        <v>-6.0122126984870299</v>
      </c>
      <c r="K24" s="9">
        <f t="shared" si="5"/>
        <v>32.063167840478954</v>
      </c>
      <c r="L24" s="9">
        <f>C24+K24+G24+E24</f>
        <v>57.266865671626</v>
      </c>
      <c r="M24" s="9">
        <f t="shared" si="0"/>
        <v>9.0299087910710565</v>
      </c>
      <c r="N24" s="11">
        <f>N23+M24</f>
        <v>-0.82671315063869066</v>
      </c>
    </row>
    <row r="25" spans="1:16" x14ac:dyDescent="0.25">
      <c r="C25" s="12"/>
      <c r="D25" s="13"/>
      <c r="E25" s="14"/>
      <c r="F25" s="13"/>
      <c r="G25" s="15"/>
      <c r="H25" s="15"/>
    </row>
    <row r="26" spans="1:16" x14ac:dyDescent="0.25">
      <c r="C26" s="12"/>
      <c r="D26" s="13"/>
      <c r="E26" s="14"/>
      <c r="F26" s="13"/>
      <c r="G26" s="15"/>
      <c r="H26" s="15"/>
    </row>
    <row r="27" spans="1:16" x14ac:dyDescent="0.25">
      <c r="C27" s="12"/>
      <c r="D27" s="13"/>
      <c r="E27" s="14"/>
      <c r="F27" s="13"/>
      <c r="G27" s="15"/>
      <c r="H27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895350</xdr:colOff>
                    <xdr:row>25</xdr:row>
                    <xdr:rowOff>85725</xdr:rowOff>
                  </from>
                  <to>
                    <xdr:col>4</xdr:col>
                    <xdr:colOff>400050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AF0B1-FA54-4B86-9C56-A4F0ADC2868D}">
  <sheetPr codeName="Sheet2"/>
  <dimension ref="A1:B20"/>
  <sheetViews>
    <sheetView workbookViewId="0">
      <selection activeCell="D1" sqref="D1:D1000"/>
    </sheetView>
  </sheetViews>
  <sheetFormatPr defaultRowHeight="15" x14ac:dyDescent="0.25"/>
  <sheetData>
    <row r="1" spans="1:2" x14ac:dyDescent="0.25">
      <c r="A1">
        <v>-31.5</v>
      </c>
      <c r="B1">
        <v>1</v>
      </c>
    </row>
    <row r="2" spans="1:2" x14ac:dyDescent="0.25">
      <c r="A2">
        <v>-22.5</v>
      </c>
      <c r="B2">
        <v>11</v>
      </c>
    </row>
    <row r="3" spans="1:2" x14ac:dyDescent="0.25">
      <c r="A3">
        <v>-13.5</v>
      </c>
      <c r="B3">
        <v>16</v>
      </c>
    </row>
    <row r="4" spans="1:2" x14ac:dyDescent="0.25">
      <c r="A4">
        <v>-4.5</v>
      </c>
      <c r="B4">
        <v>29</v>
      </c>
    </row>
    <row r="5" spans="1:2" x14ac:dyDescent="0.25">
      <c r="A5">
        <v>4.5</v>
      </c>
      <c r="B5">
        <v>49</v>
      </c>
    </row>
    <row r="6" spans="1:2" x14ac:dyDescent="0.25">
      <c r="A6">
        <v>13.5</v>
      </c>
      <c r="B6">
        <v>78</v>
      </c>
    </row>
    <row r="7" spans="1:2" x14ac:dyDescent="0.25">
      <c r="A7">
        <v>22.5</v>
      </c>
      <c r="B7">
        <v>95</v>
      </c>
    </row>
    <row r="8" spans="1:2" x14ac:dyDescent="0.25">
      <c r="A8">
        <v>31.5</v>
      </c>
      <c r="B8">
        <v>112</v>
      </c>
    </row>
    <row r="9" spans="1:2" x14ac:dyDescent="0.25">
      <c r="A9">
        <v>40.5</v>
      </c>
      <c r="B9">
        <v>116</v>
      </c>
    </row>
    <row r="10" spans="1:2" x14ac:dyDescent="0.25">
      <c r="A10">
        <v>49.5</v>
      </c>
      <c r="B10">
        <v>122</v>
      </c>
    </row>
    <row r="11" spans="1:2" x14ac:dyDescent="0.25">
      <c r="A11">
        <v>58.5</v>
      </c>
      <c r="B11">
        <v>103</v>
      </c>
    </row>
    <row r="12" spans="1:2" x14ac:dyDescent="0.25">
      <c r="A12">
        <v>67.5</v>
      </c>
      <c r="B12">
        <v>81</v>
      </c>
    </row>
    <row r="13" spans="1:2" x14ac:dyDescent="0.25">
      <c r="A13">
        <v>76.5</v>
      </c>
      <c r="B13">
        <v>62</v>
      </c>
    </row>
    <row r="14" spans="1:2" x14ac:dyDescent="0.25">
      <c r="A14">
        <v>85.5</v>
      </c>
      <c r="B14">
        <v>55</v>
      </c>
    </row>
    <row r="15" spans="1:2" x14ac:dyDescent="0.25">
      <c r="A15">
        <v>94.5</v>
      </c>
      <c r="B15">
        <v>32</v>
      </c>
    </row>
    <row r="16" spans="1:2" x14ac:dyDescent="0.25">
      <c r="A16">
        <v>103.5</v>
      </c>
      <c r="B16">
        <v>14</v>
      </c>
    </row>
    <row r="17" spans="1:2" x14ac:dyDescent="0.25">
      <c r="A17">
        <v>112.5</v>
      </c>
      <c r="B17">
        <v>15</v>
      </c>
    </row>
    <row r="18" spans="1:2" x14ac:dyDescent="0.25">
      <c r="A18">
        <v>121.5</v>
      </c>
      <c r="B18">
        <v>5</v>
      </c>
    </row>
    <row r="19" spans="1:2" x14ac:dyDescent="0.25">
      <c r="A19">
        <v>130.5</v>
      </c>
      <c r="B19">
        <v>1</v>
      </c>
    </row>
    <row r="20" spans="1:2" x14ac:dyDescent="0.25">
      <c r="A20">
        <v>139.5</v>
      </c>
      <c r="B20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simona</dc:creator>
  <cp:lastModifiedBy>Simona Grach</cp:lastModifiedBy>
  <dcterms:created xsi:type="dcterms:W3CDTF">2020-12-23T09:36:07Z</dcterms:created>
  <dcterms:modified xsi:type="dcterms:W3CDTF">2021-05-25T18:13:50Z</dcterms:modified>
</cp:coreProperties>
</file>