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<sst xmlns="http://schemas.openxmlformats.org/spreadsheetml/2006/main" count="103" uniqueCount="93">
  <si>
    <t xml:space="preserve">Date of Purchase</t>
  </si>
  <si>
    <t xml:space="preserve">Description</t>
  </si>
  <si>
    <t xml:space="preserve">Reference no</t>
  </si>
  <si>
    <t xml:space="preserve">Engine No</t>
  </si>
  <si>
    <t xml:space="preserve">Plate No</t>
  </si>
  <si>
    <t xml:space="preserve">Supplier Name</t>
  </si>
  <si>
    <t xml:space="preserve">Accounts Ref</t>
  </si>
  <si>
    <t xml:space="preserve">Name</t>
  </si>
  <si>
    <t xml:space="preserve">ID.T.No.</t>
  </si>
  <si>
    <t xml:space="preserve">ifrs_rate</t>
  </si>
  <si>
    <t xml:space="preserve">Cost</t>
  </si>
  <si>
    <t xml:space="preserve">Deperciation Amount</t>
  </si>
  <si>
    <t xml:space="preserve">ACC. Depreciation   /IFRS</t>
  </si>
  <si>
    <t xml:space="preserve">NBV/IFRS</t>
  </si>
  <si>
    <t xml:space="preserve">Remark</t>
  </si>
  <si>
    <t xml:space="preserve">Toyota Hilux </t>
  </si>
  <si>
    <t xml:space="preserve">FS00000001</t>
  </si>
  <si>
    <t xml:space="preserve">2KD-0926906</t>
  </si>
  <si>
    <t xml:space="preserve">03-79639</t>
  </si>
  <si>
    <t xml:space="preserve">Teshale Chekol Kassa Import</t>
  </si>
  <si>
    <t xml:space="preserve">CPV0226</t>
  </si>
  <si>
    <t xml:space="preserve">DANIEL BIRHANU</t>
  </si>
  <si>
    <t xml:space="preserve">STA-MV-001-001</t>
  </si>
  <si>
    <t xml:space="preserve">Terios </t>
  </si>
  <si>
    <t xml:space="preserve">HC-0740058</t>
  </si>
  <si>
    <t xml:space="preserve">03-76933</t>
  </si>
  <si>
    <t xml:space="preserve">Ato Tadele Amsalu </t>
  </si>
  <si>
    <t xml:space="preserve">JV00008</t>
  </si>
  <si>
    <t xml:space="preserve">OFFICE USE</t>
  </si>
  <si>
    <t xml:space="preserve">STA-MV-001-002</t>
  </si>
  <si>
    <t xml:space="preserve">FS00000005</t>
  </si>
  <si>
    <t xml:space="preserve">2KD-7490554</t>
  </si>
  <si>
    <t xml:space="preserve">03-21005</t>
  </si>
  <si>
    <t xml:space="preserve">Henok Solomon Import of used Motor Vehichles </t>
  </si>
  <si>
    <t xml:space="preserve">CPV1572</t>
  </si>
  <si>
    <t xml:space="preserve">TEMESGEN SHUMYE</t>
  </si>
  <si>
    <t xml:space="preserve">STA-MV-001-003</t>
  </si>
  <si>
    <t xml:space="preserve">FS00000174</t>
  </si>
  <si>
    <t xml:space="preserve">2KD-7076913</t>
  </si>
  <si>
    <t xml:space="preserve">03-22588</t>
  </si>
  <si>
    <t xml:space="preserve">Adane Import of Used Motor Vehicle</t>
  </si>
  <si>
    <t xml:space="preserve">CPV1634</t>
  </si>
  <si>
    <t xml:space="preserve">SURFEL TEKOLA </t>
  </si>
  <si>
    <t xml:space="preserve">STA-MV-001-004</t>
  </si>
  <si>
    <t xml:space="preserve">Toyota Yaris </t>
  </si>
  <si>
    <t xml:space="preserve">0012</t>
  </si>
  <si>
    <t xml:space="preserve">1SZ--***</t>
  </si>
  <si>
    <t xml:space="preserve">03-A35482</t>
  </si>
  <si>
    <t xml:space="preserve">Zerihun Import of Used Motor Vehicle </t>
  </si>
  <si>
    <t xml:space="preserve">CPV2112</t>
  </si>
  <si>
    <t xml:space="preserve">STA-MV-001-005</t>
  </si>
  <si>
    <t xml:space="preserve">Nill </t>
  </si>
  <si>
    <t xml:space="preserve">03-A43812</t>
  </si>
  <si>
    <t xml:space="preserve">Mohammed Abdurhaman Mohammed</t>
  </si>
  <si>
    <t xml:space="preserve">CPV2745</t>
  </si>
  <si>
    <t xml:space="preserve">SEYFU ABEBE</t>
  </si>
  <si>
    <t xml:space="preserve">STA-MV-001-006</t>
  </si>
  <si>
    <t xml:space="preserve">FS00000049</t>
  </si>
  <si>
    <t xml:space="preserve">2KDA694636</t>
  </si>
  <si>
    <t xml:space="preserve">03-B03143</t>
  </si>
  <si>
    <t xml:space="preserve">Aynalem Wodajo Feisa</t>
  </si>
  <si>
    <t xml:space="preserve">CPV5495</t>
  </si>
  <si>
    <t xml:space="preserve">MULUGETA AYALE</t>
  </si>
  <si>
    <t xml:space="preserve">PICK UP </t>
  </si>
  <si>
    <t xml:space="preserve">12/0001844/2A/2013</t>
  </si>
  <si>
    <t xml:space="preserve">2KD-S436870</t>
  </si>
  <si>
    <t xml:space="preserve">03-B16439</t>
  </si>
  <si>
    <t xml:space="preserve">Dereje Gebre </t>
  </si>
  <si>
    <t xml:space="preserve">CPV6339</t>
  </si>
  <si>
    <t xml:space="preserve">BIRUK KASSAYE</t>
  </si>
  <si>
    <t xml:space="preserve">STA-MV-001-008</t>
  </si>
  <si>
    <t xml:space="preserve">Toyota 1HZ</t>
  </si>
  <si>
    <t xml:space="preserve">12/0002069/2A/2013</t>
  </si>
  <si>
    <t xml:space="preserve">1HZ0781654</t>
  </si>
  <si>
    <t xml:space="preserve">03-B17800</t>
  </si>
  <si>
    <t xml:space="preserve">CPV6382</t>
  </si>
  <si>
    <t xml:space="preserve">KIDER GELAYE</t>
  </si>
  <si>
    <t xml:space="preserve">STA-MV-001-009</t>
  </si>
  <si>
    <t xml:space="preserve">HyundaiTucson 2020</t>
  </si>
  <si>
    <t xml:space="preserve">FS00002241</t>
  </si>
  <si>
    <t xml:space="preserve">G4FT-LZ605329</t>
  </si>
  <si>
    <t xml:space="preserve">03-32771</t>
  </si>
  <si>
    <t xml:space="preserve">Nebiyat Dereje </t>
  </si>
  <si>
    <t xml:space="preserve">JV </t>
  </si>
  <si>
    <t xml:space="preserve">GIRMA ABEBE</t>
  </si>
  <si>
    <t xml:space="preserve">STA-MV-001-010</t>
  </si>
  <si>
    <t xml:space="preserve">New 2014 E.C</t>
  </si>
  <si>
    <t xml:space="preserve">Hyundai Tucson 2021</t>
  </si>
  <si>
    <t xml:space="preserve">FS00002265</t>
  </si>
  <si>
    <t xml:space="preserve">G4FP-MZ601847</t>
  </si>
  <si>
    <t xml:space="preserve">03-32779</t>
  </si>
  <si>
    <t xml:space="preserve">ANDUALEM H/GIORGISE</t>
  </si>
  <si>
    <t xml:space="preserve">STA-MV-001-011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</si>
</sst>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#,##0.00;\-#,##0.00;* ??"/>
    <numFmt numFmtId="166" formatCode="_-* #,##0.00_-;\-* #,##0.00_-;_-* \-??_-;_-@_-"/>
    <numFmt numFmtId="167" formatCode="[$-F800]dddd&quot;, &quot;mmmm\ dd&quot;, &quot;yyyy"/>
    <numFmt numFmtId="168" formatCode="0%"/>
    <numFmt numFmtId="169" formatCode="m/d/yyyy"/>
    <numFmt numFmtId="170" formatCode="@"/>
  </numFmts>
  <fonts count="17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000000"/>
      <name val="Calibri"/>
      <family val="2"/>
      <charset val="1"/>
    </font>
    <font>
      <sz val="9"/>
      <color rgb="FF000000"/>
      <name val="Arial"/>
      <family val="2"/>
      <charset val="1"/>
    </font>
    <font>
      <sz val="12"/>
      <color rgb="FF000000"/>
      <name val="Century"/>
      <family val="1"/>
      <charset val="1"/>
    </font>
    <font>
      <b val="true"/>
      <sz val="14"/>
      <color rgb="FF000000"/>
      <name val="Century"/>
      <family val="1"/>
      <charset val="1"/>
    </font>
    <font>
      <b val="true"/>
      <sz val="14"/>
      <color rgb="FF000000"/>
      <name val="Century"/>
      <family val="1"/>
    </font>
    <font>
      <b val="true"/>
      <sz val="14"/>
      <color rgb="FF000000"/>
      <name val="Arial"/>
      <family val="2"/>
    </font>
    <font>
      <b val="true"/>
      <sz val="14"/>
      <color rgb="FF000000"/>
      <name val="Times New Roman"/>
      <family val="1"/>
    </font>
    <font>
      <b val="true"/>
      <sz val="14"/>
      <color rgb="FF000000"/>
      <name val="Calibri"/>
      <family val="2"/>
      <charset val="1"/>
    </font>
    <font>
      <sz val="14"/>
      <color rgb="FF000000"/>
      <name val="Century"/>
      <family val="1"/>
      <charset val="1"/>
    </font>
    <font>
      <sz val="14"/>
      <name val="Times New Roman"/>
      <family val="1"/>
      <charset val="1"/>
    </font>
    <font>
      <sz val="16"/>
      <color rgb="FF000000"/>
      <name val="Century"/>
      <family val="1"/>
      <charset val="1"/>
    </font>
    <font>
      <sz val="14"/>
      <name val="Century"/>
      <family val="1"/>
      <charset val="1"/>
    </font>
    <font>
      <sz val="11"/>
      <color rgb="FF000000"/>
      <name val="Century"/>
      <family val="1"/>
      <charset val="1"/>
    </font>
  </fonts>
  <fills count="2">
    <fill>
      <patternFill patternType="none"/>
    </fill>
    <fill>
      <patternFill patternType="gray125"/>
    </fill>
  </fills>
  <borders count="17">
    <border diagonalUp="false" diagonalDown="false">
      <left/>
      <right/>
      <top/>
      <bottom/>
      <diagonal/>
    </border>
    <border diagonalUp="false" diagonalDown="false">
      <left/>
      <right style="thin"/>
      <top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thin"/>
      <right/>
      <top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thin"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8" fontId="0" fillId="0" borderId="0" applyFont="false" applyBorder="false" applyAlignment="false" applyProtection="false"/>
  </cellStyleXfs>
  <cellXfs count="6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6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9" fillId="0" borderId="2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8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0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9" fontId="12" fillId="0" borderId="6" xfId="0" applyFont="true" applyBorder="true" applyAlignment="true" applyProtection="false">
      <alignment horizontal="justify" vertical="center" textRotation="0" wrapText="true" indent="0" shrinkToFit="false"/>
      <protection locked="true" hidden="false"/>
    </xf>
    <xf numFmtId="164" fontId="12" fillId="0" borderId="7" xfId="0" applyFont="true" applyBorder="true" applyAlignment="true" applyProtection="false">
      <alignment horizontal="justify" vertical="center" textRotation="0" wrapText="true" indent="0" shrinkToFit="false"/>
      <protection locked="true" hidden="false"/>
    </xf>
    <xf numFmtId="164" fontId="12" fillId="0" borderId="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2" fillId="0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0" borderId="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8" fontId="5" fillId="0" borderId="7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2" fillId="0" borderId="7" xfId="0" applyFont="true" applyBorder="true" applyAlignment="true" applyProtection="false">
      <alignment horizontal="justify" vertical="center" textRotation="0" wrapText="true" indent="0" shrinkToFit="false"/>
      <protection locked="true" hidden="false"/>
    </xf>
    <xf numFmtId="166" fontId="13" fillId="0" borderId="8" xfId="0" applyFont="true" applyBorder="true" applyAlignment="true" applyProtection="false">
      <alignment horizontal="justify" vertical="center" textRotation="0" wrapText="true" indent="0" shrinkToFit="false"/>
      <protection locked="true" hidden="false"/>
    </xf>
    <xf numFmtId="164" fontId="12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9" fontId="12" fillId="0" borderId="10" xfId="0" applyFont="true" applyBorder="true" applyAlignment="true" applyProtection="false">
      <alignment horizontal="justify" vertical="center" textRotation="0" wrapText="true" indent="0" shrinkToFit="false"/>
      <protection locked="true" hidden="false"/>
    </xf>
    <xf numFmtId="164" fontId="15" fillId="0" borderId="11" xfId="0" applyFont="true" applyBorder="true" applyAlignment="true" applyProtection="false">
      <alignment horizontal="justify" vertical="center" textRotation="0" wrapText="true" indent="0" shrinkToFit="false"/>
      <protection locked="true" hidden="false"/>
    </xf>
    <xf numFmtId="164" fontId="12" fillId="0" borderId="11" xfId="0" applyFont="true" applyBorder="true" applyAlignment="true" applyProtection="false">
      <alignment horizontal="justify" vertical="center" textRotation="0" wrapText="true" indent="0" shrinkToFit="false"/>
      <protection locked="true" hidden="false"/>
    </xf>
    <xf numFmtId="164" fontId="12" fillId="0" borderId="1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2" fillId="0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5" fillId="0" borderId="11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2" fillId="0" borderId="11" xfId="0" applyFont="true" applyBorder="true" applyAlignment="true" applyProtection="false">
      <alignment horizontal="justify" vertical="center" textRotation="0" wrapText="true" indent="0" shrinkToFit="false"/>
      <protection locked="true" hidden="false"/>
    </xf>
    <xf numFmtId="164" fontId="12" fillId="0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12" fillId="0" borderId="10" xfId="0" applyFont="true" applyBorder="true" applyAlignment="true" applyProtection="false">
      <alignment horizontal="justify" vertical="center" textRotation="0" wrapText="true" indent="0" shrinkToFit="false"/>
      <protection locked="true" hidden="false"/>
    </xf>
    <xf numFmtId="164" fontId="12" fillId="0" borderId="11" xfId="0" applyFont="true" applyBorder="true" applyAlignment="true" applyProtection="false">
      <alignment horizontal="justify" vertical="center" textRotation="0" wrapText="true" indent="0" shrinkToFit="false"/>
      <protection locked="true" hidden="false"/>
    </xf>
    <xf numFmtId="164" fontId="15" fillId="0" borderId="11" xfId="0" applyFont="true" applyBorder="true" applyAlignment="true" applyProtection="false">
      <alignment horizontal="justify" vertical="center" textRotation="0" wrapText="true" indent="0" shrinkToFit="false"/>
      <protection locked="true" hidden="false"/>
    </xf>
    <xf numFmtId="164" fontId="12" fillId="0" borderId="1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2" fillId="0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12" fillId="0" borderId="11" xfId="0" applyFont="true" applyBorder="true" applyAlignment="true" applyProtection="false">
      <alignment horizontal="justify" vertical="center" textRotation="0" wrapText="true" indent="0" shrinkToFit="false"/>
      <protection locked="true" hidden="false"/>
    </xf>
    <xf numFmtId="164" fontId="12" fillId="0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12" fillId="0" borderId="11" xfId="0" applyFont="true" applyBorder="true" applyAlignment="true" applyProtection="false">
      <alignment horizontal="justify" vertical="center" textRotation="0" wrapText="true" indent="0" shrinkToFit="false"/>
      <protection locked="true" hidden="false"/>
    </xf>
    <xf numFmtId="169" fontId="12" fillId="0" borderId="13" xfId="0" applyFont="true" applyBorder="true" applyAlignment="true" applyProtection="false">
      <alignment horizontal="justify" vertical="center" textRotation="0" wrapText="true" indent="0" shrinkToFit="false"/>
      <protection locked="true" hidden="false"/>
    </xf>
    <xf numFmtId="164" fontId="12" fillId="0" borderId="14" xfId="0" applyFont="true" applyBorder="true" applyAlignment="true" applyProtection="false">
      <alignment horizontal="justify" vertical="center" textRotation="0" wrapText="true" indent="0" shrinkToFit="false"/>
      <protection locked="true" hidden="false"/>
    </xf>
    <xf numFmtId="164" fontId="12" fillId="0" borderId="1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2" fillId="0" borderId="1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12" fillId="0" borderId="14" xfId="0" applyFont="true" applyBorder="true" applyAlignment="true" applyProtection="false">
      <alignment horizontal="justify" vertical="center" textRotation="0" wrapText="true" indent="0" shrinkToFit="false"/>
      <protection locked="true" hidden="false"/>
    </xf>
    <xf numFmtId="164" fontId="12" fillId="0" borderId="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1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8" fontId="5" fillId="0" borderId="14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3" fillId="0" borderId="16" xfId="0" applyFont="true" applyBorder="true" applyAlignment="true" applyProtection="false">
      <alignment horizontal="justify" vertical="center" textRotation="0" wrapText="true" indent="0" shrinkToFit="false"/>
      <protection locked="true" hidden="false"/>
    </xf>
    <xf numFmtId="166" fontId="13" fillId="0" borderId="11" xfId="0" applyFont="true" applyBorder="true" applyAlignment="true" applyProtection="false">
      <alignment horizontal="justify" vertical="center" textRotation="0" wrapText="true" indent="0" shrinkToFit="false"/>
      <protection locked="true" hidden="false"/>
    </xf>
    <xf numFmtId="169" fontId="12" fillId="0" borderId="11" xfId="0" applyFont="true" applyBorder="true" applyAlignment="true" applyProtection="false">
      <alignment horizontal="justify" vertical="center" textRotation="0" wrapText="true" indent="0" shrinkToFit="false"/>
      <protection locked="true" hidden="false"/>
    </xf>
    <xf numFmtId="169" fontId="12" fillId="0" borderId="14" xfId="0" applyFont="true" applyBorder="true" applyAlignment="true" applyProtection="false">
      <alignment horizontal="justify" vertical="center" textRotation="0" wrapText="true" indent="0" shrinkToFit="false"/>
      <protection locked="true" hidden="false"/>
    </xf>
    <xf numFmtId="166" fontId="13" fillId="0" borderId="14" xfId="0" applyFont="true" applyBorder="true" applyAlignment="true" applyProtection="false">
      <alignment horizontal="justify" vertical="center" textRotation="0" wrapText="true" indent="0" shrinkToFit="false"/>
      <protection locked="true" hidden="false"/>
    </xf>
    <xf numFmtId="164" fontId="12" fillId="0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048576"/>
  <sheetViews>
    <sheetView showFormulas="false" showGridLines="true" showRowColHeaders="true" showZeros="true" rightToLeft="false" tabSelected="true" showOutlineSymbols="true" defaultGridColor="true" view="normal" topLeftCell="A1" colorId="64" zoomScale="65" zoomScaleNormal="65" zoomScalePageLayoutView="100" workbookViewId="0">
      <selection pane="topLeft" activeCell="A6" activeCellId="0" sqref="A6"/>
    </sheetView>
  </sheetViews>
  <sheetFormatPr defaultColWidth="8.6875" defaultRowHeight="17.35" zeroHeight="false" outlineLevelRow="0" outlineLevelCol="0"/>
  <cols>
    <col collapsed="false" customWidth="true" hidden="false" outlineLevel="0" max="1" min="1" style="1" width="17.86"/>
    <col collapsed="false" customWidth="true" hidden="false" outlineLevel="0" max="2" min="2" style="2" width="19.57"/>
    <col collapsed="false" customWidth="true" hidden="false" outlineLevel="0" max="3" min="3" style="1" width="27.29"/>
    <col collapsed="false" customWidth="true" hidden="false" outlineLevel="0" max="4" min="4" style="1" width="18.85"/>
    <col collapsed="false" customWidth="true" hidden="false" outlineLevel="0" max="5" min="5" style="1" width="15.57"/>
    <col collapsed="false" customWidth="true" hidden="false" outlineLevel="0" max="6" min="6" style="1" width="33"/>
    <col collapsed="false" customWidth="true" hidden="false" outlineLevel="0" max="7" min="7" style="1" width="19"/>
    <col collapsed="false" customWidth="true" hidden="false" outlineLevel="0" max="8" min="8" style="1" width="17.42"/>
    <col collapsed="false" customWidth="true" hidden="false" outlineLevel="0" max="9" min="9" style="1" width="23.15"/>
    <col collapsed="false" customWidth="true" hidden="false" outlineLevel="0" max="10" min="10" style="3" width="12.29"/>
    <col collapsed="false" customWidth="true" hidden="false" outlineLevel="0" max="11" min="11" style="1" width="29.29"/>
    <col collapsed="false" customWidth="true" hidden="false" outlineLevel="0" max="12" min="12" style="4" width="27.71"/>
    <col collapsed="false" customWidth="true" hidden="false" outlineLevel="0" max="13" min="13" style="4" width="28.42"/>
    <col collapsed="false" customWidth="true" hidden="false" outlineLevel="0" max="14" min="14" style="4" width="28.86"/>
    <col collapsed="false" customWidth="true" hidden="false" outlineLevel="0" max="15" min="15" style="5" width="21.57"/>
    <col collapsed="false" customWidth="true" hidden="false" outlineLevel="0" max="16" min="16" style="0" width="21.57"/>
    <col collapsed="false" customWidth="true" hidden="false" outlineLevel="0" max="1024" min="1023" style="0" width="11.52"/>
  </cols>
  <sheetData>
    <row r="1" s="1" customFormat="true" ht="66.75" hidden="false" customHeight="true" outlineLevel="0" collapsed="false">
      <c r="A1" s="6" t="s">
        <v>0</v>
      </c>
      <c r="B1" s="7" t="s">
        <v>1</v>
      </c>
      <c r="C1" s="8" t="s">
        <v>2</v>
      </c>
      <c r="D1" s="9" t="s">
        <v>3</v>
      </c>
      <c r="E1" s="9" t="s">
        <v>4</v>
      </c>
      <c r="F1" s="7" t="s">
        <v>5</v>
      </c>
      <c r="G1" s="7" t="s">
        <v>6</v>
      </c>
      <c r="H1" s="10" t="s">
        <v>7</v>
      </c>
      <c r="I1" s="9" t="s">
        <v>8</v>
      </c>
      <c r="J1" s="11" t="s">
        <v>9</v>
      </c>
      <c r="K1" s="12" t="s">
        <v>10</v>
      </c>
      <c r="L1" s="13" t="s">
        <v>11</v>
      </c>
      <c r="M1" s="14" t="s">
        <v>12</v>
      </c>
      <c r="N1" s="15" t="s">
        <v>13</v>
      </c>
      <c r="O1" s="16" t="s">
        <v>14</v>
      </c>
      <c r="P1" s="17"/>
      <c r="Q1" s="17"/>
      <c r="AMI1" s="0"/>
      <c r="AMJ1" s="0"/>
    </row>
    <row r="2" customFormat="false" ht="54.75" hidden="false" customHeight="true" outlineLevel="0" collapsed="false">
      <c r="A2" s="18" t="n">
        <v>41097</v>
      </c>
      <c r="B2" s="19" t="s">
        <v>15</v>
      </c>
      <c r="C2" s="19" t="s">
        <v>16</v>
      </c>
      <c r="D2" s="19" t="s">
        <v>17</v>
      </c>
      <c r="E2" s="19" t="s">
        <v>18</v>
      </c>
      <c r="F2" s="20" t="s">
        <v>19</v>
      </c>
      <c r="G2" s="21" t="s">
        <v>20</v>
      </c>
      <c r="H2" s="22" t="s">
        <v>21</v>
      </c>
      <c r="I2" s="21" t="s">
        <v>22</v>
      </c>
      <c r="J2" s="23" t="n">
        <v>0.1</v>
      </c>
      <c r="K2" s="24" t="n">
        <v>456700</v>
      </c>
      <c r="L2" s="25" t="n">
        <v>43807.48</v>
      </c>
      <c r="M2" s="25" t="n">
        <v>410892.522576761</v>
      </c>
      <c r="N2" s="25" t="n">
        <f aca="false">K2-L2-M2</f>
        <v>1999.99742323905</v>
      </c>
      <c r="O2" s="26"/>
      <c r="P2" s="27"/>
      <c r="Q2" s="28"/>
    </row>
    <row r="3" customFormat="false" ht="54.75" hidden="false" customHeight="true" outlineLevel="0" collapsed="false">
      <c r="A3" s="29" t="n">
        <v>41462</v>
      </c>
      <c r="B3" s="30" t="s">
        <v>23</v>
      </c>
      <c r="C3" s="31" t="n">
        <v>20918</v>
      </c>
      <c r="D3" s="31" t="s">
        <v>24</v>
      </c>
      <c r="E3" s="31" t="s">
        <v>25</v>
      </c>
      <c r="F3" s="32" t="s">
        <v>26</v>
      </c>
      <c r="G3" s="33" t="s">
        <v>27</v>
      </c>
      <c r="H3" s="32" t="s">
        <v>28</v>
      </c>
      <c r="I3" s="33" t="s">
        <v>29</v>
      </c>
      <c r="J3" s="34" t="n">
        <v>0.1</v>
      </c>
      <c r="K3" s="35" t="n">
        <v>150000</v>
      </c>
      <c r="L3" s="25" t="n">
        <f aca="false">J3*K3</f>
        <v>15000</v>
      </c>
      <c r="M3" s="25" t="n">
        <v>119972.086913688</v>
      </c>
      <c r="N3" s="25" t="n">
        <f aca="false">K3-L3-M3</f>
        <v>15027.9130863116</v>
      </c>
      <c r="O3" s="36"/>
      <c r="P3" s="27"/>
      <c r="Q3" s="28"/>
    </row>
    <row r="4" customFormat="false" ht="54.75" hidden="false" customHeight="true" outlineLevel="0" collapsed="false">
      <c r="A4" s="37" t="n">
        <v>42231</v>
      </c>
      <c r="B4" s="38" t="s">
        <v>15</v>
      </c>
      <c r="C4" s="38" t="s">
        <v>30</v>
      </c>
      <c r="D4" s="38" t="s">
        <v>31</v>
      </c>
      <c r="E4" s="39" t="s">
        <v>32</v>
      </c>
      <c r="F4" s="40" t="s">
        <v>33</v>
      </c>
      <c r="G4" s="41" t="s">
        <v>34</v>
      </c>
      <c r="H4" s="32" t="s">
        <v>35</v>
      </c>
      <c r="I4" s="41" t="s">
        <v>36</v>
      </c>
      <c r="J4" s="34" t="n">
        <v>0.1</v>
      </c>
      <c r="K4" s="42" t="n">
        <v>500000</v>
      </c>
      <c r="L4" s="25" t="n">
        <f aca="false">J4*K4</f>
        <v>50000</v>
      </c>
      <c r="M4" s="25" t="n">
        <v>294685.567292431</v>
      </c>
      <c r="N4" s="25" t="n">
        <f aca="false">K4-L4-M4</f>
        <v>155314.432707569</v>
      </c>
      <c r="O4" s="43"/>
      <c r="P4" s="28"/>
      <c r="Q4" s="28"/>
    </row>
    <row r="5" customFormat="false" ht="54.75" hidden="false" customHeight="true" outlineLevel="0" collapsed="false">
      <c r="A5" s="37" t="n">
        <v>42263</v>
      </c>
      <c r="B5" s="38" t="s">
        <v>15</v>
      </c>
      <c r="C5" s="38" t="s">
        <v>37</v>
      </c>
      <c r="D5" s="38" t="s">
        <v>38</v>
      </c>
      <c r="E5" s="38" t="s">
        <v>39</v>
      </c>
      <c r="F5" s="40" t="s">
        <v>40</v>
      </c>
      <c r="G5" s="41" t="s">
        <v>41</v>
      </c>
      <c r="H5" s="32" t="s">
        <v>42</v>
      </c>
      <c r="I5" s="41" t="s">
        <v>43</v>
      </c>
      <c r="J5" s="34" t="n">
        <v>0.1</v>
      </c>
      <c r="K5" s="42" t="n">
        <f aca="false">500250-117500</f>
        <v>382750</v>
      </c>
      <c r="L5" s="25" t="n">
        <f aca="false">J5*K5</f>
        <v>38275</v>
      </c>
      <c r="M5" s="25" t="n">
        <v>222230.042143287</v>
      </c>
      <c r="N5" s="25" t="n">
        <f aca="false">K5-L5-M5</f>
        <v>122244.957856713</v>
      </c>
      <c r="O5" s="43"/>
      <c r="P5" s="28"/>
      <c r="Q5" s="28"/>
    </row>
    <row r="6" customFormat="false" ht="54.75" hidden="false" customHeight="true" outlineLevel="0" collapsed="false">
      <c r="A6" s="37" t="n">
        <v>39739</v>
      </c>
      <c r="B6" s="38" t="s">
        <v>44</v>
      </c>
      <c r="C6" s="44" t="s">
        <v>45</v>
      </c>
      <c r="D6" s="38" t="s">
        <v>46</v>
      </c>
      <c r="E6" s="38" t="s">
        <v>47</v>
      </c>
      <c r="F6" s="40" t="s">
        <v>48</v>
      </c>
      <c r="G6" s="41" t="s">
        <v>49</v>
      </c>
      <c r="H6" s="32" t="s">
        <v>28</v>
      </c>
      <c r="I6" s="41" t="s">
        <v>50</v>
      </c>
      <c r="J6" s="34" t="n">
        <v>0.1</v>
      </c>
      <c r="K6" s="42" t="n">
        <v>320000</v>
      </c>
      <c r="L6" s="25" t="n">
        <f aca="false">J6*K6</f>
        <v>32000</v>
      </c>
      <c r="M6" s="25" t="n">
        <v>160926.495539379</v>
      </c>
      <c r="N6" s="25" t="n">
        <f aca="false">K6-L6-M6</f>
        <v>127073.504460621</v>
      </c>
      <c r="O6" s="43"/>
      <c r="P6" s="28"/>
      <c r="Q6" s="28"/>
    </row>
    <row r="7" customFormat="false" ht="54.75" hidden="false" customHeight="true" outlineLevel="0" collapsed="false">
      <c r="A7" s="45" t="n">
        <v>42773</v>
      </c>
      <c r="B7" s="46" t="s">
        <v>15</v>
      </c>
      <c r="C7" s="46"/>
      <c r="D7" s="46" t="s">
        <v>51</v>
      </c>
      <c r="E7" s="46" t="s">
        <v>52</v>
      </c>
      <c r="F7" s="47" t="s">
        <v>53</v>
      </c>
      <c r="G7" s="48" t="s">
        <v>54</v>
      </c>
      <c r="H7" s="32" t="s">
        <v>55</v>
      </c>
      <c r="I7" s="48" t="s">
        <v>56</v>
      </c>
      <c r="J7" s="34" t="n">
        <v>0.1</v>
      </c>
      <c r="K7" s="49" t="n">
        <v>800000</v>
      </c>
      <c r="L7" s="25" t="n">
        <f aca="false">J7*K7</f>
        <v>80000</v>
      </c>
      <c r="M7" s="25" t="n">
        <v>352838.925072519</v>
      </c>
      <c r="N7" s="25" t="n">
        <f aca="false">K7-L7-M7</f>
        <v>367161.074927481</v>
      </c>
      <c r="O7" s="50"/>
      <c r="P7" s="28"/>
      <c r="Q7" s="28"/>
    </row>
    <row r="8" customFormat="false" ht="54.75" hidden="false" customHeight="true" outlineLevel="0" collapsed="false">
      <c r="A8" s="45" t="n">
        <v>44019</v>
      </c>
      <c r="B8" s="46" t="s">
        <v>15</v>
      </c>
      <c r="C8" s="46" t="s">
        <v>57</v>
      </c>
      <c r="D8" s="46" t="s">
        <v>58</v>
      </c>
      <c r="E8" s="46" t="s">
        <v>59</v>
      </c>
      <c r="F8" s="47" t="s">
        <v>60</v>
      </c>
      <c r="G8" s="48" t="s">
        <v>61</v>
      </c>
      <c r="H8" s="51" t="s">
        <v>62</v>
      </c>
      <c r="I8" s="48" t="s">
        <v>56</v>
      </c>
      <c r="J8" s="52" t="n">
        <v>0.1</v>
      </c>
      <c r="K8" s="49" t="n">
        <v>2100000</v>
      </c>
      <c r="L8" s="25" t="n">
        <f aca="false">J8*K8</f>
        <v>210000</v>
      </c>
      <c r="M8" s="53" t="n">
        <v>230113.841606918</v>
      </c>
      <c r="N8" s="54" t="n">
        <f aca="false">K8-L8-M8</f>
        <v>1659886.15839308</v>
      </c>
      <c r="O8" s="50"/>
      <c r="P8" s="28"/>
      <c r="Q8" s="28"/>
    </row>
    <row r="9" customFormat="false" ht="54.75" hidden="false" customHeight="true" outlineLevel="0" collapsed="false">
      <c r="A9" s="55" t="n">
        <v>44239</v>
      </c>
      <c r="B9" s="38" t="s">
        <v>63</v>
      </c>
      <c r="C9" s="38" t="s">
        <v>64</v>
      </c>
      <c r="D9" s="38" t="s">
        <v>65</v>
      </c>
      <c r="E9" s="38" t="s">
        <v>66</v>
      </c>
      <c r="F9" s="40" t="s">
        <v>67</v>
      </c>
      <c r="G9" s="41" t="s">
        <v>68</v>
      </c>
      <c r="H9" s="51" t="s">
        <v>69</v>
      </c>
      <c r="I9" s="41" t="s">
        <v>70</v>
      </c>
      <c r="J9" s="52" t="n">
        <v>0.1</v>
      </c>
      <c r="K9" s="42" t="n">
        <v>2820000</v>
      </c>
      <c r="L9" s="25" t="n">
        <f aca="false">J9*K9</f>
        <v>282000</v>
      </c>
      <c r="M9" s="54" t="n">
        <v>111898.637184609</v>
      </c>
      <c r="N9" s="54" t="n">
        <f aca="false">K9-L9-M9</f>
        <v>2426101.36281539</v>
      </c>
      <c r="O9" s="43"/>
      <c r="P9" s="28"/>
      <c r="Q9" s="28"/>
    </row>
    <row r="10" customFormat="false" ht="54.75" hidden="false" customHeight="true" outlineLevel="0" collapsed="false">
      <c r="A10" s="56" t="n">
        <v>44250</v>
      </c>
      <c r="B10" s="46" t="s">
        <v>71</v>
      </c>
      <c r="C10" s="46" t="s">
        <v>72</v>
      </c>
      <c r="D10" s="46" t="s">
        <v>73</v>
      </c>
      <c r="E10" s="46" t="s">
        <v>74</v>
      </c>
      <c r="F10" s="47" t="s">
        <v>67</v>
      </c>
      <c r="G10" s="48" t="s">
        <v>75</v>
      </c>
      <c r="H10" s="51" t="s">
        <v>76</v>
      </c>
      <c r="I10" s="41" t="s">
        <v>77</v>
      </c>
      <c r="J10" s="34" t="n">
        <v>0.1</v>
      </c>
      <c r="K10" s="42" t="n">
        <v>3650000</v>
      </c>
      <c r="L10" s="54" t="n">
        <f aca="false">J10*K10</f>
        <v>365000</v>
      </c>
      <c r="M10" s="57" t="n">
        <v>133845.98544141</v>
      </c>
      <c r="N10" s="53" t="n">
        <f aca="false">K10-L10-M10</f>
        <v>3151154.01455859</v>
      </c>
      <c r="O10" s="50"/>
      <c r="P10" s="28"/>
      <c r="Q10" s="28"/>
    </row>
    <row r="11" customFormat="false" ht="54.75" hidden="false" customHeight="true" outlineLevel="0" collapsed="false">
      <c r="A11" s="55" t="n">
        <v>44518</v>
      </c>
      <c r="B11" s="38" t="s">
        <v>78</v>
      </c>
      <c r="C11" s="38" t="s">
        <v>79</v>
      </c>
      <c r="D11" s="38" t="s">
        <v>80</v>
      </c>
      <c r="E11" s="38" t="s">
        <v>81</v>
      </c>
      <c r="F11" s="40" t="s">
        <v>82</v>
      </c>
      <c r="G11" s="41" t="s">
        <v>83</v>
      </c>
      <c r="H11" s="51" t="s">
        <v>84</v>
      </c>
      <c r="I11" s="41" t="s">
        <v>85</v>
      </c>
      <c r="J11" s="34" t="n">
        <v>0.1</v>
      </c>
      <c r="K11" s="42" t="n">
        <v>2399040</v>
      </c>
      <c r="L11" s="54" t="n">
        <v>151655.15</v>
      </c>
      <c r="M11" s="54" t="n">
        <v>0</v>
      </c>
      <c r="N11" s="54" t="n">
        <f aca="false">K11-L11-M11</f>
        <v>2247384.85</v>
      </c>
      <c r="O11" s="58" t="s">
        <v>86</v>
      </c>
      <c r="P11" s="28"/>
      <c r="Q11" s="28"/>
    </row>
    <row r="12" customFormat="false" ht="54.75" hidden="false" customHeight="true" outlineLevel="0" collapsed="false">
      <c r="A12" s="55" t="n">
        <v>44531</v>
      </c>
      <c r="B12" s="38" t="s">
        <v>87</v>
      </c>
      <c r="C12" s="38" t="s">
        <v>88</v>
      </c>
      <c r="D12" s="38" t="s">
        <v>89</v>
      </c>
      <c r="E12" s="38" t="s">
        <v>90</v>
      </c>
      <c r="F12" s="40" t="s">
        <v>82</v>
      </c>
      <c r="G12" s="41" t="s">
        <v>83</v>
      </c>
      <c r="H12" s="51" t="s">
        <v>91</v>
      </c>
      <c r="I12" s="41" t="s">
        <v>92</v>
      </c>
      <c r="J12" s="34" t="n">
        <v>0.1</v>
      </c>
      <c r="K12" s="42" t="n">
        <v>2754000</v>
      </c>
      <c r="L12" s="54" t="n">
        <v>164296.43</v>
      </c>
      <c r="M12" s="54" t="n">
        <v>0</v>
      </c>
      <c r="N12" s="54" t="n">
        <f aca="false">K12-L12-M12</f>
        <v>2589703.57</v>
      </c>
      <c r="O12" s="58" t="s">
        <v>86</v>
      </c>
      <c r="P12" s="28"/>
      <c r="Q12" s="28"/>
    </row>
    <row r="13" customFormat="false" ht="17.35" hidden="false" customHeight="false" outlineLevel="0" collapsed="false">
      <c r="A13" s="59"/>
      <c r="B13" s="60"/>
      <c r="C13" s="61"/>
      <c r="D13" s="61"/>
      <c r="E13" s="61"/>
      <c r="F13" s="60"/>
      <c r="G13" s="61"/>
      <c r="H13" s="61"/>
      <c r="I13" s="61"/>
      <c r="O13" s="62"/>
      <c r="P13" s="63"/>
      <c r="Q13" s="63"/>
    </row>
    <row r="14" customFormat="false" ht="17.35" hidden="false" customHeight="false" outlineLevel="0" collapsed="false">
      <c r="A14" s="59"/>
      <c r="B14" s="60"/>
      <c r="C14" s="61"/>
      <c r="D14" s="61"/>
      <c r="E14" s="61"/>
      <c r="F14" s="60"/>
      <c r="G14" s="61"/>
      <c r="H14" s="61"/>
      <c r="I14" s="61"/>
      <c r="O14" s="62"/>
      <c r="P14" s="63"/>
      <c r="Q14" s="63"/>
    </row>
    <row r="15" customFormat="false" ht="17.35" hidden="false" customHeight="false" outlineLevel="0" collapsed="false">
      <c r="A15" s="59"/>
      <c r="B15" s="60"/>
      <c r="C15" s="61"/>
      <c r="D15" s="61"/>
      <c r="E15" s="61"/>
      <c r="F15" s="60"/>
      <c r="G15" s="61"/>
      <c r="H15" s="61"/>
      <c r="I15" s="61"/>
      <c r="O15" s="62"/>
      <c r="P15" s="63"/>
      <c r="Q15" s="63"/>
    </row>
    <row r="16" customFormat="false" ht="17.35" hidden="false" customHeight="false" outlineLevel="0" collapsed="false">
      <c r="A16" s="59"/>
      <c r="B16" s="60"/>
      <c r="C16" s="61"/>
      <c r="D16" s="61"/>
      <c r="E16" s="61"/>
      <c r="F16" s="60"/>
      <c r="G16" s="61"/>
      <c r="H16" s="61"/>
      <c r="I16" s="61"/>
      <c r="O16" s="62"/>
      <c r="P16" s="63"/>
      <c r="Q16" s="63"/>
    </row>
    <row r="17" customFormat="false" ht="17.35" hidden="false" customHeight="false" outlineLevel="0" collapsed="false">
      <c r="A17" s="59"/>
      <c r="B17" s="60"/>
      <c r="C17" s="61"/>
      <c r="D17" s="61"/>
      <c r="E17" s="61"/>
      <c r="F17" s="60"/>
      <c r="G17" s="61"/>
      <c r="H17" s="61"/>
      <c r="I17" s="61"/>
      <c r="O17" s="62"/>
      <c r="P17" s="63"/>
      <c r="Q17" s="63"/>
    </row>
    <row r="18" customFormat="false" ht="17.35" hidden="false" customHeight="false" outlineLevel="0" collapsed="false">
      <c r="A18" s="59"/>
      <c r="B18" s="60"/>
      <c r="C18" s="61"/>
      <c r="D18" s="61"/>
      <c r="E18" s="61"/>
      <c r="F18" s="60"/>
      <c r="G18" s="61"/>
      <c r="H18" s="61"/>
      <c r="I18" s="61"/>
      <c r="O18" s="62"/>
      <c r="P18" s="63"/>
      <c r="Q18" s="63"/>
    </row>
    <row r="19" customFormat="false" ht="17.35" hidden="false" customHeight="false" outlineLevel="0" collapsed="false">
      <c r="A19" s="59"/>
      <c r="B19" s="60"/>
      <c r="C19" s="61"/>
      <c r="D19" s="61"/>
      <c r="E19" s="61"/>
      <c r="F19" s="60"/>
      <c r="G19" s="61"/>
      <c r="H19" s="61"/>
      <c r="I19" s="61"/>
      <c r="O19" s="62"/>
      <c r="P19" s="63"/>
      <c r="Q19" s="63"/>
    </row>
    <row r="20" customFormat="false" ht="41.25" hidden="false" customHeight="true" outlineLevel="0" collapsed="false">
      <c r="A20" s="59"/>
      <c r="B20" s="60"/>
      <c r="C20" s="61"/>
      <c r="D20" s="61"/>
      <c r="E20" s="61"/>
      <c r="F20" s="60"/>
      <c r="G20" s="61"/>
      <c r="H20" s="61"/>
      <c r="I20" s="61"/>
      <c r="O20" s="62"/>
      <c r="P20" s="63"/>
      <c r="Q20" s="63"/>
    </row>
    <row r="21" customFormat="false" ht="17.35" hidden="false" customHeight="false" outlineLevel="0" collapsed="false">
      <c r="A21" s="59"/>
      <c r="B21" s="60"/>
      <c r="C21" s="61"/>
      <c r="D21" s="61"/>
      <c r="E21" s="61"/>
      <c r="F21" s="60"/>
      <c r="G21" s="61"/>
      <c r="H21" s="61"/>
      <c r="I21" s="61"/>
      <c r="O21" s="62"/>
      <c r="P21" s="63"/>
      <c r="Q21" s="63"/>
    </row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LibreOffice/7.3.4.2$Linux_X86_64 LibreOffice_project/8cb1c265a8f71ce63e37a2ff337b4f2ebc525cbc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2022-07-09T20:27:41Z</dcterms:created>
  <dc:creator/>
  <dc:description/>
  <dc:language>en-US</dc:language>
  <cp:lastModifiedBy/>
  <dcterms:modified xsi:type="dcterms:W3CDTF">2022-07-09T20:38:10Z</dcterms:modified>
  <cp:revision>5</cp:revision>
  <dc:subject/>
  <dc:title/>
</cp:coreProperties>
</file>