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tente\Dropbox (Politecnico Di Torino Studenti)\PC\Desktop\poli\3° anno\tesi\"/>
    </mc:Choice>
  </mc:AlternateContent>
  <xr:revisionPtr revIDLastSave="0" documentId="13_ncr:1_{78AC6F01-74DE-441B-9BC6-348948643FE5}" xr6:coauthVersionLast="47" xr6:coauthVersionMax="47" xr10:uidLastSave="{00000000-0000-0000-0000-000000000000}"/>
  <bookViews>
    <workbookView xWindow="-110" yWindow="-110" windowWidth="19420" windowHeight="10420" xr2:uid="{E4402834-03D8-C84B-BF2A-10440B6012D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4" i="1" l="1"/>
  <c r="E22" i="1"/>
  <c r="F22" i="1"/>
  <c r="I174" i="1"/>
  <c r="G46" i="1"/>
  <c r="H46" i="1"/>
  <c r="I46" i="1"/>
  <c r="J46" i="1"/>
  <c r="K46" i="1"/>
  <c r="L46" i="1"/>
  <c r="M46" i="1"/>
  <c r="N46" i="1"/>
  <c r="O46" i="1"/>
  <c r="F46" i="1"/>
  <c r="G74" i="1"/>
  <c r="H74" i="1"/>
  <c r="I74" i="1"/>
  <c r="J74" i="1"/>
  <c r="K74" i="1"/>
  <c r="L74" i="1"/>
  <c r="M74" i="1"/>
  <c r="N74" i="1"/>
  <c r="O74" i="1"/>
  <c r="F74" i="1"/>
  <c r="G98" i="1"/>
  <c r="H98" i="1"/>
  <c r="I98" i="1"/>
  <c r="J98" i="1"/>
  <c r="K98" i="1"/>
  <c r="L98" i="1"/>
  <c r="M98" i="1"/>
  <c r="N98" i="1"/>
  <c r="O98" i="1"/>
  <c r="F98" i="1"/>
  <c r="F125" i="1"/>
  <c r="G125" i="1"/>
  <c r="H125" i="1"/>
  <c r="I125" i="1"/>
  <c r="J125" i="1"/>
  <c r="K125" i="1"/>
  <c r="L125" i="1"/>
  <c r="M125" i="1"/>
  <c r="N125" i="1"/>
  <c r="O125" i="1"/>
  <c r="G149" i="1"/>
  <c r="H149" i="1"/>
  <c r="I149" i="1"/>
  <c r="J149" i="1"/>
  <c r="K149" i="1"/>
  <c r="L149" i="1"/>
  <c r="M149" i="1"/>
  <c r="N149" i="1"/>
  <c r="O149" i="1"/>
  <c r="F149" i="1"/>
  <c r="G174" i="1"/>
  <c r="H174" i="1"/>
  <c r="J174" i="1"/>
  <c r="K174" i="1"/>
  <c r="L174" i="1"/>
  <c r="M174" i="1"/>
  <c r="N174" i="1"/>
  <c r="O174" i="1"/>
  <c r="F174" i="1"/>
  <c r="G203" i="1"/>
  <c r="H203" i="1"/>
  <c r="I203" i="1"/>
  <c r="J203" i="1"/>
  <c r="K203" i="1"/>
  <c r="L203" i="1"/>
  <c r="M203" i="1"/>
  <c r="N203" i="1"/>
  <c r="O203" i="1"/>
  <c r="F203" i="1"/>
  <c r="H22" i="1"/>
  <c r="I22" i="1"/>
  <c r="J22" i="1"/>
  <c r="K22" i="1"/>
  <c r="L22" i="1"/>
  <c r="M22" i="1"/>
  <c r="N22" i="1"/>
  <c r="O22" i="1"/>
  <c r="G22" i="1"/>
</calcChain>
</file>

<file path=xl/sharedStrings.xml><?xml version="1.0" encoding="utf-8"?>
<sst xmlns="http://schemas.openxmlformats.org/spreadsheetml/2006/main" count="332" uniqueCount="36">
  <si>
    <t>n</t>
  </si>
  <si>
    <t>Num. Istanze</t>
  </si>
  <si>
    <t xml:space="preserve">Num. Ottimi </t>
  </si>
  <si>
    <t>scost. Max</t>
  </si>
  <si>
    <t>totale</t>
  </si>
  <si>
    <t>e quelli dei precedenti due</t>
  </si>
  <si>
    <t>2**</t>
  </si>
  <si>
    <t>3*</t>
  </si>
  <si>
    <t>1***</t>
  </si>
  <si>
    <t>* quante no solution found trovate</t>
  </si>
  <si>
    <t xml:space="preserve">ottimi reali </t>
  </si>
  <si>
    <t>0*</t>
  </si>
  <si>
    <t>-</t>
  </si>
  <si>
    <t>0**</t>
  </si>
  <si>
    <t>se sono statim trovti</t>
  </si>
  <si>
    <t>0***</t>
  </si>
  <si>
    <t>Modello 1</t>
  </si>
  <si>
    <t>Modello 1 algoritmo T</t>
  </si>
  <si>
    <t>Modello 1 algoritmo assegnazione</t>
  </si>
  <si>
    <t>1*</t>
  </si>
  <si>
    <t>∑F.O.</t>
  </si>
  <si>
    <t>Ottimi Ass.</t>
  </si>
  <si>
    <t>m =2</t>
  </si>
  <si>
    <t>Modello 2</t>
  </si>
  <si>
    <t>Modello 2 algoritmo T</t>
  </si>
  <si>
    <t>Modello 2 algoritmo assegnazione</t>
  </si>
  <si>
    <t>m =4</t>
  </si>
  <si>
    <t>m =6</t>
  </si>
  <si>
    <t>m =10</t>
  </si>
  <si>
    <r>
      <t>∑</t>
    </r>
    <r>
      <rPr>
        <sz val="8.4"/>
        <color rgb="FF00B0F0"/>
        <rFont val="Poppins"/>
      </rPr>
      <t>t</t>
    </r>
  </si>
  <si>
    <t xml:space="preserve">osservazioni </t>
  </si>
  <si>
    <t>caso per caso il t quando la soluzione ottima è trovata è abbastanza minore con algo t rispetto a modello base</t>
  </si>
  <si>
    <t>ma questo è compansato con il fatto che fa più fatica a trovare sol. Ottime o semplicemente soluzioni</t>
  </si>
  <si>
    <t>quindi non ci introduce miglioramenti</t>
  </si>
  <si>
    <t>per a 0.3 e a 0.5 allora non lo considereremo considerando molto simile al modello base</t>
  </si>
  <si>
    <t>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</si>
</sst>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0070C0"/>
      <name val="Times New Roman"/>
      <family val="1"/>
    </font>
    <font>
      <sz val="8"/>
      <name val="Aptos Narrow"/>
      <family val="2"/>
      <scheme val="minor"/>
    </font>
    <font>
      <sz val="12"/>
      <color theme="1"/>
      <name val="Poppins"/>
    </font>
    <font>
      <sz val="12"/>
      <color rgb="FF0070C0"/>
      <name val="Poppins"/>
    </font>
    <font>
      <sz val="12"/>
      <color rgb="FF00B0F0"/>
      <name val="Poppins"/>
    </font>
    <font>
      <sz val="8.4"/>
      <color rgb="FF00B0F0"/>
      <name val="Poppins"/>
    </font>
    <font>
      <b/>
      <sz val="12"/>
      <color rgb="FF0070C0"/>
      <name val="Poppins"/>
    </font>
    <font>
      <b/>
      <sz val="12"/>
      <color theme="1"/>
      <name val="Poppins"/>
    </font>
    <font>
      <sz val="12"/>
      <color rgb="FF00B0F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/>
    <xf numFmtId="0" fontId="1" fillId="3" borderId="0" xfId="2"/>
    <xf numFmtId="0" fontId="1" fillId="4" borderId="0" xfId="3"/>
    <xf numFmtId="0" fontId="1" fillId="0" borderId="0" xfId="2" applyFill="1"/>
    <xf numFmtId="0" fontId="1" fillId="0" borderId="0" xfId="2" applyFill="1" applyAlignment="1">
      <alignment horizontal="center" vertical="center"/>
    </xf>
    <xf numFmtId="0" fontId="1" fillId="0" borderId="0" xfId="3" applyFill="1"/>
    <xf numFmtId="0" fontId="1" fillId="0" borderId="0" xfId="3" applyFill="1" applyAlignment="1">
      <alignment horizontal="center" vertical="center"/>
    </xf>
    <xf numFmtId="0" fontId="1" fillId="0" borderId="0" xfId="1" applyFill="1"/>
    <xf numFmtId="0" fontId="1" fillId="0" borderId="0" xfId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2" fontId="5" fillId="3" borderId="0" xfId="2" applyNumberFormat="1" applyFont="1" applyBorder="1" applyAlignment="1">
      <alignment horizontal="center" vertical="center"/>
    </xf>
    <xf numFmtId="2" fontId="5" fillId="4" borderId="0" xfId="3" applyNumberFormat="1" applyFont="1" applyBorder="1" applyAlignment="1">
      <alignment horizontal="center" vertical="center"/>
    </xf>
    <xf numFmtId="2" fontId="5" fillId="2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2" borderId="0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/>
    </xf>
    <xf numFmtId="0" fontId="5" fillId="3" borderId="0" xfId="2" applyFont="1" applyBorder="1" applyAlignment="1">
      <alignment horizontal="center" vertical="center"/>
    </xf>
    <xf numFmtId="0" fontId="5" fillId="3" borderId="5" xfId="2" applyFont="1" applyBorder="1" applyAlignment="1">
      <alignment horizontal="center" vertical="center"/>
    </xf>
    <xf numFmtId="0" fontId="5" fillId="4" borderId="0" xfId="3" applyFont="1" applyBorder="1" applyAlignment="1">
      <alignment horizontal="center" vertical="center"/>
    </xf>
    <xf numFmtId="0" fontId="5" fillId="4" borderId="5" xfId="3" applyFont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5" fillId="0" borderId="0" xfId="0" applyFont="1"/>
    <xf numFmtId="0" fontId="5" fillId="0" borderId="7" xfId="1" applyFont="1" applyFill="1" applyBorder="1"/>
    <xf numFmtId="0" fontId="5" fillId="0" borderId="0" xfId="2" applyFont="1" applyFill="1"/>
    <xf numFmtId="0" fontId="5" fillId="0" borderId="0" xfId="3" applyFont="1" applyFill="1"/>
    <xf numFmtId="0" fontId="6" fillId="0" borderId="4" xfId="0" applyFont="1" applyBorder="1" applyAlignment="1">
      <alignment horizontal="center" vertical="center"/>
    </xf>
    <xf numFmtId="0" fontId="5" fillId="2" borderId="2" xfId="1" applyFont="1" applyBorder="1" applyAlignment="1">
      <alignment horizontal="center" vertical="center"/>
    </xf>
    <xf numFmtId="0" fontId="5" fillId="2" borderId="3" xfId="1" applyFont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3" borderId="5" xfId="2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5" fillId="2" borderId="0" xfId="1" applyNumberFormat="1" applyFont="1" applyBorder="1" applyAlignment="1">
      <alignment horizontal="center" vertical="center"/>
    </xf>
    <xf numFmtId="164" fontId="5" fillId="3" borderId="0" xfId="2" applyNumberFormat="1" applyFont="1" applyBorder="1" applyAlignment="1">
      <alignment horizontal="center" vertical="center"/>
    </xf>
    <xf numFmtId="164" fontId="5" fillId="4" borderId="0" xfId="3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/>
    <xf numFmtId="0" fontId="10" fillId="0" borderId="7" xfId="0" applyFont="1" applyBorder="1" applyAlignment="1">
      <alignment horizontal="center" vertical="center"/>
    </xf>
    <xf numFmtId="0" fontId="10" fillId="0" borderId="4" xfId="3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3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5" borderId="0" xfId="1" applyFont="1" applyFill="1" applyBorder="1" applyAlignment="1">
      <alignment horizontal="center" vertical="center"/>
    </xf>
    <xf numFmtId="2" fontId="5" fillId="5" borderId="0" xfId="1" applyNumberFormat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1" fillId="0" borderId="0" xfId="3" applyFill="1" applyAlignment="1"/>
    <xf numFmtId="0" fontId="11" fillId="0" borderId="10" xfId="0" applyFont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2" fontId="5" fillId="0" borderId="0" xfId="3" applyNumberFormat="1" applyFont="1" applyFill="1" applyBorder="1" applyAlignment="1">
      <alignment horizontal="center" vertical="center"/>
    </xf>
    <xf numFmtId="2" fontId="5" fillId="0" borderId="0" xfId="2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4">
    <cellStyle name="20% - Colore 1" xfId="1" builtinId="30"/>
    <cellStyle name="20% - Colore 2" xfId="2" builtinId="34"/>
    <cellStyle name="20% - Colore 3" xfId="3" builtinId="3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2</xdr:row>
      <xdr:rowOff>36287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DB1067CE-09F0-47FA-9BFE-8815C995F97C}"/>
                </a:ext>
              </a:extLst>
            </xdr:cNvPr>
            <xdr:cNvSpPr txBox="1"/>
          </xdr:nvSpPr>
          <xdr:spPr>
            <a:xfrm>
              <a:off x="11003642" y="49893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DB1067CE-09F0-47FA-9BFE-8815C995F97C}"/>
                </a:ext>
              </a:extLst>
            </xdr:cNvPr>
            <xdr:cNvSpPr txBox="1"/>
          </xdr:nvSpPr>
          <xdr:spPr>
            <a:xfrm>
              <a:off x="11003642" y="49893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16</xdr:col>
      <xdr:colOff>327479</xdr:colOff>
      <xdr:row>2</xdr:row>
      <xdr:rowOff>28121</xdr:rowOff>
    </xdr:from>
    <xdr:ext cx="3847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63982426-A3A5-84C6-9EF8-AAC91D90BFA0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𝑠𝑐𝑜𝑠𝑡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63982426-A3A5-84C6-9EF8-AAC91D90BFA0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𝑠𝑐𝑜𝑠𝑡.)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16</xdr:col>
      <xdr:colOff>327479</xdr:colOff>
      <xdr:row>26</xdr:row>
      <xdr:rowOff>28121</xdr:rowOff>
    </xdr:from>
    <xdr:ext cx="3847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sellaDiTesto 18">
              <a:extLst>
                <a:ext uri="{FF2B5EF4-FFF2-40B4-BE49-F238E27FC236}">
                  <a16:creationId xmlns:a16="http://schemas.microsoft.com/office/drawing/2014/main" id="{19601989-37EF-45A8-918B-03588BACDC75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𝑠𝑐𝑜𝑠𝑡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9" name="CasellaDiTesto 18">
              <a:extLst>
                <a:ext uri="{FF2B5EF4-FFF2-40B4-BE49-F238E27FC236}">
                  <a16:creationId xmlns:a16="http://schemas.microsoft.com/office/drawing/2014/main" id="{19601989-37EF-45A8-918B-03588BACDC75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𝑠𝑐𝑜𝑠𝑡.)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54</xdr:row>
      <xdr:rowOff>55335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asellaDiTesto 22">
              <a:extLst>
                <a:ext uri="{FF2B5EF4-FFF2-40B4-BE49-F238E27FC236}">
                  <a16:creationId xmlns:a16="http://schemas.microsoft.com/office/drawing/2014/main" id="{70AB0D42-CCE8-4700-9E22-7DED33929A06}"/>
                </a:ext>
              </a:extLst>
            </xdr:cNvPr>
            <xdr:cNvSpPr txBox="1"/>
          </xdr:nvSpPr>
          <xdr:spPr>
            <a:xfrm>
              <a:off x="6369051" y="454478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3" name="CasellaDiTesto 22">
              <a:extLst>
                <a:ext uri="{FF2B5EF4-FFF2-40B4-BE49-F238E27FC236}">
                  <a16:creationId xmlns:a16="http://schemas.microsoft.com/office/drawing/2014/main" id="{70AB0D42-CCE8-4700-9E22-7DED33929A06}"/>
                </a:ext>
              </a:extLst>
            </xdr:cNvPr>
            <xdr:cNvSpPr txBox="1"/>
          </xdr:nvSpPr>
          <xdr:spPr>
            <a:xfrm>
              <a:off x="6369051" y="454478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16</xdr:col>
      <xdr:colOff>327479</xdr:colOff>
      <xdr:row>54</xdr:row>
      <xdr:rowOff>28121</xdr:rowOff>
    </xdr:from>
    <xdr:ext cx="3847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asellaDiTesto 25">
              <a:extLst>
                <a:ext uri="{FF2B5EF4-FFF2-40B4-BE49-F238E27FC236}">
                  <a16:creationId xmlns:a16="http://schemas.microsoft.com/office/drawing/2014/main" id="{EA3C18F9-281F-48FD-89A5-C1055791E5E0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𝑠𝑐𝑜𝑠𝑡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6" name="CasellaDiTesto 25">
              <a:extLst>
                <a:ext uri="{FF2B5EF4-FFF2-40B4-BE49-F238E27FC236}">
                  <a16:creationId xmlns:a16="http://schemas.microsoft.com/office/drawing/2014/main" id="{EA3C18F9-281F-48FD-89A5-C1055791E5E0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𝑠𝑐𝑜𝑠𝑡.)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78</xdr:row>
      <xdr:rowOff>55335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sellaDiTesto 29">
              <a:extLst>
                <a:ext uri="{FF2B5EF4-FFF2-40B4-BE49-F238E27FC236}">
                  <a16:creationId xmlns:a16="http://schemas.microsoft.com/office/drawing/2014/main" id="{5CB90A55-A889-476B-8FF5-70EAF6A593FB}"/>
                </a:ext>
              </a:extLst>
            </xdr:cNvPr>
            <xdr:cNvSpPr txBox="1"/>
          </xdr:nvSpPr>
          <xdr:spPr>
            <a:xfrm>
              <a:off x="6369051" y="454478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0" name="CasellaDiTesto 29">
              <a:extLst>
                <a:ext uri="{FF2B5EF4-FFF2-40B4-BE49-F238E27FC236}">
                  <a16:creationId xmlns:a16="http://schemas.microsoft.com/office/drawing/2014/main" id="{5CB90A55-A889-476B-8FF5-70EAF6A593FB}"/>
                </a:ext>
              </a:extLst>
            </xdr:cNvPr>
            <xdr:cNvSpPr txBox="1"/>
          </xdr:nvSpPr>
          <xdr:spPr>
            <a:xfrm>
              <a:off x="6369051" y="454478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16</xdr:col>
      <xdr:colOff>327479</xdr:colOff>
      <xdr:row>78</xdr:row>
      <xdr:rowOff>28121</xdr:rowOff>
    </xdr:from>
    <xdr:ext cx="3847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asellaDiTesto 32">
              <a:extLst>
                <a:ext uri="{FF2B5EF4-FFF2-40B4-BE49-F238E27FC236}">
                  <a16:creationId xmlns:a16="http://schemas.microsoft.com/office/drawing/2014/main" id="{DC4BBFB4-4F1F-43CB-9B2E-981E0F1177C2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𝑠𝑐𝑜𝑠𝑡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3" name="CasellaDiTesto 32">
              <a:extLst>
                <a:ext uri="{FF2B5EF4-FFF2-40B4-BE49-F238E27FC236}">
                  <a16:creationId xmlns:a16="http://schemas.microsoft.com/office/drawing/2014/main" id="{DC4BBFB4-4F1F-43CB-9B2E-981E0F1177C2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𝑠𝑐𝑜𝑠𝑡.)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16</xdr:col>
      <xdr:colOff>327479</xdr:colOff>
      <xdr:row>105</xdr:row>
      <xdr:rowOff>28121</xdr:rowOff>
    </xdr:from>
    <xdr:ext cx="3847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asellaDiTesto 39">
              <a:extLst>
                <a:ext uri="{FF2B5EF4-FFF2-40B4-BE49-F238E27FC236}">
                  <a16:creationId xmlns:a16="http://schemas.microsoft.com/office/drawing/2014/main" id="{89A4C7AB-238D-473D-BBE4-336B3564B2B0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𝑠𝑐𝑜𝑠𝑡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0" name="CasellaDiTesto 39">
              <a:extLst>
                <a:ext uri="{FF2B5EF4-FFF2-40B4-BE49-F238E27FC236}">
                  <a16:creationId xmlns:a16="http://schemas.microsoft.com/office/drawing/2014/main" id="{89A4C7AB-238D-473D-BBE4-336B3564B2B0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𝑠𝑐𝑜𝑠𝑡.)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16</xdr:col>
      <xdr:colOff>327479</xdr:colOff>
      <xdr:row>129</xdr:row>
      <xdr:rowOff>28121</xdr:rowOff>
    </xdr:from>
    <xdr:ext cx="3847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asellaDiTesto 46">
              <a:extLst>
                <a:ext uri="{FF2B5EF4-FFF2-40B4-BE49-F238E27FC236}">
                  <a16:creationId xmlns:a16="http://schemas.microsoft.com/office/drawing/2014/main" id="{E39119B0-3EF4-4AD7-B100-B385ADD6F90A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𝑠𝑐𝑜𝑠𝑡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7" name="CasellaDiTesto 46">
              <a:extLst>
                <a:ext uri="{FF2B5EF4-FFF2-40B4-BE49-F238E27FC236}">
                  <a16:creationId xmlns:a16="http://schemas.microsoft.com/office/drawing/2014/main" id="{E39119B0-3EF4-4AD7-B100-B385ADD6F90A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𝑠𝑐𝑜𝑠𝑡.)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157</xdr:row>
      <xdr:rowOff>36286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asellaDiTesto 51">
              <a:extLst>
                <a:ext uri="{FF2B5EF4-FFF2-40B4-BE49-F238E27FC236}">
                  <a16:creationId xmlns:a16="http://schemas.microsoft.com/office/drawing/2014/main" id="{268342A9-0B9E-45D4-A811-8006879108C3}"/>
                </a:ext>
              </a:extLst>
            </xdr:cNvPr>
            <xdr:cNvSpPr txBox="1"/>
          </xdr:nvSpPr>
          <xdr:spPr>
            <a:xfrm>
              <a:off x="10631714" y="31740929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2" name="CasellaDiTesto 51">
              <a:extLst>
                <a:ext uri="{FF2B5EF4-FFF2-40B4-BE49-F238E27FC236}">
                  <a16:creationId xmlns:a16="http://schemas.microsoft.com/office/drawing/2014/main" id="{268342A9-0B9E-45D4-A811-8006879108C3}"/>
                </a:ext>
              </a:extLst>
            </xdr:cNvPr>
            <xdr:cNvSpPr txBox="1"/>
          </xdr:nvSpPr>
          <xdr:spPr>
            <a:xfrm>
              <a:off x="10631714" y="31740929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16</xdr:col>
      <xdr:colOff>327479</xdr:colOff>
      <xdr:row>157</xdr:row>
      <xdr:rowOff>28121</xdr:rowOff>
    </xdr:from>
    <xdr:ext cx="3847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asellaDiTesto 53">
              <a:extLst>
                <a:ext uri="{FF2B5EF4-FFF2-40B4-BE49-F238E27FC236}">
                  <a16:creationId xmlns:a16="http://schemas.microsoft.com/office/drawing/2014/main" id="{AE083282-9621-499E-BD6B-B20A8FAFD379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𝑠𝑐𝑜𝑠𝑡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4" name="CasellaDiTesto 53">
              <a:extLst>
                <a:ext uri="{FF2B5EF4-FFF2-40B4-BE49-F238E27FC236}">
                  <a16:creationId xmlns:a16="http://schemas.microsoft.com/office/drawing/2014/main" id="{AE083282-9621-499E-BD6B-B20A8FAFD379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𝑠𝑐𝑜𝑠𝑡.)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16</xdr:col>
      <xdr:colOff>327479</xdr:colOff>
      <xdr:row>186</xdr:row>
      <xdr:rowOff>28121</xdr:rowOff>
    </xdr:from>
    <xdr:ext cx="3847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CasellaDiTesto 60">
              <a:extLst>
                <a:ext uri="{FF2B5EF4-FFF2-40B4-BE49-F238E27FC236}">
                  <a16:creationId xmlns:a16="http://schemas.microsoft.com/office/drawing/2014/main" id="{6F2918FF-2E5C-4FF0-B8C8-82E4C1C09140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𝑠𝑐𝑜𝑠𝑡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1" name="CasellaDiTesto 60">
              <a:extLst>
                <a:ext uri="{FF2B5EF4-FFF2-40B4-BE49-F238E27FC236}">
                  <a16:creationId xmlns:a16="http://schemas.microsoft.com/office/drawing/2014/main" id="{6F2918FF-2E5C-4FF0-B8C8-82E4C1C09140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𝑠𝑐𝑜𝑠𝑡.) ̅</a:t>
              </a:r>
              <a:endParaRPr lang="it-I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5ED0-3529-0342-AE33-0B568F41C3B7}">
  <dimension ref="A1:AR212"/>
  <sheetViews>
    <sheetView showGridLines="0" showRowColHeaders="0" tabSelected="1" topLeftCell="A169" zoomScale="50" zoomScaleNormal="50" zoomScaleSheetLayoutView="40" workbookViewId="0">
      <selection activeCell="K182" sqref="K182"/>
    </sheetView>
  </sheetViews>
  <sheetFormatPr defaultColWidth="10.6640625" defaultRowHeight="16" x14ac:dyDescent="0.4"/>
  <cols>
    <col min="2" max="2" width="8.4140625" bestFit="1" customWidth="1"/>
    <col min="3" max="3" width="5.25" bestFit="1" customWidth="1"/>
    <col min="4" max="4" width="3.5" customWidth="1"/>
    <col min="5" max="5" width="13.83203125" bestFit="1" customWidth="1"/>
    <col min="6" max="6" width="13.4140625" bestFit="1" customWidth="1"/>
    <col min="7" max="7" width="8.6640625" bestFit="1" customWidth="1"/>
    <col min="8" max="8" width="14.6640625" bestFit="1" customWidth="1"/>
    <col min="9" max="9" width="11.9140625" bestFit="1" customWidth="1"/>
    <col min="10" max="10" width="7.6640625" bestFit="1" customWidth="1"/>
    <col min="11" max="11" width="15.75" bestFit="1" customWidth="1"/>
    <col min="12" max="12" width="13.4140625" bestFit="1" customWidth="1"/>
    <col min="13" max="13" width="11.58203125" bestFit="1" customWidth="1"/>
    <col min="14" max="14" width="7.6640625" bestFit="1" customWidth="1"/>
    <col min="15" max="15" width="14.6640625" bestFit="1" customWidth="1"/>
    <col min="16" max="16" width="11.33203125" bestFit="1" customWidth="1"/>
    <col min="17" max="17" width="13" bestFit="1" customWidth="1"/>
    <col min="21" max="21" width="4.6640625" bestFit="1" customWidth="1"/>
    <col min="22" max="22" width="2.33203125" bestFit="1" customWidth="1"/>
  </cols>
  <sheetData>
    <row r="1" spans="1:24" ht="15.5" customHeight="1" x14ac:dyDescent="0.95">
      <c r="A1" s="31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"/>
      <c r="S1" s="1"/>
      <c r="T1" s="1"/>
      <c r="U1" s="1"/>
      <c r="V1" s="1"/>
      <c r="W1" s="1"/>
      <c r="X1" s="1"/>
    </row>
    <row r="2" spans="1:24" ht="20.5" customHeight="1" x14ac:dyDescent="0.4">
      <c r="A2" s="16"/>
      <c r="B2" s="72" t="s">
        <v>22</v>
      </c>
      <c r="C2" s="73"/>
      <c r="D2" s="73"/>
      <c r="E2" s="73"/>
      <c r="F2" s="68" t="s">
        <v>16</v>
      </c>
      <c r="G2" s="68"/>
      <c r="H2" s="68"/>
      <c r="I2" s="68" t="s">
        <v>17</v>
      </c>
      <c r="J2" s="68"/>
      <c r="K2" s="68"/>
      <c r="L2" s="68" t="s">
        <v>18</v>
      </c>
      <c r="M2" s="68"/>
      <c r="N2" s="68"/>
      <c r="O2" s="68"/>
      <c r="P2" s="68"/>
      <c r="Q2" s="69"/>
      <c r="R2" s="1"/>
      <c r="S2" s="1"/>
      <c r="W2" s="64"/>
    </row>
    <row r="3" spans="1:24" ht="20" customHeight="1" x14ac:dyDescent="0.4">
      <c r="A3" s="16"/>
      <c r="B3" s="35"/>
      <c r="C3" s="18" t="s">
        <v>0</v>
      </c>
      <c r="D3" s="63" t="s">
        <v>35</v>
      </c>
      <c r="E3" s="18" t="s">
        <v>1</v>
      </c>
      <c r="F3" s="18" t="s">
        <v>2</v>
      </c>
      <c r="G3" s="18" t="s">
        <v>20</v>
      </c>
      <c r="H3" s="18" t="s">
        <v>29</v>
      </c>
      <c r="I3" s="18" t="s">
        <v>2</v>
      </c>
      <c r="J3" s="18" t="s">
        <v>20</v>
      </c>
      <c r="K3" s="18" t="s">
        <v>29</v>
      </c>
      <c r="L3" s="18" t="s">
        <v>2</v>
      </c>
      <c r="M3" s="18" t="s">
        <v>21</v>
      </c>
      <c r="N3" s="18" t="s">
        <v>20</v>
      </c>
      <c r="O3" s="18" t="s">
        <v>29</v>
      </c>
      <c r="P3" s="18" t="s">
        <v>3</v>
      </c>
      <c r="Q3" s="19"/>
      <c r="T3" s="1"/>
      <c r="W3" s="58"/>
    </row>
    <row r="4" spans="1:24" ht="23" x14ac:dyDescent="0.4">
      <c r="A4" s="16"/>
      <c r="B4" s="17"/>
      <c r="C4" s="36">
        <v>10</v>
      </c>
      <c r="D4" s="36">
        <v>1</v>
      </c>
      <c r="E4" s="36">
        <v>5</v>
      </c>
      <c r="F4" s="36">
        <v>5</v>
      </c>
      <c r="G4" s="36">
        <v>823</v>
      </c>
      <c r="H4" s="36">
        <v>14.35</v>
      </c>
      <c r="I4" s="36">
        <v>5</v>
      </c>
      <c r="J4" s="36">
        <v>823</v>
      </c>
      <c r="K4" s="36">
        <v>6.57</v>
      </c>
      <c r="L4" s="36">
        <v>5</v>
      </c>
      <c r="M4" s="36">
        <v>5</v>
      </c>
      <c r="N4" s="36">
        <v>823</v>
      </c>
      <c r="O4" s="36">
        <v>3.1</v>
      </c>
      <c r="P4" s="36">
        <v>0</v>
      </c>
      <c r="Q4" s="37">
        <v>0</v>
      </c>
      <c r="T4" s="1" t="s">
        <v>10</v>
      </c>
      <c r="W4" s="56"/>
    </row>
    <row r="5" spans="1:24" s="3" customFormat="1" ht="23" x14ac:dyDescent="0.4">
      <c r="A5" s="29"/>
      <c r="B5" s="38"/>
      <c r="C5" s="22">
        <v>10</v>
      </c>
      <c r="D5" s="22">
        <v>2</v>
      </c>
      <c r="E5" s="22">
        <v>5</v>
      </c>
      <c r="F5" s="22">
        <v>5</v>
      </c>
      <c r="G5" s="22">
        <v>892</v>
      </c>
      <c r="H5" s="22">
        <v>18.77</v>
      </c>
      <c r="I5" s="22">
        <v>5</v>
      </c>
      <c r="J5" s="22">
        <v>892</v>
      </c>
      <c r="K5" s="22">
        <v>10.7</v>
      </c>
      <c r="L5" s="22">
        <v>5</v>
      </c>
      <c r="M5" s="22">
        <v>4</v>
      </c>
      <c r="N5" s="22">
        <v>893</v>
      </c>
      <c r="O5" s="22">
        <v>4.17</v>
      </c>
      <c r="P5" s="22">
        <v>1</v>
      </c>
      <c r="Q5" s="23">
        <v>1</v>
      </c>
      <c r="R5" s="5"/>
      <c r="S5" s="5"/>
      <c r="T5" s="6" t="s">
        <v>5</v>
      </c>
      <c r="U5" s="5"/>
      <c r="V5" s="5"/>
      <c r="W5" s="65"/>
      <c r="X5" s="5"/>
    </row>
    <row r="6" spans="1:24" s="4" customFormat="1" ht="23" x14ac:dyDescent="0.4">
      <c r="A6" s="30"/>
      <c r="B6" s="39"/>
      <c r="C6" s="24">
        <v>10</v>
      </c>
      <c r="D6" s="24">
        <v>3</v>
      </c>
      <c r="E6" s="24">
        <v>5</v>
      </c>
      <c r="F6" s="24">
        <v>5</v>
      </c>
      <c r="G6" s="24">
        <v>993</v>
      </c>
      <c r="H6" s="24">
        <v>19.36</v>
      </c>
      <c r="I6" s="24">
        <v>5</v>
      </c>
      <c r="J6" s="24">
        <v>993</v>
      </c>
      <c r="K6" s="24">
        <v>10.15</v>
      </c>
      <c r="L6" s="24">
        <v>5</v>
      </c>
      <c r="M6" s="24">
        <v>5</v>
      </c>
      <c r="N6" s="24">
        <v>993</v>
      </c>
      <c r="O6" s="24">
        <v>4.3600000000000003</v>
      </c>
      <c r="P6" s="24">
        <v>0</v>
      </c>
      <c r="Q6" s="25">
        <v>0</v>
      </c>
      <c r="R6" s="7"/>
      <c r="S6" s="7"/>
      <c r="T6" s="7" t="s">
        <v>14</v>
      </c>
      <c r="U6" s="7"/>
      <c r="V6" s="7"/>
      <c r="W6" s="65"/>
      <c r="X6" s="7"/>
    </row>
    <row r="7" spans="1:24" s="2" customFormat="1" ht="23" x14ac:dyDescent="0.4">
      <c r="A7" s="40"/>
      <c r="B7" s="41"/>
      <c r="C7" s="20">
        <v>20</v>
      </c>
      <c r="D7" s="20">
        <v>1</v>
      </c>
      <c r="E7" s="20">
        <v>5</v>
      </c>
      <c r="F7" s="20">
        <v>5</v>
      </c>
      <c r="G7" s="20">
        <v>1621</v>
      </c>
      <c r="H7" s="15">
        <v>148.6564245223995</v>
      </c>
      <c r="I7" s="20">
        <v>5</v>
      </c>
      <c r="J7" s="20">
        <v>1621</v>
      </c>
      <c r="K7" s="15">
        <v>71.117088556289559</v>
      </c>
      <c r="L7" s="20">
        <v>5</v>
      </c>
      <c r="M7" s="20">
        <v>4</v>
      </c>
      <c r="N7" s="20">
        <v>1622</v>
      </c>
      <c r="O7" s="15">
        <v>27.088145189285271</v>
      </c>
      <c r="P7" s="20">
        <v>1</v>
      </c>
      <c r="Q7" s="21">
        <v>0.2</v>
      </c>
      <c r="R7" s="9"/>
      <c r="S7" s="9"/>
      <c r="T7" s="9"/>
      <c r="U7" s="9"/>
      <c r="V7" s="9"/>
      <c r="W7" s="66"/>
      <c r="X7" s="9"/>
    </row>
    <row r="8" spans="1:24" ht="23" x14ac:dyDescent="0.4">
      <c r="A8" s="16"/>
      <c r="B8" s="17"/>
      <c r="C8" s="59">
        <v>20</v>
      </c>
      <c r="D8" s="59">
        <v>2</v>
      </c>
      <c r="E8" s="59">
        <v>5</v>
      </c>
      <c r="F8" s="59">
        <v>5</v>
      </c>
      <c r="G8" s="59">
        <v>1752</v>
      </c>
      <c r="H8" s="60">
        <v>137.32692217826821</v>
      </c>
      <c r="I8" s="59">
        <v>5</v>
      </c>
      <c r="J8" s="59">
        <v>1752</v>
      </c>
      <c r="K8" s="60">
        <v>136.39268732070911</v>
      </c>
      <c r="L8" s="59">
        <v>5</v>
      </c>
      <c r="M8" s="59">
        <v>4</v>
      </c>
      <c r="N8" s="59">
        <v>1753</v>
      </c>
      <c r="O8" s="59">
        <v>71.66</v>
      </c>
      <c r="P8" s="59">
        <v>1</v>
      </c>
      <c r="Q8" s="61">
        <v>0.2</v>
      </c>
      <c r="S8" s="7"/>
      <c r="T8" s="8"/>
      <c r="U8" s="7"/>
      <c r="W8" s="65"/>
    </row>
    <row r="9" spans="1:24" s="4" customFormat="1" ht="23" x14ac:dyDescent="0.4">
      <c r="A9" s="30"/>
      <c r="B9" s="39"/>
      <c r="C9" s="24">
        <v>20</v>
      </c>
      <c r="D9" s="24">
        <v>3</v>
      </c>
      <c r="E9" s="24">
        <v>5</v>
      </c>
      <c r="F9" s="24">
        <v>4</v>
      </c>
      <c r="G9" s="24">
        <v>1944</v>
      </c>
      <c r="H9" s="14">
        <v>222.4963772296903</v>
      </c>
      <c r="I9" s="24">
        <v>1</v>
      </c>
      <c r="J9" s="24">
        <v>1952</v>
      </c>
      <c r="K9" s="14">
        <v>261.00252056121809</v>
      </c>
      <c r="L9" s="24">
        <v>5</v>
      </c>
      <c r="M9" s="24">
        <v>4</v>
      </c>
      <c r="N9" s="24">
        <v>1945</v>
      </c>
      <c r="O9" s="24">
        <v>109.67</v>
      </c>
      <c r="P9" s="24">
        <v>1</v>
      </c>
      <c r="Q9" s="25">
        <v>0.2</v>
      </c>
      <c r="R9" s="7"/>
      <c r="S9" s="9"/>
      <c r="T9" s="10" t="s">
        <v>9</v>
      </c>
      <c r="U9" s="9"/>
      <c r="V9" s="7"/>
      <c r="W9" s="67"/>
      <c r="X9" s="7"/>
    </row>
    <row r="10" spans="1:24" s="2" customFormat="1" ht="23" x14ac:dyDescent="0.4">
      <c r="A10" s="40"/>
      <c r="B10" s="41"/>
      <c r="C10" s="20">
        <v>30</v>
      </c>
      <c r="D10" s="20">
        <v>1</v>
      </c>
      <c r="E10" s="20">
        <v>5</v>
      </c>
      <c r="F10" s="20">
        <v>3</v>
      </c>
      <c r="G10" s="20">
        <v>2442</v>
      </c>
      <c r="H10" s="15">
        <v>374.06399869918698</v>
      </c>
      <c r="I10" s="20">
        <v>5</v>
      </c>
      <c r="J10" s="20">
        <v>2436</v>
      </c>
      <c r="K10" s="15">
        <v>293.17803716659392</v>
      </c>
      <c r="L10" s="20">
        <v>5</v>
      </c>
      <c r="M10" s="20">
        <v>4</v>
      </c>
      <c r="N10" s="20">
        <v>2437</v>
      </c>
      <c r="O10" s="15">
        <v>249.39830160140974</v>
      </c>
      <c r="P10" s="20">
        <v>1</v>
      </c>
      <c r="Q10" s="21">
        <v>0.2</v>
      </c>
      <c r="R10" s="9"/>
      <c r="S10" s="5"/>
      <c r="T10" s="6"/>
      <c r="U10" s="5"/>
      <c r="V10" s="9"/>
      <c r="W10" s="66"/>
      <c r="X10" s="9"/>
    </row>
    <row r="11" spans="1:24" s="3" customFormat="1" ht="23" x14ac:dyDescent="0.4">
      <c r="A11" s="29"/>
      <c r="B11" s="38"/>
      <c r="C11" s="22">
        <v>30</v>
      </c>
      <c r="D11" s="22">
        <v>2</v>
      </c>
      <c r="E11" s="22">
        <v>5</v>
      </c>
      <c r="F11" s="22">
        <v>2</v>
      </c>
      <c r="G11" s="22">
        <v>2679</v>
      </c>
      <c r="H11" s="13">
        <v>422.46819233894149</v>
      </c>
      <c r="I11" s="22">
        <v>5</v>
      </c>
      <c r="J11" s="22">
        <v>2646</v>
      </c>
      <c r="K11" s="13">
        <v>866.2512397766111</v>
      </c>
      <c r="L11" s="22">
        <v>5</v>
      </c>
      <c r="M11" s="22">
        <v>3</v>
      </c>
      <c r="N11" s="22">
        <v>2648</v>
      </c>
      <c r="O11" s="13">
        <v>127.0725190639493</v>
      </c>
      <c r="P11" s="22">
        <v>1</v>
      </c>
      <c r="Q11" s="23">
        <v>0.4</v>
      </c>
      <c r="R11" s="5"/>
      <c r="S11" s="5"/>
      <c r="T11" s="5"/>
      <c r="U11" s="5"/>
      <c r="V11" s="5"/>
      <c r="W11" s="65"/>
      <c r="X11" s="5"/>
    </row>
    <row r="12" spans="1:24" s="4" customFormat="1" ht="23" x14ac:dyDescent="0.4">
      <c r="A12" s="30"/>
      <c r="B12" s="39"/>
      <c r="C12" s="24">
        <v>30</v>
      </c>
      <c r="D12" s="24">
        <v>3</v>
      </c>
      <c r="E12" s="24">
        <v>5</v>
      </c>
      <c r="F12" s="24">
        <v>1</v>
      </c>
      <c r="G12" s="24">
        <v>3098</v>
      </c>
      <c r="H12" s="14">
        <v>433.37559342384145</v>
      </c>
      <c r="I12" s="24">
        <v>5</v>
      </c>
      <c r="J12" s="24">
        <v>2925</v>
      </c>
      <c r="K12" s="14">
        <v>1218.6557283401464</v>
      </c>
      <c r="L12" s="24">
        <v>5</v>
      </c>
      <c r="M12" s="24">
        <v>2</v>
      </c>
      <c r="N12" s="24">
        <v>2930</v>
      </c>
      <c r="O12" s="14">
        <v>275.31686282157881</v>
      </c>
      <c r="P12" s="24">
        <v>2</v>
      </c>
      <c r="Q12" s="25">
        <v>1</v>
      </c>
      <c r="R12" s="7"/>
      <c r="S12" s="8"/>
      <c r="T12" s="7"/>
      <c r="U12" s="7"/>
      <c r="V12" s="7"/>
      <c r="W12" s="67"/>
      <c r="X12" s="7"/>
    </row>
    <row r="13" spans="1:24" s="2" customFormat="1" ht="23" x14ac:dyDescent="0.4">
      <c r="A13" s="40"/>
      <c r="B13" s="41"/>
      <c r="C13" s="20">
        <v>50</v>
      </c>
      <c r="D13" s="20">
        <v>1</v>
      </c>
      <c r="E13" s="20">
        <v>5</v>
      </c>
      <c r="F13" s="20">
        <v>0</v>
      </c>
      <c r="G13" s="20">
        <v>4364</v>
      </c>
      <c r="H13" s="15">
        <v>1000.713170051572</v>
      </c>
      <c r="I13" s="20">
        <v>1</v>
      </c>
      <c r="J13" s="20">
        <v>4023</v>
      </c>
      <c r="K13" s="15">
        <v>928.60149812698205</v>
      </c>
      <c r="L13" s="20">
        <v>2</v>
      </c>
      <c r="M13" s="20" t="s">
        <v>12</v>
      </c>
      <c r="N13" s="20">
        <v>4003</v>
      </c>
      <c r="O13" s="15">
        <v>748.79094743728501</v>
      </c>
      <c r="P13" s="20" t="s">
        <v>12</v>
      </c>
      <c r="Q13" s="21" t="s">
        <v>12</v>
      </c>
      <c r="R13" s="10"/>
      <c r="S13" s="10"/>
      <c r="T13" s="9"/>
      <c r="U13" s="9"/>
      <c r="V13" s="9"/>
      <c r="W13" s="66"/>
      <c r="X13" s="9"/>
    </row>
    <row r="14" spans="1:24" s="3" customFormat="1" ht="23" x14ac:dyDescent="0.4">
      <c r="A14" s="29"/>
      <c r="B14" s="38"/>
      <c r="C14" s="22">
        <v>50</v>
      </c>
      <c r="D14" s="22">
        <v>2</v>
      </c>
      <c r="E14" s="22">
        <v>5</v>
      </c>
      <c r="F14" s="22">
        <v>0</v>
      </c>
      <c r="G14" s="22">
        <v>4737</v>
      </c>
      <c r="H14" s="13">
        <v>1002.6490752696971</v>
      </c>
      <c r="I14" s="22">
        <v>0</v>
      </c>
      <c r="J14" s="22">
        <v>4337</v>
      </c>
      <c r="K14" s="13">
        <v>1000.461604118345</v>
      </c>
      <c r="L14" s="22">
        <v>2</v>
      </c>
      <c r="M14" s="22" t="s">
        <v>12</v>
      </c>
      <c r="N14" s="22">
        <v>4331</v>
      </c>
      <c r="O14" s="13">
        <v>799.79111385345357</v>
      </c>
      <c r="P14" s="22" t="s">
        <v>12</v>
      </c>
      <c r="Q14" s="23" t="s">
        <v>12</v>
      </c>
      <c r="R14" s="5"/>
      <c r="S14" s="5"/>
      <c r="T14" s="5"/>
      <c r="U14" s="5"/>
      <c r="V14" s="5"/>
      <c r="W14" s="65"/>
      <c r="X14" s="5"/>
    </row>
    <row r="15" spans="1:24" s="4" customFormat="1" ht="23" x14ac:dyDescent="0.4">
      <c r="A15" s="30"/>
      <c r="B15" s="39"/>
      <c r="C15" s="24">
        <v>50</v>
      </c>
      <c r="D15" s="24">
        <v>3</v>
      </c>
      <c r="E15" s="24">
        <v>5</v>
      </c>
      <c r="F15" s="24">
        <v>0</v>
      </c>
      <c r="G15" s="24">
        <v>5171</v>
      </c>
      <c r="H15" s="14">
        <v>1001.1895959377268</v>
      </c>
      <c r="I15" s="24" t="s">
        <v>11</v>
      </c>
      <c r="J15" s="24">
        <v>3851</v>
      </c>
      <c r="K15" s="14">
        <v>800.32557988166593</v>
      </c>
      <c r="L15" s="24">
        <v>1</v>
      </c>
      <c r="M15" s="24" t="s">
        <v>12</v>
      </c>
      <c r="N15" s="24">
        <v>4703</v>
      </c>
      <c r="O15" s="14">
        <v>991.99290323257105</v>
      </c>
      <c r="P15" s="24" t="s">
        <v>12</v>
      </c>
      <c r="Q15" s="25" t="s">
        <v>12</v>
      </c>
      <c r="R15" s="7"/>
      <c r="S15" s="7"/>
      <c r="T15" s="7"/>
      <c r="U15" s="7"/>
      <c r="V15" s="7"/>
      <c r="W15" s="67"/>
      <c r="X15" s="62"/>
    </row>
    <row r="16" spans="1:24" s="2" customFormat="1" ht="23" x14ac:dyDescent="0.4">
      <c r="A16" s="40"/>
      <c r="B16" s="41"/>
      <c r="C16" s="20">
        <v>75</v>
      </c>
      <c r="D16" s="20">
        <v>1</v>
      </c>
      <c r="E16" s="20">
        <v>5</v>
      </c>
      <c r="F16" s="20">
        <v>0</v>
      </c>
      <c r="G16" s="20">
        <v>23630</v>
      </c>
      <c r="H16" s="15">
        <v>1502.0769288539873</v>
      </c>
      <c r="I16" s="20">
        <v>0</v>
      </c>
      <c r="J16" s="20">
        <v>6118</v>
      </c>
      <c r="K16" s="15">
        <v>1500.6795160770391</v>
      </c>
      <c r="L16" s="20">
        <v>0</v>
      </c>
      <c r="M16" s="20" t="s">
        <v>12</v>
      </c>
      <c r="N16" s="20">
        <v>6088</v>
      </c>
      <c r="O16" s="15">
        <v>1500.908792972564</v>
      </c>
      <c r="P16" s="20" t="s">
        <v>12</v>
      </c>
      <c r="Q16" s="21" t="s">
        <v>12</v>
      </c>
      <c r="R16" s="9"/>
      <c r="S16" s="9"/>
      <c r="T16" s="9"/>
      <c r="U16" s="9"/>
      <c r="V16" s="9"/>
      <c r="W16" s="66"/>
      <c r="X16" s="62"/>
    </row>
    <row r="17" spans="1:44" s="3" customFormat="1" ht="23" x14ac:dyDescent="0.4">
      <c r="A17" s="29"/>
      <c r="B17" s="38"/>
      <c r="C17" s="22">
        <v>75</v>
      </c>
      <c r="D17" s="22">
        <v>2</v>
      </c>
      <c r="E17" s="22">
        <v>5</v>
      </c>
      <c r="F17" s="22">
        <v>0</v>
      </c>
      <c r="G17" s="22">
        <v>25688</v>
      </c>
      <c r="H17" s="13">
        <v>1502.463513851163</v>
      </c>
      <c r="I17" s="22" t="s">
        <v>11</v>
      </c>
      <c r="J17" s="22">
        <v>5282</v>
      </c>
      <c r="K17" s="13">
        <v>1200.5444686412789</v>
      </c>
      <c r="L17" s="22">
        <v>0</v>
      </c>
      <c r="M17" s="22" t="s">
        <v>12</v>
      </c>
      <c r="N17" s="22">
        <v>6588</v>
      </c>
      <c r="O17" s="13">
        <v>1500.6539089679691</v>
      </c>
      <c r="P17" s="22" t="s">
        <v>12</v>
      </c>
      <c r="Q17" s="23" t="s">
        <v>12</v>
      </c>
      <c r="R17" s="5"/>
      <c r="S17" s="5"/>
      <c r="T17" s="5"/>
      <c r="U17" s="5"/>
      <c r="V17" s="5"/>
      <c r="W17" s="65"/>
      <c r="X17" s="62"/>
    </row>
    <row r="18" spans="1:44" s="4" customFormat="1" ht="23" x14ac:dyDescent="0.4">
      <c r="A18" s="30"/>
      <c r="B18" s="39"/>
      <c r="C18" s="24">
        <v>75</v>
      </c>
      <c r="D18" s="24">
        <v>3</v>
      </c>
      <c r="E18" s="24">
        <v>5</v>
      </c>
      <c r="F18" s="24">
        <v>0</v>
      </c>
      <c r="G18" s="24">
        <v>24276</v>
      </c>
      <c r="H18" s="14">
        <v>1510.0034613609291</v>
      </c>
      <c r="I18" s="24">
        <v>0</v>
      </c>
      <c r="J18" s="24">
        <v>7280</v>
      </c>
      <c r="K18" s="14">
        <v>1500.8357145786263</v>
      </c>
      <c r="L18" s="24">
        <v>0</v>
      </c>
      <c r="M18" s="24" t="s">
        <v>12</v>
      </c>
      <c r="N18" s="24">
        <v>7237</v>
      </c>
      <c r="O18" s="14">
        <v>1500.73092126846</v>
      </c>
      <c r="P18" s="24" t="s">
        <v>12</v>
      </c>
      <c r="Q18" s="25" t="s">
        <v>12</v>
      </c>
      <c r="R18" s="7"/>
      <c r="S18"/>
      <c r="T18"/>
      <c r="U18"/>
      <c r="V18"/>
      <c r="W18" s="67"/>
      <c r="X18" s="62"/>
    </row>
    <row r="19" spans="1:44" s="2" customFormat="1" ht="23" x14ac:dyDescent="0.4">
      <c r="A19" s="40"/>
      <c r="B19" s="41"/>
      <c r="C19" s="20">
        <v>100</v>
      </c>
      <c r="D19" s="20">
        <v>1</v>
      </c>
      <c r="E19" s="20">
        <v>5</v>
      </c>
      <c r="F19" s="20">
        <v>0</v>
      </c>
      <c r="G19" s="20">
        <v>31754</v>
      </c>
      <c r="H19" s="15">
        <v>1508.1707432270027</v>
      </c>
      <c r="I19" s="20">
        <v>0</v>
      </c>
      <c r="J19" s="20">
        <v>8091</v>
      </c>
      <c r="K19" s="15">
        <v>1501.160026788709</v>
      </c>
      <c r="L19" s="20">
        <v>1</v>
      </c>
      <c r="M19" s="20" t="s">
        <v>12</v>
      </c>
      <c r="N19" s="20">
        <v>8048</v>
      </c>
      <c r="O19" s="15">
        <v>1421.8934559822051</v>
      </c>
      <c r="P19" s="24" t="s">
        <v>12</v>
      </c>
      <c r="Q19" s="25" t="s">
        <v>12</v>
      </c>
      <c r="R19" s="9"/>
      <c r="S19"/>
      <c r="T19"/>
      <c r="U19"/>
      <c r="V19"/>
      <c r="W19" s="66"/>
      <c r="X19" s="62"/>
      <c r="Y19" s="9"/>
      <c r="Z19" s="9"/>
      <c r="AA19" s="9"/>
      <c r="AB19" s="9"/>
      <c r="AC19" s="9"/>
      <c r="AD19" s="9"/>
    </row>
    <row r="20" spans="1:44" s="3" customFormat="1" ht="23" x14ac:dyDescent="0.4">
      <c r="A20" s="29"/>
      <c r="B20" s="38"/>
      <c r="C20" s="22">
        <v>100</v>
      </c>
      <c r="D20" s="22">
        <v>2</v>
      </c>
      <c r="E20" s="22">
        <v>5</v>
      </c>
      <c r="F20" s="22">
        <v>0</v>
      </c>
      <c r="G20" s="22">
        <v>34247</v>
      </c>
      <c r="H20" s="13">
        <v>1509.8899495601631</v>
      </c>
      <c r="I20" s="22" t="s">
        <v>13</v>
      </c>
      <c r="J20" s="22">
        <v>5236</v>
      </c>
      <c r="K20" s="13">
        <v>900.76808118820099</v>
      </c>
      <c r="L20" s="22">
        <v>1</v>
      </c>
      <c r="M20" s="22" t="s">
        <v>12</v>
      </c>
      <c r="N20" s="22">
        <v>8702</v>
      </c>
      <c r="O20" s="13">
        <v>1501.029701471326</v>
      </c>
      <c r="P20" s="20" t="s">
        <v>12</v>
      </c>
      <c r="Q20" s="21" t="s">
        <v>12</v>
      </c>
      <c r="R20" s="5"/>
      <c r="S20"/>
      <c r="T20" s="75"/>
      <c r="U20" s="75"/>
      <c r="V20" s="75"/>
      <c r="W20" s="64"/>
      <c r="X20" s="62"/>
      <c r="Y20" s="5"/>
      <c r="Z20" s="5"/>
      <c r="AA20" s="5"/>
      <c r="AB20" s="5"/>
      <c r="AD20" s="5"/>
    </row>
    <row r="21" spans="1:44" s="4" customFormat="1" ht="23" x14ac:dyDescent="0.4">
      <c r="A21" s="30"/>
      <c r="B21" s="54"/>
      <c r="C21" s="24">
        <v>100</v>
      </c>
      <c r="D21" s="24">
        <v>3</v>
      </c>
      <c r="E21" s="24">
        <v>5</v>
      </c>
      <c r="F21" s="24">
        <v>0</v>
      </c>
      <c r="G21" s="24">
        <v>37713</v>
      </c>
      <c r="H21" s="14">
        <v>1515.8862757682782</v>
      </c>
      <c r="I21" s="24" t="s">
        <v>13</v>
      </c>
      <c r="J21" s="24">
        <v>5777</v>
      </c>
      <c r="K21" s="14">
        <v>901.10647439956506</v>
      </c>
      <c r="L21" s="24">
        <v>1</v>
      </c>
      <c r="M21" s="24" t="s">
        <v>12</v>
      </c>
      <c r="N21" s="24">
        <v>9582</v>
      </c>
      <c r="O21" s="14">
        <v>1501.7293431758858</v>
      </c>
      <c r="P21" s="22" t="s">
        <v>12</v>
      </c>
      <c r="Q21" s="23" t="s">
        <v>12</v>
      </c>
      <c r="R21" s="7"/>
      <c r="S21"/>
      <c r="T21" s="75"/>
      <c r="U21" s="75"/>
      <c r="V21" s="75"/>
      <c r="W21" s="58"/>
      <c r="X21" s="62"/>
      <c r="Y21" s="7"/>
      <c r="Z21" s="7"/>
      <c r="AA21" s="7"/>
      <c r="AB21" s="7"/>
      <c r="AD21" s="7"/>
    </row>
    <row r="22" spans="1:44" ht="23" x14ac:dyDescent="0.4">
      <c r="A22" s="16"/>
      <c r="B22" s="51" t="s">
        <v>4</v>
      </c>
      <c r="C22" s="53"/>
      <c r="D22" s="42"/>
      <c r="E22" s="42">
        <f>SUM(E4:E21)*3</f>
        <v>270</v>
      </c>
      <c r="F22" s="42">
        <f>SUM(F4:F21)</f>
        <v>35</v>
      </c>
      <c r="G22" s="42">
        <f>SUM(G4:G21)</f>
        <v>207824</v>
      </c>
      <c r="H22" s="43">
        <f t="shared" ref="H22:O22" si="0">SUM(H4:H21)</f>
        <v>13843.910222272849</v>
      </c>
      <c r="I22" s="42">
        <f t="shared" si="0"/>
        <v>42</v>
      </c>
      <c r="J22" s="42">
        <f t="shared" si="0"/>
        <v>66035</v>
      </c>
      <c r="K22" s="43">
        <f t="shared" si="0"/>
        <v>13108.500265521981</v>
      </c>
      <c r="L22" s="42">
        <f t="shared" si="0"/>
        <v>53</v>
      </c>
      <c r="M22" s="42">
        <f t="shared" si="0"/>
        <v>35</v>
      </c>
      <c r="N22" s="42">
        <f t="shared" si="0"/>
        <v>75326</v>
      </c>
      <c r="O22" s="43">
        <f t="shared" si="0"/>
        <v>12339.356917037943</v>
      </c>
      <c r="P22" s="42"/>
      <c r="Q22" s="44"/>
      <c r="R22" s="1"/>
      <c r="T22" s="76"/>
      <c r="U22" s="76"/>
      <c r="V22" s="76"/>
      <c r="W22" s="56"/>
      <c r="X22" s="62"/>
    </row>
    <row r="23" spans="1:44" ht="23" x14ac:dyDescent="0.4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"/>
      <c r="T23" s="77"/>
      <c r="U23" s="77"/>
      <c r="V23" s="77"/>
      <c r="W23" s="65"/>
      <c r="X23" s="62"/>
    </row>
    <row r="24" spans="1:44" ht="23" x14ac:dyDescent="0.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"/>
      <c r="T24" s="10"/>
      <c r="U24" s="10"/>
      <c r="V24" s="10"/>
      <c r="W24" s="65"/>
      <c r="X24" s="62"/>
    </row>
    <row r="25" spans="1:44" ht="23" x14ac:dyDescent="0.4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"/>
      <c r="S25" s="55"/>
      <c r="T25" s="76"/>
      <c r="U25" s="76"/>
      <c r="V25" s="76"/>
      <c r="W25" s="66"/>
      <c r="X25" s="76"/>
    </row>
    <row r="26" spans="1:44" ht="20" customHeight="1" x14ac:dyDescent="0.4">
      <c r="A26" s="16"/>
      <c r="B26" s="72" t="s">
        <v>22</v>
      </c>
      <c r="C26" s="73"/>
      <c r="D26" s="73"/>
      <c r="E26" s="73"/>
      <c r="F26" s="68" t="s">
        <v>23</v>
      </c>
      <c r="G26" s="68"/>
      <c r="H26" s="68"/>
      <c r="I26" s="68" t="s">
        <v>24</v>
      </c>
      <c r="J26" s="68"/>
      <c r="K26" s="68"/>
      <c r="L26" s="68" t="s">
        <v>25</v>
      </c>
      <c r="M26" s="68"/>
      <c r="N26" s="68"/>
      <c r="O26" s="68"/>
      <c r="P26" s="68"/>
      <c r="Q26" s="69"/>
      <c r="R26" s="1"/>
      <c r="S26" s="1"/>
      <c r="T26" s="77"/>
      <c r="U26" s="77"/>
      <c r="V26" s="77"/>
      <c r="W26" s="65"/>
      <c r="X26" s="77"/>
    </row>
    <row r="27" spans="1:44" ht="20.5" customHeight="1" x14ac:dyDescent="0.4">
      <c r="A27" s="16"/>
      <c r="B27" s="35"/>
      <c r="C27" s="18" t="s">
        <v>0</v>
      </c>
      <c r="D27" s="63" t="s">
        <v>35</v>
      </c>
      <c r="E27" s="18" t="s">
        <v>1</v>
      </c>
      <c r="F27" s="18" t="s">
        <v>2</v>
      </c>
      <c r="G27" s="18" t="s">
        <v>20</v>
      </c>
      <c r="H27" s="18" t="s">
        <v>29</v>
      </c>
      <c r="I27" s="18" t="s">
        <v>2</v>
      </c>
      <c r="J27" s="18" t="s">
        <v>20</v>
      </c>
      <c r="K27" s="18" t="s">
        <v>29</v>
      </c>
      <c r="L27" s="18" t="s">
        <v>2</v>
      </c>
      <c r="M27" s="18" t="s">
        <v>21</v>
      </c>
      <c r="N27" s="18" t="s">
        <v>20</v>
      </c>
      <c r="O27" s="18" t="s">
        <v>29</v>
      </c>
      <c r="P27" s="18" t="s">
        <v>3</v>
      </c>
      <c r="Q27" s="19"/>
      <c r="R27" s="1"/>
      <c r="S27" s="1"/>
      <c r="T27" s="77"/>
      <c r="U27" s="77"/>
      <c r="V27" s="77"/>
      <c r="W27" s="67"/>
      <c r="X27" s="77"/>
    </row>
    <row r="28" spans="1:44" s="2" customFormat="1" ht="23" x14ac:dyDescent="0.4">
      <c r="A28" s="40"/>
      <c r="B28" s="41"/>
      <c r="C28" s="20">
        <v>10</v>
      </c>
      <c r="D28" s="20">
        <v>1</v>
      </c>
      <c r="E28" s="20">
        <v>5</v>
      </c>
      <c r="F28" s="20">
        <v>5</v>
      </c>
      <c r="G28" s="20">
        <v>287</v>
      </c>
      <c r="H28" s="15">
        <v>3.9765534400939897</v>
      </c>
      <c r="I28" s="20">
        <v>5</v>
      </c>
      <c r="J28" s="20">
        <v>287</v>
      </c>
      <c r="K28" s="15">
        <v>1.059137821197508</v>
      </c>
      <c r="L28" s="20">
        <v>5</v>
      </c>
      <c r="M28" s="20">
        <v>0</v>
      </c>
      <c r="N28" s="20">
        <v>292</v>
      </c>
      <c r="O28" s="15">
        <v>0.9647729396820055</v>
      </c>
      <c r="P28" s="20">
        <v>1</v>
      </c>
      <c r="Q28" s="21">
        <v>1</v>
      </c>
      <c r="R28" s="10"/>
      <c r="S28" s="6"/>
      <c r="T28" s="6"/>
      <c r="U28" s="6"/>
      <c r="V28" s="6"/>
      <c r="W28" s="66"/>
      <c r="X28" s="6"/>
      <c r="Y28" s="9"/>
      <c r="Z28" s="9"/>
      <c r="AA28" s="9"/>
      <c r="AB28" s="9"/>
      <c r="AC28" s="9"/>
      <c r="AD28" s="9"/>
    </row>
    <row r="29" spans="1:44" s="3" customFormat="1" ht="23" x14ac:dyDescent="0.4">
      <c r="A29" s="29"/>
      <c r="B29" s="38"/>
      <c r="C29" s="22">
        <v>10</v>
      </c>
      <c r="D29" s="22">
        <v>2</v>
      </c>
      <c r="E29" s="22">
        <v>5</v>
      </c>
      <c r="F29" s="22">
        <v>5</v>
      </c>
      <c r="G29" s="22">
        <v>312</v>
      </c>
      <c r="H29" s="13">
        <v>3.805139780044553</v>
      </c>
      <c r="I29" s="22">
        <v>5</v>
      </c>
      <c r="J29" s="22">
        <v>312</v>
      </c>
      <c r="K29" s="13">
        <v>0.92061686515808006</v>
      </c>
      <c r="L29" s="22">
        <v>5</v>
      </c>
      <c r="M29" s="22">
        <v>0</v>
      </c>
      <c r="N29" s="22">
        <v>322</v>
      </c>
      <c r="O29" s="13">
        <v>0.77103066444396873</v>
      </c>
      <c r="P29" s="22">
        <v>2</v>
      </c>
      <c r="Q29" s="23">
        <v>2</v>
      </c>
      <c r="R29" s="6"/>
      <c r="S29" s="8"/>
      <c r="T29" s="8"/>
      <c r="U29" s="8"/>
      <c r="V29" s="8"/>
      <c r="W29" s="65"/>
      <c r="X29" s="8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s="4" customFormat="1" ht="23" x14ac:dyDescent="0.4">
      <c r="A30" s="30"/>
      <c r="B30" s="39"/>
      <c r="C30" s="24">
        <v>10</v>
      </c>
      <c r="D30" s="24">
        <v>3</v>
      </c>
      <c r="E30" s="24">
        <v>5</v>
      </c>
      <c r="F30" s="24">
        <v>5</v>
      </c>
      <c r="G30" s="24">
        <v>344</v>
      </c>
      <c r="H30" s="14">
        <v>3.624908685684201</v>
      </c>
      <c r="I30" s="24">
        <v>5</v>
      </c>
      <c r="J30" s="24">
        <v>344</v>
      </c>
      <c r="K30" s="14">
        <v>2.5041182041168177</v>
      </c>
      <c r="L30" s="24">
        <v>5</v>
      </c>
      <c r="M30" s="24">
        <v>0</v>
      </c>
      <c r="N30" s="24">
        <v>354</v>
      </c>
      <c r="O30" s="14">
        <v>0.806143999099728</v>
      </c>
      <c r="P30" s="24">
        <v>3</v>
      </c>
      <c r="Q30" s="25">
        <v>2</v>
      </c>
      <c r="R30" s="8"/>
      <c r="S30" s="10"/>
      <c r="T30" s="10"/>
      <c r="U30" s="10"/>
      <c r="V30" s="10"/>
      <c r="W30" s="67"/>
      <c r="X30" s="10"/>
      <c r="Y30" s="7"/>
      <c r="Z30" s="7"/>
      <c r="AA30" s="7"/>
      <c r="AB30" s="7"/>
      <c r="AC30" s="7"/>
      <c r="AD30" s="7"/>
    </row>
    <row r="31" spans="1:44" ht="23" x14ac:dyDescent="0.4">
      <c r="A31" s="16"/>
      <c r="B31" s="17"/>
      <c r="C31" s="20">
        <v>20</v>
      </c>
      <c r="D31" s="20">
        <v>1</v>
      </c>
      <c r="E31" s="20">
        <v>5</v>
      </c>
      <c r="F31" s="20">
        <v>5</v>
      </c>
      <c r="G31" s="20">
        <v>1621</v>
      </c>
      <c r="H31" s="15">
        <v>147.95518803596468</v>
      </c>
      <c r="I31" s="20">
        <v>5</v>
      </c>
      <c r="J31" s="20">
        <v>1621</v>
      </c>
      <c r="K31" s="15">
        <v>86.956883668899422</v>
      </c>
      <c r="L31" s="20">
        <v>5</v>
      </c>
      <c r="M31" s="20">
        <v>4</v>
      </c>
      <c r="N31" s="20">
        <v>1622</v>
      </c>
      <c r="O31" s="15">
        <v>40.780327320098763</v>
      </c>
      <c r="P31" s="20">
        <v>1</v>
      </c>
      <c r="Q31" s="21">
        <v>0.2</v>
      </c>
      <c r="R31" s="1"/>
      <c r="S31" s="1"/>
      <c r="T31" s="77"/>
      <c r="U31" s="77"/>
      <c r="V31" s="77"/>
      <c r="W31" s="66"/>
      <c r="X31" s="77"/>
    </row>
    <row r="32" spans="1:44" ht="23" x14ac:dyDescent="0.4">
      <c r="A32" s="16"/>
      <c r="B32" s="17"/>
      <c r="C32" s="22">
        <v>20</v>
      </c>
      <c r="D32" s="22">
        <v>2</v>
      </c>
      <c r="E32" s="22">
        <v>5</v>
      </c>
      <c r="F32" s="22">
        <v>4</v>
      </c>
      <c r="G32" s="22">
        <v>1752</v>
      </c>
      <c r="H32" s="13">
        <v>193.55693554878215</v>
      </c>
      <c r="I32" s="22">
        <v>5</v>
      </c>
      <c r="J32" s="22">
        <v>1752</v>
      </c>
      <c r="K32" s="13">
        <v>81.214999437331983</v>
      </c>
      <c r="L32" s="22">
        <v>5</v>
      </c>
      <c r="M32" s="22">
        <v>4</v>
      </c>
      <c r="N32" s="22">
        <v>1753</v>
      </c>
      <c r="O32" s="13">
        <v>66.214431762695142</v>
      </c>
      <c r="P32" s="22">
        <v>1</v>
      </c>
      <c r="Q32" s="23">
        <v>0.2</v>
      </c>
      <c r="R32" s="1"/>
      <c r="S32" s="8"/>
      <c r="T32" s="8"/>
      <c r="U32" s="8"/>
      <c r="V32" s="8"/>
      <c r="W32" s="65"/>
      <c r="X32" s="8"/>
    </row>
    <row r="33" spans="1:24" ht="23" x14ac:dyDescent="0.4">
      <c r="A33" s="16"/>
      <c r="B33" s="17"/>
      <c r="C33" s="24">
        <v>20</v>
      </c>
      <c r="D33" s="24">
        <v>3</v>
      </c>
      <c r="E33" s="24">
        <v>5</v>
      </c>
      <c r="F33" s="24">
        <v>5</v>
      </c>
      <c r="G33" s="24">
        <v>1942</v>
      </c>
      <c r="H33" s="14">
        <v>118.61284208297727</v>
      </c>
      <c r="I33" s="24">
        <v>2</v>
      </c>
      <c r="J33" s="24">
        <v>1947</v>
      </c>
      <c r="K33" s="14">
        <v>240.17930030822743</v>
      </c>
      <c r="L33" s="24">
        <v>5</v>
      </c>
      <c r="M33" s="24">
        <v>3</v>
      </c>
      <c r="N33" s="24">
        <v>1945</v>
      </c>
      <c r="O33" s="14">
        <v>136.58118772506691</v>
      </c>
      <c r="P33" s="24">
        <v>2</v>
      </c>
      <c r="Q33" s="25">
        <v>0.6</v>
      </c>
      <c r="R33" s="1"/>
      <c r="S33" s="10"/>
      <c r="T33" s="10"/>
      <c r="U33" s="10"/>
      <c r="V33" s="10"/>
      <c r="W33" s="67"/>
      <c r="X33" s="10"/>
    </row>
    <row r="34" spans="1:24" ht="23" x14ac:dyDescent="0.4">
      <c r="A34" s="16"/>
      <c r="B34" s="17"/>
      <c r="C34" s="20">
        <v>30</v>
      </c>
      <c r="D34" s="20">
        <v>1</v>
      </c>
      <c r="E34" s="20">
        <v>5</v>
      </c>
      <c r="F34" s="20">
        <v>2</v>
      </c>
      <c r="G34" s="20">
        <v>2468</v>
      </c>
      <c r="H34" s="15">
        <v>389.26771473884423</v>
      </c>
      <c r="I34" s="20" t="s">
        <v>6</v>
      </c>
      <c r="J34" s="20">
        <v>1471</v>
      </c>
      <c r="K34" s="15">
        <v>163.44223260879428</v>
      </c>
      <c r="L34" s="20">
        <v>5</v>
      </c>
      <c r="M34" s="20">
        <v>4</v>
      </c>
      <c r="N34" s="20">
        <v>2437</v>
      </c>
      <c r="O34" s="15">
        <v>192.06635975837688</v>
      </c>
      <c r="P34" s="20">
        <v>1</v>
      </c>
      <c r="Q34" s="21">
        <v>0.2</v>
      </c>
      <c r="R34" s="1"/>
      <c r="S34" s="6"/>
      <c r="T34" s="6"/>
      <c r="U34" s="6"/>
      <c r="V34" s="6"/>
      <c r="W34" s="66"/>
      <c r="X34" s="6"/>
    </row>
    <row r="35" spans="1:24" ht="23" x14ac:dyDescent="0.4">
      <c r="A35" s="16"/>
      <c r="B35" s="17"/>
      <c r="C35" s="22">
        <v>30</v>
      </c>
      <c r="D35" s="22">
        <v>2</v>
      </c>
      <c r="E35" s="22">
        <v>5</v>
      </c>
      <c r="F35" s="22">
        <v>1</v>
      </c>
      <c r="G35" s="22">
        <v>2673</v>
      </c>
      <c r="H35" s="13">
        <v>484.86488199233759</v>
      </c>
      <c r="I35" s="22" t="s">
        <v>7</v>
      </c>
      <c r="J35" s="22">
        <v>2117</v>
      </c>
      <c r="K35" s="13">
        <v>213.17348265647843</v>
      </c>
      <c r="L35" s="22">
        <v>5</v>
      </c>
      <c r="M35" s="22">
        <v>3</v>
      </c>
      <c r="N35" s="22">
        <v>2648</v>
      </c>
      <c r="O35" s="13">
        <v>184.99157810211153</v>
      </c>
      <c r="P35" s="22">
        <v>1</v>
      </c>
      <c r="Q35" s="23">
        <v>0.4</v>
      </c>
      <c r="R35" s="1"/>
      <c r="S35" s="8"/>
      <c r="T35" s="8"/>
      <c r="U35" s="8"/>
      <c r="V35" s="8"/>
      <c r="W35" s="65"/>
      <c r="X35" s="8"/>
    </row>
    <row r="36" spans="1:24" ht="23" x14ac:dyDescent="0.4">
      <c r="A36" s="16"/>
      <c r="B36" s="17"/>
      <c r="C36" s="24">
        <v>30</v>
      </c>
      <c r="D36" s="24">
        <v>3</v>
      </c>
      <c r="E36" s="24">
        <v>5</v>
      </c>
      <c r="F36" s="24">
        <v>2</v>
      </c>
      <c r="G36" s="24">
        <v>3008</v>
      </c>
      <c r="H36" s="14">
        <v>430.36070156097276</v>
      </c>
      <c r="I36" s="24" t="s">
        <v>8</v>
      </c>
      <c r="J36" s="24">
        <v>1181</v>
      </c>
      <c r="K36" s="14">
        <v>153.77428627014069</v>
      </c>
      <c r="L36" s="24">
        <v>5</v>
      </c>
      <c r="M36" s="24">
        <v>2</v>
      </c>
      <c r="N36" s="24">
        <v>2930</v>
      </c>
      <c r="O36" s="14">
        <v>194.90769362449629</v>
      </c>
      <c r="P36" s="24">
        <v>2</v>
      </c>
      <c r="Q36" s="25">
        <v>1</v>
      </c>
      <c r="R36" s="1"/>
      <c r="S36" s="10"/>
      <c r="T36" s="10"/>
      <c r="U36" s="10"/>
      <c r="V36" s="10"/>
      <c r="W36" s="67"/>
      <c r="X36" s="10"/>
    </row>
    <row r="37" spans="1:24" ht="23" x14ac:dyDescent="0.4">
      <c r="A37" s="16"/>
      <c r="B37" s="17"/>
      <c r="C37" s="20">
        <v>50</v>
      </c>
      <c r="D37" s="20">
        <v>1</v>
      </c>
      <c r="E37" s="20">
        <v>5</v>
      </c>
      <c r="F37" s="20">
        <v>0</v>
      </c>
      <c r="G37" s="20">
        <v>4257</v>
      </c>
      <c r="H37" s="15">
        <v>1000.433547258375</v>
      </c>
      <c r="I37" s="20">
        <v>1</v>
      </c>
      <c r="J37" s="20">
        <v>4026</v>
      </c>
      <c r="K37" s="15">
        <v>888.56564855575493</v>
      </c>
      <c r="L37" s="20">
        <v>2</v>
      </c>
      <c r="M37" s="20" t="s">
        <v>12</v>
      </c>
      <c r="N37" s="20">
        <v>4003</v>
      </c>
      <c r="O37" s="15">
        <v>728.27359056472608</v>
      </c>
      <c r="P37" s="20" t="s">
        <v>12</v>
      </c>
      <c r="Q37" s="21" t="s">
        <v>12</v>
      </c>
      <c r="S37" s="5"/>
      <c r="T37" s="6"/>
      <c r="U37" s="6"/>
      <c r="V37" s="6"/>
      <c r="W37" s="66"/>
      <c r="X37" s="6"/>
    </row>
    <row r="38" spans="1:24" ht="23" x14ac:dyDescent="0.4">
      <c r="A38" s="16"/>
      <c r="B38" s="17"/>
      <c r="C38" s="22">
        <v>50</v>
      </c>
      <c r="D38" s="22">
        <v>2</v>
      </c>
      <c r="E38" s="22">
        <v>5</v>
      </c>
      <c r="F38" s="22">
        <v>0</v>
      </c>
      <c r="G38" s="22">
        <v>4579</v>
      </c>
      <c r="H38" s="13">
        <v>1000.5349190235111</v>
      </c>
      <c r="I38" s="22">
        <v>0</v>
      </c>
      <c r="J38" s="22">
        <v>4331</v>
      </c>
      <c r="K38" s="13">
        <v>1000.392674446103</v>
      </c>
      <c r="L38" s="22">
        <v>2</v>
      </c>
      <c r="M38" s="22" t="s">
        <v>12</v>
      </c>
      <c r="N38" s="22">
        <v>4330</v>
      </c>
      <c r="O38" s="13">
        <v>918.86441016196989</v>
      </c>
      <c r="P38" s="22" t="s">
        <v>12</v>
      </c>
      <c r="Q38" s="23" t="s">
        <v>12</v>
      </c>
      <c r="S38" s="7"/>
      <c r="T38" s="8"/>
      <c r="U38" s="8"/>
      <c r="V38" s="8"/>
      <c r="W38" s="64"/>
      <c r="X38" s="8"/>
    </row>
    <row r="39" spans="1:24" ht="23" x14ac:dyDescent="0.4">
      <c r="A39" s="16"/>
      <c r="B39" s="17"/>
      <c r="C39" s="24">
        <v>50</v>
      </c>
      <c r="D39" s="24">
        <v>3</v>
      </c>
      <c r="E39" s="24">
        <v>5</v>
      </c>
      <c r="F39" s="24">
        <v>0</v>
      </c>
      <c r="G39" s="24">
        <v>6852</v>
      </c>
      <c r="H39" s="14">
        <v>1000.9846708774539</v>
      </c>
      <c r="I39" s="24">
        <v>0</v>
      </c>
      <c r="J39" s="24">
        <v>3853</v>
      </c>
      <c r="K39" s="14">
        <v>800.317163944242</v>
      </c>
      <c r="L39" s="24">
        <v>3</v>
      </c>
      <c r="M39" s="24" t="s">
        <v>12</v>
      </c>
      <c r="N39" s="24">
        <v>4699</v>
      </c>
      <c r="O39" s="14">
        <v>1000.958631992338</v>
      </c>
      <c r="P39" s="24" t="s">
        <v>12</v>
      </c>
      <c r="Q39" s="25" t="s">
        <v>12</v>
      </c>
      <c r="S39" s="9"/>
      <c r="T39" s="10"/>
      <c r="U39" s="10"/>
      <c r="V39" s="10"/>
      <c r="W39" s="58"/>
      <c r="X39" s="10"/>
    </row>
    <row r="40" spans="1:24" ht="23" x14ac:dyDescent="0.4">
      <c r="A40" s="16"/>
      <c r="B40" s="17"/>
      <c r="C40" s="20">
        <v>75</v>
      </c>
      <c r="D40" s="20">
        <v>1</v>
      </c>
      <c r="E40" s="20">
        <v>5</v>
      </c>
      <c r="F40" s="20">
        <v>0</v>
      </c>
      <c r="G40" s="20">
        <v>10981</v>
      </c>
      <c r="H40" s="15">
        <v>1500.9251174926731</v>
      </c>
      <c r="I40" s="20">
        <v>0</v>
      </c>
      <c r="J40" s="20">
        <v>6117</v>
      </c>
      <c r="K40" s="15">
        <v>1500.582821369168</v>
      </c>
      <c r="L40" s="20">
        <v>1</v>
      </c>
      <c r="M40" s="20" t="s">
        <v>12</v>
      </c>
      <c r="N40" s="20">
        <v>6077</v>
      </c>
      <c r="O40" s="15">
        <v>1296.422401189802</v>
      </c>
      <c r="P40" s="20" t="s">
        <v>12</v>
      </c>
      <c r="Q40" s="21" t="s">
        <v>12</v>
      </c>
      <c r="S40" s="5"/>
      <c r="T40" s="6"/>
      <c r="U40" s="6"/>
      <c r="V40" s="6"/>
      <c r="W40" s="56"/>
      <c r="X40" s="6"/>
    </row>
    <row r="41" spans="1:24" ht="23" x14ac:dyDescent="0.4">
      <c r="A41" s="16"/>
      <c r="B41" s="17"/>
      <c r="C41" s="22">
        <v>75</v>
      </c>
      <c r="D41" s="22">
        <v>2</v>
      </c>
      <c r="E41" s="22">
        <v>5</v>
      </c>
      <c r="F41" s="22">
        <v>0</v>
      </c>
      <c r="G41" s="22">
        <v>12872</v>
      </c>
      <c r="H41" s="13">
        <v>1501.0061717033348</v>
      </c>
      <c r="I41" s="22">
        <v>0</v>
      </c>
      <c r="J41" s="22">
        <v>6615</v>
      </c>
      <c r="K41" s="13">
        <v>1500.6199326515168</v>
      </c>
      <c r="L41" s="22">
        <v>0</v>
      </c>
      <c r="M41" s="22" t="s">
        <v>12</v>
      </c>
      <c r="N41" s="22">
        <v>6569</v>
      </c>
      <c r="O41" s="13">
        <v>1501.0222725868202</v>
      </c>
      <c r="P41" s="22" t="s">
        <v>12</v>
      </c>
      <c r="Q41" s="23" t="s">
        <v>12</v>
      </c>
      <c r="S41" s="7"/>
      <c r="T41" s="8"/>
      <c r="U41" s="8"/>
      <c r="V41" s="8"/>
      <c r="W41" s="57"/>
      <c r="X41" s="8"/>
    </row>
    <row r="42" spans="1:24" ht="23" x14ac:dyDescent="0.4">
      <c r="A42" s="16"/>
      <c r="B42" s="17"/>
      <c r="C42" s="24">
        <v>75</v>
      </c>
      <c r="D42" s="24">
        <v>3</v>
      </c>
      <c r="E42" s="24">
        <v>5</v>
      </c>
      <c r="F42" s="24">
        <v>0</v>
      </c>
      <c r="G42" s="24">
        <v>14255</v>
      </c>
      <c r="H42" s="14">
        <v>1501.3451957702609</v>
      </c>
      <c r="I42" s="24">
        <v>0</v>
      </c>
      <c r="J42" s="24">
        <v>7287</v>
      </c>
      <c r="K42" s="14">
        <v>1516.0613963603951</v>
      </c>
      <c r="L42" s="24">
        <v>0</v>
      </c>
      <c r="M42" s="24" t="s">
        <v>12</v>
      </c>
      <c r="N42" s="24">
        <v>7249</v>
      </c>
      <c r="O42" s="14">
        <v>1500.6248288154579</v>
      </c>
      <c r="P42" s="24" t="s">
        <v>12</v>
      </c>
      <c r="Q42" s="25" t="s">
        <v>12</v>
      </c>
      <c r="S42" s="9"/>
      <c r="T42" s="10"/>
      <c r="U42" s="10"/>
      <c r="V42" s="10"/>
      <c r="W42" s="57"/>
      <c r="X42" s="10"/>
    </row>
    <row r="43" spans="1:24" ht="23" x14ac:dyDescent="0.4">
      <c r="A43" s="16"/>
      <c r="B43" s="17"/>
      <c r="C43" s="20">
        <v>100</v>
      </c>
      <c r="D43" s="20">
        <v>1</v>
      </c>
      <c r="E43" s="20">
        <v>5</v>
      </c>
      <c r="F43" s="20">
        <v>0</v>
      </c>
      <c r="G43" s="20">
        <v>15918</v>
      </c>
      <c r="H43" s="15">
        <v>1502.7712013721439</v>
      </c>
      <c r="I43" s="20">
        <v>0</v>
      </c>
      <c r="J43" s="20">
        <v>8087</v>
      </c>
      <c r="K43" s="15">
        <v>1502.3577561378461</v>
      </c>
      <c r="L43" s="20">
        <v>1</v>
      </c>
      <c r="M43" s="20" t="s">
        <v>12</v>
      </c>
      <c r="N43" s="20">
        <v>8043</v>
      </c>
      <c r="O43" s="15">
        <v>1500.794051885603</v>
      </c>
      <c r="P43" s="20" t="s">
        <v>12</v>
      </c>
      <c r="Q43" s="21" t="s">
        <v>12</v>
      </c>
      <c r="S43" s="5"/>
      <c r="T43" s="6"/>
      <c r="U43" s="6"/>
      <c r="V43" s="6"/>
      <c r="W43" s="75"/>
      <c r="X43" s="75"/>
    </row>
    <row r="44" spans="1:24" ht="23" x14ac:dyDescent="0.4">
      <c r="A44" s="16"/>
      <c r="B44" s="17"/>
      <c r="C44" s="22">
        <v>100</v>
      </c>
      <c r="D44" s="22">
        <v>2</v>
      </c>
      <c r="E44" s="22">
        <v>5</v>
      </c>
      <c r="F44" s="22">
        <v>0</v>
      </c>
      <c r="G44" s="22">
        <v>17147</v>
      </c>
      <c r="H44" s="13">
        <v>1502.9149622917153</v>
      </c>
      <c r="I44" s="22" t="s">
        <v>13</v>
      </c>
      <c r="J44" s="22">
        <v>5236</v>
      </c>
      <c r="K44" s="13">
        <v>900.70819926261697</v>
      </c>
      <c r="L44" s="22">
        <v>0</v>
      </c>
      <c r="M44" s="22" t="s">
        <v>12</v>
      </c>
      <c r="N44" s="22">
        <v>8681</v>
      </c>
      <c r="O44" s="13">
        <v>1501.036234378812</v>
      </c>
      <c r="P44" s="22" t="s">
        <v>12</v>
      </c>
      <c r="Q44" s="23" t="s">
        <v>12</v>
      </c>
      <c r="S44" s="8"/>
      <c r="T44" s="8"/>
      <c r="U44" s="8"/>
      <c r="V44" s="8"/>
      <c r="W44" s="75"/>
      <c r="X44" s="75"/>
    </row>
    <row r="45" spans="1:24" ht="23" x14ac:dyDescent="0.4">
      <c r="A45" s="16"/>
      <c r="B45" s="17"/>
      <c r="C45" s="20">
        <v>100</v>
      </c>
      <c r="D45" s="20">
        <v>3</v>
      </c>
      <c r="E45" s="20">
        <v>5</v>
      </c>
      <c r="F45" s="20">
        <v>0</v>
      </c>
      <c r="G45" s="20">
        <v>18849</v>
      </c>
      <c r="H45" s="15">
        <v>1504.9591829776728</v>
      </c>
      <c r="I45" s="20" t="s">
        <v>13</v>
      </c>
      <c r="J45" s="20">
        <v>5777</v>
      </c>
      <c r="K45" s="15">
        <v>902.93508338928007</v>
      </c>
      <c r="L45" s="20">
        <v>0</v>
      </c>
      <c r="M45" s="20" t="s">
        <v>12</v>
      </c>
      <c r="N45" s="20">
        <v>9567</v>
      </c>
      <c r="O45" s="15">
        <v>1501.2112843990301</v>
      </c>
      <c r="P45" s="20" t="s">
        <v>12</v>
      </c>
      <c r="Q45" s="21" t="s">
        <v>12</v>
      </c>
      <c r="S45" s="1"/>
      <c r="T45" s="1"/>
      <c r="U45" s="1"/>
      <c r="V45" s="1"/>
    </row>
    <row r="46" spans="1:24" ht="23" x14ac:dyDescent="0.4">
      <c r="A46" s="16"/>
      <c r="B46" s="51" t="s">
        <v>4</v>
      </c>
      <c r="C46" s="53"/>
      <c r="D46" s="42"/>
      <c r="E46" s="42">
        <v>270</v>
      </c>
      <c r="F46" s="42">
        <f>SUM(F28:F45)</f>
        <v>34</v>
      </c>
      <c r="G46" s="42">
        <f t="shared" ref="G46:O46" si="1">SUM(G28:G45)</f>
        <v>120117</v>
      </c>
      <c r="H46" s="43">
        <f t="shared" si="1"/>
        <v>13791.899834632843</v>
      </c>
      <c r="I46" s="42">
        <f t="shared" si="1"/>
        <v>28</v>
      </c>
      <c r="J46" s="42">
        <f t="shared" si="1"/>
        <v>62361</v>
      </c>
      <c r="K46" s="43">
        <f t="shared" si="1"/>
        <v>11455.765733957269</v>
      </c>
      <c r="L46" s="42">
        <f t="shared" si="1"/>
        <v>54</v>
      </c>
      <c r="M46" s="42">
        <f t="shared" si="1"/>
        <v>20</v>
      </c>
      <c r="N46" s="42">
        <f t="shared" si="1"/>
        <v>73521</v>
      </c>
      <c r="O46" s="43">
        <f t="shared" si="1"/>
        <v>12267.291231870631</v>
      </c>
      <c r="P46" s="42"/>
      <c r="Q46" s="44"/>
    </row>
    <row r="47" spans="1:24" ht="23" x14ac:dyDescent="0.4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S47" s="1"/>
      <c r="T47" s="1"/>
      <c r="U47" s="1"/>
      <c r="V47" s="1"/>
    </row>
    <row r="48" spans="1:24" ht="23" x14ac:dyDescent="0.4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S48" s="1"/>
      <c r="T48" s="1"/>
      <c r="U48" s="1"/>
      <c r="V48" s="1"/>
    </row>
    <row r="49" spans="1:44" ht="23" x14ac:dyDescent="0.4">
      <c r="A49" s="16"/>
      <c r="B49" s="16"/>
      <c r="C49" s="16"/>
      <c r="D49" s="16"/>
      <c r="E49" s="16"/>
      <c r="F49" s="16"/>
      <c r="I49" s="16"/>
      <c r="L49" s="16"/>
      <c r="M49" s="16"/>
      <c r="P49" s="16"/>
      <c r="Q49" s="16"/>
      <c r="V49" s="55"/>
    </row>
    <row r="50" spans="1:44" ht="23" x14ac:dyDescent="0.4">
      <c r="A50" s="16"/>
      <c r="B50" s="16"/>
      <c r="C50" s="16"/>
      <c r="D50" s="16"/>
      <c r="E50" s="16"/>
      <c r="F50" s="16"/>
      <c r="I50" s="16"/>
      <c r="L50" s="16"/>
      <c r="M50" s="16"/>
      <c r="P50" s="16"/>
      <c r="Q50" s="16"/>
      <c r="V50" s="1"/>
    </row>
    <row r="51" spans="1:44" ht="23" x14ac:dyDescent="0.4">
      <c r="A51" s="16"/>
      <c r="B51" s="16"/>
      <c r="C51" s="16"/>
      <c r="D51" s="16"/>
      <c r="E51" s="16"/>
      <c r="F51" s="16"/>
      <c r="I51" s="16"/>
      <c r="L51" s="16"/>
      <c r="M51" s="16"/>
      <c r="P51" s="16"/>
      <c r="Q51" s="16"/>
      <c r="V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ht="23" x14ac:dyDescent="0.4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S52" s="1"/>
      <c r="T52" s="1"/>
      <c r="U52" s="1"/>
      <c r="V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ht="15.5" customHeight="1" x14ac:dyDescent="0.4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S53" s="1"/>
      <c r="T53" s="1"/>
      <c r="U53" s="1"/>
      <c r="V53" s="1"/>
      <c r="W53" s="57"/>
      <c r="X53" s="1"/>
      <c r="Y53" s="74"/>
      <c r="Z53" s="74"/>
      <c r="AA53" s="74"/>
      <c r="AB53" s="74"/>
      <c r="AC53" s="74"/>
      <c r="AD53" s="1"/>
      <c r="AE53" s="1"/>
      <c r="AF53" s="1"/>
      <c r="AG53" s="1"/>
      <c r="AH53" s="74"/>
      <c r="AI53" s="74"/>
      <c r="AJ53" s="74"/>
      <c r="AK53" s="1"/>
      <c r="AL53" s="74"/>
      <c r="AM53" s="74"/>
      <c r="AN53" s="74"/>
      <c r="AO53" s="74"/>
      <c r="AP53" s="74"/>
      <c r="AQ53" s="1"/>
      <c r="AR53" s="1"/>
    </row>
    <row r="54" spans="1:44" ht="20.5" customHeight="1" x14ac:dyDescent="0.4">
      <c r="A54" s="16"/>
      <c r="B54" s="72" t="s">
        <v>26</v>
      </c>
      <c r="C54" s="73"/>
      <c r="D54" s="73"/>
      <c r="E54" s="73"/>
      <c r="F54" s="68" t="s">
        <v>16</v>
      </c>
      <c r="G54" s="68"/>
      <c r="H54" s="68"/>
      <c r="I54" s="68" t="s">
        <v>17</v>
      </c>
      <c r="J54" s="68"/>
      <c r="K54" s="68"/>
      <c r="L54" s="68" t="s">
        <v>18</v>
      </c>
      <c r="M54" s="68"/>
      <c r="N54" s="68"/>
      <c r="O54" s="68"/>
      <c r="P54" s="68"/>
      <c r="Q54" s="69"/>
      <c r="S54" s="1"/>
      <c r="T54" s="1"/>
      <c r="U54" s="1"/>
      <c r="V54" s="1"/>
      <c r="W54" s="58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ht="20.5" customHeight="1" x14ac:dyDescent="0.4">
      <c r="A55" s="16"/>
      <c r="B55" s="17"/>
      <c r="C55" s="18" t="s">
        <v>0</v>
      </c>
      <c r="D55" s="63" t="s">
        <v>35</v>
      </c>
      <c r="E55" s="18" t="s">
        <v>1</v>
      </c>
      <c r="F55" s="18" t="s">
        <v>2</v>
      </c>
      <c r="G55" s="18" t="s">
        <v>20</v>
      </c>
      <c r="H55" s="18" t="s">
        <v>29</v>
      </c>
      <c r="I55" s="18" t="s">
        <v>2</v>
      </c>
      <c r="J55" s="18" t="s">
        <v>20</v>
      </c>
      <c r="K55" s="18" t="s">
        <v>29</v>
      </c>
      <c r="L55" s="18" t="s">
        <v>2</v>
      </c>
      <c r="M55" s="18" t="s">
        <v>21</v>
      </c>
      <c r="N55" s="18" t="s">
        <v>20</v>
      </c>
      <c r="O55" s="18" t="s">
        <v>29</v>
      </c>
      <c r="P55" s="18" t="s">
        <v>3</v>
      </c>
      <c r="Q55" s="19"/>
      <c r="S55" s="1"/>
      <c r="T55" s="1"/>
      <c r="U55" s="1"/>
      <c r="V55" s="1"/>
      <c r="W55" s="56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ht="23" x14ac:dyDescent="0.4">
      <c r="A56" s="16"/>
      <c r="B56" s="17"/>
      <c r="C56" s="20">
        <v>10</v>
      </c>
      <c r="D56" s="20">
        <v>1</v>
      </c>
      <c r="E56" s="20">
        <v>5</v>
      </c>
      <c r="F56" s="20">
        <v>5</v>
      </c>
      <c r="G56" s="20">
        <v>419</v>
      </c>
      <c r="H56" s="20">
        <v>7.69</v>
      </c>
      <c r="I56" s="20">
        <v>5</v>
      </c>
      <c r="J56" s="20">
        <v>419</v>
      </c>
      <c r="K56" s="20">
        <v>2.68</v>
      </c>
      <c r="L56" s="20">
        <v>5</v>
      </c>
      <c r="M56" s="20">
        <v>0</v>
      </c>
      <c r="N56" s="20">
        <v>428</v>
      </c>
      <c r="O56" s="20">
        <v>1.62</v>
      </c>
      <c r="P56" s="20">
        <v>2</v>
      </c>
      <c r="Q56" s="21">
        <v>1.8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ht="23" x14ac:dyDescent="0.4">
      <c r="A57" s="16"/>
      <c r="B57" s="17"/>
      <c r="C57" s="22">
        <v>10</v>
      </c>
      <c r="D57" s="22">
        <v>2</v>
      </c>
      <c r="E57" s="22">
        <v>5</v>
      </c>
      <c r="F57" s="22">
        <v>5</v>
      </c>
      <c r="G57" s="22">
        <v>452</v>
      </c>
      <c r="H57" s="22">
        <v>7.6</v>
      </c>
      <c r="I57" s="22">
        <v>5</v>
      </c>
      <c r="J57" s="22">
        <v>452</v>
      </c>
      <c r="K57" s="22">
        <v>2.41</v>
      </c>
      <c r="L57" s="22">
        <v>5</v>
      </c>
      <c r="M57" s="22">
        <v>0</v>
      </c>
      <c r="N57" s="22">
        <v>464</v>
      </c>
      <c r="O57" s="22">
        <v>2.21</v>
      </c>
      <c r="P57" s="22">
        <v>3</v>
      </c>
      <c r="Q57" s="23">
        <v>2.4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ht="23" x14ac:dyDescent="0.4">
      <c r="A58" s="16"/>
      <c r="B58" s="17"/>
      <c r="C58" s="24">
        <v>10</v>
      </c>
      <c r="D58" s="24">
        <v>3</v>
      </c>
      <c r="E58" s="24">
        <v>5</v>
      </c>
      <c r="F58" s="24">
        <v>5</v>
      </c>
      <c r="G58" s="24">
        <v>485</v>
      </c>
      <c r="H58" s="24">
        <v>10.66</v>
      </c>
      <c r="I58" s="24">
        <v>5</v>
      </c>
      <c r="J58" s="24">
        <v>485</v>
      </c>
      <c r="K58" s="24">
        <v>4.08</v>
      </c>
      <c r="L58" s="24">
        <v>5</v>
      </c>
      <c r="M58" s="24">
        <v>0</v>
      </c>
      <c r="N58" s="24">
        <v>496</v>
      </c>
      <c r="O58" s="24">
        <v>2.0099999999999998</v>
      </c>
      <c r="P58" s="24">
        <v>4</v>
      </c>
      <c r="Q58" s="25">
        <v>2.2000000000000002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ht="23" x14ac:dyDescent="0.4">
      <c r="A59" s="16"/>
      <c r="B59" s="17"/>
      <c r="C59" s="20">
        <v>20</v>
      </c>
      <c r="D59" s="20">
        <v>1</v>
      </c>
      <c r="E59" s="20">
        <v>5</v>
      </c>
      <c r="F59" s="20">
        <v>5</v>
      </c>
      <c r="G59" s="20">
        <v>744</v>
      </c>
      <c r="H59" s="15">
        <v>53.284826755523461</v>
      </c>
      <c r="I59" s="20">
        <v>5</v>
      </c>
      <c r="J59" s="20">
        <v>795</v>
      </c>
      <c r="K59" s="15">
        <v>29.371320247650061</v>
      </c>
      <c r="L59" s="20">
        <v>5</v>
      </c>
      <c r="M59" s="20">
        <v>1</v>
      </c>
      <c r="N59" s="20">
        <v>798</v>
      </c>
      <c r="O59" s="15">
        <v>8.7845523357391109</v>
      </c>
      <c r="P59" s="20">
        <v>1</v>
      </c>
      <c r="Q59" s="21">
        <v>0.8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ht="23" x14ac:dyDescent="0.4">
      <c r="A60" s="16"/>
      <c r="B60" s="17"/>
      <c r="C60" s="22">
        <v>20</v>
      </c>
      <c r="D60" s="22">
        <v>2</v>
      </c>
      <c r="E60" s="22">
        <v>5</v>
      </c>
      <c r="F60" s="22">
        <v>5</v>
      </c>
      <c r="G60" s="22">
        <v>795</v>
      </c>
      <c r="H60" s="13">
        <v>65.041823625564433</v>
      </c>
      <c r="I60" s="22">
        <v>5</v>
      </c>
      <c r="J60" s="22">
        <v>877</v>
      </c>
      <c r="K60" s="13">
        <v>38.450220346450628</v>
      </c>
      <c r="L60" s="22">
        <v>5</v>
      </c>
      <c r="M60" s="22">
        <v>2</v>
      </c>
      <c r="N60" s="22">
        <v>883</v>
      </c>
      <c r="O60" s="13">
        <v>11.250583648681619</v>
      </c>
      <c r="P60" s="22">
        <v>1</v>
      </c>
      <c r="Q60" s="23">
        <v>0.6</v>
      </c>
      <c r="T60" s="1"/>
      <c r="U60" s="1"/>
      <c r="V60" s="1"/>
      <c r="W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ht="23" x14ac:dyDescent="0.4">
      <c r="A61" s="16"/>
      <c r="B61" s="17"/>
      <c r="C61" s="24">
        <v>20</v>
      </c>
      <c r="D61" s="24">
        <v>3</v>
      </c>
      <c r="E61" s="24">
        <v>5</v>
      </c>
      <c r="F61" s="24">
        <v>5</v>
      </c>
      <c r="G61" s="24">
        <v>877</v>
      </c>
      <c r="H61" s="14">
        <v>96.429269075393407</v>
      </c>
      <c r="I61" s="24">
        <v>5</v>
      </c>
      <c r="J61" s="24">
        <v>594</v>
      </c>
      <c r="K61" s="14">
        <v>52.199855804443288</v>
      </c>
      <c r="L61" s="24">
        <v>5</v>
      </c>
      <c r="M61" s="24">
        <v>1</v>
      </c>
      <c r="N61" s="24">
        <v>597</v>
      </c>
      <c r="O61" s="14">
        <v>23.606560230255109</v>
      </c>
      <c r="P61" s="24">
        <v>2</v>
      </c>
      <c r="Q61" s="25">
        <v>1.2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ht="23" x14ac:dyDescent="0.4">
      <c r="A62" s="16"/>
      <c r="B62" s="17"/>
      <c r="C62" s="20">
        <v>30</v>
      </c>
      <c r="D62" s="20">
        <v>1</v>
      </c>
      <c r="E62" s="20">
        <v>5</v>
      </c>
      <c r="F62" s="20">
        <v>5</v>
      </c>
      <c r="G62" s="20">
        <v>1095</v>
      </c>
      <c r="H62" s="15">
        <v>120.63691782951341</v>
      </c>
      <c r="I62" s="20">
        <v>5</v>
      </c>
      <c r="J62" s="20">
        <v>1095</v>
      </c>
      <c r="K62" s="15">
        <v>44.185944080352627</v>
      </c>
      <c r="L62" s="20">
        <v>5</v>
      </c>
      <c r="M62" s="20">
        <v>0</v>
      </c>
      <c r="N62" s="20">
        <v>1117</v>
      </c>
      <c r="O62" s="15">
        <v>12.671613454818701</v>
      </c>
      <c r="P62" s="20">
        <v>7</v>
      </c>
      <c r="Q62" s="21">
        <v>4.4000000000000004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ht="23" x14ac:dyDescent="0.4">
      <c r="A63" s="16"/>
      <c r="B63" s="17"/>
      <c r="C63" s="22">
        <v>30</v>
      </c>
      <c r="D63" s="22">
        <v>2</v>
      </c>
      <c r="E63" s="22">
        <v>5</v>
      </c>
      <c r="F63" s="22">
        <v>5</v>
      </c>
      <c r="G63" s="22">
        <v>1163</v>
      </c>
      <c r="H63" s="13">
        <v>235.95958328247048</v>
      </c>
      <c r="I63" s="22">
        <v>5</v>
      </c>
      <c r="J63" s="22">
        <v>1163</v>
      </c>
      <c r="K63" s="13">
        <v>139.60073065757729</v>
      </c>
      <c r="L63" s="22">
        <v>5</v>
      </c>
      <c r="M63" s="22">
        <v>0</v>
      </c>
      <c r="N63" s="22">
        <v>1174</v>
      </c>
      <c r="O63" s="13">
        <v>33.157443761825455</v>
      </c>
      <c r="P63" s="22">
        <v>4</v>
      </c>
      <c r="Q63" s="23">
        <v>2.2000000000000002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ht="23" x14ac:dyDescent="0.4">
      <c r="A64" s="16"/>
      <c r="B64" s="17"/>
      <c r="C64" s="24">
        <v>30</v>
      </c>
      <c r="D64" s="24">
        <v>3</v>
      </c>
      <c r="E64" s="24">
        <v>5</v>
      </c>
      <c r="F64" s="24">
        <v>4</v>
      </c>
      <c r="G64" s="24">
        <v>1262</v>
      </c>
      <c r="H64" s="14">
        <v>306.64303183555546</v>
      </c>
      <c r="I64" s="24">
        <v>3</v>
      </c>
      <c r="J64" s="24">
        <v>1265</v>
      </c>
      <c r="K64" s="14">
        <v>255.10952758788994</v>
      </c>
      <c r="L64" s="24">
        <v>5</v>
      </c>
      <c r="M64" s="24">
        <v>1</v>
      </c>
      <c r="N64" s="24">
        <v>1267</v>
      </c>
      <c r="O64" s="14">
        <v>60.250631570815884</v>
      </c>
      <c r="P64" s="24">
        <v>3</v>
      </c>
      <c r="Q64" s="25">
        <v>1.2</v>
      </c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ht="23" x14ac:dyDescent="0.4">
      <c r="A65" s="16"/>
      <c r="B65" s="17"/>
      <c r="C65" s="20">
        <v>50</v>
      </c>
      <c r="D65" s="20">
        <v>1</v>
      </c>
      <c r="E65" s="20">
        <v>5</v>
      </c>
      <c r="F65" s="20">
        <v>0</v>
      </c>
      <c r="G65" s="20">
        <v>1906</v>
      </c>
      <c r="H65" s="15">
        <v>1000.545444965359</v>
      </c>
      <c r="I65" s="20">
        <v>2</v>
      </c>
      <c r="J65" s="20">
        <v>1850</v>
      </c>
      <c r="K65" s="15">
        <v>755.46015429496674</v>
      </c>
      <c r="L65" s="20">
        <v>5</v>
      </c>
      <c r="M65" s="20">
        <v>1</v>
      </c>
      <c r="N65" s="20">
        <v>1831</v>
      </c>
      <c r="O65" s="15">
        <v>21.630243062973012</v>
      </c>
      <c r="P65" s="20">
        <v>4</v>
      </c>
      <c r="Q65" s="21">
        <v>1.8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ht="23" x14ac:dyDescent="0.4">
      <c r="A66" s="16"/>
      <c r="B66" s="17"/>
      <c r="C66" s="22">
        <v>50</v>
      </c>
      <c r="D66" s="22">
        <v>2</v>
      </c>
      <c r="E66" s="22">
        <v>5</v>
      </c>
      <c r="F66" s="22">
        <v>1</v>
      </c>
      <c r="G66" s="22">
        <v>1983</v>
      </c>
      <c r="H66" s="13">
        <v>862.20217442512399</v>
      </c>
      <c r="I66" s="22" t="s">
        <v>13</v>
      </c>
      <c r="J66" s="22">
        <v>1186</v>
      </c>
      <c r="K66" s="13">
        <v>600.12245941161996</v>
      </c>
      <c r="L66" s="22">
        <v>5</v>
      </c>
      <c r="M66" s="22">
        <v>0</v>
      </c>
      <c r="N66" s="22">
        <v>1934</v>
      </c>
      <c r="O66" s="13">
        <v>216.03957796096702</v>
      </c>
      <c r="P66" s="22">
        <v>2</v>
      </c>
      <c r="Q66" s="23">
        <v>1.33</v>
      </c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K66" s="1"/>
      <c r="AL66" s="1"/>
      <c r="AM66" s="1"/>
      <c r="AN66" s="1"/>
      <c r="AO66" s="1"/>
      <c r="AP66" s="1"/>
      <c r="AQ66" s="1"/>
      <c r="AR66" s="1"/>
    </row>
    <row r="67" spans="1:44" ht="23" x14ac:dyDescent="0.4">
      <c r="A67" s="16"/>
      <c r="B67" s="17"/>
      <c r="C67" s="24">
        <v>50</v>
      </c>
      <c r="D67" s="24">
        <v>3</v>
      </c>
      <c r="E67" s="24">
        <v>5</v>
      </c>
      <c r="F67" s="24">
        <v>1</v>
      </c>
      <c r="G67" s="24">
        <v>2057</v>
      </c>
      <c r="H67" s="14">
        <v>890.74825930595205</v>
      </c>
      <c r="I67" s="24" t="s">
        <v>19</v>
      </c>
      <c r="J67" s="24">
        <v>1672</v>
      </c>
      <c r="K67" s="14">
        <v>744.62883305549394</v>
      </c>
      <c r="L67" s="24">
        <v>3</v>
      </c>
      <c r="M67" s="24">
        <v>0</v>
      </c>
      <c r="N67" s="24">
        <v>2093</v>
      </c>
      <c r="O67" s="14">
        <v>725.86215734481686</v>
      </c>
      <c r="P67" s="24">
        <v>3</v>
      </c>
      <c r="Q67" s="25">
        <v>3</v>
      </c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Q67" s="1"/>
      <c r="AR67" s="1"/>
    </row>
    <row r="68" spans="1:44" ht="23" x14ac:dyDescent="0.4">
      <c r="A68" s="16"/>
      <c r="B68" s="17"/>
      <c r="C68" s="20">
        <v>75</v>
      </c>
      <c r="D68" s="20">
        <v>1</v>
      </c>
      <c r="E68" s="20">
        <v>5</v>
      </c>
      <c r="F68" s="20">
        <v>0</v>
      </c>
      <c r="G68" s="20">
        <v>2967</v>
      </c>
      <c r="H68" s="15">
        <v>1501.0805208682989</v>
      </c>
      <c r="I68" s="20" t="s">
        <v>11</v>
      </c>
      <c r="J68" s="20">
        <v>2210</v>
      </c>
      <c r="K68" s="15">
        <v>1200.3362545967082</v>
      </c>
      <c r="L68" s="20">
        <v>5</v>
      </c>
      <c r="M68" s="20" t="s">
        <v>12</v>
      </c>
      <c r="N68" s="20">
        <v>2715</v>
      </c>
      <c r="O68" s="15">
        <v>101.19435191154473</v>
      </c>
      <c r="P68" s="20" t="s">
        <v>12</v>
      </c>
      <c r="Q68" s="21" t="s">
        <v>12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ht="23" x14ac:dyDescent="0.4">
      <c r="A69" s="16"/>
      <c r="B69" s="17"/>
      <c r="C69" s="22">
        <v>75</v>
      </c>
      <c r="D69" s="22">
        <v>2</v>
      </c>
      <c r="E69" s="22">
        <v>5</v>
      </c>
      <c r="F69" s="22">
        <v>0</v>
      </c>
      <c r="G69" s="22">
        <v>3068</v>
      </c>
      <c r="H69" s="13">
        <v>1501.5035674571971</v>
      </c>
      <c r="I69" s="22" t="s">
        <v>13</v>
      </c>
      <c r="J69" s="22">
        <v>1746</v>
      </c>
      <c r="K69" s="13">
        <v>900.19673657417093</v>
      </c>
      <c r="L69" s="22">
        <v>0</v>
      </c>
      <c r="M69" s="22" t="s">
        <v>12</v>
      </c>
      <c r="N69" s="22">
        <v>2892</v>
      </c>
      <c r="O69" s="13">
        <v>1500.4013128280612</v>
      </c>
      <c r="P69" s="22" t="s">
        <v>12</v>
      </c>
      <c r="Q69" s="23" t="s">
        <v>12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ht="23" x14ac:dyDescent="0.4">
      <c r="A70" s="16"/>
      <c r="B70" s="17"/>
      <c r="C70" s="24">
        <v>75</v>
      </c>
      <c r="D70" s="24">
        <v>3</v>
      </c>
      <c r="E70" s="24">
        <v>5</v>
      </c>
      <c r="F70" s="24">
        <v>0</v>
      </c>
      <c r="G70" s="24">
        <v>19769</v>
      </c>
      <c r="H70" s="14">
        <v>1502.0943756103509</v>
      </c>
      <c r="I70" s="24" t="s">
        <v>15</v>
      </c>
      <c r="J70" s="24">
        <v>1266</v>
      </c>
      <c r="K70" s="14">
        <v>600.12532949447609</v>
      </c>
      <c r="L70" s="24">
        <v>2</v>
      </c>
      <c r="M70" s="24" t="s">
        <v>12</v>
      </c>
      <c r="N70" s="24">
        <v>3106</v>
      </c>
      <c r="O70" s="14">
        <v>1100.8395011425</v>
      </c>
      <c r="P70" s="24" t="s">
        <v>12</v>
      </c>
      <c r="Q70" s="25" t="s">
        <v>12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ht="23" x14ac:dyDescent="0.4">
      <c r="A71" s="16"/>
      <c r="B71" s="17"/>
      <c r="C71" s="20">
        <v>100</v>
      </c>
      <c r="D71" s="20">
        <v>1</v>
      </c>
      <c r="E71" s="20">
        <v>5</v>
      </c>
      <c r="F71" s="20">
        <v>0</v>
      </c>
      <c r="G71" s="20">
        <v>28313</v>
      </c>
      <c r="H71" s="15">
        <v>1504.867765188214</v>
      </c>
      <c r="I71" s="20">
        <v>0</v>
      </c>
      <c r="J71" s="20">
        <v>3666</v>
      </c>
      <c r="K71" s="15">
        <v>1500.460192441938</v>
      </c>
      <c r="L71" s="20">
        <v>5</v>
      </c>
      <c r="M71" s="20" t="s">
        <v>12</v>
      </c>
      <c r="N71" s="20">
        <v>3608</v>
      </c>
      <c r="O71" s="15">
        <v>301.06070423126198</v>
      </c>
      <c r="P71" s="20" t="s">
        <v>12</v>
      </c>
      <c r="Q71" s="21" t="s">
        <v>12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ht="23" x14ac:dyDescent="0.4">
      <c r="A72" s="16"/>
      <c r="B72" s="17"/>
      <c r="C72" s="22">
        <v>100</v>
      </c>
      <c r="D72" s="22">
        <v>2</v>
      </c>
      <c r="E72" s="22">
        <v>5</v>
      </c>
      <c r="F72" s="22">
        <v>0</v>
      </c>
      <c r="G72" s="22">
        <v>29845</v>
      </c>
      <c r="H72" s="13">
        <v>1506.244693040846</v>
      </c>
      <c r="I72" s="22" t="s">
        <v>11</v>
      </c>
      <c r="J72" s="22">
        <v>3101</v>
      </c>
      <c r="K72" s="13">
        <v>1200.4484980106331</v>
      </c>
      <c r="L72" s="22">
        <v>2</v>
      </c>
      <c r="M72" s="22" t="s">
        <v>12</v>
      </c>
      <c r="N72" s="22">
        <v>3823</v>
      </c>
      <c r="O72" s="13">
        <v>1065.2469158172589</v>
      </c>
      <c r="P72" s="22" t="s">
        <v>12</v>
      </c>
      <c r="Q72" s="23" t="s">
        <v>12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ht="23" x14ac:dyDescent="0.4">
      <c r="A73" s="16"/>
      <c r="B73" s="17"/>
      <c r="C73" s="24">
        <v>100</v>
      </c>
      <c r="D73" s="24">
        <v>3</v>
      </c>
      <c r="E73" s="24">
        <v>5</v>
      </c>
      <c r="F73" s="24">
        <v>0</v>
      </c>
      <c r="G73" s="24">
        <v>31763</v>
      </c>
      <c r="H73" s="14">
        <v>1506.9838721752149</v>
      </c>
      <c r="I73" s="24" t="s">
        <v>13</v>
      </c>
      <c r="J73" s="24">
        <v>2511</v>
      </c>
      <c r="K73" s="14">
        <v>900.33097481727509</v>
      </c>
      <c r="L73" s="24">
        <v>0</v>
      </c>
      <c r="M73" s="24" t="s">
        <v>12</v>
      </c>
      <c r="N73" s="24">
        <v>4117</v>
      </c>
      <c r="O73" s="14">
        <v>1500.545610666273</v>
      </c>
      <c r="P73" s="24" t="s">
        <v>12</v>
      </c>
      <c r="Q73" s="25" t="s">
        <v>12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ht="23" x14ac:dyDescent="0.4">
      <c r="A74" s="16"/>
      <c r="B74" s="51" t="s">
        <v>4</v>
      </c>
      <c r="C74" s="42"/>
      <c r="D74" s="42"/>
      <c r="E74" s="42">
        <v>270</v>
      </c>
      <c r="F74" s="42">
        <f>SUM(F56:F73)</f>
        <v>46</v>
      </c>
      <c r="G74" s="42">
        <f t="shared" ref="G74:O74" si="2">SUM(G56:G73)</f>
        <v>128963</v>
      </c>
      <c r="H74" s="43">
        <f t="shared" si="2"/>
        <v>12680.216125440576</v>
      </c>
      <c r="I74" s="42">
        <f t="shared" si="2"/>
        <v>45</v>
      </c>
      <c r="J74" s="42">
        <f t="shared" si="2"/>
        <v>26353</v>
      </c>
      <c r="K74" s="43">
        <f t="shared" si="2"/>
        <v>8970.1970314216487</v>
      </c>
      <c r="L74" s="42">
        <f t="shared" si="2"/>
        <v>72</v>
      </c>
      <c r="M74" s="42">
        <f t="shared" si="2"/>
        <v>6</v>
      </c>
      <c r="N74" s="42">
        <f t="shared" si="2"/>
        <v>33343</v>
      </c>
      <c r="O74" s="43">
        <f t="shared" si="2"/>
        <v>6688.3817599677932</v>
      </c>
      <c r="P74" s="42"/>
      <c r="Q74" s="44"/>
      <c r="S74" s="1"/>
      <c r="T74" s="74"/>
      <c r="U74" s="74"/>
      <c r="V74" s="74"/>
      <c r="W74" s="74"/>
      <c r="X74" s="55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ht="23" x14ac:dyDescent="0.4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ht="23" x14ac:dyDescent="0.4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ht="23" x14ac:dyDescent="0.4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ht="20.5" customHeight="1" x14ac:dyDescent="0.4">
      <c r="A78" s="16"/>
      <c r="B78" s="72" t="s">
        <v>26</v>
      </c>
      <c r="C78" s="73"/>
      <c r="D78" s="73"/>
      <c r="E78" s="73"/>
      <c r="F78" s="68" t="s">
        <v>23</v>
      </c>
      <c r="G78" s="68"/>
      <c r="H78" s="68"/>
      <c r="I78" s="68" t="s">
        <v>24</v>
      </c>
      <c r="J78" s="68"/>
      <c r="K78" s="68"/>
      <c r="L78" s="68" t="s">
        <v>25</v>
      </c>
      <c r="M78" s="68"/>
      <c r="N78" s="68"/>
      <c r="O78" s="68"/>
      <c r="P78" s="68"/>
      <c r="Q78" s="69"/>
      <c r="R78" s="1"/>
      <c r="S78" s="1"/>
      <c r="T78" s="1"/>
      <c r="U78" s="1"/>
      <c r="V78" s="1"/>
      <c r="W78" s="1"/>
      <c r="X78" s="1"/>
      <c r="Y78" s="74"/>
      <c r="Z78" s="74"/>
      <c r="AA78" s="74"/>
      <c r="AB78" s="74"/>
      <c r="AC78" s="74"/>
      <c r="AD78" s="1"/>
      <c r="AE78" s="1"/>
      <c r="AF78" s="1"/>
      <c r="AG78" s="1"/>
      <c r="AH78" s="74"/>
      <c r="AI78" s="74"/>
      <c r="AJ78" s="74"/>
      <c r="AK78" s="1"/>
      <c r="AL78" s="74"/>
      <c r="AM78" s="74"/>
      <c r="AN78" s="74"/>
      <c r="AO78" s="74"/>
      <c r="AP78" s="74"/>
      <c r="AQ78" s="1"/>
      <c r="AR78" s="1"/>
    </row>
    <row r="79" spans="1:44" ht="20.5" customHeight="1" x14ac:dyDescent="0.4">
      <c r="A79" s="16"/>
      <c r="B79" s="17"/>
      <c r="C79" s="18" t="s">
        <v>0</v>
      </c>
      <c r="D79" s="63" t="s">
        <v>35</v>
      </c>
      <c r="E79" s="18" t="s">
        <v>1</v>
      </c>
      <c r="F79" s="18" t="s">
        <v>2</v>
      </c>
      <c r="G79" s="18" t="s">
        <v>20</v>
      </c>
      <c r="H79" s="18" t="s">
        <v>29</v>
      </c>
      <c r="I79" s="18" t="s">
        <v>2</v>
      </c>
      <c r="J79" s="18" t="s">
        <v>20</v>
      </c>
      <c r="K79" s="18" t="s">
        <v>29</v>
      </c>
      <c r="L79" s="18" t="s">
        <v>2</v>
      </c>
      <c r="M79" s="18" t="s">
        <v>21</v>
      </c>
      <c r="N79" s="18" t="s">
        <v>20</v>
      </c>
      <c r="O79" s="18" t="s">
        <v>29</v>
      </c>
      <c r="P79" s="18" t="s">
        <v>3</v>
      </c>
      <c r="Q79" s="19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ht="23" x14ac:dyDescent="0.4">
      <c r="A80" s="16"/>
      <c r="B80" s="17"/>
      <c r="C80" s="20">
        <v>10</v>
      </c>
      <c r="D80" s="20">
        <v>1</v>
      </c>
      <c r="E80" s="20">
        <v>5</v>
      </c>
      <c r="F80" s="20">
        <v>5</v>
      </c>
      <c r="G80" s="20">
        <v>419</v>
      </c>
      <c r="H80" s="15">
        <v>3.7566330432891819</v>
      </c>
      <c r="I80" s="20">
        <v>5</v>
      </c>
      <c r="J80" s="20">
        <v>419</v>
      </c>
      <c r="K80" s="15">
        <v>3.3665301799774108</v>
      </c>
      <c r="L80" s="20">
        <v>5</v>
      </c>
      <c r="M80" s="20">
        <v>0</v>
      </c>
      <c r="N80" s="20">
        <v>428</v>
      </c>
      <c r="O80" s="15">
        <v>2.1668739318847643</v>
      </c>
      <c r="P80" s="20">
        <v>2</v>
      </c>
      <c r="Q80" s="21">
        <v>1.8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ht="23" x14ac:dyDescent="0.4">
      <c r="A81" s="16"/>
      <c r="B81" s="17"/>
      <c r="C81" s="22">
        <v>10</v>
      </c>
      <c r="D81" s="22">
        <v>2</v>
      </c>
      <c r="E81" s="22">
        <v>5</v>
      </c>
      <c r="F81" s="22">
        <v>5</v>
      </c>
      <c r="G81" s="22">
        <v>444</v>
      </c>
      <c r="H81" s="13">
        <v>4.302803277969355</v>
      </c>
      <c r="I81" s="22">
        <v>5</v>
      </c>
      <c r="J81" s="22">
        <v>444</v>
      </c>
      <c r="K81" s="13">
        <v>3.3625016212463295</v>
      </c>
      <c r="L81" s="22">
        <v>5</v>
      </c>
      <c r="M81" s="22">
        <v>0</v>
      </c>
      <c r="N81" s="22">
        <v>455</v>
      </c>
      <c r="O81" s="13">
        <v>2.288477182388303</v>
      </c>
      <c r="P81" s="22">
        <v>3</v>
      </c>
      <c r="Q81" s="23">
        <v>2.2000000000000002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ht="23" x14ac:dyDescent="0.4">
      <c r="A82" s="16"/>
      <c r="B82" s="17"/>
      <c r="C82" s="24">
        <v>10</v>
      </c>
      <c r="D82" s="24">
        <v>3</v>
      </c>
      <c r="E82" s="24">
        <v>5</v>
      </c>
      <c r="F82" s="24">
        <v>5</v>
      </c>
      <c r="G82" s="24">
        <v>485</v>
      </c>
      <c r="H82" s="14">
        <v>5.8000535964965634</v>
      </c>
      <c r="I82" s="24">
        <v>5</v>
      </c>
      <c r="J82" s="24">
        <v>485</v>
      </c>
      <c r="K82" s="14">
        <v>6.9006028175353835</v>
      </c>
      <c r="L82" s="24">
        <v>5</v>
      </c>
      <c r="M82" s="24">
        <v>0</v>
      </c>
      <c r="N82" s="24">
        <v>496</v>
      </c>
      <c r="O82" s="14">
        <v>2.163219928741452</v>
      </c>
      <c r="P82" s="24">
        <v>4</v>
      </c>
      <c r="Q82" s="25">
        <v>2.2000000000000002</v>
      </c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ht="23" x14ac:dyDescent="0.4">
      <c r="A83" s="16"/>
      <c r="B83" s="17"/>
      <c r="C83" s="20">
        <v>20</v>
      </c>
      <c r="D83" s="20">
        <v>1</v>
      </c>
      <c r="E83" s="20">
        <v>5</v>
      </c>
      <c r="F83" s="20">
        <v>5</v>
      </c>
      <c r="G83" s="20">
        <v>744</v>
      </c>
      <c r="H83" s="15">
        <v>47.427748441696039</v>
      </c>
      <c r="I83" s="20">
        <v>5</v>
      </c>
      <c r="J83" s="20">
        <v>744</v>
      </c>
      <c r="K83" s="15">
        <v>36.231974601745584</v>
      </c>
      <c r="L83" s="20">
        <v>5</v>
      </c>
      <c r="M83" s="20">
        <v>1</v>
      </c>
      <c r="N83" s="20">
        <v>748</v>
      </c>
      <c r="O83" s="15">
        <v>8.04352331161496</v>
      </c>
      <c r="P83" s="20">
        <v>1</v>
      </c>
      <c r="Q83" s="21">
        <v>0.8</v>
      </c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ht="23" x14ac:dyDescent="0.4">
      <c r="A84" s="16"/>
      <c r="B84" s="17"/>
      <c r="C84" s="22">
        <v>20</v>
      </c>
      <c r="D84" s="22">
        <v>2</v>
      </c>
      <c r="E84" s="22">
        <v>5</v>
      </c>
      <c r="F84" s="22">
        <v>5</v>
      </c>
      <c r="G84" s="22">
        <v>795</v>
      </c>
      <c r="H84" s="13">
        <v>48.28945040702812</v>
      </c>
      <c r="I84" s="22">
        <v>5</v>
      </c>
      <c r="J84" s="22">
        <v>795</v>
      </c>
      <c r="K84" s="13">
        <v>37.59224224090552</v>
      </c>
      <c r="L84" s="22">
        <v>5</v>
      </c>
      <c r="M84" s="22">
        <v>2</v>
      </c>
      <c r="N84" s="22">
        <v>798</v>
      </c>
      <c r="O84" s="13">
        <v>14.882143497467011</v>
      </c>
      <c r="P84" s="22">
        <v>1</v>
      </c>
      <c r="Q84" s="23">
        <v>0.6</v>
      </c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ht="23" x14ac:dyDescent="0.4">
      <c r="A85" s="16"/>
      <c r="B85" s="17"/>
      <c r="C85" s="24">
        <v>20</v>
      </c>
      <c r="D85" s="24">
        <v>3</v>
      </c>
      <c r="E85" s="24">
        <v>5</v>
      </c>
      <c r="F85" s="24">
        <v>5</v>
      </c>
      <c r="G85" s="24">
        <v>877</v>
      </c>
      <c r="H85" s="14">
        <v>66.864697694778329</v>
      </c>
      <c r="I85" s="24">
        <v>5</v>
      </c>
      <c r="J85" s="24">
        <v>877</v>
      </c>
      <c r="K85" s="14">
        <v>66.652082681655799</v>
      </c>
      <c r="L85" s="24">
        <v>5</v>
      </c>
      <c r="M85" s="24">
        <v>1</v>
      </c>
      <c r="N85" s="24">
        <v>883</v>
      </c>
      <c r="O85" s="14">
        <v>28.761481523513769</v>
      </c>
      <c r="P85" s="24">
        <v>2</v>
      </c>
      <c r="Q85" s="25">
        <v>1.2</v>
      </c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ht="23" x14ac:dyDescent="0.4">
      <c r="A86" s="16"/>
      <c r="B86" s="17"/>
      <c r="C86" s="20">
        <v>30</v>
      </c>
      <c r="D86" s="20">
        <v>1</v>
      </c>
      <c r="E86" s="20">
        <v>5</v>
      </c>
      <c r="F86" s="20">
        <v>5</v>
      </c>
      <c r="G86" s="20">
        <v>1095</v>
      </c>
      <c r="H86" s="15">
        <v>83.8329687118528</v>
      </c>
      <c r="I86" s="20">
        <v>5</v>
      </c>
      <c r="J86" s="20">
        <v>1095</v>
      </c>
      <c r="K86" s="15">
        <v>32.494035482406588</v>
      </c>
      <c r="L86" s="20">
        <v>5</v>
      </c>
      <c r="M86" s="20">
        <v>0</v>
      </c>
      <c r="N86" s="20">
        <v>1117</v>
      </c>
      <c r="O86" s="15">
        <v>9.6283237934112407</v>
      </c>
      <c r="P86" s="20">
        <v>7</v>
      </c>
      <c r="Q86" s="21">
        <v>4.4000000000000004</v>
      </c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ht="23" x14ac:dyDescent="0.4">
      <c r="A87" s="16"/>
      <c r="B87" s="17"/>
      <c r="C87" s="22">
        <v>30</v>
      </c>
      <c r="D87" s="22">
        <v>2</v>
      </c>
      <c r="E87" s="22">
        <v>5</v>
      </c>
      <c r="F87" s="22">
        <v>5</v>
      </c>
      <c r="G87" s="22">
        <v>1163</v>
      </c>
      <c r="H87" s="13">
        <v>160.85005736351002</v>
      </c>
      <c r="I87" s="22">
        <v>5</v>
      </c>
      <c r="J87" s="22">
        <v>1163</v>
      </c>
      <c r="K87" s="13">
        <v>206.75243854522685</v>
      </c>
      <c r="L87" s="22">
        <v>5</v>
      </c>
      <c r="M87" s="22">
        <v>0</v>
      </c>
      <c r="N87" s="22">
        <v>1174</v>
      </c>
      <c r="O87" s="13">
        <v>40.726139307022052</v>
      </c>
      <c r="P87" s="22">
        <v>4</v>
      </c>
      <c r="Q87" s="23">
        <v>2.2000000000000002</v>
      </c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ht="23" x14ac:dyDescent="0.4">
      <c r="A88" s="16"/>
      <c r="B88" s="17"/>
      <c r="C88" s="24">
        <v>30</v>
      </c>
      <c r="D88" s="24">
        <v>3</v>
      </c>
      <c r="E88" s="24">
        <v>5</v>
      </c>
      <c r="F88" s="24">
        <v>4</v>
      </c>
      <c r="G88" s="24">
        <v>1262</v>
      </c>
      <c r="H88" s="14">
        <v>238.02191567420911</v>
      </c>
      <c r="I88" s="24">
        <v>4</v>
      </c>
      <c r="J88" s="24">
        <v>1270</v>
      </c>
      <c r="K88" s="14">
        <v>211.70484280586186</v>
      </c>
      <c r="L88" s="24">
        <v>5</v>
      </c>
      <c r="M88" s="24">
        <v>1</v>
      </c>
      <c r="N88" s="24">
        <v>1267</v>
      </c>
      <c r="O88" s="14">
        <v>40.983901739120384</v>
      </c>
      <c r="P88" s="24">
        <v>3</v>
      </c>
      <c r="Q88" s="25">
        <v>1.2</v>
      </c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ht="23" x14ac:dyDescent="0.4">
      <c r="A89" s="16"/>
      <c r="B89" s="17"/>
      <c r="C89" s="20">
        <v>50</v>
      </c>
      <c r="D89" s="20">
        <v>1</v>
      </c>
      <c r="E89" s="20">
        <v>5</v>
      </c>
      <c r="F89" s="20">
        <v>2</v>
      </c>
      <c r="G89" s="20">
        <v>1851</v>
      </c>
      <c r="H89" s="15">
        <v>761.7213411331162</v>
      </c>
      <c r="I89" s="20">
        <v>5</v>
      </c>
      <c r="J89" s="20">
        <v>1819</v>
      </c>
      <c r="K89" s="15">
        <v>560.42798137664647</v>
      </c>
      <c r="L89" s="20">
        <v>5</v>
      </c>
      <c r="M89" s="20">
        <v>1</v>
      </c>
      <c r="N89" s="20">
        <v>1831</v>
      </c>
      <c r="O89" s="15">
        <v>21.813842535018892</v>
      </c>
      <c r="P89" s="20">
        <v>4</v>
      </c>
      <c r="Q89" s="21">
        <v>1.8</v>
      </c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ht="23" x14ac:dyDescent="0.4">
      <c r="A90" s="16"/>
      <c r="B90" s="17"/>
      <c r="C90" s="22">
        <v>50</v>
      </c>
      <c r="D90" s="22">
        <v>2</v>
      </c>
      <c r="E90" s="22">
        <v>5</v>
      </c>
      <c r="F90" s="22">
        <v>2</v>
      </c>
      <c r="G90" s="22">
        <v>1977</v>
      </c>
      <c r="H90" s="13">
        <v>824.47927284240598</v>
      </c>
      <c r="I90" s="22" t="s">
        <v>11</v>
      </c>
      <c r="J90" s="22">
        <v>1559</v>
      </c>
      <c r="K90" s="13">
        <v>800.19872426986512</v>
      </c>
      <c r="L90" s="22">
        <v>5</v>
      </c>
      <c r="M90" s="22">
        <v>0</v>
      </c>
      <c r="N90" s="22">
        <v>1934</v>
      </c>
      <c r="O90" s="13">
        <v>385.28453445434462</v>
      </c>
      <c r="P90" s="22">
        <v>2</v>
      </c>
      <c r="Q90" s="45">
        <v>1.3333333333333333</v>
      </c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ht="23" x14ac:dyDescent="0.4">
      <c r="A91" s="16"/>
      <c r="B91" s="17"/>
      <c r="C91" s="24">
        <v>50</v>
      </c>
      <c r="D91" s="24">
        <v>3</v>
      </c>
      <c r="E91" s="24">
        <v>5</v>
      </c>
      <c r="F91" s="24">
        <v>0</v>
      </c>
      <c r="G91" s="24">
        <v>2195</v>
      </c>
      <c r="H91" s="14">
        <v>1000.3925073146801</v>
      </c>
      <c r="I91" s="24" t="s">
        <v>13</v>
      </c>
      <c r="J91" s="24">
        <v>1269</v>
      </c>
      <c r="K91" s="14">
        <v>600.13854432105802</v>
      </c>
      <c r="L91" s="24">
        <v>3</v>
      </c>
      <c r="M91" s="24">
        <v>0</v>
      </c>
      <c r="N91" s="24">
        <v>2094</v>
      </c>
      <c r="O91" s="14">
        <v>835.80330014228616</v>
      </c>
      <c r="P91" s="24">
        <v>3</v>
      </c>
      <c r="Q91" s="25">
        <v>3</v>
      </c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ht="23" x14ac:dyDescent="0.4">
      <c r="A92" s="16"/>
      <c r="B92" s="17"/>
      <c r="C92" s="20">
        <v>75</v>
      </c>
      <c r="D92" s="20">
        <v>1</v>
      </c>
      <c r="E92" s="20">
        <v>5</v>
      </c>
      <c r="F92" s="20">
        <v>0</v>
      </c>
      <c r="G92" s="20">
        <v>2842</v>
      </c>
      <c r="H92" s="15">
        <v>1500.661911249158</v>
      </c>
      <c r="I92" s="20" t="s">
        <v>11</v>
      </c>
      <c r="J92" s="20">
        <v>2203</v>
      </c>
      <c r="K92" s="15">
        <v>1201.0840470790838</v>
      </c>
      <c r="L92" s="20">
        <v>5</v>
      </c>
      <c r="M92" s="20" t="s">
        <v>12</v>
      </c>
      <c r="N92" s="20">
        <v>2715</v>
      </c>
      <c r="O92" s="15">
        <v>92.952221393585063</v>
      </c>
      <c r="P92" s="20" t="s">
        <v>12</v>
      </c>
      <c r="Q92" s="21" t="s">
        <v>12</v>
      </c>
      <c r="R92" s="1"/>
      <c r="S92" s="1"/>
      <c r="T92" s="1"/>
      <c r="U92" s="1"/>
      <c r="V92" s="1"/>
      <c r="W92" s="1"/>
      <c r="X92" s="1"/>
      <c r="Y92" s="1"/>
      <c r="Z92" s="1"/>
    </row>
    <row r="93" spans="1:44" ht="23" x14ac:dyDescent="0.4">
      <c r="A93" s="16"/>
      <c r="B93" s="17"/>
      <c r="C93" s="22">
        <v>75</v>
      </c>
      <c r="D93" s="22">
        <v>2</v>
      </c>
      <c r="E93" s="22">
        <v>5</v>
      </c>
      <c r="F93" s="22">
        <v>0</v>
      </c>
      <c r="G93" s="22">
        <v>2972</v>
      </c>
      <c r="H93" s="13">
        <v>1475.709626913067</v>
      </c>
      <c r="I93" s="22" t="s">
        <v>13</v>
      </c>
      <c r="J93" s="22">
        <v>1750</v>
      </c>
      <c r="K93" s="13">
        <v>901.743501901625</v>
      </c>
      <c r="L93" s="22">
        <v>1</v>
      </c>
      <c r="M93" s="22" t="s">
        <v>12</v>
      </c>
      <c r="N93" s="22">
        <v>2876</v>
      </c>
      <c r="O93" s="13">
        <v>1485.4276087284079</v>
      </c>
      <c r="P93" s="22" t="s">
        <v>12</v>
      </c>
      <c r="Q93" s="23" t="s">
        <v>12</v>
      </c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ht="23" x14ac:dyDescent="0.4">
      <c r="A94" s="16"/>
      <c r="B94" s="17"/>
      <c r="C94" s="24">
        <v>75</v>
      </c>
      <c r="D94" s="24">
        <v>3</v>
      </c>
      <c r="E94" s="24">
        <v>5</v>
      </c>
      <c r="F94" s="24">
        <v>0</v>
      </c>
      <c r="G94" s="24">
        <v>6760</v>
      </c>
      <c r="H94" s="14">
        <v>1500.9726953506452</v>
      </c>
      <c r="I94" s="24" t="s">
        <v>15</v>
      </c>
      <c r="J94" s="24">
        <v>1268</v>
      </c>
      <c r="K94" s="14">
        <v>600.1204299926751</v>
      </c>
      <c r="L94" s="24">
        <v>1</v>
      </c>
      <c r="M94" s="24" t="s">
        <v>12</v>
      </c>
      <c r="N94" s="24">
        <v>3112</v>
      </c>
      <c r="O94" s="14">
        <v>1300.6313984394042</v>
      </c>
      <c r="P94" s="24" t="s">
        <v>12</v>
      </c>
      <c r="Q94" s="25" t="s">
        <v>12</v>
      </c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ht="23" x14ac:dyDescent="0.4">
      <c r="A95" s="16"/>
      <c r="B95" s="17"/>
      <c r="C95" s="20">
        <v>100</v>
      </c>
      <c r="D95" s="20">
        <v>1</v>
      </c>
      <c r="E95" s="20">
        <v>5</v>
      </c>
      <c r="F95" s="20">
        <v>0</v>
      </c>
      <c r="G95" s="20">
        <v>14160</v>
      </c>
      <c r="H95" s="15">
        <v>1501.4445066451999</v>
      </c>
      <c r="I95" s="20">
        <v>0</v>
      </c>
      <c r="J95" s="20">
        <v>3669</v>
      </c>
      <c r="K95" s="15">
        <v>1500.3705728054031</v>
      </c>
      <c r="L95" s="20">
        <v>5</v>
      </c>
      <c r="M95" s="20" t="s">
        <v>12</v>
      </c>
      <c r="N95" s="20">
        <v>3608</v>
      </c>
      <c r="O95" s="15">
        <v>200.78997039794893</v>
      </c>
      <c r="P95" s="20" t="s">
        <v>12</v>
      </c>
      <c r="Q95" s="21" t="s">
        <v>12</v>
      </c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ht="23" x14ac:dyDescent="0.4">
      <c r="A96" s="16"/>
      <c r="B96" s="17"/>
      <c r="C96" s="22">
        <v>100</v>
      </c>
      <c r="D96" s="22">
        <v>2</v>
      </c>
      <c r="E96" s="22">
        <v>5</v>
      </c>
      <c r="F96" s="22">
        <v>0</v>
      </c>
      <c r="G96" s="22">
        <v>14896</v>
      </c>
      <c r="H96" s="13">
        <v>1501.7643399238559</v>
      </c>
      <c r="I96" s="22" t="s">
        <v>11</v>
      </c>
      <c r="J96" s="22">
        <v>3107</v>
      </c>
      <c r="K96" s="13">
        <v>1200.352468967435</v>
      </c>
      <c r="L96" s="22">
        <v>2</v>
      </c>
      <c r="M96" s="22" t="s">
        <v>12</v>
      </c>
      <c r="N96" s="22">
        <v>3818</v>
      </c>
      <c r="O96" s="13">
        <v>1039.534910202025</v>
      </c>
      <c r="P96" s="22" t="s">
        <v>12</v>
      </c>
      <c r="Q96" s="23" t="s">
        <v>12</v>
      </c>
      <c r="R96" s="1"/>
      <c r="S96" s="1"/>
      <c r="T96" s="1"/>
      <c r="U96" s="1"/>
      <c r="V96" s="1"/>
      <c r="W96" s="1"/>
      <c r="X96" s="1"/>
    </row>
    <row r="97" spans="1:24" ht="23" x14ac:dyDescent="0.4">
      <c r="A97" s="16"/>
      <c r="B97" s="17"/>
      <c r="C97" s="24">
        <v>100</v>
      </c>
      <c r="D97" s="24">
        <v>3</v>
      </c>
      <c r="E97" s="24">
        <v>5</v>
      </c>
      <c r="F97" s="24">
        <v>0</v>
      </c>
      <c r="G97" s="24">
        <v>15807</v>
      </c>
      <c r="H97" s="14">
        <v>1501.6184947490658</v>
      </c>
      <c r="I97" s="24" t="s">
        <v>13</v>
      </c>
      <c r="J97" s="24">
        <v>2517</v>
      </c>
      <c r="K97" s="14">
        <v>900.27261447906301</v>
      </c>
      <c r="L97" s="24">
        <v>0</v>
      </c>
      <c r="M97" s="24" t="s">
        <v>12</v>
      </c>
      <c r="N97" s="24">
        <v>4110</v>
      </c>
      <c r="O97" s="14">
        <v>1016.1216268539417</v>
      </c>
      <c r="P97" s="24" t="s">
        <v>12</v>
      </c>
      <c r="Q97" s="25" t="s">
        <v>12</v>
      </c>
      <c r="R97" s="1"/>
      <c r="S97" s="1"/>
      <c r="T97" s="1"/>
      <c r="U97" s="1"/>
      <c r="V97" s="1"/>
      <c r="W97" s="1"/>
      <c r="X97" s="1"/>
    </row>
    <row r="98" spans="1:24" ht="23" x14ac:dyDescent="0.4">
      <c r="A98" s="16"/>
      <c r="B98" s="51" t="s">
        <v>4</v>
      </c>
      <c r="C98" s="42"/>
      <c r="D98" s="42"/>
      <c r="E98" s="42">
        <v>270</v>
      </c>
      <c r="F98" s="42">
        <f>SUM(F80:F97)</f>
        <v>48</v>
      </c>
      <c r="G98" s="42">
        <f t="shared" ref="G98:O98" si="3">SUM(G80:G97)</f>
        <v>70744</v>
      </c>
      <c r="H98" s="43">
        <f t="shared" si="3"/>
        <v>12227.911024332021</v>
      </c>
      <c r="I98" s="42">
        <f t="shared" si="3"/>
        <v>49</v>
      </c>
      <c r="J98" s="42">
        <f t="shared" si="3"/>
        <v>26453</v>
      </c>
      <c r="K98" s="43">
        <f t="shared" si="3"/>
        <v>8869.7661361694154</v>
      </c>
      <c r="L98" s="42">
        <f t="shared" si="3"/>
        <v>72</v>
      </c>
      <c r="M98" s="42">
        <f t="shared" si="3"/>
        <v>6</v>
      </c>
      <c r="N98" s="42">
        <f t="shared" si="3"/>
        <v>33464</v>
      </c>
      <c r="O98" s="43">
        <f t="shared" si="3"/>
        <v>6528.0034973621268</v>
      </c>
      <c r="P98" s="42"/>
      <c r="Q98" s="44"/>
      <c r="R98" s="1"/>
      <c r="S98" s="1"/>
      <c r="T98" s="1"/>
      <c r="U98" s="1"/>
      <c r="V98" s="1"/>
      <c r="W98" s="1"/>
      <c r="X98" s="1"/>
    </row>
    <row r="99" spans="1:24" ht="23" x14ac:dyDescent="0.4">
      <c r="A99" s="16"/>
      <c r="B99" s="16"/>
      <c r="C99" s="16"/>
      <c r="D99" s="16"/>
      <c r="E99" s="16"/>
      <c r="F99" s="16"/>
      <c r="G99" s="16"/>
      <c r="H99" s="46"/>
      <c r="I99" s="16"/>
      <c r="J99" s="16"/>
      <c r="K99" s="16"/>
      <c r="L99" s="16"/>
      <c r="M99" s="16"/>
      <c r="N99" s="16"/>
      <c r="O99" s="16"/>
      <c r="P99" s="16"/>
      <c r="Q99" s="16"/>
      <c r="R99" s="1"/>
      <c r="S99" s="1"/>
      <c r="T99" s="1"/>
      <c r="U99" s="1"/>
      <c r="V99" s="1"/>
      <c r="W99" s="1"/>
      <c r="X99" s="1"/>
    </row>
    <row r="100" spans="1:24" ht="23" x14ac:dyDescent="0.4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"/>
      <c r="S100" s="1"/>
      <c r="T100" s="1"/>
      <c r="U100" s="1"/>
      <c r="V100" s="1"/>
      <c r="W100" s="1"/>
      <c r="X100" s="1"/>
    </row>
    <row r="101" spans="1:24" ht="23" x14ac:dyDescent="0.4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"/>
      <c r="S101" s="1"/>
      <c r="T101" s="1"/>
      <c r="U101" s="1"/>
      <c r="V101" s="1"/>
      <c r="W101" s="1"/>
      <c r="X101" s="1"/>
    </row>
    <row r="102" spans="1:24" ht="23" x14ac:dyDescent="0.4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"/>
      <c r="S102" s="1"/>
      <c r="T102" s="1"/>
      <c r="U102" s="1"/>
      <c r="V102" s="1"/>
      <c r="W102" s="1"/>
      <c r="X102" s="1"/>
    </row>
    <row r="103" spans="1:24" ht="23" x14ac:dyDescent="0.4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"/>
      <c r="S103" s="1"/>
      <c r="T103" s="1"/>
      <c r="U103" s="1"/>
      <c r="V103" s="1"/>
      <c r="W103" s="1"/>
      <c r="X103" s="1"/>
    </row>
    <row r="104" spans="1:24" ht="23" x14ac:dyDescent="0.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"/>
      <c r="S104" s="1"/>
      <c r="T104" s="1"/>
      <c r="U104" s="1"/>
      <c r="V104" s="1"/>
      <c r="W104" s="1"/>
      <c r="X104" s="1"/>
    </row>
    <row r="105" spans="1:24" ht="20.5" customHeight="1" x14ac:dyDescent="0.4">
      <c r="A105" s="16"/>
      <c r="B105" s="72" t="s">
        <v>27</v>
      </c>
      <c r="C105" s="73"/>
      <c r="D105" s="73"/>
      <c r="E105" s="73"/>
      <c r="F105" s="68" t="s">
        <v>16</v>
      </c>
      <c r="G105" s="68"/>
      <c r="H105" s="68"/>
      <c r="I105" s="68" t="s">
        <v>17</v>
      </c>
      <c r="J105" s="68"/>
      <c r="K105" s="68"/>
      <c r="L105" s="68" t="s">
        <v>18</v>
      </c>
      <c r="M105" s="68"/>
      <c r="N105" s="68"/>
      <c r="O105" s="68"/>
      <c r="P105" s="68"/>
      <c r="Q105" s="69"/>
      <c r="R105" s="1"/>
      <c r="S105" s="1"/>
      <c r="T105" s="1"/>
      <c r="U105" s="1"/>
      <c r="V105" s="1"/>
      <c r="W105" s="1"/>
      <c r="X105" s="1"/>
    </row>
    <row r="106" spans="1:24" ht="20.5" customHeight="1" x14ac:dyDescent="0.4">
      <c r="A106" s="16"/>
      <c r="B106" s="17"/>
      <c r="C106" s="18" t="s">
        <v>0</v>
      </c>
      <c r="D106" s="63" t="s">
        <v>35</v>
      </c>
      <c r="E106" s="18" t="s">
        <v>1</v>
      </c>
      <c r="F106" s="18" t="s">
        <v>2</v>
      </c>
      <c r="G106" s="18" t="s">
        <v>20</v>
      </c>
      <c r="H106" s="18" t="s">
        <v>29</v>
      </c>
      <c r="I106" s="18" t="s">
        <v>2</v>
      </c>
      <c r="J106" s="18" t="s">
        <v>20</v>
      </c>
      <c r="K106" s="18" t="s">
        <v>29</v>
      </c>
      <c r="L106" s="18" t="s">
        <v>2</v>
      </c>
      <c r="M106" s="18" t="s">
        <v>21</v>
      </c>
      <c r="N106" s="18" t="s">
        <v>20</v>
      </c>
      <c r="O106" s="18" t="s">
        <v>29</v>
      </c>
      <c r="P106" s="18" t="s">
        <v>3</v>
      </c>
      <c r="Q106" s="19"/>
      <c r="R106" s="1"/>
      <c r="S106" s="1"/>
      <c r="T106" s="1"/>
      <c r="U106" s="1"/>
      <c r="V106" s="1"/>
      <c r="W106" s="1"/>
      <c r="X106" s="1"/>
    </row>
    <row r="107" spans="1:24" ht="23" x14ac:dyDescent="0.4">
      <c r="A107" s="16"/>
      <c r="B107" s="17"/>
      <c r="C107" s="20">
        <v>10</v>
      </c>
      <c r="D107" s="20">
        <v>1</v>
      </c>
      <c r="E107" s="20">
        <v>5</v>
      </c>
      <c r="F107" s="20">
        <v>5</v>
      </c>
      <c r="G107" s="20">
        <v>287</v>
      </c>
      <c r="H107" s="20">
        <v>7.5</v>
      </c>
      <c r="I107" s="20">
        <v>5</v>
      </c>
      <c r="J107" s="20">
        <v>287</v>
      </c>
      <c r="K107" s="20">
        <v>1.25</v>
      </c>
      <c r="L107" s="20">
        <v>5</v>
      </c>
      <c r="M107" s="20">
        <v>0</v>
      </c>
      <c r="N107" s="20">
        <v>293</v>
      </c>
      <c r="O107" s="20">
        <v>1.98</v>
      </c>
      <c r="P107" s="20">
        <v>2</v>
      </c>
      <c r="Q107" s="21">
        <v>1.2</v>
      </c>
      <c r="R107" s="1"/>
      <c r="S107" s="1"/>
      <c r="T107" s="1"/>
      <c r="U107" s="1"/>
      <c r="V107" s="1"/>
      <c r="W107" s="1"/>
      <c r="X107" s="1"/>
    </row>
    <row r="108" spans="1:24" ht="23" x14ac:dyDescent="0.4">
      <c r="A108" s="16"/>
      <c r="B108" s="17"/>
      <c r="C108" s="22">
        <v>10</v>
      </c>
      <c r="D108" s="22">
        <v>2</v>
      </c>
      <c r="E108" s="22">
        <v>5</v>
      </c>
      <c r="F108" s="22">
        <v>5</v>
      </c>
      <c r="G108" s="22">
        <v>318</v>
      </c>
      <c r="H108" s="22">
        <v>6.16</v>
      </c>
      <c r="I108" s="22">
        <v>5</v>
      </c>
      <c r="J108" s="22">
        <v>318</v>
      </c>
      <c r="K108" s="22">
        <v>1.2</v>
      </c>
      <c r="L108" s="22">
        <v>5</v>
      </c>
      <c r="M108" s="22">
        <v>0</v>
      </c>
      <c r="N108" s="22">
        <v>328</v>
      </c>
      <c r="O108" s="22">
        <v>0.75</v>
      </c>
      <c r="P108" s="22">
        <v>2</v>
      </c>
      <c r="Q108" s="23">
        <v>2</v>
      </c>
      <c r="R108" s="1"/>
      <c r="S108" s="1"/>
      <c r="T108" s="1"/>
      <c r="U108" s="1"/>
      <c r="V108" s="1"/>
      <c r="W108" s="1"/>
      <c r="X108" s="1"/>
    </row>
    <row r="109" spans="1:24" ht="23" x14ac:dyDescent="0.4">
      <c r="A109" s="16"/>
      <c r="B109" s="17"/>
      <c r="C109" s="24">
        <v>10</v>
      </c>
      <c r="D109" s="24">
        <v>3</v>
      </c>
      <c r="E109" s="24">
        <v>5</v>
      </c>
      <c r="F109" s="24">
        <v>5</v>
      </c>
      <c r="G109" s="24">
        <v>344</v>
      </c>
      <c r="H109" s="24">
        <v>6.58</v>
      </c>
      <c r="I109" s="24">
        <v>5</v>
      </c>
      <c r="J109" s="24">
        <v>344</v>
      </c>
      <c r="K109" s="24">
        <v>2.2999999999999998</v>
      </c>
      <c r="L109" s="24">
        <v>5</v>
      </c>
      <c r="M109" s="24">
        <v>0</v>
      </c>
      <c r="N109" s="24">
        <v>355</v>
      </c>
      <c r="O109" s="24">
        <v>1.45</v>
      </c>
      <c r="P109" s="24">
        <v>3</v>
      </c>
      <c r="Q109" s="25">
        <v>2</v>
      </c>
      <c r="R109" s="1"/>
      <c r="S109" s="1"/>
      <c r="T109" s="1"/>
      <c r="U109" s="1"/>
      <c r="V109" s="1"/>
      <c r="W109" s="1"/>
      <c r="X109" s="1"/>
    </row>
    <row r="110" spans="1:24" ht="23" x14ac:dyDescent="0.4">
      <c r="A110" s="16"/>
      <c r="B110" s="17"/>
      <c r="C110" s="20">
        <v>20</v>
      </c>
      <c r="D110" s="20">
        <v>1</v>
      </c>
      <c r="E110" s="20">
        <v>5</v>
      </c>
      <c r="F110" s="20">
        <v>5</v>
      </c>
      <c r="G110" s="20">
        <v>524</v>
      </c>
      <c r="H110" s="15">
        <v>31.733499765396093</v>
      </c>
      <c r="I110" s="20">
        <v>5</v>
      </c>
      <c r="J110" s="20">
        <v>524</v>
      </c>
      <c r="K110" s="47">
        <v>10.061915397644009</v>
      </c>
      <c r="L110" s="20">
        <v>5</v>
      </c>
      <c r="M110" s="20">
        <v>0</v>
      </c>
      <c r="N110" s="20">
        <v>540</v>
      </c>
      <c r="O110" s="15">
        <v>3.8047683238983141</v>
      </c>
      <c r="P110" s="20">
        <v>4</v>
      </c>
      <c r="Q110" s="21">
        <v>3.2</v>
      </c>
      <c r="R110" s="1"/>
      <c r="S110" s="1"/>
      <c r="T110" s="1"/>
      <c r="U110" s="1"/>
      <c r="V110" s="1"/>
      <c r="W110" s="1"/>
      <c r="X110" s="1"/>
    </row>
    <row r="111" spans="1:24" ht="23" x14ac:dyDescent="0.4">
      <c r="A111" s="16"/>
      <c r="B111" s="17"/>
      <c r="C111" s="22">
        <v>20</v>
      </c>
      <c r="D111" s="22">
        <v>2</v>
      </c>
      <c r="E111" s="22">
        <v>5</v>
      </c>
      <c r="F111" s="22">
        <v>5</v>
      </c>
      <c r="G111" s="22">
        <v>548</v>
      </c>
      <c r="H111" s="13">
        <v>40.855993270874002</v>
      </c>
      <c r="I111" s="22">
        <v>5</v>
      </c>
      <c r="J111" s="22">
        <v>548</v>
      </c>
      <c r="K111" s="48">
        <v>14.108754873275732</v>
      </c>
      <c r="L111" s="22">
        <v>5</v>
      </c>
      <c r="M111" s="22">
        <v>0</v>
      </c>
      <c r="N111" s="22">
        <v>564</v>
      </c>
      <c r="O111" s="13">
        <v>6.2777500152587846</v>
      </c>
      <c r="P111" s="22">
        <v>4</v>
      </c>
      <c r="Q111" s="23">
        <v>3.2</v>
      </c>
      <c r="R111" s="1"/>
      <c r="S111" s="1"/>
      <c r="T111" s="1"/>
      <c r="U111" s="1"/>
      <c r="V111" s="1"/>
      <c r="W111" s="1"/>
      <c r="X111" s="1"/>
    </row>
    <row r="112" spans="1:24" ht="23" x14ac:dyDescent="0.4">
      <c r="A112" s="16"/>
      <c r="B112" s="17"/>
      <c r="C112" s="24">
        <v>20</v>
      </c>
      <c r="D112" s="24">
        <v>3</v>
      </c>
      <c r="E112" s="24">
        <v>5</v>
      </c>
      <c r="F112" s="24">
        <v>5</v>
      </c>
      <c r="G112" s="24">
        <v>593</v>
      </c>
      <c r="H112" s="14">
        <v>94.08718061447135</v>
      </c>
      <c r="I112" s="24">
        <v>4</v>
      </c>
      <c r="J112" s="24">
        <v>593</v>
      </c>
      <c r="K112" s="49">
        <v>112.08196043968188</v>
      </c>
      <c r="L112" s="24">
        <v>5</v>
      </c>
      <c r="M112" s="24">
        <v>0</v>
      </c>
      <c r="N112" s="24">
        <v>600</v>
      </c>
      <c r="O112" s="14">
        <v>22.524725675582857</v>
      </c>
      <c r="P112" s="24">
        <v>2</v>
      </c>
      <c r="Q112" s="25">
        <v>1.4</v>
      </c>
      <c r="R112" s="1"/>
      <c r="S112" s="1"/>
      <c r="T112" s="1"/>
      <c r="U112" s="1"/>
      <c r="V112" s="1"/>
      <c r="W112" s="1"/>
      <c r="X112" s="1"/>
    </row>
    <row r="113" spans="1:24" ht="23" x14ac:dyDescent="0.4">
      <c r="A113" s="16"/>
      <c r="B113" s="17"/>
      <c r="C113" s="20">
        <v>30</v>
      </c>
      <c r="D113" s="20">
        <v>1</v>
      </c>
      <c r="E113" s="20">
        <v>5</v>
      </c>
      <c r="F113" s="20">
        <v>5</v>
      </c>
      <c r="G113" s="20">
        <v>723</v>
      </c>
      <c r="H113" s="15">
        <v>86.089394807815395</v>
      </c>
      <c r="I113" s="20">
        <v>5</v>
      </c>
      <c r="J113" s="20">
        <v>723</v>
      </c>
      <c r="K113" s="47">
        <v>32.508791923522899</v>
      </c>
      <c r="L113" s="20">
        <v>5</v>
      </c>
      <c r="M113" s="20">
        <v>1</v>
      </c>
      <c r="N113" s="20">
        <v>727</v>
      </c>
      <c r="O113" s="15">
        <v>27.154309749603222</v>
      </c>
      <c r="P113" s="20">
        <v>1</v>
      </c>
      <c r="Q113" s="21">
        <v>0.8</v>
      </c>
      <c r="R113" s="1"/>
      <c r="S113" s="1"/>
      <c r="T113" s="1"/>
      <c r="U113" s="1"/>
      <c r="V113" s="1"/>
      <c r="W113" s="1"/>
      <c r="X113" s="1"/>
    </row>
    <row r="114" spans="1:24" ht="23" x14ac:dyDescent="0.4">
      <c r="A114" s="16"/>
      <c r="B114" s="17"/>
      <c r="C114" s="22">
        <v>30</v>
      </c>
      <c r="D114" s="22">
        <v>2</v>
      </c>
      <c r="E114" s="22">
        <v>5</v>
      </c>
      <c r="F114" s="22">
        <v>5</v>
      </c>
      <c r="G114" s="22">
        <v>772</v>
      </c>
      <c r="H114" s="13">
        <v>108.67261123657201</v>
      </c>
      <c r="I114" s="22">
        <v>5</v>
      </c>
      <c r="J114" s="22">
        <v>772</v>
      </c>
      <c r="K114" s="48">
        <v>139.12406277656535</v>
      </c>
      <c r="L114" s="22">
        <v>5</v>
      </c>
      <c r="M114" s="22">
        <v>1</v>
      </c>
      <c r="N114" s="22">
        <v>777</v>
      </c>
      <c r="O114" s="13">
        <v>17.501588106155371</v>
      </c>
      <c r="P114" s="22">
        <v>2</v>
      </c>
      <c r="Q114" s="23">
        <v>1</v>
      </c>
      <c r="R114" s="1"/>
      <c r="S114" s="1"/>
      <c r="T114" s="1"/>
      <c r="U114" s="1"/>
      <c r="V114" s="1"/>
      <c r="W114" s="1"/>
      <c r="X114" s="1"/>
    </row>
    <row r="115" spans="1:24" ht="23" x14ac:dyDescent="0.4">
      <c r="A115" s="16"/>
      <c r="B115" s="17"/>
      <c r="C115" s="24">
        <v>30</v>
      </c>
      <c r="D115" s="24">
        <v>3</v>
      </c>
      <c r="E115" s="24">
        <v>5</v>
      </c>
      <c r="F115" s="24">
        <v>3</v>
      </c>
      <c r="G115" s="24">
        <v>837</v>
      </c>
      <c r="H115" s="14">
        <v>415.26649427413832</v>
      </c>
      <c r="I115" s="24">
        <v>0</v>
      </c>
      <c r="J115" s="24">
        <v>847</v>
      </c>
      <c r="K115" s="49">
        <v>500.1767270565</v>
      </c>
      <c r="L115" s="24">
        <v>5</v>
      </c>
      <c r="M115" s="24">
        <v>0</v>
      </c>
      <c r="N115" s="24">
        <v>841</v>
      </c>
      <c r="O115" s="14">
        <v>196.06477713584871</v>
      </c>
      <c r="P115" s="24">
        <v>2</v>
      </c>
      <c r="Q115" s="25">
        <v>1</v>
      </c>
      <c r="R115" s="1"/>
      <c r="S115" s="1"/>
      <c r="T115" s="1"/>
      <c r="U115" s="1"/>
      <c r="V115" s="1"/>
      <c r="W115" s="1"/>
      <c r="X115" s="1"/>
    </row>
    <row r="116" spans="1:24" ht="23" x14ac:dyDescent="0.4">
      <c r="A116" s="16"/>
      <c r="B116" s="17"/>
      <c r="C116" s="20">
        <v>50</v>
      </c>
      <c r="D116" s="20">
        <v>1</v>
      </c>
      <c r="E116" s="20">
        <v>5</v>
      </c>
      <c r="F116" s="20">
        <v>5</v>
      </c>
      <c r="G116" s="20">
        <v>1180</v>
      </c>
      <c r="H116" s="15">
        <v>549.62466549873238</v>
      </c>
      <c r="I116" s="20">
        <v>5</v>
      </c>
      <c r="J116" s="20">
        <v>1180</v>
      </c>
      <c r="K116" s="47">
        <v>258.91085648536568</v>
      </c>
      <c r="L116" s="20">
        <v>5</v>
      </c>
      <c r="M116" s="20">
        <v>0</v>
      </c>
      <c r="N116" s="20">
        <v>1201</v>
      </c>
      <c r="O116" s="15">
        <v>21.90617179870603</v>
      </c>
      <c r="P116" s="20">
        <v>5</v>
      </c>
      <c r="Q116" s="21">
        <v>4.2</v>
      </c>
      <c r="R116" s="1"/>
      <c r="S116" s="1"/>
      <c r="T116" s="1"/>
      <c r="U116" s="1"/>
      <c r="V116" s="1"/>
      <c r="W116" s="1"/>
      <c r="X116" s="1"/>
    </row>
    <row r="117" spans="1:24" ht="23" x14ac:dyDescent="0.4">
      <c r="A117" s="16"/>
      <c r="B117" s="17"/>
      <c r="C117" s="22">
        <v>50</v>
      </c>
      <c r="D117" s="22">
        <v>2</v>
      </c>
      <c r="E117" s="22">
        <v>5</v>
      </c>
      <c r="F117" s="22">
        <v>2</v>
      </c>
      <c r="G117" s="22">
        <v>1252</v>
      </c>
      <c r="H117" s="13">
        <v>793.37455606460389</v>
      </c>
      <c r="I117" s="22">
        <v>2</v>
      </c>
      <c r="J117" s="22">
        <v>1262</v>
      </c>
      <c r="K117" s="48">
        <v>839.53976082801512</v>
      </c>
      <c r="L117" s="22">
        <v>5</v>
      </c>
      <c r="M117" s="22">
        <v>0</v>
      </c>
      <c r="N117" s="22">
        <v>1252</v>
      </c>
      <c r="O117" s="13">
        <v>33.001658439636159</v>
      </c>
      <c r="P117" s="22">
        <v>1</v>
      </c>
      <c r="Q117" s="23">
        <v>1.25</v>
      </c>
      <c r="R117" s="1"/>
      <c r="S117" s="1"/>
      <c r="T117" s="1"/>
      <c r="U117" s="1"/>
      <c r="V117" s="1"/>
      <c r="W117" s="1"/>
      <c r="X117" s="1"/>
    </row>
    <row r="118" spans="1:24" ht="23" x14ac:dyDescent="0.4">
      <c r="A118" s="16"/>
      <c r="B118" s="17"/>
      <c r="C118" s="24">
        <v>50</v>
      </c>
      <c r="D118" s="24">
        <v>3</v>
      </c>
      <c r="E118" s="24">
        <v>5</v>
      </c>
      <c r="F118" s="24">
        <v>0</v>
      </c>
      <c r="G118" s="24">
        <v>1383</v>
      </c>
      <c r="H118" s="14">
        <v>1000.6114509105661</v>
      </c>
      <c r="I118" s="24" t="s">
        <v>11</v>
      </c>
      <c r="J118" s="24">
        <v>1100</v>
      </c>
      <c r="K118" s="49">
        <v>800.12579131126199</v>
      </c>
      <c r="L118" s="24">
        <v>0</v>
      </c>
      <c r="M118" s="24" t="s">
        <v>12</v>
      </c>
      <c r="N118" s="24">
        <v>1364</v>
      </c>
      <c r="O118" s="14">
        <v>1000.206928730008</v>
      </c>
      <c r="P118" s="24" t="s">
        <v>12</v>
      </c>
      <c r="Q118" s="25" t="s">
        <v>12</v>
      </c>
      <c r="R118" s="1"/>
      <c r="S118" s="1"/>
      <c r="T118" s="1"/>
      <c r="U118" s="1"/>
      <c r="V118" s="1"/>
      <c r="W118" s="1"/>
      <c r="X118" s="1"/>
    </row>
    <row r="119" spans="1:24" ht="23" x14ac:dyDescent="0.4">
      <c r="A119" s="16"/>
      <c r="B119" s="17"/>
      <c r="C119" s="20">
        <v>75</v>
      </c>
      <c r="D119" s="20">
        <v>1</v>
      </c>
      <c r="E119" s="20">
        <v>5</v>
      </c>
      <c r="F119" s="20">
        <v>0</v>
      </c>
      <c r="G119" s="20">
        <v>1847</v>
      </c>
      <c r="H119" s="15">
        <v>1501.0778384208661</v>
      </c>
      <c r="I119" s="20">
        <v>0</v>
      </c>
      <c r="J119" s="20">
        <v>1797</v>
      </c>
      <c r="K119" s="47">
        <v>1500.442241907117</v>
      </c>
      <c r="L119" s="20">
        <v>5</v>
      </c>
      <c r="M119" s="20">
        <v>1</v>
      </c>
      <c r="N119" s="20">
        <v>1766</v>
      </c>
      <c r="O119" s="15">
        <v>140.61751937866188</v>
      </c>
      <c r="P119" s="20">
        <v>1</v>
      </c>
      <c r="Q119" s="21">
        <v>0.5</v>
      </c>
      <c r="R119" s="1"/>
      <c r="S119" s="1"/>
      <c r="T119" s="1"/>
      <c r="U119" s="1"/>
      <c r="V119" s="1"/>
      <c r="W119" s="1"/>
      <c r="X119" s="1"/>
    </row>
    <row r="120" spans="1:24" ht="23" x14ac:dyDescent="0.4">
      <c r="A120" s="16"/>
      <c r="B120" s="17"/>
      <c r="C120" s="22">
        <v>75</v>
      </c>
      <c r="D120" s="22">
        <v>2</v>
      </c>
      <c r="E120" s="22">
        <v>5</v>
      </c>
      <c r="F120" s="22">
        <v>0</v>
      </c>
      <c r="G120" s="22">
        <v>1946</v>
      </c>
      <c r="H120" s="13">
        <v>1501.1566152572611</v>
      </c>
      <c r="I120" s="22">
        <v>0</v>
      </c>
      <c r="J120" s="22">
        <v>1894</v>
      </c>
      <c r="K120" s="48">
        <v>1500.3172032833079</v>
      </c>
      <c r="L120" s="22">
        <v>5</v>
      </c>
      <c r="M120" s="22" t="s">
        <v>12</v>
      </c>
      <c r="N120" s="22">
        <v>1852</v>
      </c>
      <c r="O120" s="13">
        <v>616.82598304748319</v>
      </c>
      <c r="P120" s="22" t="s">
        <v>12</v>
      </c>
      <c r="Q120" s="23" t="s">
        <v>12</v>
      </c>
      <c r="R120" s="1"/>
      <c r="S120" s="1"/>
      <c r="T120" s="1"/>
      <c r="U120" s="1"/>
      <c r="V120" s="1"/>
      <c r="W120" s="1"/>
      <c r="X120" s="1"/>
    </row>
    <row r="121" spans="1:24" ht="23" x14ac:dyDescent="0.4">
      <c r="A121" s="16"/>
      <c r="B121" s="17"/>
      <c r="C121" s="24">
        <v>75</v>
      </c>
      <c r="D121" s="24">
        <v>3</v>
      </c>
      <c r="E121" s="24">
        <v>5</v>
      </c>
      <c r="F121" s="24">
        <v>0</v>
      </c>
      <c r="G121" s="24">
        <v>2140</v>
      </c>
      <c r="H121" s="14">
        <v>1501.5467753410312</v>
      </c>
      <c r="I121" s="24">
        <v>0</v>
      </c>
      <c r="J121" s="24">
        <v>2048</v>
      </c>
      <c r="K121" s="49">
        <v>1500.2842607498142</v>
      </c>
      <c r="L121" s="24">
        <v>0</v>
      </c>
      <c r="M121" s="24" t="s">
        <v>12</v>
      </c>
      <c r="N121" s="24">
        <v>2013</v>
      </c>
      <c r="O121" s="14">
        <v>1500.3744249343849</v>
      </c>
      <c r="P121" s="24" t="s">
        <v>12</v>
      </c>
      <c r="Q121" s="25" t="s">
        <v>12</v>
      </c>
      <c r="R121" s="1"/>
      <c r="S121" s="1"/>
      <c r="T121" s="1"/>
      <c r="U121" s="1"/>
      <c r="V121" s="1"/>
      <c r="W121" s="1"/>
      <c r="X121" s="1"/>
    </row>
    <row r="122" spans="1:24" ht="23" x14ac:dyDescent="0.4">
      <c r="A122" s="16"/>
      <c r="B122" s="17"/>
      <c r="C122" s="20">
        <v>100</v>
      </c>
      <c r="D122" s="20">
        <v>1</v>
      </c>
      <c r="E122" s="20">
        <v>5</v>
      </c>
      <c r="F122" s="20">
        <v>0</v>
      </c>
      <c r="G122" s="20">
        <v>27352</v>
      </c>
      <c r="H122" s="15">
        <v>1504.244847297666</v>
      </c>
      <c r="I122" s="20">
        <v>0</v>
      </c>
      <c r="J122" s="20">
        <v>2417</v>
      </c>
      <c r="K122" s="47">
        <v>1500.4231350421869</v>
      </c>
      <c r="L122" s="20">
        <v>5</v>
      </c>
      <c r="M122" s="20" t="s">
        <v>12</v>
      </c>
      <c r="N122" s="20">
        <v>2349</v>
      </c>
      <c r="O122" s="15">
        <v>63.393824338912751</v>
      </c>
      <c r="P122" s="20" t="s">
        <v>12</v>
      </c>
      <c r="Q122" s="21" t="s">
        <v>12</v>
      </c>
      <c r="R122" s="1"/>
      <c r="S122" s="1"/>
      <c r="T122" s="1"/>
      <c r="U122" s="1"/>
      <c r="V122" s="1"/>
      <c r="W122" s="1"/>
      <c r="X122" s="1"/>
    </row>
    <row r="123" spans="1:24" ht="23" x14ac:dyDescent="0.4">
      <c r="A123" s="16"/>
      <c r="B123" s="17"/>
      <c r="C123" s="22">
        <v>100</v>
      </c>
      <c r="D123" s="22">
        <v>2</v>
      </c>
      <c r="E123" s="22">
        <v>5</v>
      </c>
      <c r="F123" s="22">
        <v>0</v>
      </c>
      <c r="G123" s="22">
        <v>28294</v>
      </c>
      <c r="H123" s="13">
        <v>1504.5393445491782</v>
      </c>
      <c r="I123" s="22">
        <v>0</v>
      </c>
      <c r="J123" s="22">
        <v>2540</v>
      </c>
      <c r="K123" s="48">
        <v>1500.3657858371689</v>
      </c>
      <c r="L123" s="22">
        <v>5</v>
      </c>
      <c r="M123" s="22" t="s">
        <v>12</v>
      </c>
      <c r="N123" s="22">
        <v>2455</v>
      </c>
      <c r="O123" s="13">
        <v>686.48885297775087</v>
      </c>
      <c r="P123" s="22" t="s">
        <v>12</v>
      </c>
      <c r="Q123" s="23" t="s">
        <v>12</v>
      </c>
      <c r="R123" s="1"/>
      <c r="S123" s="1"/>
      <c r="T123" s="1"/>
      <c r="U123" s="1"/>
      <c r="V123" s="1"/>
      <c r="W123" s="1"/>
      <c r="X123" s="1"/>
    </row>
    <row r="124" spans="1:24" ht="23" x14ac:dyDescent="0.4">
      <c r="A124" s="16"/>
      <c r="B124" s="17"/>
      <c r="C124" s="24">
        <v>100</v>
      </c>
      <c r="D124" s="24">
        <v>3</v>
      </c>
      <c r="E124" s="24">
        <v>5</v>
      </c>
      <c r="F124" s="24">
        <v>0</v>
      </c>
      <c r="G124" s="24">
        <v>29916</v>
      </c>
      <c r="H124" s="14">
        <v>1508.326258182524</v>
      </c>
      <c r="I124" s="24" t="s">
        <v>13</v>
      </c>
      <c r="J124" s="24">
        <v>1637</v>
      </c>
      <c r="K124" s="49">
        <v>900.26235985755795</v>
      </c>
      <c r="L124" s="24">
        <v>0</v>
      </c>
      <c r="M124" s="24" t="s">
        <v>12</v>
      </c>
      <c r="N124" s="24">
        <v>2655</v>
      </c>
      <c r="O124" s="14">
        <v>1500.312952995298</v>
      </c>
      <c r="P124" s="24" t="s">
        <v>12</v>
      </c>
      <c r="Q124" s="25" t="s">
        <v>12</v>
      </c>
    </row>
    <row r="125" spans="1:24" ht="23" x14ac:dyDescent="0.4">
      <c r="A125" s="16"/>
      <c r="B125" s="51" t="s">
        <v>4</v>
      </c>
      <c r="C125" s="42"/>
      <c r="D125" s="42"/>
      <c r="E125" s="42">
        <v>270</v>
      </c>
      <c r="F125" s="42">
        <f t="shared" ref="F125:O125" si="4">SUM(F107:F124)</f>
        <v>50</v>
      </c>
      <c r="G125" s="42">
        <f t="shared" si="4"/>
        <v>100256</v>
      </c>
      <c r="H125" s="43">
        <f t="shared" si="4"/>
        <v>12161.447525491696</v>
      </c>
      <c r="I125" s="42">
        <f t="shared" si="4"/>
        <v>46</v>
      </c>
      <c r="J125" s="42">
        <f t="shared" si="4"/>
        <v>20831</v>
      </c>
      <c r="K125" s="50">
        <f t="shared" si="4"/>
        <v>11113.483607768985</v>
      </c>
      <c r="L125" s="42">
        <f t="shared" si="4"/>
        <v>75</v>
      </c>
      <c r="M125" s="42">
        <f t="shared" si="4"/>
        <v>3</v>
      </c>
      <c r="N125" s="42">
        <f t="shared" si="4"/>
        <v>21932</v>
      </c>
      <c r="O125" s="43">
        <f t="shared" si="4"/>
        <v>5840.6362356471891</v>
      </c>
      <c r="P125" s="42"/>
      <c r="Q125" s="44"/>
    </row>
    <row r="126" spans="1:24" ht="23" x14ac:dyDescent="0.4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24" ht="23" x14ac:dyDescent="0.4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24" ht="23" x14ac:dyDescent="0.4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 ht="20.5" customHeight="1" x14ac:dyDescent="0.4">
      <c r="A129" s="16"/>
      <c r="B129" s="72" t="s">
        <v>27</v>
      </c>
      <c r="C129" s="73"/>
      <c r="D129" s="73"/>
      <c r="E129" s="73"/>
      <c r="F129" s="68" t="s">
        <v>23</v>
      </c>
      <c r="G129" s="68"/>
      <c r="H129" s="68"/>
      <c r="I129" s="68" t="s">
        <v>24</v>
      </c>
      <c r="J129" s="68"/>
      <c r="K129" s="68"/>
      <c r="L129" s="68" t="s">
        <v>25</v>
      </c>
      <c r="M129" s="68"/>
      <c r="N129" s="68"/>
      <c r="O129" s="68"/>
      <c r="P129" s="68"/>
      <c r="Q129" s="69"/>
    </row>
    <row r="130" spans="1:17" ht="20.5" customHeight="1" x14ac:dyDescent="0.4">
      <c r="A130" s="16"/>
      <c r="B130" s="17"/>
      <c r="C130" s="18" t="s">
        <v>0</v>
      </c>
      <c r="D130" s="63" t="s">
        <v>35</v>
      </c>
      <c r="E130" s="18" t="s">
        <v>1</v>
      </c>
      <c r="F130" s="18" t="s">
        <v>2</v>
      </c>
      <c r="G130" s="18" t="s">
        <v>20</v>
      </c>
      <c r="H130" s="18" t="s">
        <v>29</v>
      </c>
      <c r="I130" s="18" t="s">
        <v>2</v>
      </c>
      <c r="J130" s="18" t="s">
        <v>20</v>
      </c>
      <c r="K130" s="18" t="s">
        <v>29</v>
      </c>
      <c r="L130" s="18" t="s">
        <v>2</v>
      </c>
      <c r="M130" s="18" t="s">
        <v>21</v>
      </c>
      <c r="N130" s="18" t="s">
        <v>20</v>
      </c>
      <c r="O130" s="18" t="s">
        <v>29</v>
      </c>
      <c r="P130" s="18" t="s">
        <v>3</v>
      </c>
      <c r="Q130" s="19"/>
    </row>
    <row r="131" spans="1:17" ht="23" x14ac:dyDescent="0.4">
      <c r="A131" s="16"/>
      <c r="B131" s="17"/>
      <c r="C131" s="20">
        <v>10</v>
      </c>
      <c r="D131" s="20">
        <v>1</v>
      </c>
      <c r="E131" s="20">
        <v>5</v>
      </c>
      <c r="F131" s="20">
        <v>5</v>
      </c>
      <c r="G131" s="20">
        <v>287</v>
      </c>
      <c r="H131" s="15">
        <v>3.9765534400939897</v>
      </c>
      <c r="I131" s="20">
        <v>5</v>
      </c>
      <c r="J131" s="20">
        <v>287</v>
      </c>
      <c r="K131" s="15">
        <v>1.059137821197508</v>
      </c>
      <c r="L131" s="20">
        <v>5</v>
      </c>
      <c r="M131" s="20">
        <v>0</v>
      </c>
      <c r="N131" s="20">
        <v>292</v>
      </c>
      <c r="O131" s="15">
        <v>0.9647729396820055</v>
      </c>
      <c r="P131" s="20">
        <v>1</v>
      </c>
      <c r="Q131" s="21">
        <v>1</v>
      </c>
    </row>
    <row r="132" spans="1:17" ht="23" x14ac:dyDescent="0.4">
      <c r="A132" s="16"/>
      <c r="B132" s="17"/>
      <c r="C132" s="22">
        <v>10</v>
      </c>
      <c r="D132" s="22">
        <v>2</v>
      </c>
      <c r="E132" s="22">
        <v>5</v>
      </c>
      <c r="F132" s="22">
        <v>5</v>
      </c>
      <c r="G132" s="22">
        <v>312</v>
      </c>
      <c r="H132" s="13">
        <v>3.805139780044553</v>
      </c>
      <c r="I132" s="22">
        <v>5</v>
      </c>
      <c r="J132" s="22">
        <v>312</v>
      </c>
      <c r="K132" s="13">
        <v>0.92061686515808006</v>
      </c>
      <c r="L132" s="22">
        <v>5</v>
      </c>
      <c r="M132" s="22">
        <v>0</v>
      </c>
      <c r="N132" s="22">
        <v>322</v>
      </c>
      <c r="O132" s="13">
        <v>0.77103066444396873</v>
      </c>
      <c r="P132" s="22">
        <v>2</v>
      </c>
      <c r="Q132" s="23">
        <v>2</v>
      </c>
    </row>
    <row r="133" spans="1:17" ht="23" x14ac:dyDescent="0.4">
      <c r="A133" s="16"/>
      <c r="B133" s="17"/>
      <c r="C133" s="24">
        <v>10</v>
      </c>
      <c r="D133" s="24">
        <v>3</v>
      </c>
      <c r="E133" s="24">
        <v>5</v>
      </c>
      <c r="F133" s="24">
        <v>5</v>
      </c>
      <c r="G133" s="24">
        <v>344</v>
      </c>
      <c r="H133" s="14">
        <v>3.624908685684201</v>
      </c>
      <c r="I133" s="24">
        <v>5</v>
      </c>
      <c r="J133" s="24">
        <v>344</v>
      </c>
      <c r="K133" s="14">
        <v>2.5041182041168177</v>
      </c>
      <c r="L133" s="24">
        <v>5</v>
      </c>
      <c r="M133" s="24">
        <v>0</v>
      </c>
      <c r="N133" s="24">
        <v>354</v>
      </c>
      <c r="O133" s="14">
        <v>0.806143999099728</v>
      </c>
      <c r="P133" s="24">
        <v>3</v>
      </c>
      <c r="Q133" s="25">
        <v>2</v>
      </c>
    </row>
    <row r="134" spans="1:17" ht="23" x14ac:dyDescent="0.4">
      <c r="A134" s="16"/>
      <c r="B134" s="17"/>
      <c r="C134" s="20">
        <v>20</v>
      </c>
      <c r="D134" s="20">
        <v>1</v>
      </c>
      <c r="E134" s="20">
        <v>5</v>
      </c>
      <c r="F134" s="20">
        <v>5</v>
      </c>
      <c r="G134" s="20">
        <v>524</v>
      </c>
      <c r="H134" s="15">
        <v>19.91530489921568</v>
      </c>
      <c r="I134" s="20">
        <v>5</v>
      </c>
      <c r="J134" s="20">
        <v>524</v>
      </c>
      <c r="K134" s="15">
        <v>9.0986657142638929</v>
      </c>
      <c r="L134" s="20">
        <v>5</v>
      </c>
      <c r="M134" s="20">
        <v>0</v>
      </c>
      <c r="N134" s="20">
        <v>540</v>
      </c>
      <c r="O134" s="15">
        <v>3.9650309085845867</v>
      </c>
      <c r="P134" s="20">
        <v>4</v>
      </c>
      <c r="Q134" s="21">
        <v>3.2</v>
      </c>
    </row>
    <row r="135" spans="1:17" ht="23" x14ac:dyDescent="0.4">
      <c r="A135" s="16"/>
      <c r="B135" s="17"/>
      <c r="C135" s="22">
        <v>20</v>
      </c>
      <c r="D135" s="22">
        <v>2</v>
      </c>
      <c r="E135" s="22">
        <v>5</v>
      </c>
      <c r="F135" s="22">
        <v>5</v>
      </c>
      <c r="G135" s="22">
        <v>548</v>
      </c>
      <c r="H135" s="13">
        <v>25.071486949920619</v>
      </c>
      <c r="I135" s="22">
        <v>5</v>
      </c>
      <c r="J135" s="22">
        <v>548</v>
      </c>
      <c r="K135" s="13">
        <v>10.911725282669041</v>
      </c>
      <c r="L135" s="22">
        <v>5</v>
      </c>
      <c r="M135" s="22">
        <v>0</v>
      </c>
      <c r="N135" s="22">
        <v>564</v>
      </c>
      <c r="O135" s="13">
        <v>4.6064188480377144</v>
      </c>
      <c r="P135" s="22">
        <v>4</v>
      </c>
      <c r="Q135" s="23">
        <v>3.2</v>
      </c>
    </row>
    <row r="136" spans="1:17" ht="23" x14ac:dyDescent="0.4">
      <c r="A136" s="16"/>
      <c r="B136" s="17"/>
      <c r="C136" s="24">
        <v>20</v>
      </c>
      <c r="D136" s="24">
        <v>3</v>
      </c>
      <c r="E136" s="24">
        <v>5</v>
      </c>
      <c r="F136" s="24">
        <v>5</v>
      </c>
      <c r="G136" s="24">
        <v>593</v>
      </c>
      <c r="H136" s="14">
        <v>70.147806406020976</v>
      </c>
      <c r="I136" s="24">
        <v>4</v>
      </c>
      <c r="J136" s="24">
        <v>594</v>
      </c>
      <c r="K136" s="14">
        <v>111.43374538421602</v>
      </c>
      <c r="L136" s="24">
        <v>5</v>
      </c>
      <c r="M136" s="24">
        <v>0</v>
      </c>
      <c r="N136" s="24">
        <v>600</v>
      </c>
      <c r="O136" s="14">
        <v>20.213261842727629</v>
      </c>
      <c r="P136" s="24">
        <v>2</v>
      </c>
      <c r="Q136" s="25">
        <v>1.4</v>
      </c>
    </row>
    <row r="137" spans="1:17" ht="23" x14ac:dyDescent="0.4">
      <c r="A137" s="16"/>
      <c r="B137" s="17"/>
      <c r="C137" s="20">
        <v>30</v>
      </c>
      <c r="D137" s="20">
        <v>1</v>
      </c>
      <c r="E137" s="20">
        <v>5</v>
      </c>
      <c r="F137" s="20">
        <v>5</v>
      </c>
      <c r="G137" s="20">
        <v>723</v>
      </c>
      <c r="H137" s="15">
        <v>60.223470211028832</v>
      </c>
      <c r="I137" s="20">
        <v>5</v>
      </c>
      <c r="J137" s="20">
        <v>723</v>
      </c>
      <c r="K137" s="15">
        <v>15.642579078674288</v>
      </c>
      <c r="L137" s="20">
        <v>5</v>
      </c>
      <c r="M137" s="20">
        <v>1</v>
      </c>
      <c r="N137" s="20">
        <v>727</v>
      </c>
      <c r="O137" s="15">
        <v>22.284389734268132</v>
      </c>
      <c r="P137" s="20">
        <v>1</v>
      </c>
      <c r="Q137" s="21">
        <v>0.8</v>
      </c>
    </row>
    <row r="138" spans="1:17" ht="23" x14ac:dyDescent="0.4">
      <c r="A138" s="16"/>
      <c r="B138" s="17"/>
      <c r="C138" s="22">
        <v>30</v>
      </c>
      <c r="D138" s="22">
        <v>2</v>
      </c>
      <c r="E138" s="22">
        <v>5</v>
      </c>
      <c r="F138" s="22">
        <v>5</v>
      </c>
      <c r="G138" s="22">
        <v>772</v>
      </c>
      <c r="H138" s="13">
        <v>75.024058341979867</v>
      </c>
      <c r="I138" s="22">
        <v>5</v>
      </c>
      <c r="J138" s="22">
        <v>772</v>
      </c>
      <c r="K138" s="13">
        <v>101.7224497795103</v>
      </c>
      <c r="L138" s="22">
        <v>5</v>
      </c>
      <c r="M138" s="22">
        <v>1</v>
      </c>
      <c r="N138" s="22">
        <v>777</v>
      </c>
      <c r="O138" s="13">
        <v>10.508408546447729</v>
      </c>
      <c r="P138" s="22">
        <v>2</v>
      </c>
      <c r="Q138" s="23">
        <v>1</v>
      </c>
    </row>
    <row r="139" spans="1:17" ht="23" x14ac:dyDescent="0.4">
      <c r="A139" s="16"/>
      <c r="B139" s="17"/>
      <c r="C139" s="24">
        <v>30</v>
      </c>
      <c r="D139" s="24">
        <v>3</v>
      </c>
      <c r="E139" s="24">
        <v>5</v>
      </c>
      <c r="F139" s="24">
        <v>3</v>
      </c>
      <c r="G139" s="24">
        <v>845</v>
      </c>
      <c r="H139" s="14">
        <v>408.53968429565236</v>
      </c>
      <c r="I139" s="24">
        <v>1</v>
      </c>
      <c r="J139" s="24">
        <v>853</v>
      </c>
      <c r="K139" s="14">
        <v>471.74201679229554</v>
      </c>
      <c r="L139" s="24">
        <v>5</v>
      </c>
      <c r="M139" s="24">
        <v>0</v>
      </c>
      <c r="N139" s="24">
        <v>841</v>
      </c>
      <c r="O139" s="14">
        <v>121.22178554534889</v>
      </c>
      <c r="P139" s="24">
        <v>2</v>
      </c>
      <c r="Q139" s="25">
        <v>1</v>
      </c>
    </row>
    <row r="140" spans="1:17" ht="23" x14ac:dyDescent="0.4">
      <c r="A140" s="16"/>
      <c r="B140" s="17"/>
      <c r="C140" s="20">
        <v>50</v>
      </c>
      <c r="D140" s="20">
        <v>1</v>
      </c>
      <c r="E140" s="20">
        <v>5</v>
      </c>
      <c r="F140" s="20">
        <v>5</v>
      </c>
      <c r="G140" s="20">
        <v>1180</v>
      </c>
      <c r="H140" s="15">
        <v>280.33709883689858</v>
      </c>
      <c r="I140" s="20">
        <v>5</v>
      </c>
      <c r="J140" s="20">
        <v>1180</v>
      </c>
      <c r="K140" s="15">
        <v>427.58670854568373</v>
      </c>
      <c r="L140" s="20">
        <v>5</v>
      </c>
      <c r="M140" s="20">
        <v>0</v>
      </c>
      <c r="N140" s="20">
        <v>1201</v>
      </c>
      <c r="O140" s="15">
        <v>23.802845716476419</v>
      </c>
      <c r="P140" s="20">
        <v>5</v>
      </c>
      <c r="Q140" s="21">
        <v>4.2</v>
      </c>
    </row>
    <row r="141" spans="1:17" ht="23" x14ac:dyDescent="0.4">
      <c r="A141" s="16"/>
      <c r="B141" s="17"/>
      <c r="C141" s="22">
        <v>50</v>
      </c>
      <c r="D141" s="22">
        <v>2</v>
      </c>
      <c r="E141" s="22">
        <v>5</v>
      </c>
      <c r="F141" s="22">
        <v>4</v>
      </c>
      <c r="G141" s="22">
        <v>1245</v>
      </c>
      <c r="H141" s="13">
        <v>578.16028046607926</v>
      </c>
      <c r="I141" s="22">
        <v>1</v>
      </c>
      <c r="J141" s="22">
        <v>1254</v>
      </c>
      <c r="K141" s="13">
        <v>849.93783855438141</v>
      </c>
      <c r="L141" s="22">
        <v>5</v>
      </c>
      <c r="M141" s="22">
        <v>0</v>
      </c>
      <c r="N141" s="22">
        <v>1252</v>
      </c>
      <c r="O141" s="13">
        <v>34.060767412185648</v>
      </c>
      <c r="P141" s="22">
        <v>1</v>
      </c>
      <c r="Q141" s="23">
        <v>1.25</v>
      </c>
    </row>
    <row r="142" spans="1:17" ht="23" x14ac:dyDescent="0.4">
      <c r="A142" s="16"/>
      <c r="B142" s="17"/>
      <c r="C142" s="24">
        <v>50</v>
      </c>
      <c r="D142" s="24">
        <v>3</v>
      </c>
      <c r="E142" s="24">
        <v>5</v>
      </c>
      <c r="F142" s="24">
        <v>0</v>
      </c>
      <c r="G142" s="24">
        <v>1375</v>
      </c>
      <c r="H142" s="14">
        <v>1000.323374271391</v>
      </c>
      <c r="I142" s="24" t="s">
        <v>11</v>
      </c>
      <c r="J142" s="24">
        <v>1113</v>
      </c>
      <c r="K142" s="14">
        <v>800.10698676109098</v>
      </c>
      <c r="L142" s="24">
        <v>1</v>
      </c>
      <c r="M142" s="24" t="s">
        <v>12</v>
      </c>
      <c r="N142" s="24">
        <v>1366</v>
      </c>
      <c r="O142" s="14">
        <v>816.84614133834611</v>
      </c>
      <c r="P142" s="24" t="s">
        <v>12</v>
      </c>
      <c r="Q142" s="25" t="s">
        <v>12</v>
      </c>
    </row>
    <row r="143" spans="1:17" ht="23" x14ac:dyDescent="0.4">
      <c r="A143" s="16"/>
      <c r="B143" s="17"/>
      <c r="C143" s="20">
        <v>75</v>
      </c>
      <c r="D143" s="20">
        <v>1</v>
      </c>
      <c r="E143" s="20">
        <v>5</v>
      </c>
      <c r="F143" s="20">
        <v>2</v>
      </c>
      <c r="G143" s="20">
        <v>1815</v>
      </c>
      <c r="H143" s="15">
        <v>1315.0703215599028</v>
      </c>
      <c r="I143" s="20">
        <v>0</v>
      </c>
      <c r="J143" s="20">
        <v>1811</v>
      </c>
      <c r="K143" s="15">
        <v>1500.3163149356828</v>
      </c>
      <c r="L143" s="20">
        <v>5</v>
      </c>
      <c r="M143" s="20">
        <v>1</v>
      </c>
      <c r="N143" s="20">
        <v>1766</v>
      </c>
      <c r="O143" s="15">
        <v>127.20689964294417</v>
      </c>
      <c r="P143" s="20">
        <v>1</v>
      </c>
      <c r="Q143" s="21">
        <v>0.5</v>
      </c>
    </row>
    <row r="144" spans="1:17" ht="23" x14ac:dyDescent="0.4">
      <c r="A144" s="16"/>
      <c r="B144" s="17"/>
      <c r="C144" s="22">
        <v>75</v>
      </c>
      <c r="D144" s="22">
        <v>2</v>
      </c>
      <c r="E144" s="22">
        <v>5</v>
      </c>
      <c r="F144" s="22">
        <v>0</v>
      </c>
      <c r="G144" s="22">
        <v>1953</v>
      </c>
      <c r="H144" s="13">
        <v>1500.6016407012919</v>
      </c>
      <c r="I144" s="22">
        <v>0</v>
      </c>
      <c r="J144" s="22">
        <v>1895</v>
      </c>
      <c r="K144" s="13">
        <v>1500.2057552337631</v>
      </c>
      <c r="L144" s="22">
        <v>5</v>
      </c>
      <c r="M144" s="22" t="s">
        <v>12</v>
      </c>
      <c r="N144" s="22">
        <v>1852</v>
      </c>
      <c r="O144" s="13">
        <v>485.37574505805867</v>
      </c>
      <c r="P144" s="22" t="s">
        <v>12</v>
      </c>
      <c r="Q144" s="23" t="s">
        <v>12</v>
      </c>
    </row>
    <row r="145" spans="1:18" ht="23" x14ac:dyDescent="0.4">
      <c r="A145" s="16"/>
      <c r="B145" s="17"/>
      <c r="C145" s="24">
        <v>75</v>
      </c>
      <c r="D145" s="24">
        <v>3</v>
      </c>
      <c r="E145" s="24">
        <v>5</v>
      </c>
      <c r="F145" s="24">
        <v>0</v>
      </c>
      <c r="G145" s="24">
        <v>2176</v>
      </c>
      <c r="H145" s="14">
        <v>1500.7212941646551</v>
      </c>
      <c r="I145" s="24">
        <v>0</v>
      </c>
      <c r="J145" s="24">
        <v>2056</v>
      </c>
      <c r="K145" s="14">
        <v>1500.23616337776</v>
      </c>
      <c r="L145" s="24">
        <v>0</v>
      </c>
      <c r="M145" s="24" t="s">
        <v>12</v>
      </c>
      <c r="N145" s="24">
        <v>2015</v>
      </c>
      <c r="O145" s="14">
        <v>1500.2634344100929</v>
      </c>
      <c r="P145" s="24" t="s">
        <v>12</v>
      </c>
      <c r="Q145" s="25" t="s">
        <v>12</v>
      </c>
    </row>
    <row r="146" spans="1:18" ht="23" x14ac:dyDescent="0.4">
      <c r="A146" s="16"/>
      <c r="B146" s="17"/>
      <c r="C146" s="20">
        <v>100</v>
      </c>
      <c r="D146" s="20">
        <v>1</v>
      </c>
      <c r="E146" s="20">
        <v>5</v>
      </c>
      <c r="F146" s="20">
        <v>0</v>
      </c>
      <c r="G146" s="20">
        <v>2480</v>
      </c>
      <c r="H146" s="15">
        <v>1501.314780712125</v>
      </c>
      <c r="I146" s="20">
        <v>0</v>
      </c>
      <c r="J146" s="20">
        <v>2419</v>
      </c>
      <c r="K146" s="15">
        <v>1500.3258788585638</v>
      </c>
      <c r="L146" s="20">
        <v>5</v>
      </c>
      <c r="M146" s="20" t="s">
        <v>12</v>
      </c>
      <c r="N146" s="20">
        <v>2349</v>
      </c>
      <c r="O146" s="15">
        <v>86.471838235854989</v>
      </c>
      <c r="P146" s="20" t="s">
        <v>12</v>
      </c>
      <c r="Q146" s="21" t="s">
        <v>12</v>
      </c>
    </row>
    <row r="147" spans="1:18" ht="23" x14ac:dyDescent="0.4">
      <c r="A147" s="16"/>
      <c r="B147" s="17"/>
      <c r="C147" s="22">
        <v>100</v>
      </c>
      <c r="D147" s="22">
        <v>2</v>
      </c>
      <c r="E147" s="22">
        <v>5</v>
      </c>
      <c r="F147" s="22">
        <v>0</v>
      </c>
      <c r="G147" s="22">
        <v>7284</v>
      </c>
      <c r="H147" s="13">
        <v>1501.037805080412</v>
      </c>
      <c r="I147" s="22">
        <v>0</v>
      </c>
      <c r="J147" s="22">
        <v>2536</v>
      </c>
      <c r="K147" s="13">
        <v>1500.260082244871</v>
      </c>
      <c r="L147" s="22">
        <v>5</v>
      </c>
      <c r="M147" s="22" t="s">
        <v>12</v>
      </c>
      <c r="N147" s="22">
        <v>2455</v>
      </c>
      <c r="O147" s="13">
        <v>190.6972837448119</v>
      </c>
      <c r="P147" s="22" t="s">
        <v>12</v>
      </c>
      <c r="Q147" s="23" t="s">
        <v>12</v>
      </c>
    </row>
    <row r="148" spans="1:18" ht="23" x14ac:dyDescent="0.4">
      <c r="A148" s="16"/>
      <c r="B148" s="17"/>
      <c r="C148" s="24">
        <v>100</v>
      </c>
      <c r="D148" s="24">
        <v>3</v>
      </c>
      <c r="E148" s="24">
        <v>5</v>
      </c>
      <c r="F148" s="24">
        <v>0</v>
      </c>
      <c r="G148" s="24">
        <v>14871</v>
      </c>
      <c r="H148" s="14">
        <v>2241.8404271602521</v>
      </c>
      <c r="I148" s="24" t="s">
        <v>13</v>
      </c>
      <c r="J148" s="24">
        <v>1631</v>
      </c>
      <c r="K148" s="14">
        <v>900.16877126693498</v>
      </c>
      <c r="L148" s="24">
        <v>0</v>
      </c>
      <c r="M148" s="24" t="s">
        <v>12</v>
      </c>
      <c r="N148" s="24">
        <v>2655</v>
      </c>
      <c r="O148" s="14">
        <v>1500.319413661955</v>
      </c>
      <c r="P148" s="24" t="s">
        <v>12</v>
      </c>
      <c r="Q148" s="25" t="s">
        <v>12</v>
      </c>
    </row>
    <row r="149" spans="1:18" ht="23" x14ac:dyDescent="0.4">
      <c r="A149" s="16"/>
      <c r="B149" s="51" t="s">
        <v>4</v>
      </c>
      <c r="C149" s="42"/>
      <c r="D149" s="42"/>
      <c r="E149" s="42">
        <v>270</v>
      </c>
      <c r="F149" s="42">
        <f>SUM(F131:F148)</f>
        <v>54</v>
      </c>
      <c r="G149" s="42">
        <f t="shared" ref="G149:O149" si="5">SUM(G131:G148)</f>
        <v>39327</v>
      </c>
      <c r="H149" s="43">
        <f t="shared" si="5"/>
        <v>12089.73543596265</v>
      </c>
      <c r="I149" s="42">
        <f t="shared" si="5"/>
        <v>46</v>
      </c>
      <c r="J149" s="42">
        <f t="shared" si="5"/>
        <v>20852</v>
      </c>
      <c r="K149" s="43">
        <f t="shared" si="5"/>
        <v>11204.179554700835</v>
      </c>
      <c r="L149" s="42">
        <f t="shared" si="5"/>
        <v>76</v>
      </c>
      <c r="M149" s="42">
        <f t="shared" si="5"/>
        <v>3</v>
      </c>
      <c r="N149" s="42">
        <f t="shared" si="5"/>
        <v>21928</v>
      </c>
      <c r="O149" s="43">
        <f t="shared" si="5"/>
        <v>4950.3856122493662</v>
      </c>
      <c r="P149" s="42"/>
      <c r="Q149" s="44"/>
    </row>
    <row r="150" spans="1:18" ht="23" x14ac:dyDescent="0.4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</row>
    <row r="151" spans="1:18" ht="23" x14ac:dyDescent="0.4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</row>
    <row r="152" spans="1:18" ht="23" x14ac:dyDescent="0.4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</row>
    <row r="153" spans="1:18" x14ac:dyDescent="0.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</row>
    <row r="154" spans="1:18" x14ac:dyDescent="0.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1:18" x14ac:dyDescent="0.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1:18" ht="23" x14ac:dyDescent="0.4">
      <c r="A156" s="11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</row>
    <row r="157" spans="1:18" ht="20.5" customHeight="1" x14ac:dyDescent="0.4">
      <c r="A157" s="11"/>
      <c r="B157" s="72" t="s">
        <v>28</v>
      </c>
      <c r="C157" s="73"/>
      <c r="D157" s="73"/>
      <c r="E157" s="73"/>
      <c r="F157" s="70" t="s">
        <v>16</v>
      </c>
      <c r="G157" s="70"/>
      <c r="H157" s="70"/>
      <c r="I157" s="70" t="s">
        <v>17</v>
      </c>
      <c r="J157" s="70"/>
      <c r="K157" s="70"/>
      <c r="L157" s="70" t="s">
        <v>18</v>
      </c>
      <c r="M157" s="70"/>
      <c r="N157" s="70"/>
      <c r="O157" s="70"/>
      <c r="P157" s="70"/>
      <c r="Q157" s="71"/>
      <c r="R157" s="12"/>
    </row>
    <row r="158" spans="1:18" ht="20.5" customHeight="1" x14ac:dyDescent="0.4">
      <c r="A158" s="11"/>
      <c r="B158" s="17"/>
      <c r="C158" s="18" t="s">
        <v>0</v>
      </c>
      <c r="D158" s="63" t="s">
        <v>35</v>
      </c>
      <c r="E158" s="18" t="s">
        <v>1</v>
      </c>
      <c r="F158" s="18" t="s">
        <v>2</v>
      </c>
      <c r="G158" s="18" t="s">
        <v>20</v>
      </c>
      <c r="H158" s="18" t="s">
        <v>29</v>
      </c>
      <c r="I158" s="18" t="s">
        <v>2</v>
      </c>
      <c r="J158" s="18" t="s">
        <v>20</v>
      </c>
      <c r="K158" s="18" t="s">
        <v>29</v>
      </c>
      <c r="L158" s="18" t="s">
        <v>2</v>
      </c>
      <c r="M158" s="18" t="s">
        <v>21</v>
      </c>
      <c r="N158" s="18" t="s">
        <v>20</v>
      </c>
      <c r="O158" s="18" t="s">
        <v>29</v>
      </c>
      <c r="P158" s="18" t="s">
        <v>3</v>
      </c>
      <c r="Q158" s="19"/>
    </row>
    <row r="159" spans="1:18" ht="23" x14ac:dyDescent="0.4">
      <c r="A159" s="11"/>
      <c r="B159" s="17"/>
      <c r="C159" s="20">
        <v>20</v>
      </c>
      <c r="D159" s="20">
        <v>1</v>
      </c>
      <c r="E159" s="20">
        <v>5</v>
      </c>
      <c r="F159" s="20">
        <v>5</v>
      </c>
      <c r="G159" s="20">
        <v>295</v>
      </c>
      <c r="H159" s="15">
        <v>24.351399660110438</v>
      </c>
      <c r="I159" s="20">
        <v>5</v>
      </c>
      <c r="J159" s="20">
        <v>295</v>
      </c>
      <c r="K159" s="15">
        <v>1.876692056655882</v>
      </c>
      <c r="L159" s="20">
        <v>5</v>
      </c>
      <c r="M159" s="20">
        <v>3</v>
      </c>
      <c r="N159" s="20">
        <v>297</v>
      </c>
      <c r="O159" s="15">
        <v>1.9870033264160132</v>
      </c>
      <c r="P159" s="20">
        <v>1</v>
      </c>
      <c r="Q159" s="21">
        <v>0.4</v>
      </c>
    </row>
    <row r="160" spans="1:18" ht="23" x14ac:dyDescent="0.4">
      <c r="A160" s="11"/>
      <c r="B160" s="17"/>
      <c r="C160" s="22">
        <v>20</v>
      </c>
      <c r="D160" s="22">
        <v>2</v>
      </c>
      <c r="E160" s="22">
        <v>5</v>
      </c>
      <c r="F160" s="22">
        <v>5</v>
      </c>
      <c r="G160" s="22">
        <v>352</v>
      </c>
      <c r="H160" s="13">
        <v>26.59691214561461</v>
      </c>
      <c r="I160" s="22">
        <v>5</v>
      </c>
      <c r="J160" s="22">
        <v>352</v>
      </c>
      <c r="K160" s="13">
        <v>2.8430404663085911</v>
      </c>
      <c r="L160" s="22">
        <v>5</v>
      </c>
      <c r="M160" s="22">
        <v>0</v>
      </c>
      <c r="N160" s="22">
        <v>360</v>
      </c>
      <c r="O160" s="13">
        <v>1.190857887268064</v>
      </c>
      <c r="P160" s="22">
        <v>2</v>
      </c>
      <c r="Q160" s="23">
        <v>1.6</v>
      </c>
    </row>
    <row r="161" spans="1:17" ht="23" x14ac:dyDescent="0.4">
      <c r="A161" s="11"/>
      <c r="B161" s="17"/>
      <c r="C161" s="24">
        <v>20</v>
      </c>
      <c r="D161" s="24">
        <v>3</v>
      </c>
      <c r="E161" s="24">
        <v>5</v>
      </c>
      <c r="F161" s="24">
        <v>5</v>
      </c>
      <c r="G161" s="24">
        <v>370</v>
      </c>
      <c r="H161" s="14">
        <v>34.642438888549783</v>
      </c>
      <c r="I161" s="24">
        <v>5</v>
      </c>
      <c r="J161" s="24">
        <v>370</v>
      </c>
      <c r="K161" s="14">
        <v>11.073355674743631</v>
      </c>
      <c r="L161" s="24">
        <v>5</v>
      </c>
      <c r="M161" s="24">
        <v>0</v>
      </c>
      <c r="N161" s="24">
        <v>379</v>
      </c>
      <c r="O161" s="14">
        <v>5.7543065547942875</v>
      </c>
      <c r="P161" s="24">
        <v>2</v>
      </c>
      <c r="Q161" s="25">
        <v>1.8</v>
      </c>
    </row>
    <row r="162" spans="1:17" ht="23" x14ac:dyDescent="0.4">
      <c r="A162" s="11"/>
      <c r="B162" s="17"/>
      <c r="C162" s="20">
        <v>30</v>
      </c>
      <c r="D162" s="20">
        <v>1</v>
      </c>
      <c r="E162" s="20">
        <v>5</v>
      </c>
      <c r="F162" s="20">
        <v>5</v>
      </c>
      <c r="G162" s="20">
        <v>429</v>
      </c>
      <c r="H162" s="15">
        <v>43.071184158325089</v>
      </c>
      <c r="I162" s="20">
        <v>5</v>
      </c>
      <c r="J162" s="20">
        <v>429</v>
      </c>
      <c r="K162" s="15">
        <v>3.524406433105467</v>
      </c>
      <c r="L162" s="20">
        <v>5</v>
      </c>
      <c r="M162" s="20">
        <v>4</v>
      </c>
      <c r="N162" s="20">
        <v>430</v>
      </c>
      <c r="O162" s="15">
        <v>2.5418324470520002</v>
      </c>
      <c r="P162" s="20">
        <v>1</v>
      </c>
      <c r="Q162" s="21">
        <v>0.2</v>
      </c>
    </row>
    <row r="163" spans="1:17" ht="23" x14ac:dyDescent="0.4">
      <c r="A163" s="11"/>
      <c r="B163" s="17"/>
      <c r="C163" s="22">
        <v>30</v>
      </c>
      <c r="D163" s="22">
        <v>2</v>
      </c>
      <c r="E163" s="22">
        <v>5</v>
      </c>
      <c r="F163" s="22">
        <v>5</v>
      </c>
      <c r="G163" s="22">
        <v>486</v>
      </c>
      <c r="H163" s="13">
        <v>60.775355815887352</v>
      </c>
      <c r="I163" s="22">
        <v>5</v>
      </c>
      <c r="J163" s="22">
        <v>486</v>
      </c>
      <c r="K163" s="13">
        <v>38.174479961395157</v>
      </c>
      <c r="L163" s="22">
        <v>5</v>
      </c>
      <c r="M163" s="22">
        <v>0</v>
      </c>
      <c r="N163" s="22">
        <v>498</v>
      </c>
      <c r="O163" s="13">
        <v>3.6423282623290936</v>
      </c>
      <c r="P163" s="22">
        <v>3</v>
      </c>
      <c r="Q163" s="23">
        <v>2.4</v>
      </c>
    </row>
    <row r="164" spans="1:17" ht="23" x14ac:dyDescent="0.4">
      <c r="A164" s="11"/>
      <c r="B164" s="17"/>
      <c r="C164" s="24">
        <v>30</v>
      </c>
      <c r="D164" s="24">
        <v>3</v>
      </c>
      <c r="E164" s="24">
        <v>5</v>
      </c>
      <c r="F164" s="24">
        <v>5</v>
      </c>
      <c r="G164" s="24">
        <v>506</v>
      </c>
      <c r="H164" s="14">
        <v>100.4508860111233</v>
      </c>
      <c r="I164" s="24">
        <v>5</v>
      </c>
      <c r="J164" s="24">
        <v>506</v>
      </c>
      <c r="K164" s="14">
        <v>130.30257987976049</v>
      </c>
      <c r="L164" s="24">
        <v>5</v>
      </c>
      <c r="M164" s="24">
        <v>0</v>
      </c>
      <c r="N164" s="24">
        <v>517</v>
      </c>
      <c r="O164" s="14">
        <v>24.354232072830069</v>
      </c>
      <c r="P164" s="24">
        <v>3</v>
      </c>
      <c r="Q164" s="25">
        <v>2.2000000000000002</v>
      </c>
    </row>
    <row r="165" spans="1:17" ht="23" x14ac:dyDescent="0.4">
      <c r="A165" s="11"/>
      <c r="B165" s="17"/>
      <c r="C165" s="20">
        <v>50</v>
      </c>
      <c r="D165" s="20">
        <v>1</v>
      </c>
      <c r="E165" s="20">
        <v>5</v>
      </c>
      <c r="F165" s="20">
        <v>5</v>
      </c>
      <c r="G165" s="20">
        <v>694</v>
      </c>
      <c r="H165" s="15">
        <v>153.39557170867889</v>
      </c>
      <c r="I165" s="20">
        <v>5</v>
      </c>
      <c r="J165" s="20">
        <v>694</v>
      </c>
      <c r="K165" s="15">
        <v>15.993725538253749</v>
      </c>
      <c r="L165" s="20">
        <v>5</v>
      </c>
      <c r="M165" s="20">
        <v>3</v>
      </c>
      <c r="N165" s="20">
        <v>696</v>
      </c>
      <c r="O165" s="15">
        <v>6.8588542938232182</v>
      </c>
      <c r="P165" s="20">
        <v>1</v>
      </c>
      <c r="Q165" s="21">
        <v>0.4</v>
      </c>
    </row>
    <row r="166" spans="1:17" ht="23" x14ac:dyDescent="0.4">
      <c r="A166" s="11"/>
      <c r="B166" s="17"/>
      <c r="C166" s="22">
        <v>50</v>
      </c>
      <c r="D166" s="22">
        <v>2</v>
      </c>
      <c r="E166" s="22">
        <v>5</v>
      </c>
      <c r="F166" s="22">
        <v>5</v>
      </c>
      <c r="G166" s="22">
        <v>760</v>
      </c>
      <c r="H166" s="13">
        <v>339.59013319015486</v>
      </c>
      <c r="I166" s="22">
        <v>4</v>
      </c>
      <c r="J166" s="22">
        <v>762</v>
      </c>
      <c r="K166" s="13">
        <v>607.73186278343007</v>
      </c>
      <c r="L166" s="22">
        <v>5</v>
      </c>
      <c r="M166" s="22">
        <v>0</v>
      </c>
      <c r="N166" s="22">
        <v>765</v>
      </c>
      <c r="O166" s="13">
        <v>138.08448672294605</v>
      </c>
      <c r="P166" s="22">
        <v>1</v>
      </c>
      <c r="Q166" s="23">
        <v>1</v>
      </c>
    </row>
    <row r="167" spans="1:17" ht="23" x14ac:dyDescent="0.4">
      <c r="A167" s="11"/>
      <c r="B167" s="17"/>
      <c r="C167" s="24">
        <v>50</v>
      </c>
      <c r="D167" s="24">
        <v>3</v>
      </c>
      <c r="E167" s="24">
        <v>5</v>
      </c>
      <c r="F167" s="24">
        <v>2</v>
      </c>
      <c r="G167" s="24">
        <v>787</v>
      </c>
      <c r="H167" s="14">
        <v>916.59096550941206</v>
      </c>
      <c r="I167" s="24">
        <v>1</v>
      </c>
      <c r="J167" s="24">
        <v>794</v>
      </c>
      <c r="K167" s="14">
        <v>926.03947186469804</v>
      </c>
      <c r="L167" s="24">
        <v>3</v>
      </c>
      <c r="M167" s="24">
        <v>0</v>
      </c>
      <c r="N167" s="24">
        <v>802</v>
      </c>
      <c r="O167" s="14">
        <v>512.21541237831002</v>
      </c>
      <c r="P167" s="24">
        <v>3</v>
      </c>
      <c r="Q167" s="25">
        <v>2.5</v>
      </c>
    </row>
    <row r="168" spans="1:17" ht="23" x14ac:dyDescent="0.4">
      <c r="A168" s="11"/>
      <c r="B168" s="17"/>
      <c r="C168" s="20">
        <v>75</v>
      </c>
      <c r="D168" s="20">
        <v>1</v>
      </c>
      <c r="E168" s="20">
        <v>5</v>
      </c>
      <c r="F168" s="20">
        <v>5</v>
      </c>
      <c r="G168" s="20">
        <v>1023</v>
      </c>
      <c r="H168" s="15">
        <v>496.88520073890572</v>
      </c>
      <c r="I168" s="20">
        <v>5</v>
      </c>
      <c r="J168" s="20">
        <v>1023</v>
      </c>
      <c r="K168" s="15">
        <v>118.15934920310963</v>
      </c>
      <c r="L168" s="20">
        <v>5</v>
      </c>
      <c r="M168" s="20">
        <v>0</v>
      </c>
      <c r="N168" s="20">
        <v>1056</v>
      </c>
      <c r="O168" s="15">
        <v>8.6603212356567205</v>
      </c>
      <c r="P168" s="20">
        <v>7</v>
      </c>
      <c r="Q168" s="21">
        <v>6.6</v>
      </c>
    </row>
    <row r="169" spans="1:17" ht="23" x14ac:dyDescent="0.4">
      <c r="A169" s="11"/>
      <c r="B169" s="17"/>
      <c r="C169" s="22">
        <v>75</v>
      </c>
      <c r="D169" s="22">
        <v>2</v>
      </c>
      <c r="E169" s="22">
        <v>5</v>
      </c>
      <c r="F169" s="22">
        <v>3</v>
      </c>
      <c r="G169" s="22">
        <v>1108</v>
      </c>
      <c r="H169" s="13">
        <v>1384.0884096622449</v>
      </c>
      <c r="I169" s="22">
        <v>1</v>
      </c>
      <c r="J169" s="22">
        <v>1119</v>
      </c>
      <c r="K169" s="13">
        <v>1465.45669531822</v>
      </c>
      <c r="L169" s="22">
        <v>5</v>
      </c>
      <c r="M169" s="22">
        <v>0</v>
      </c>
      <c r="N169" s="22">
        <v>1117</v>
      </c>
      <c r="O169" s="13">
        <v>13.422670602798441</v>
      </c>
      <c r="P169" s="22">
        <v>4</v>
      </c>
      <c r="Q169" s="23">
        <v>2.75</v>
      </c>
    </row>
    <row r="170" spans="1:17" ht="23" x14ac:dyDescent="0.4">
      <c r="A170" s="11"/>
      <c r="B170" s="17"/>
      <c r="C170" s="24">
        <v>75</v>
      </c>
      <c r="D170" s="24">
        <v>3</v>
      </c>
      <c r="E170" s="24">
        <v>5</v>
      </c>
      <c r="F170" s="24">
        <v>0</v>
      </c>
      <c r="G170" s="24">
        <v>1195</v>
      </c>
      <c r="H170" s="14">
        <v>1501.087466478346</v>
      </c>
      <c r="I170" s="24">
        <v>0</v>
      </c>
      <c r="J170" s="24">
        <v>1180</v>
      </c>
      <c r="K170" s="14">
        <v>1500.1988472938519</v>
      </c>
      <c r="L170" s="24">
        <v>3</v>
      </c>
      <c r="M170" s="24" t="s">
        <v>12</v>
      </c>
      <c r="N170" s="24">
        <v>1168</v>
      </c>
      <c r="O170" s="14">
        <v>1126.2737562656375</v>
      </c>
      <c r="P170" s="24" t="s">
        <v>12</v>
      </c>
      <c r="Q170" s="25" t="s">
        <v>12</v>
      </c>
    </row>
    <row r="171" spans="1:17" ht="23" x14ac:dyDescent="0.4">
      <c r="A171" s="11"/>
      <c r="B171" s="17"/>
      <c r="C171" s="20">
        <v>100</v>
      </c>
      <c r="D171" s="20">
        <v>1</v>
      </c>
      <c r="E171" s="20">
        <v>5</v>
      </c>
      <c r="F171" s="20">
        <v>0</v>
      </c>
      <c r="G171" s="20">
        <v>1456</v>
      </c>
      <c r="H171" s="15">
        <v>1506.491943359373</v>
      </c>
      <c r="I171" s="20">
        <v>0</v>
      </c>
      <c r="J171" s="20">
        <v>1372</v>
      </c>
      <c r="K171" s="15">
        <v>1500.3619549274422</v>
      </c>
      <c r="L171" s="20">
        <v>5</v>
      </c>
      <c r="M171" s="20">
        <v>0</v>
      </c>
      <c r="N171" s="20">
        <v>1370</v>
      </c>
      <c r="O171" s="15">
        <v>27.89253544807433</v>
      </c>
      <c r="P171" s="20">
        <v>2</v>
      </c>
      <c r="Q171" s="21">
        <v>1.5</v>
      </c>
    </row>
    <row r="172" spans="1:17" ht="23" x14ac:dyDescent="0.4">
      <c r="A172" s="11"/>
      <c r="B172" s="17"/>
      <c r="C172" s="22">
        <v>100</v>
      </c>
      <c r="D172" s="22">
        <v>2</v>
      </c>
      <c r="E172" s="22">
        <v>5</v>
      </c>
      <c r="F172" s="22">
        <v>0</v>
      </c>
      <c r="G172" s="22">
        <v>27428</v>
      </c>
      <c r="H172" s="13">
        <v>1504.270726203916</v>
      </c>
      <c r="I172" s="22">
        <v>0</v>
      </c>
      <c r="J172" s="22">
        <v>1499</v>
      </c>
      <c r="K172" s="13">
        <v>1500.3076307773561</v>
      </c>
      <c r="L172" s="22">
        <v>5</v>
      </c>
      <c r="M172" s="22" t="s">
        <v>12</v>
      </c>
      <c r="N172" s="22">
        <v>1465</v>
      </c>
      <c r="O172" s="13">
        <v>284.26864647865261</v>
      </c>
      <c r="P172" s="22" t="s">
        <v>12</v>
      </c>
      <c r="Q172" s="23" t="s">
        <v>12</v>
      </c>
    </row>
    <row r="173" spans="1:17" ht="23" x14ac:dyDescent="0.4">
      <c r="A173" s="11"/>
      <c r="B173" s="17"/>
      <c r="C173" s="24">
        <v>100</v>
      </c>
      <c r="D173" s="24">
        <v>3</v>
      </c>
      <c r="E173" s="24">
        <v>5</v>
      </c>
      <c r="F173" s="24">
        <v>0</v>
      </c>
      <c r="G173" s="24">
        <v>22342</v>
      </c>
      <c r="H173" s="14">
        <v>1504.6636776924111</v>
      </c>
      <c r="I173" s="24">
        <v>0</v>
      </c>
      <c r="J173" s="24">
        <v>1573</v>
      </c>
      <c r="K173" s="14">
        <v>1500.2382545471171</v>
      </c>
      <c r="L173" s="24">
        <v>5</v>
      </c>
      <c r="M173" s="24" t="s">
        <v>12</v>
      </c>
      <c r="N173" s="24">
        <v>1548</v>
      </c>
      <c r="O173" s="14">
        <v>349.62348175048766</v>
      </c>
      <c r="P173" s="24" t="s">
        <v>12</v>
      </c>
      <c r="Q173" s="25" t="s">
        <v>12</v>
      </c>
    </row>
    <row r="174" spans="1:17" ht="23" x14ac:dyDescent="0.4">
      <c r="A174" s="11"/>
      <c r="B174" s="51" t="s">
        <v>4</v>
      </c>
      <c r="C174" s="26"/>
      <c r="D174" s="26"/>
      <c r="E174" s="26">
        <f>75*3</f>
        <v>225</v>
      </c>
      <c r="F174" s="26">
        <f>SUM(F159:F173)</f>
        <v>50</v>
      </c>
      <c r="G174" s="26">
        <f t="shared" ref="G174:O174" si="6">SUM(G159:G173)</f>
        <v>59231</v>
      </c>
      <c r="H174" s="27">
        <f t="shared" si="6"/>
        <v>9596.9522712230537</v>
      </c>
      <c r="I174" s="26">
        <f>SUM(I159:I173)</f>
        <v>46</v>
      </c>
      <c r="J174" s="26">
        <f t="shared" si="6"/>
        <v>12454</v>
      </c>
      <c r="K174" s="27">
        <f t="shared" si="6"/>
        <v>9322.2823467254475</v>
      </c>
      <c r="L174" s="26">
        <f t="shared" si="6"/>
        <v>71</v>
      </c>
      <c r="M174" s="26">
        <f t="shared" si="6"/>
        <v>10</v>
      </c>
      <c r="N174" s="26">
        <f t="shared" si="6"/>
        <v>12468</v>
      </c>
      <c r="O174" s="27">
        <f t="shared" si="6"/>
        <v>2506.7707257270763</v>
      </c>
      <c r="P174" s="26"/>
      <c r="Q174" s="28"/>
    </row>
    <row r="175" spans="1:17" ht="23" x14ac:dyDescent="0.4">
      <c r="A175" s="11"/>
      <c r="B175" s="16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</row>
    <row r="176" spans="1:17" ht="23" x14ac:dyDescent="0.4">
      <c r="A176" s="11"/>
      <c r="B176" s="16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</row>
    <row r="177" spans="1:17" ht="23" x14ac:dyDescent="0.4">
      <c r="A177" s="11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</row>
    <row r="178" spans="1:17" x14ac:dyDescent="0.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1:17" x14ac:dyDescent="0.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</row>
    <row r="180" spans="1:17" x14ac:dyDescent="0.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1:17" x14ac:dyDescent="0.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1:17" x14ac:dyDescent="0.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1:17" x14ac:dyDescent="0.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1:17" ht="23" x14ac:dyDescent="0.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</row>
    <row r="185" spans="1:17" ht="23" x14ac:dyDescent="0.4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</row>
    <row r="186" spans="1:17" ht="20.5" customHeight="1" x14ac:dyDescent="0.4">
      <c r="A186" s="16"/>
      <c r="B186" s="72" t="s">
        <v>28</v>
      </c>
      <c r="C186" s="73"/>
      <c r="D186" s="73"/>
      <c r="E186" s="73"/>
      <c r="F186" s="68" t="s">
        <v>23</v>
      </c>
      <c r="G186" s="68"/>
      <c r="H186" s="68"/>
      <c r="I186" s="68" t="s">
        <v>24</v>
      </c>
      <c r="J186" s="68"/>
      <c r="K186" s="68"/>
      <c r="L186" s="68" t="s">
        <v>25</v>
      </c>
      <c r="M186" s="68"/>
      <c r="N186" s="68"/>
      <c r="O186" s="68"/>
      <c r="P186" s="68"/>
      <c r="Q186" s="69"/>
    </row>
    <row r="187" spans="1:17" ht="20.5" customHeight="1" x14ac:dyDescent="0.4">
      <c r="A187" s="16"/>
      <c r="B187" s="17"/>
      <c r="C187" s="18" t="s">
        <v>0</v>
      </c>
      <c r="D187" s="63" t="s">
        <v>35</v>
      </c>
      <c r="E187" s="18" t="s">
        <v>1</v>
      </c>
      <c r="F187" s="18" t="s">
        <v>2</v>
      </c>
      <c r="G187" s="18" t="s">
        <v>20</v>
      </c>
      <c r="H187" s="18" t="s">
        <v>29</v>
      </c>
      <c r="I187" s="18" t="s">
        <v>2</v>
      </c>
      <c r="J187" s="18" t="s">
        <v>20</v>
      </c>
      <c r="K187" s="18" t="s">
        <v>29</v>
      </c>
      <c r="L187" s="18" t="s">
        <v>2</v>
      </c>
      <c r="M187" s="18" t="s">
        <v>21</v>
      </c>
      <c r="N187" s="18" t="s">
        <v>20</v>
      </c>
      <c r="O187" s="18" t="s">
        <v>29</v>
      </c>
      <c r="P187" s="18" t="s">
        <v>3</v>
      </c>
      <c r="Q187" s="19"/>
    </row>
    <row r="188" spans="1:17" ht="23" x14ac:dyDescent="0.4">
      <c r="A188" s="16"/>
      <c r="B188" s="17"/>
      <c r="C188" s="20">
        <v>20</v>
      </c>
      <c r="D188" s="20">
        <v>1</v>
      </c>
      <c r="E188" s="20">
        <v>5</v>
      </c>
      <c r="F188" s="20">
        <v>5</v>
      </c>
      <c r="G188" s="20">
        <v>295</v>
      </c>
      <c r="H188" s="15">
        <v>12.48146009445189</v>
      </c>
      <c r="I188" s="20">
        <v>5</v>
      </c>
      <c r="J188" s="20">
        <v>295</v>
      </c>
      <c r="K188" s="15">
        <v>1.8466746807098351</v>
      </c>
      <c r="L188" s="20">
        <v>5</v>
      </c>
      <c r="M188" s="20">
        <v>3</v>
      </c>
      <c r="N188" s="20">
        <v>297</v>
      </c>
      <c r="O188" s="15">
        <v>1.6054461002349822</v>
      </c>
      <c r="P188" s="20">
        <v>1</v>
      </c>
      <c r="Q188" s="21">
        <v>0.4</v>
      </c>
    </row>
    <row r="189" spans="1:17" ht="23" x14ac:dyDescent="0.4">
      <c r="A189" s="16"/>
      <c r="B189" s="17"/>
      <c r="C189" s="22">
        <v>20</v>
      </c>
      <c r="D189" s="22">
        <v>2</v>
      </c>
      <c r="E189" s="22">
        <v>5</v>
      </c>
      <c r="F189" s="22">
        <v>5</v>
      </c>
      <c r="G189" s="22">
        <v>352</v>
      </c>
      <c r="H189" s="13">
        <v>13.52260565757749</v>
      </c>
      <c r="I189" s="22">
        <v>5</v>
      </c>
      <c r="J189" s="22">
        <v>352</v>
      </c>
      <c r="K189" s="13">
        <v>3.134098291397089</v>
      </c>
      <c r="L189" s="22">
        <v>5</v>
      </c>
      <c r="M189" s="22">
        <v>0</v>
      </c>
      <c r="N189" s="22">
        <v>360</v>
      </c>
      <c r="O189" s="13">
        <v>1.7036991119384739</v>
      </c>
      <c r="P189" s="22">
        <v>2</v>
      </c>
      <c r="Q189" s="23">
        <v>1.6</v>
      </c>
    </row>
    <row r="190" spans="1:17" ht="23" x14ac:dyDescent="0.4">
      <c r="A190" s="16"/>
      <c r="B190" s="17"/>
      <c r="C190" s="24">
        <v>20</v>
      </c>
      <c r="D190" s="24">
        <v>3</v>
      </c>
      <c r="E190" s="24">
        <v>5</v>
      </c>
      <c r="F190" s="24">
        <v>5</v>
      </c>
      <c r="G190" s="24">
        <v>370</v>
      </c>
      <c r="H190" s="14">
        <v>17.921930551528909</v>
      </c>
      <c r="I190" s="24">
        <v>5</v>
      </c>
      <c r="J190" s="24">
        <v>370</v>
      </c>
      <c r="K190" s="14">
        <v>11.717940330505339</v>
      </c>
      <c r="L190" s="24">
        <v>5</v>
      </c>
      <c r="M190" s="24">
        <v>0</v>
      </c>
      <c r="N190" s="24">
        <v>379</v>
      </c>
      <c r="O190" s="14">
        <v>5.8646972179412726</v>
      </c>
      <c r="P190" s="24">
        <v>2</v>
      </c>
      <c r="Q190" s="25">
        <v>1.8</v>
      </c>
    </row>
    <row r="191" spans="1:17" ht="23" x14ac:dyDescent="0.4">
      <c r="A191" s="16"/>
      <c r="B191" s="17"/>
      <c r="C191" s="20">
        <v>30</v>
      </c>
      <c r="D191" s="20">
        <v>1</v>
      </c>
      <c r="E191" s="20">
        <v>5</v>
      </c>
      <c r="F191" s="20">
        <v>5</v>
      </c>
      <c r="G191" s="20">
        <v>429</v>
      </c>
      <c r="H191" s="15">
        <v>20.824039459228501</v>
      </c>
      <c r="I191" s="20">
        <v>5</v>
      </c>
      <c r="J191" s="20">
        <v>429</v>
      </c>
      <c r="K191" s="15">
        <v>3.9460828304290732</v>
      </c>
      <c r="L191" s="20">
        <v>5</v>
      </c>
      <c r="M191" s="20">
        <v>4</v>
      </c>
      <c r="N191" s="20">
        <v>430</v>
      </c>
      <c r="O191" s="15">
        <v>2.8517026901245091</v>
      </c>
      <c r="P191" s="20">
        <v>1</v>
      </c>
      <c r="Q191" s="21">
        <v>0.2</v>
      </c>
    </row>
    <row r="192" spans="1:17" ht="23" x14ac:dyDescent="0.4">
      <c r="A192" s="16"/>
      <c r="B192" s="17"/>
      <c r="C192" s="22">
        <v>30</v>
      </c>
      <c r="D192" s="22">
        <v>2</v>
      </c>
      <c r="E192" s="22">
        <v>5</v>
      </c>
      <c r="F192" s="22">
        <v>5</v>
      </c>
      <c r="G192" s="22">
        <v>486</v>
      </c>
      <c r="H192" s="13">
        <v>36.129618644714341</v>
      </c>
      <c r="I192" s="22">
        <v>5</v>
      </c>
      <c r="J192" s="22">
        <v>486</v>
      </c>
      <c r="K192" s="13">
        <v>29.454814434051439</v>
      </c>
      <c r="L192" s="22">
        <v>5</v>
      </c>
      <c r="M192" s="22">
        <v>0</v>
      </c>
      <c r="N192" s="22">
        <v>498</v>
      </c>
      <c r="O192" s="13">
        <v>8.4852252006530495</v>
      </c>
      <c r="P192" s="22">
        <v>3</v>
      </c>
      <c r="Q192" s="23">
        <v>2.4</v>
      </c>
    </row>
    <row r="193" spans="1:17" ht="23" x14ac:dyDescent="0.4">
      <c r="A193" s="16"/>
      <c r="B193" s="17"/>
      <c r="C193" s="24">
        <v>30</v>
      </c>
      <c r="D193" s="24">
        <v>3</v>
      </c>
      <c r="E193" s="24">
        <v>5</v>
      </c>
      <c r="F193" s="24">
        <v>5</v>
      </c>
      <c r="G193" s="24">
        <v>506</v>
      </c>
      <c r="H193" s="14">
        <v>53.796815395355118</v>
      </c>
      <c r="I193" s="24">
        <v>5</v>
      </c>
      <c r="J193" s="24">
        <v>506</v>
      </c>
      <c r="K193" s="14">
        <v>77.23711538314808</v>
      </c>
      <c r="L193" s="24">
        <v>5</v>
      </c>
      <c r="M193" s="24">
        <v>0</v>
      </c>
      <c r="N193" s="24">
        <v>517</v>
      </c>
      <c r="O193" s="14">
        <v>44.113603591918789</v>
      </c>
      <c r="P193" s="24">
        <v>3</v>
      </c>
      <c r="Q193" s="25">
        <v>2.2000000000000002</v>
      </c>
    </row>
    <row r="194" spans="1:17" ht="23" x14ac:dyDescent="0.4">
      <c r="A194" s="16"/>
      <c r="B194" s="17"/>
      <c r="C194" s="20">
        <v>50</v>
      </c>
      <c r="D194" s="20">
        <v>1</v>
      </c>
      <c r="E194" s="20">
        <v>5</v>
      </c>
      <c r="F194" s="20">
        <v>5</v>
      </c>
      <c r="G194" s="20">
        <v>694</v>
      </c>
      <c r="H194" s="15">
        <v>78.338457822799498</v>
      </c>
      <c r="I194" s="20">
        <v>5</v>
      </c>
      <c r="J194" s="20">
        <v>694</v>
      </c>
      <c r="K194" s="15">
        <v>11.008412361145009</v>
      </c>
      <c r="L194" s="20">
        <v>5</v>
      </c>
      <c r="M194" s="20">
        <v>3</v>
      </c>
      <c r="N194" s="20">
        <v>696</v>
      </c>
      <c r="O194" s="15">
        <v>5.4166743755340434</v>
      </c>
      <c r="P194" s="20">
        <v>1</v>
      </c>
      <c r="Q194" s="21">
        <v>0.4</v>
      </c>
    </row>
    <row r="195" spans="1:17" ht="23" x14ac:dyDescent="0.4">
      <c r="A195" s="16"/>
      <c r="B195" s="17"/>
      <c r="C195" s="22">
        <v>50</v>
      </c>
      <c r="D195" s="22">
        <v>2</v>
      </c>
      <c r="E195" s="22">
        <v>5</v>
      </c>
      <c r="F195" s="22">
        <v>5</v>
      </c>
      <c r="G195" s="22">
        <v>760</v>
      </c>
      <c r="H195" s="13">
        <v>262.45063710212679</v>
      </c>
      <c r="I195" s="22">
        <v>4</v>
      </c>
      <c r="J195" s="22">
        <v>762</v>
      </c>
      <c r="K195" s="13">
        <v>747.50528550147783</v>
      </c>
      <c r="L195" s="22">
        <v>5</v>
      </c>
      <c r="M195" s="22">
        <v>0</v>
      </c>
      <c r="N195" s="22">
        <v>764</v>
      </c>
      <c r="O195" s="13">
        <v>62.551874160766459</v>
      </c>
      <c r="P195" s="22">
        <v>1</v>
      </c>
      <c r="Q195" s="23">
        <v>1</v>
      </c>
    </row>
    <row r="196" spans="1:17" ht="23" x14ac:dyDescent="0.4">
      <c r="A196" s="16"/>
      <c r="B196" s="17"/>
      <c r="C196" s="24">
        <v>50</v>
      </c>
      <c r="D196" s="24">
        <v>3</v>
      </c>
      <c r="E196" s="24">
        <v>5</v>
      </c>
      <c r="F196" s="24">
        <v>1</v>
      </c>
      <c r="G196" s="24">
        <v>798</v>
      </c>
      <c r="H196" s="14">
        <v>955.88963031768503</v>
      </c>
      <c r="I196" s="24">
        <v>0</v>
      </c>
      <c r="J196" s="24">
        <v>804</v>
      </c>
      <c r="K196" s="14">
        <v>1000.104061365124</v>
      </c>
      <c r="L196" s="24">
        <v>4</v>
      </c>
      <c r="M196" s="24">
        <v>0</v>
      </c>
      <c r="N196" s="24">
        <v>803</v>
      </c>
      <c r="O196" s="14">
        <v>469.8763217926014</v>
      </c>
      <c r="P196" s="24">
        <v>3</v>
      </c>
      <c r="Q196" s="25">
        <v>2.5</v>
      </c>
    </row>
    <row r="197" spans="1:17" ht="23" x14ac:dyDescent="0.4">
      <c r="A197" s="16"/>
      <c r="B197" s="17"/>
      <c r="C197" s="20">
        <v>75</v>
      </c>
      <c r="D197" s="20">
        <v>1</v>
      </c>
      <c r="E197" s="20">
        <v>5</v>
      </c>
      <c r="F197" s="20">
        <v>5</v>
      </c>
      <c r="G197" s="20">
        <v>1023</v>
      </c>
      <c r="H197" s="15">
        <v>282.97348785400374</v>
      </c>
      <c r="I197" s="20">
        <v>5</v>
      </c>
      <c r="J197" s="20">
        <v>1023</v>
      </c>
      <c r="K197" s="15">
        <v>102.50502014160148</v>
      </c>
      <c r="L197" s="20">
        <v>5</v>
      </c>
      <c r="M197" s="20">
        <v>0</v>
      </c>
      <c r="N197" s="20">
        <v>1056</v>
      </c>
      <c r="O197" s="15">
        <v>8.4465742111205788</v>
      </c>
      <c r="P197" s="20">
        <v>7</v>
      </c>
      <c r="Q197" s="21">
        <v>6.6</v>
      </c>
    </row>
    <row r="198" spans="1:17" ht="23" x14ac:dyDescent="0.4">
      <c r="A198" s="16"/>
      <c r="B198" s="17"/>
      <c r="C198" s="22">
        <v>75</v>
      </c>
      <c r="D198" s="22">
        <v>2</v>
      </c>
      <c r="E198" s="22">
        <v>5</v>
      </c>
      <c r="F198" s="22">
        <v>3</v>
      </c>
      <c r="G198" s="22">
        <v>1110</v>
      </c>
      <c r="H198" s="13">
        <v>1253.243830442427</v>
      </c>
      <c r="I198" s="22">
        <v>1</v>
      </c>
      <c r="J198" s="22">
        <v>1124</v>
      </c>
      <c r="K198" s="13">
        <v>1399.117008924482</v>
      </c>
      <c r="L198" s="22">
        <v>5</v>
      </c>
      <c r="M198" s="22">
        <v>0</v>
      </c>
      <c r="N198" s="22">
        <v>1117</v>
      </c>
      <c r="O198" s="13">
        <v>10.422925233840919</v>
      </c>
      <c r="P198" s="22">
        <v>4</v>
      </c>
      <c r="Q198" s="23">
        <v>2.75</v>
      </c>
    </row>
    <row r="199" spans="1:17" ht="23" x14ac:dyDescent="0.4">
      <c r="A199" s="16"/>
      <c r="B199" s="17"/>
      <c r="C199" s="24">
        <v>75</v>
      </c>
      <c r="D199" s="24">
        <v>3</v>
      </c>
      <c r="E199" s="24">
        <v>5</v>
      </c>
      <c r="F199" s="24">
        <v>0</v>
      </c>
      <c r="G199" s="24">
        <v>1177</v>
      </c>
      <c r="H199" s="14">
        <v>1500.516376018521</v>
      </c>
      <c r="I199" s="24">
        <v>0</v>
      </c>
      <c r="J199" s="24">
        <v>1174</v>
      </c>
      <c r="K199" s="14">
        <v>1500.1556870937329</v>
      </c>
      <c r="L199" s="24">
        <v>2</v>
      </c>
      <c r="M199" s="24" t="s">
        <v>12</v>
      </c>
      <c r="N199" s="24">
        <v>1166</v>
      </c>
      <c r="O199" s="14">
        <v>1141.7825474739047</v>
      </c>
      <c r="P199" s="24" t="s">
        <v>12</v>
      </c>
      <c r="Q199" s="25" t="s">
        <v>12</v>
      </c>
    </row>
    <row r="200" spans="1:17" ht="23" x14ac:dyDescent="0.4">
      <c r="A200" s="16"/>
      <c r="B200" s="17"/>
      <c r="C200" s="20">
        <v>100</v>
      </c>
      <c r="D200" s="20">
        <v>1</v>
      </c>
      <c r="E200" s="20">
        <v>5</v>
      </c>
      <c r="F200" s="20">
        <v>3</v>
      </c>
      <c r="G200" s="20">
        <v>1369</v>
      </c>
      <c r="H200" s="15">
        <v>1129.0486242771126</v>
      </c>
      <c r="I200" s="20">
        <v>3</v>
      </c>
      <c r="J200" s="20">
        <v>1363</v>
      </c>
      <c r="K200" s="15">
        <v>683.44845294952302</v>
      </c>
      <c r="L200" s="20">
        <v>5</v>
      </c>
      <c r="M200" s="20">
        <v>0</v>
      </c>
      <c r="N200" s="20">
        <v>1370</v>
      </c>
      <c r="O200" s="15">
        <v>24.443960189819311</v>
      </c>
      <c r="P200" s="20">
        <v>2</v>
      </c>
      <c r="Q200" s="21">
        <v>1.5</v>
      </c>
    </row>
    <row r="201" spans="1:17" ht="23" x14ac:dyDescent="0.4">
      <c r="A201" s="16"/>
      <c r="B201" s="17"/>
      <c r="C201" s="22">
        <v>100</v>
      </c>
      <c r="D201" s="22">
        <v>2</v>
      </c>
      <c r="E201" s="22">
        <v>5</v>
      </c>
      <c r="F201" s="22">
        <v>0</v>
      </c>
      <c r="G201" s="22">
        <v>1518</v>
      </c>
      <c r="H201" s="13">
        <v>1500.8638432025889</v>
      </c>
      <c r="I201" s="22">
        <v>0</v>
      </c>
      <c r="J201" s="22">
        <v>1497</v>
      </c>
      <c r="K201" s="13">
        <v>1500.3217394351927</v>
      </c>
      <c r="L201" s="22">
        <v>5</v>
      </c>
      <c r="M201" s="22" t="s">
        <v>12</v>
      </c>
      <c r="N201" s="22">
        <v>1465</v>
      </c>
      <c r="O201" s="13">
        <v>122.87260341644283</v>
      </c>
      <c r="P201" s="22" t="s">
        <v>12</v>
      </c>
      <c r="Q201" s="23" t="s">
        <v>12</v>
      </c>
    </row>
    <row r="202" spans="1:17" ht="23" x14ac:dyDescent="0.4">
      <c r="A202" s="16"/>
      <c r="B202" s="17"/>
      <c r="C202" s="24">
        <v>100</v>
      </c>
      <c r="D202" s="24">
        <v>3</v>
      </c>
      <c r="E202" s="24">
        <v>5</v>
      </c>
      <c r="F202" s="24">
        <v>0</v>
      </c>
      <c r="G202" s="24">
        <v>1599</v>
      </c>
      <c r="H202" s="14">
        <v>1501.1672682762128</v>
      </c>
      <c r="I202" s="24">
        <v>0</v>
      </c>
      <c r="J202" s="24">
        <v>1565</v>
      </c>
      <c r="K202" s="14">
        <v>1500.207366943358</v>
      </c>
      <c r="L202" s="24">
        <v>5</v>
      </c>
      <c r="M202" s="24" t="s">
        <v>12</v>
      </c>
      <c r="N202" s="24">
        <v>1548</v>
      </c>
      <c r="O202" s="14">
        <v>261.10415363311745</v>
      </c>
      <c r="P202" s="24" t="s">
        <v>12</v>
      </c>
      <c r="Q202" s="25" t="s">
        <v>12</v>
      </c>
    </row>
    <row r="203" spans="1:17" ht="23" x14ac:dyDescent="0.95">
      <c r="A203" s="31"/>
      <c r="B203" s="52" t="s">
        <v>4</v>
      </c>
      <c r="C203" s="32"/>
      <c r="D203" s="32"/>
      <c r="E203" s="26">
        <v>225</v>
      </c>
      <c r="F203" s="26">
        <f>SUM(F188:F202)</f>
        <v>52</v>
      </c>
      <c r="G203" s="26">
        <f t="shared" ref="G203:O203" si="7">SUM(G188:G202)</f>
        <v>12486</v>
      </c>
      <c r="H203" s="27">
        <f t="shared" si="7"/>
        <v>8619.1686251163337</v>
      </c>
      <c r="I203" s="26">
        <f t="shared" si="7"/>
        <v>48</v>
      </c>
      <c r="J203" s="26">
        <f t="shared" si="7"/>
        <v>12444</v>
      </c>
      <c r="K203" s="27">
        <f t="shared" si="7"/>
        <v>8571.7097606658772</v>
      </c>
      <c r="L203" s="26">
        <f t="shared" si="7"/>
        <v>71</v>
      </c>
      <c r="M203" s="26">
        <f t="shared" si="7"/>
        <v>10</v>
      </c>
      <c r="N203" s="26">
        <f t="shared" si="7"/>
        <v>12466</v>
      </c>
      <c r="O203" s="27">
        <f t="shared" si="7"/>
        <v>2171.5420083999588</v>
      </c>
      <c r="P203" s="26"/>
      <c r="Q203" s="28"/>
    </row>
    <row r="204" spans="1:17" ht="23" x14ac:dyDescent="0.95">
      <c r="A204" s="31"/>
      <c r="B204" s="31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7" ht="23" x14ac:dyDescent="0.95">
      <c r="A205" s="31"/>
      <c r="B205" s="31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</row>
    <row r="206" spans="1:17" ht="23" x14ac:dyDescent="0.9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ht="23" x14ac:dyDescent="0.9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ht="23" x14ac:dyDescent="0.95">
      <c r="A208" s="31"/>
      <c r="B208" s="31" t="s">
        <v>30</v>
      </c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ht="23" x14ac:dyDescent="0.95">
      <c r="A209" s="31"/>
      <c r="B209" s="31" t="s">
        <v>31</v>
      </c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ht="23" x14ac:dyDescent="0.95">
      <c r="A210" s="31"/>
      <c r="B210" s="31" t="s">
        <v>32</v>
      </c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ht="23" x14ac:dyDescent="0.95">
      <c r="B211" s="31" t="s">
        <v>33</v>
      </c>
    </row>
    <row r="212" spans="1:17" ht="23" x14ac:dyDescent="0.95">
      <c r="B212" s="31" t="s">
        <v>34</v>
      </c>
    </row>
  </sheetData>
  <mergeCells count="41">
    <mergeCell ref="B2:E2"/>
    <mergeCell ref="B26:E26"/>
    <mergeCell ref="L26:Q26"/>
    <mergeCell ref="B78:E78"/>
    <mergeCell ref="B54:E54"/>
    <mergeCell ref="AH78:AJ78"/>
    <mergeCell ref="AL78:AP78"/>
    <mergeCell ref="F2:H2"/>
    <mergeCell ref="I2:K2"/>
    <mergeCell ref="L2:Q2"/>
    <mergeCell ref="AL53:AP53"/>
    <mergeCell ref="T74:W74"/>
    <mergeCell ref="F26:H26"/>
    <mergeCell ref="I26:K26"/>
    <mergeCell ref="Y53:Z53"/>
    <mergeCell ref="AA53:AC53"/>
    <mergeCell ref="AH53:AJ53"/>
    <mergeCell ref="Y78:Z78"/>
    <mergeCell ref="AA78:AC78"/>
    <mergeCell ref="B186:E186"/>
    <mergeCell ref="B129:E129"/>
    <mergeCell ref="B105:E105"/>
    <mergeCell ref="F186:H186"/>
    <mergeCell ref="I186:K186"/>
    <mergeCell ref="B157:E157"/>
    <mergeCell ref="I129:K129"/>
    <mergeCell ref="L186:Q186"/>
    <mergeCell ref="F54:H54"/>
    <mergeCell ref="I54:K54"/>
    <mergeCell ref="L54:Q54"/>
    <mergeCell ref="F157:H157"/>
    <mergeCell ref="I157:K157"/>
    <mergeCell ref="L157:Q157"/>
    <mergeCell ref="F78:H78"/>
    <mergeCell ref="I78:K78"/>
    <mergeCell ref="L78:Q78"/>
    <mergeCell ref="F105:H105"/>
    <mergeCell ref="I105:K105"/>
    <mergeCell ref="L105:Q105"/>
    <mergeCell ref="F129:H129"/>
    <mergeCell ref="L129:Q129"/>
  </mergeCells>
  <phoneticPr fontId="4" type="noConversion"/>
  <printOptions gridLines="1"/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MARTINETTI SIMONE</dc:creator>
  <cp:lastModifiedBy>MARTINETTI SIMONE</cp:lastModifiedBy>
  <cp:lastPrinted>2024-05-12T21:05:30Z</cp:lastPrinted>
  <dcterms:created xsi:type="dcterms:W3CDTF">2024-05-12T07:43:08Z</dcterms:created>
  <dcterms:modified xsi:type="dcterms:W3CDTF">2024-05-15T08:52:12Z</dcterms:modified>
</cp:coreProperties>
</file>