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tente\Dropbox (Politecnico Di Torino Studenti)\PC\Desktop\poli\3° anno\tesi\"/>
    </mc:Choice>
  </mc:AlternateContent>
  <xr:revisionPtr revIDLastSave="0" documentId="13_ncr:1_{3DA7E9F4-E924-4BCC-8CBC-3B946A29BB8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G28" i="1"/>
  <c r="I28" i="1"/>
  <c r="J28" i="1"/>
  <c r="K28" i="1"/>
  <c r="M28" i="1"/>
  <c r="N28" i="1"/>
  <c r="O28" i="1"/>
  <c r="Q28" i="1"/>
  <c r="R28" i="1"/>
  <c r="S28" i="1"/>
  <c r="T28" i="1"/>
  <c r="E28" i="1"/>
  <c r="D28" i="1"/>
  <c r="F58" i="1"/>
  <c r="G58" i="1"/>
  <c r="I58" i="1"/>
  <c r="J58" i="1"/>
  <c r="K58" i="1"/>
  <c r="M58" i="1"/>
  <c r="N58" i="1"/>
  <c r="O58" i="1"/>
  <c r="Q58" i="1"/>
  <c r="R58" i="1"/>
  <c r="S58" i="1"/>
  <c r="T58" i="1"/>
  <c r="E58" i="1"/>
  <c r="D58" i="1"/>
</calcChain>
</file>

<file path=xl/sharedStrings.xml><?xml version="1.0" encoding="utf-8"?>
<sst xmlns="http://schemas.openxmlformats.org/spreadsheetml/2006/main" count="185" uniqueCount="43">
  <si>
    <t>n</t>
  </si>
  <si>
    <t>Num. Istanze</t>
  </si>
  <si>
    <t xml:space="preserve">Num. Ottimi </t>
  </si>
  <si>
    <t>∑F.O.</t>
  </si>
  <si>
    <t>∑t</t>
  </si>
  <si>
    <t>m</t>
  </si>
  <si>
    <t>Modello 2</t>
  </si>
  <si>
    <t>Modello 2 algoritmo assegnazione</t>
  </si>
  <si>
    <t>Ottimi/reali</t>
  </si>
  <si>
    <t>scost</t>
  </si>
  <si>
    <t>totale</t>
  </si>
  <si>
    <t>-</t>
  </si>
  <si>
    <t>Modello 1</t>
  </si>
  <si>
    <t>Modello 1 algoritmo assegnazione</t>
  </si>
  <si>
    <r>
      <rPr>
        <b/>
        <sz val="11"/>
        <color rgb="FF0070C0"/>
        <rFont val="Calibri"/>
        <family val="2"/>
      </rPr>
      <t>α</t>
    </r>
    <r>
      <rPr>
        <b/>
        <sz val="11"/>
        <color rgb="FF0070C0"/>
        <rFont val="Poppins"/>
      </rPr>
      <t xml:space="preserve"> = 0,5</t>
    </r>
  </si>
  <si>
    <r>
      <rPr>
        <b/>
        <sz val="11"/>
        <color rgb="FF0070C0"/>
        <rFont val="Calibri"/>
        <family val="2"/>
      </rPr>
      <t>α</t>
    </r>
    <r>
      <rPr>
        <b/>
        <sz val="11"/>
        <color rgb="FF0070C0"/>
        <rFont val="Poppins"/>
      </rPr>
      <t xml:space="preserve"> = 0,3</t>
    </r>
  </si>
  <si>
    <t>5 - 4</t>
  </si>
  <si>
    <t>5 - 3</t>
  </si>
  <si>
    <t>4 - 1</t>
  </si>
  <si>
    <t>5 - 1</t>
  </si>
  <si>
    <t>2 - 0</t>
  </si>
  <si>
    <t>5 - 5</t>
  </si>
  <si>
    <t>5 - 0</t>
  </si>
  <si>
    <t>2</t>
  </si>
  <si>
    <t>64 - 41</t>
  </si>
  <si>
    <t>59 - 36</t>
  </si>
  <si>
    <t>5 - 2</t>
  </si>
  <si>
    <t>4 -1</t>
  </si>
  <si>
    <t>5 -4</t>
  </si>
  <si>
    <t>54 - 34</t>
  </si>
  <si>
    <t>3 - 0</t>
  </si>
  <si>
    <t xml:space="preserve">5 - 5 </t>
  </si>
  <si>
    <t>59 - 38</t>
  </si>
  <si>
    <t>1 - 0,6</t>
  </si>
  <si>
    <t>1 - 0,5</t>
  </si>
  <si>
    <t>1 - 0,8</t>
  </si>
  <si>
    <t>1 - 0,4</t>
  </si>
  <si>
    <t>1 - 0,33</t>
  </si>
  <si>
    <t>1 - 0,2</t>
  </si>
  <si>
    <t>2 - 2</t>
  </si>
  <si>
    <t>2 - 0,8</t>
  </si>
  <si>
    <t>2 - 0,6</t>
  </si>
  <si>
    <t>4 - 3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</si>
</sst>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Poppins"/>
    </font>
    <font>
      <sz val="11"/>
      <color rgb="FF0070C0"/>
      <name val="Poppins"/>
    </font>
    <font>
      <sz val="11"/>
      <color rgb="FF00B0F0"/>
      <name val="Poppins"/>
    </font>
    <font>
      <b/>
      <sz val="11"/>
      <color theme="1"/>
      <name val="Poppins"/>
    </font>
    <font>
      <b/>
      <sz val="11"/>
      <color rgb="FF0070C0"/>
      <name val="Calibri"/>
      <family val="2"/>
    </font>
    <font>
      <b/>
      <sz val="11"/>
      <color rgb="FF0070C0"/>
      <name val="Poppins"/>
    </font>
    <font>
      <b/>
      <sz val="11"/>
      <color rgb="FF0070C0"/>
      <name val="Poppins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2" fontId="1" fillId="7" borderId="0" xfId="0" applyNumberFormat="1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49" fontId="1" fillId="6" borderId="5" xfId="0" applyNumberFormat="1" applyFont="1" applyFill="1" applyBorder="1" applyAlignment="1">
      <alignment horizontal="center" vertical="center"/>
    </xf>
    <xf numFmtId="49" fontId="1" fillId="7" borderId="5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254000</xdr:colOff>
      <xdr:row>33</xdr:row>
      <xdr:rowOff>31749</xdr:rowOff>
    </xdr:from>
    <xdr:ext cx="85472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8DC1683A-3977-4915-8962-BA3B61CDB3C6}"/>
                </a:ext>
              </a:extLst>
            </xdr:cNvPr>
            <xdr:cNvSpPr txBox="1"/>
          </xdr:nvSpPr>
          <xdr:spPr>
            <a:xfrm>
              <a:off x="16488833" y="8180916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8DC1683A-3977-4915-8962-BA3B61CDB3C6}"/>
                </a:ext>
              </a:extLst>
            </xdr:cNvPr>
            <xdr:cNvSpPr txBox="1"/>
          </xdr:nvSpPr>
          <xdr:spPr>
            <a:xfrm>
              <a:off x="16488833" y="8180916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23</xdr:col>
      <xdr:colOff>0</xdr:colOff>
      <xdr:row>82</xdr:row>
      <xdr:rowOff>169334</xdr:rowOff>
    </xdr:from>
    <xdr:ext cx="65" cy="172227"/>
    <xdr:sp macro="" textlink="">
      <xdr:nvSpPr>
        <xdr:cNvPr id="41" name="CasellaDiTesto 40">
          <a:extLst>
            <a:ext uri="{FF2B5EF4-FFF2-40B4-BE49-F238E27FC236}">
              <a16:creationId xmlns:a16="http://schemas.microsoft.com/office/drawing/2014/main" id="{382ADA3D-FD0B-4EEF-8730-7B41AB7B94F1}"/>
            </a:ext>
          </a:extLst>
        </xdr:cNvPr>
        <xdr:cNvSpPr txBox="1"/>
      </xdr:nvSpPr>
      <xdr:spPr>
        <a:xfrm>
          <a:off x="27506083" y="2035175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>
            <a:solidFill>
              <a:srgbClr val="0070C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94"/>
  <sheetViews>
    <sheetView showGridLines="0" tabSelected="1" zoomScale="60" zoomScaleNormal="60" workbookViewId="0">
      <selection activeCell="AA14" sqref="AA14"/>
    </sheetView>
  </sheetViews>
  <sheetFormatPr defaultRowHeight="14.5" x14ac:dyDescent="0.35"/>
  <cols>
    <col min="2" max="2" width="6.81640625" bestFit="1" customWidth="1"/>
    <col min="3" max="3" width="3.7265625" bestFit="1" customWidth="1"/>
    <col min="4" max="4" width="13.81640625" bestFit="1" customWidth="1"/>
    <col min="5" max="5" width="13.36328125" bestFit="1" customWidth="1"/>
    <col min="6" max="6" width="8.90625" bestFit="1" customWidth="1"/>
    <col min="7" max="7" width="8.54296875" bestFit="1" customWidth="1"/>
    <col min="8" max="8" width="14.1796875" customWidth="1"/>
    <col min="9" max="9" width="8.81640625" bestFit="1" customWidth="1"/>
    <col min="10" max="10" width="6.90625" bestFit="1" customWidth="1"/>
    <col min="11" max="11" width="8.81640625" bestFit="1" customWidth="1"/>
    <col min="12" max="12" width="6.6328125" bestFit="1" customWidth="1"/>
    <col min="13" max="13" width="12.81640625" customWidth="1"/>
    <col min="14" max="14" width="8.81640625" bestFit="1" customWidth="1"/>
    <col min="15" max="15" width="12.36328125" bestFit="1" customWidth="1"/>
    <col min="16" max="16" width="15.36328125" customWidth="1"/>
    <col min="17" max="17" width="8.81640625" bestFit="1" customWidth="1"/>
    <col min="18" max="18" width="6.90625" bestFit="1" customWidth="1"/>
    <col min="19" max="19" width="10.08984375" bestFit="1" customWidth="1"/>
    <col min="20" max="20" width="8.6328125" bestFit="1" customWidth="1"/>
    <col min="21" max="21" width="6.26953125" bestFit="1" customWidth="1"/>
    <col min="26" max="26" width="13.81640625" bestFit="1" customWidth="1"/>
  </cols>
  <sheetData>
    <row r="3" spans="2:21" ht="21.5" x14ac:dyDescent="0.35">
      <c r="B3" s="30" t="s">
        <v>15</v>
      </c>
      <c r="C3" s="1"/>
      <c r="D3" s="33" t="s">
        <v>12</v>
      </c>
      <c r="E3" s="33"/>
      <c r="F3" s="33"/>
      <c r="G3" s="33"/>
      <c r="H3" s="33"/>
      <c r="I3" s="33"/>
      <c r="J3" s="33"/>
      <c r="K3" s="33"/>
      <c r="L3" s="33"/>
      <c r="M3" s="33" t="s">
        <v>6</v>
      </c>
      <c r="N3" s="33"/>
      <c r="O3" s="33"/>
      <c r="P3" s="33" t="s">
        <v>7</v>
      </c>
      <c r="Q3" s="33"/>
      <c r="R3" s="33"/>
      <c r="S3" s="33"/>
      <c r="T3" s="33"/>
      <c r="U3" s="34"/>
    </row>
    <row r="4" spans="2:21" ht="21.5" x14ac:dyDescent="0.35">
      <c r="B4" s="31" t="s">
        <v>0</v>
      </c>
      <c r="C4" s="29" t="s">
        <v>5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8</v>
      </c>
      <c r="I4" s="5" t="s">
        <v>3</v>
      </c>
      <c r="J4" s="5"/>
      <c r="K4" s="5" t="s">
        <v>4</v>
      </c>
      <c r="L4" s="5" t="s">
        <v>9</v>
      </c>
      <c r="M4" s="5" t="s">
        <v>2</v>
      </c>
      <c r="N4" s="5" t="s">
        <v>3</v>
      </c>
      <c r="O4" s="5" t="s">
        <v>4</v>
      </c>
      <c r="P4" s="5" t="s">
        <v>8</v>
      </c>
      <c r="Q4" s="5" t="s">
        <v>3</v>
      </c>
      <c r="R4" s="5"/>
      <c r="S4" s="5" t="s">
        <v>4</v>
      </c>
      <c r="T4" s="5"/>
      <c r="U4" s="6" t="s">
        <v>9</v>
      </c>
    </row>
    <row r="5" spans="2:21" ht="21.5" x14ac:dyDescent="0.35">
      <c r="B5" s="7">
        <v>10</v>
      </c>
      <c r="C5" s="8">
        <v>2</v>
      </c>
      <c r="D5" s="8">
        <v>5</v>
      </c>
      <c r="E5" s="8">
        <v>5</v>
      </c>
      <c r="F5" s="8">
        <v>789</v>
      </c>
      <c r="G5" s="9">
        <v>15.31153821945189</v>
      </c>
      <c r="H5" s="35" t="s">
        <v>16</v>
      </c>
      <c r="I5" s="8">
        <v>790</v>
      </c>
      <c r="J5" s="8">
        <v>158</v>
      </c>
      <c r="K5" s="9">
        <v>7.1078977584838503</v>
      </c>
      <c r="L5" s="35" t="s">
        <v>38</v>
      </c>
      <c r="M5" s="8">
        <v>5</v>
      </c>
      <c r="N5" s="8">
        <v>789</v>
      </c>
      <c r="O5" s="9">
        <v>9.4165508747100706</v>
      </c>
      <c r="P5" s="35" t="s">
        <v>16</v>
      </c>
      <c r="Q5" s="8">
        <v>790</v>
      </c>
      <c r="R5" s="8">
        <v>158</v>
      </c>
      <c r="S5" s="9">
        <v>8.9675595760345388</v>
      </c>
      <c r="T5" s="9">
        <v>1.7935119152069077</v>
      </c>
      <c r="U5" s="43" t="s">
        <v>38</v>
      </c>
    </row>
    <row r="6" spans="2:21" ht="21.5" x14ac:dyDescent="0.35">
      <c r="B6" s="10">
        <v>10</v>
      </c>
      <c r="C6" s="11">
        <v>4</v>
      </c>
      <c r="D6" s="11">
        <v>5</v>
      </c>
      <c r="E6" s="11">
        <v>5</v>
      </c>
      <c r="F6" s="11">
        <v>400</v>
      </c>
      <c r="G6" s="12">
        <v>9.2522282600402601</v>
      </c>
      <c r="H6" s="36" t="s">
        <v>17</v>
      </c>
      <c r="I6" s="11">
        <v>405</v>
      </c>
      <c r="J6" s="11">
        <v>81</v>
      </c>
      <c r="K6" s="12">
        <v>4.4431164264678884</v>
      </c>
      <c r="L6" s="36" t="s">
        <v>40</v>
      </c>
      <c r="M6" s="11">
        <v>5</v>
      </c>
      <c r="N6" s="11">
        <v>400</v>
      </c>
      <c r="O6" s="12">
        <v>4.7782490978240881</v>
      </c>
      <c r="P6" s="36" t="s">
        <v>17</v>
      </c>
      <c r="Q6" s="11">
        <v>405</v>
      </c>
      <c r="R6" s="11">
        <v>81</v>
      </c>
      <c r="S6" s="12">
        <v>3.5249710083007759</v>
      </c>
      <c r="T6" s="12">
        <v>0.70499420166015514</v>
      </c>
      <c r="U6" s="44" t="s">
        <v>40</v>
      </c>
    </row>
    <row r="7" spans="2:21" ht="21.5" x14ac:dyDescent="0.35">
      <c r="B7" s="10">
        <v>10</v>
      </c>
      <c r="C7" s="11">
        <v>6</v>
      </c>
      <c r="D7" s="11">
        <v>5</v>
      </c>
      <c r="E7" s="11">
        <v>5</v>
      </c>
      <c r="F7" s="11">
        <v>275</v>
      </c>
      <c r="G7" s="12">
        <v>7.1716527938842507</v>
      </c>
      <c r="H7" s="36" t="s">
        <v>17</v>
      </c>
      <c r="I7" s="11">
        <v>277</v>
      </c>
      <c r="J7" s="11">
        <v>55.4</v>
      </c>
      <c r="K7" s="12">
        <v>2.7576448917388903</v>
      </c>
      <c r="L7" s="36" t="s">
        <v>36</v>
      </c>
      <c r="M7" s="11">
        <v>5</v>
      </c>
      <c r="N7" s="11">
        <v>275</v>
      </c>
      <c r="O7" s="12">
        <v>4.1012356281280438</v>
      </c>
      <c r="P7" s="36" t="s">
        <v>17</v>
      </c>
      <c r="Q7" s="11">
        <v>277</v>
      </c>
      <c r="R7" s="11">
        <v>55.4</v>
      </c>
      <c r="S7" s="12">
        <v>3.3500154018402046</v>
      </c>
      <c r="T7" s="12">
        <v>0.6700030803680409</v>
      </c>
      <c r="U7" s="44" t="s">
        <v>36</v>
      </c>
    </row>
    <row r="8" spans="2:21" ht="21.5" x14ac:dyDescent="0.35">
      <c r="B8" s="13">
        <v>20</v>
      </c>
      <c r="C8" s="14">
        <v>2</v>
      </c>
      <c r="D8" s="14">
        <v>5</v>
      </c>
      <c r="E8" s="14">
        <v>3</v>
      </c>
      <c r="F8" s="14">
        <v>1615</v>
      </c>
      <c r="G8" s="15">
        <v>241.92887401580791</v>
      </c>
      <c r="H8" s="37" t="s">
        <v>18</v>
      </c>
      <c r="I8" s="14">
        <v>1612</v>
      </c>
      <c r="J8" s="14">
        <v>322.39999999999998</v>
      </c>
      <c r="K8" s="15">
        <v>221.16049504280068</v>
      </c>
      <c r="L8" s="37" t="s">
        <v>34</v>
      </c>
      <c r="M8" s="14">
        <v>3</v>
      </c>
      <c r="N8" s="14">
        <v>1612</v>
      </c>
      <c r="O8" s="15">
        <v>209.15205478668199</v>
      </c>
      <c r="P8" s="37" t="s">
        <v>19</v>
      </c>
      <c r="Q8" s="14">
        <v>1610</v>
      </c>
      <c r="R8" s="14">
        <v>322</v>
      </c>
      <c r="S8" s="15">
        <v>122.2589960098265</v>
      </c>
      <c r="T8" s="15">
        <v>24.451799201965301</v>
      </c>
      <c r="U8" s="45" t="s">
        <v>34</v>
      </c>
    </row>
    <row r="9" spans="2:21" ht="21.5" x14ac:dyDescent="0.35">
      <c r="B9" s="13">
        <v>20</v>
      </c>
      <c r="C9" s="14">
        <v>4</v>
      </c>
      <c r="D9" s="14">
        <v>5</v>
      </c>
      <c r="E9" s="14">
        <v>5</v>
      </c>
      <c r="F9" s="14">
        <v>739</v>
      </c>
      <c r="G9" s="15">
        <v>124.19288039207431</v>
      </c>
      <c r="H9" s="37" t="s">
        <v>19</v>
      </c>
      <c r="I9" s="14">
        <v>743</v>
      </c>
      <c r="J9" s="14">
        <v>148.6</v>
      </c>
      <c r="K9" s="15">
        <v>65.54438614845256</v>
      </c>
      <c r="L9" s="37" t="s">
        <v>35</v>
      </c>
      <c r="M9" s="14">
        <v>5</v>
      </c>
      <c r="N9" s="14">
        <v>739</v>
      </c>
      <c r="O9" s="15">
        <v>90.538715124130093</v>
      </c>
      <c r="P9" s="37" t="s">
        <v>19</v>
      </c>
      <c r="Q9" s="14">
        <v>743</v>
      </c>
      <c r="R9" s="14">
        <v>148.6</v>
      </c>
      <c r="S9" s="15">
        <v>44.944606304168502</v>
      </c>
      <c r="T9" s="15">
        <v>8.9889212608337008</v>
      </c>
      <c r="U9" s="45" t="s">
        <v>35</v>
      </c>
    </row>
    <row r="10" spans="2:21" ht="21.5" x14ac:dyDescent="0.35">
      <c r="B10" s="13">
        <v>20</v>
      </c>
      <c r="C10" s="14">
        <v>6</v>
      </c>
      <c r="D10" s="14">
        <v>5</v>
      </c>
      <c r="E10" s="14">
        <v>5</v>
      </c>
      <c r="F10" s="14">
        <v>476</v>
      </c>
      <c r="G10" s="15">
        <v>45.408257961273172</v>
      </c>
      <c r="H10" s="37" t="s">
        <v>17</v>
      </c>
      <c r="I10" s="14">
        <v>479</v>
      </c>
      <c r="J10" s="14">
        <v>95.8</v>
      </c>
      <c r="K10" s="15">
        <v>18.581020116805998</v>
      </c>
      <c r="L10" s="37" t="s">
        <v>41</v>
      </c>
      <c r="M10" s="14">
        <v>5</v>
      </c>
      <c r="N10" s="14">
        <v>476</v>
      </c>
      <c r="O10" s="15">
        <v>36.108350276947</v>
      </c>
      <c r="P10" s="37" t="s">
        <v>17</v>
      </c>
      <c r="Q10" s="14">
        <v>479</v>
      </c>
      <c r="R10" s="14">
        <v>95.8</v>
      </c>
      <c r="S10" s="15">
        <v>16.977447509765589</v>
      </c>
      <c r="T10" s="15">
        <v>3.3954895019531177</v>
      </c>
      <c r="U10" s="45" t="s">
        <v>41</v>
      </c>
    </row>
    <row r="11" spans="2:21" ht="21.5" x14ac:dyDescent="0.35">
      <c r="B11" s="13">
        <v>20</v>
      </c>
      <c r="C11" s="14">
        <v>10</v>
      </c>
      <c r="D11" s="14">
        <v>5</v>
      </c>
      <c r="E11" s="14">
        <v>5</v>
      </c>
      <c r="F11" s="14">
        <v>296</v>
      </c>
      <c r="G11" s="15">
        <v>27.294376373290991</v>
      </c>
      <c r="H11" s="37" t="s">
        <v>17</v>
      </c>
      <c r="I11" s="14">
        <v>298</v>
      </c>
      <c r="J11" s="14">
        <v>59.6</v>
      </c>
      <c r="K11" s="15">
        <v>5.3778066635131632</v>
      </c>
      <c r="L11" s="37" t="s">
        <v>36</v>
      </c>
      <c r="M11" s="14">
        <v>5</v>
      </c>
      <c r="N11" s="14">
        <v>296</v>
      </c>
      <c r="O11" s="15">
        <v>17.594157218933081</v>
      </c>
      <c r="P11" s="37" t="s">
        <v>17</v>
      </c>
      <c r="Q11" s="14">
        <v>298</v>
      </c>
      <c r="R11" s="14">
        <v>59.6</v>
      </c>
      <c r="S11" s="15">
        <v>5.7712228298187078</v>
      </c>
      <c r="T11" s="15">
        <v>1.1542445659637415</v>
      </c>
      <c r="U11" s="45" t="s">
        <v>36</v>
      </c>
    </row>
    <row r="12" spans="2:21" ht="21.5" x14ac:dyDescent="0.35">
      <c r="B12" s="16">
        <v>30</v>
      </c>
      <c r="C12" s="17">
        <v>2</v>
      </c>
      <c r="D12" s="17">
        <v>5</v>
      </c>
      <c r="E12" s="17">
        <v>0</v>
      </c>
      <c r="F12" s="17">
        <v>2469</v>
      </c>
      <c r="G12" s="18">
        <v>500.45469498634202</v>
      </c>
      <c r="H12" s="38">
        <v>0</v>
      </c>
      <c r="I12" s="17">
        <v>2425</v>
      </c>
      <c r="J12" s="17">
        <v>485</v>
      </c>
      <c r="K12" s="18">
        <v>500.16064238547995</v>
      </c>
      <c r="L12" s="38" t="s">
        <v>11</v>
      </c>
      <c r="M12" s="17">
        <v>0</v>
      </c>
      <c r="N12" s="17">
        <v>2444</v>
      </c>
      <c r="O12" s="18">
        <v>500.24400949477905</v>
      </c>
      <c r="P12" s="38">
        <v>2</v>
      </c>
      <c r="Q12" s="17">
        <v>1920</v>
      </c>
      <c r="R12" s="17">
        <v>384</v>
      </c>
      <c r="S12" s="18">
        <v>336.21786808967539</v>
      </c>
      <c r="T12" s="18">
        <v>67.243573617935084</v>
      </c>
      <c r="U12" s="46" t="s">
        <v>11</v>
      </c>
    </row>
    <row r="13" spans="2:21" ht="21.5" x14ac:dyDescent="0.35">
      <c r="B13" s="16">
        <v>30</v>
      </c>
      <c r="C13" s="17">
        <v>4</v>
      </c>
      <c r="D13" s="17">
        <v>5</v>
      </c>
      <c r="E13" s="17">
        <v>0</v>
      </c>
      <c r="F13" s="17">
        <v>1100</v>
      </c>
      <c r="G13" s="18">
        <v>500.29859018325601</v>
      </c>
      <c r="H13" s="38" t="s">
        <v>23</v>
      </c>
      <c r="I13" s="17">
        <v>1106</v>
      </c>
      <c r="J13" s="17">
        <v>221.2</v>
      </c>
      <c r="K13" s="18">
        <v>414.6585893630961</v>
      </c>
      <c r="L13" s="38" t="s">
        <v>11</v>
      </c>
      <c r="M13" s="17">
        <v>0</v>
      </c>
      <c r="N13" s="17">
        <v>1103</v>
      </c>
      <c r="O13" s="18">
        <v>500.27091240882697</v>
      </c>
      <c r="P13" s="38" t="s">
        <v>23</v>
      </c>
      <c r="Q13" s="17">
        <v>1109</v>
      </c>
      <c r="R13" s="17">
        <v>221.8</v>
      </c>
      <c r="S13" s="18">
        <v>374.58047318458409</v>
      </c>
      <c r="T13" s="18">
        <v>74.916094636916824</v>
      </c>
      <c r="U13" s="46" t="s">
        <v>11</v>
      </c>
    </row>
    <row r="14" spans="2:21" ht="21.5" x14ac:dyDescent="0.35">
      <c r="B14" s="16">
        <v>30</v>
      </c>
      <c r="C14" s="17">
        <v>6</v>
      </c>
      <c r="D14" s="17">
        <v>5</v>
      </c>
      <c r="E14" s="17">
        <v>5</v>
      </c>
      <c r="F14" s="17">
        <v>695</v>
      </c>
      <c r="G14" s="18">
        <v>365.28601121902437</v>
      </c>
      <c r="H14" s="38" t="s">
        <v>16</v>
      </c>
      <c r="I14" s="17">
        <v>696</v>
      </c>
      <c r="J14" s="17">
        <v>139.19999999999999</v>
      </c>
      <c r="K14" s="18">
        <v>136.74487137794478</v>
      </c>
      <c r="L14" s="38" t="s">
        <v>38</v>
      </c>
      <c r="M14" s="17">
        <v>4</v>
      </c>
      <c r="N14" s="17">
        <v>699</v>
      </c>
      <c r="O14" s="18">
        <v>280.72553586959731</v>
      </c>
      <c r="P14" s="38" t="s">
        <v>16</v>
      </c>
      <c r="Q14" s="17">
        <v>696</v>
      </c>
      <c r="R14" s="17">
        <v>139.19999999999999</v>
      </c>
      <c r="S14" s="18">
        <v>115.81029868125897</v>
      </c>
      <c r="T14" s="18">
        <v>23.162059736251795</v>
      </c>
      <c r="U14" s="46" t="s">
        <v>38</v>
      </c>
    </row>
    <row r="15" spans="2:21" ht="21.5" x14ac:dyDescent="0.35">
      <c r="B15" s="16">
        <v>30</v>
      </c>
      <c r="C15" s="17">
        <v>10</v>
      </c>
      <c r="D15" s="17">
        <v>5</v>
      </c>
      <c r="E15" s="17">
        <v>5</v>
      </c>
      <c r="F15" s="17">
        <v>431</v>
      </c>
      <c r="G15" s="18">
        <v>84.724760532379008</v>
      </c>
      <c r="H15" s="38" t="s">
        <v>21</v>
      </c>
      <c r="I15" s="17">
        <v>431</v>
      </c>
      <c r="J15" s="17">
        <v>86.2</v>
      </c>
      <c r="K15" s="18">
        <v>15.071503639221151</v>
      </c>
      <c r="L15" s="38" t="s">
        <v>11</v>
      </c>
      <c r="M15" s="17">
        <v>5</v>
      </c>
      <c r="N15" s="17">
        <v>431</v>
      </c>
      <c r="O15" s="18">
        <v>57.594564437866168</v>
      </c>
      <c r="P15" s="38" t="s">
        <v>21</v>
      </c>
      <c r="Q15" s="17">
        <v>431</v>
      </c>
      <c r="R15" s="17">
        <v>86.2</v>
      </c>
      <c r="S15" s="18">
        <v>21.543915033340365</v>
      </c>
      <c r="T15" s="18">
        <v>4.3087830066680732</v>
      </c>
      <c r="U15" s="46" t="s">
        <v>11</v>
      </c>
    </row>
    <row r="16" spans="2:21" ht="21.5" x14ac:dyDescent="0.35">
      <c r="B16" s="19">
        <v>50</v>
      </c>
      <c r="C16" s="20">
        <v>2</v>
      </c>
      <c r="D16" s="20">
        <v>5</v>
      </c>
      <c r="E16" s="20">
        <v>0</v>
      </c>
      <c r="F16" s="20">
        <v>10721</v>
      </c>
      <c r="G16" s="21">
        <v>1000.974124908445</v>
      </c>
      <c r="H16" s="39">
        <v>0</v>
      </c>
      <c r="I16" s="20">
        <v>3965</v>
      </c>
      <c r="J16" s="20">
        <v>793</v>
      </c>
      <c r="K16" s="21">
        <v>1000.255940675734</v>
      </c>
      <c r="L16" s="39" t="s">
        <v>11</v>
      </c>
      <c r="M16" s="20">
        <v>0</v>
      </c>
      <c r="N16" s="20">
        <v>4131</v>
      </c>
      <c r="O16" s="21">
        <v>1000.396657228467</v>
      </c>
      <c r="P16" s="39">
        <v>0</v>
      </c>
      <c r="Q16" s="20">
        <v>4453</v>
      </c>
      <c r="R16" s="20">
        <v>890.6</v>
      </c>
      <c r="S16" s="21">
        <v>1000.305363416669</v>
      </c>
      <c r="T16" s="21">
        <v>200.0610726833338</v>
      </c>
      <c r="U16" s="47" t="s">
        <v>11</v>
      </c>
    </row>
    <row r="17" spans="2:21" ht="21.5" x14ac:dyDescent="0.35">
      <c r="B17" s="19">
        <v>50</v>
      </c>
      <c r="C17" s="20">
        <v>4</v>
      </c>
      <c r="D17" s="20">
        <v>5</v>
      </c>
      <c r="E17" s="20">
        <v>0</v>
      </c>
      <c r="F17" s="20">
        <v>1955</v>
      </c>
      <c r="G17" s="21">
        <v>1000.8463058471659</v>
      </c>
      <c r="H17" s="39">
        <v>1</v>
      </c>
      <c r="I17" s="20">
        <v>1880</v>
      </c>
      <c r="J17" s="20">
        <v>376</v>
      </c>
      <c r="K17" s="21">
        <v>984.42016196250688</v>
      </c>
      <c r="L17" s="39" t="s">
        <v>11</v>
      </c>
      <c r="M17" s="20">
        <v>0</v>
      </c>
      <c r="N17" s="20">
        <v>1923</v>
      </c>
      <c r="O17" s="21">
        <v>1000.4041521549199</v>
      </c>
      <c r="P17" s="39">
        <v>1</v>
      </c>
      <c r="Q17" s="20">
        <v>2075</v>
      </c>
      <c r="R17" s="20">
        <v>415</v>
      </c>
      <c r="S17" s="21">
        <v>972.52659463882196</v>
      </c>
      <c r="T17" s="21">
        <v>194.50531892776439</v>
      </c>
      <c r="U17" s="47" t="s">
        <v>11</v>
      </c>
    </row>
    <row r="18" spans="2:21" ht="21.5" x14ac:dyDescent="0.35">
      <c r="B18" s="19">
        <v>50</v>
      </c>
      <c r="C18" s="20">
        <v>6</v>
      </c>
      <c r="D18" s="20">
        <v>5</v>
      </c>
      <c r="E18" s="20">
        <v>0</v>
      </c>
      <c r="F18" s="20">
        <v>1200</v>
      </c>
      <c r="G18" s="21">
        <v>1000.5129778385129</v>
      </c>
      <c r="H18" s="39">
        <v>0</v>
      </c>
      <c r="I18" s="20">
        <v>1175</v>
      </c>
      <c r="J18" s="20">
        <v>235</v>
      </c>
      <c r="K18" s="21">
        <v>1000.142038822172</v>
      </c>
      <c r="L18" s="39" t="s">
        <v>11</v>
      </c>
      <c r="M18" s="20">
        <v>0</v>
      </c>
      <c r="N18" s="20">
        <v>1187</v>
      </c>
      <c r="O18" s="21">
        <v>1000.284020662306</v>
      </c>
      <c r="P18" s="39">
        <v>2</v>
      </c>
      <c r="Q18" s="20">
        <v>1317</v>
      </c>
      <c r="R18" s="20">
        <v>263.39999999999998</v>
      </c>
      <c r="S18" s="21">
        <v>834.41512250900041</v>
      </c>
      <c r="T18" s="21">
        <v>166.88302450180009</v>
      </c>
      <c r="U18" s="47" t="s">
        <v>11</v>
      </c>
    </row>
    <row r="19" spans="2:21" ht="21.5" x14ac:dyDescent="0.35">
      <c r="B19" s="19">
        <v>50</v>
      </c>
      <c r="C19" s="20">
        <v>10</v>
      </c>
      <c r="D19" s="20">
        <v>5</v>
      </c>
      <c r="E19" s="20">
        <v>4</v>
      </c>
      <c r="F19" s="20">
        <v>706</v>
      </c>
      <c r="G19" s="21">
        <v>780.88107514381181</v>
      </c>
      <c r="H19" s="39" t="s">
        <v>22</v>
      </c>
      <c r="I19" s="20">
        <v>720</v>
      </c>
      <c r="J19" s="20">
        <v>144</v>
      </c>
      <c r="K19" s="21">
        <v>156.53378510475133</v>
      </c>
      <c r="L19" s="39" t="s">
        <v>42</v>
      </c>
      <c r="M19" s="20">
        <v>4</v>
      </c>
      <c r="N19" s="20">
        <v>706</v>
      </c>
      <c r="O19" s="21">
        <v>616.64267611503442</v>
      </c>
      <c r="P19" s="39" t="s">
        <v>22</v>
      </c>
      <c r="Q19" s="20">
        <v>720</v>
      </c>
      <c r="R19" s="20">
        <v>144</v>
      </c>
      <c r="S19" s="21">
        <v>274.24582672119038</v>
      </c>
      <c r="T19" s="21">
        <v>54.849165344238074</v>
      </c>
      <c r="U19" s="47" t="s">
        <v>42</v>
      </c>
    </row>
    <row r="20" spans="2:21" ht="21.5" x14ac:dyDescent="0.35">
      <c r="B20" s="22">
        <v>75</v>
      </c>
      <c r="C20" s="23">
        <v>2</v>
      </c>
      <c r="D20" s="23">
        <v>5</v>
      </c>
      <c r="E20" s="23">
        <v>0</v>
      </c>
      <c r="F20" s="23">
        <v>23322</v>
      </c>
      <c r="G20" s="24">
        <v>1501.874369382856</v>
      </c>
      <c r="H20" s="40">
        <v>0</v>
      </c>
      <c r="I20" s="23">
        <v>5951</v>
      </c>
      <c r="J20" s="23">
        <v>1190.2</v>
      </c>
      <c r="K20" s="24">
        <v>1500.636220932005</v>
      </c>
      <c r="L20" s="40" t="s">
        <v>11</v>
      </c>
      <c r="M20" s="23">
        <v>0</v>
      </c>
      <c r="N20" s="23">
        <v>9525</v>
      </c>
      <c r="O20" s="24">
        <v>1500.8889691829659</v>
      </c>
      <c r="P20" s="40">
        <v>0</v>
      </c>
      <c r="Q20" s="23">
        <v>5969</v>
      </c>
      <c r="R20" s="23">
        <v>1193.8</v>
      </c>
      <c r="S20" s="24">
        <v>1500.4068484306308</v>
      </c>
      <c r="T20" s="24">
        <v>300.08136968612615</v>
      </c>
      <c r="U20" s="48" t="s">
        <v>11</v>
      </c>
    </row>
    <row r="21" spans="2:21" ht="21.5" x14ac:dyDescent="0.35">
      <c r="B21" s="22">
        <v>75</v>
      </c>
      <c r="C21" s="23">
        <v>4</v>
      </c>
      <c r="D21" s="23">
        <v>5</v>
      </c>
      <c r="E21" s="23">
        <v>0</v>
      </c>
      <c r="F21" s="23">
        <v>6618</v>
      </c>
      <c r="G21" s="24">
        <v>1501.8650646209701</v>
      </c>
      <c r="H21" s="40">
        <v>0</v>
      </c>
      <c r="I21" s="23">
        <v>2737</v>
      </c>
      <c r="J21" s="23">
        <v>547.4</v>
      </c>
      <c r="K21" s="24">
        <v>1500.2785265445691</v>
      </c>
      <c r="L21" s="40" t="s">
        <v>11</v>
      </c>
      <c r="M21" s="23">
        <v>0</v>
      </c>
      <c r="N21" s="23">
        <v>2788</v>
      </c>
      <c r="O21" s="24">
        <v>1500.5524933338138</v>
      </c>
      <c r="P21" s="40">
        <v>2</v>
      </c>
      <c r="Q21" s="23">
        <v>2735</v>
      </c>
      <c r="R21" s="23">
        <v>547</v>
      </c>
      <c r="S21" s="24">
        <v>1474.7976284027081</v>
      </c>
      <c r="T21" s="24">
        <v>294.95952568054162</v>
      </c>
      <c r="U21" s="48" t="s">
        <v>11</v>
      </c>
    </row>
    <row r="22" spans="2:21" ht="21.5" x14ac:dyDescent="0.35">
      <c r="B22" s="22">
        <v>75</v>
      </c>
      <c r="C22" s="23">
        <v>6</v>
      </c>
      <c r="D22" s="23">
        <v>5</v>
      </c>
      <c r="E22" s="23">
        <v>0</v>
      </c>
      <c r="F22" s="23">
        <v>1851</v>
      </c>
      <c r="G22" s="24">
        <v>1501.6641459465002</v>
      </c>
      <c r="H22" s="40">
        <v>1</v>
      </c>
      <c r="I22" s="23">
        <v>1758</v>
      </c>
      <c r="J22" s="23">
        <v>351.6</v>
      </c>
      <c r="K22" s="24">
        <v>1448.7333650588971</v>
      </c>
      <c r="L22" s="40" t="s">
        <v>11</v>
      </c>
      <c r="M22" s="23">
        <v>0</v>
      </c>
      <c r="N22" s="23">
        <v>1784</v>
      </c>
      <c r="O22" s="24">
        <v>1500.5254790782888</v>
      </c>
      <c r="P22" s="40">
        <v>1</v>
      </c>
      <c r="Q22" s="23">
        <v>1759</v>
      </c>
      <c r="R22" s="23">
        <v>351.8</v>
      </c>
      <c r="S22" s="24">
        <v>1483.8065981864909</v>
      </c>
      <c r="T22" s="24">
        <v>296.76131963729819</v>
      </c>
      <c r="U22" s="48" t="s">
        <v>11</v>
      </c>
    </row>
    <row r="23" spans="2:21" ht="21.5" x14ac:dyDescent="0.35">
      <c r="B23" s="22">
        <v>75</v>
      </c>
      <c r="C23" s="23">
        <v>10</v>
      </c>
      <c r="D23" s="23">
        <v>5</v>
      </c>
      <c r="E23" s="23">
        <v>0</v>
      </c>
      <c r="F23" s="23">
        <v>1100</v>
      </c>
      <c r="G23" s="24">
        <v>1501.097485303877</v>
      </c>
      <c r="H23" s="40">
        <v>3</v>
      </c>
      <c r="I23" s="23">
        <v>1064</v>
      </c>
      <c r="J23" s="23">
        <v>212.8</v>
      </c>
      <c r="K23" s="24">
        <v>1247.5223722457858</v>
      </c>
      <c r="L23" s="40" t="s">
        <v>11</v>
      </c>
      <c r="M23" s="23">
        <v>0</v>
      </c>
      <c r="N23" s="23">
        <v>1052</v>
      </c>
      <c r="O23" s="24">
        <v>1500.4212150573708</v>
      </c>
      <c r="P23" s="40">
        <v>3</v>
      </c>
      <c r="Q23" s="23">
        <v>1067</v>
      </c>
      <c r="R23" s="23">
        <v>213.4</v>
      </c>
      <c r="S23" s="24">
        <v>1344.2134244441959</v>
      </c>
      <c r="T23" s="24">
        <v>268.84268488883919</v>
      </c>
      <c r="U23" s="48" t="s">
        <v>11</v>
      </c>
    </row>
    <row r="24" spans="2:21" ht="21.5" x14ac:dyDescent="0.35">
      <c r="B24" s="25">
        <v>100</v>
      </c>
      <c r="C24" s="26">
        <v>2</v>
      </c>
      <c r="D24" s="26">
        <v>5</v>
      </c>
      <c r="E24" s="26">
        <v>0</v>
      </c>
      <c r="F24" s="26">
        <v>31442</v>
      </c>
      <c r="G24" s="27">
        <v>1508.1874468326528</v>
      </c>
      <c r="H24" s="41">
        <v>0</v>
      </c>
      <c r="I24" s="26">
        <v>7985</v>
      </c>
      <c r="J24" s="26">
        <v>1597</v>
      </c>
      <c r="K24" s="27">
        <v>1500.828194618224</v>
      </c>
      <c r="L24" s="41" t="s">
        <v>11</v>
      </c>
      <c r="M24" s="26">
        <v>0</v>
      </c>
      <c r="N24" s="26">
        <v>15716</v>
      </c>
      <c r="O24" s="27">
        <v>1503.1195623874639</v>
      </c>
      <c r="P24" s="41">
        <v>0</v>
      </c>
      <c r="Q24" s="26">
        <v>7986</v>
      </c>
      <c r="R24" s="26">
        <v>1597.2</v>
      </c>
      <c r="S24" s="27">
        <v>1500.6670970916721</v>
      </c>
      <c r="T24" s="27">
        <v>300.13341941833443</v>
      </c>
      <c r="U24" s="49" t="s">
        <v>11</v>
      </c>
    </row>
    <row r="25" spans="2:21" ht="21.5" x14ac:dyDescent="0.35">
      <c r="B25" s="25">
        <v>100</v>
      </c>
      <c r="C25" s="26">
        <v>4</v>
      </c>
      <c r="D25" s="26">
        <v>5</v>
      </c>
      <c r="E25" s="26">
        <v>0</v>
      </c>
      <c r="F25" s="26">
        <v>23715</v>
      </c>
      <c r="G25" s="27">
        <v>1504.1855688095059</v>
      </c>
      <c r="H25" s="41">
        <v>0</v>
      </c>
      <c r="I25" s="26">
        <v>3691</v>
      </c>
      <c r="J25" s="26">
        <v>738.2</v>
      </c>
      <c r="K25" s="27">
        <v>1500.360084295271</v>
      </c>
      <c r="L25" s="41" t="s">
        <v>11</v>
      </c>
      <c r="M25" s="26">
        <v>0</v>
      </c>
      <c r="N25" s="26">
        <v>8055</v>
      </c>
      <c r="O25" s="27">
        <v>1510.7185709476439</v>
      </c>
      <c r="P25" s="41">
        <v>1</v>
      </c>
      <c r="Q25" s="26">
        <v>3699</v>
      </c>
      <c r="R25" s="26">
        <v>739.8</v>
      </c>
      <c r="S25" s="27">
        <v>1363.8614745140062</v>
      </c>
      <c r="T25" s="27">
        <v>272.77229490280126</v>
      </c>
      <c r="U25" s="49" t="s">
        <v>11</v>
      </c>
    </row>
    <row r="26" spans="2:21" ht="21.5" x14ac:dyDescent="0.35">
      <c r="B26" s="25">
        <v>100</v>
      </c>
      <c r="C26" s="26">
        <v>6</v>
      </c>
      <c r="D26" s="26">
        <v>5</v>
      </c>
      <c r="E26" s="26">
        <v>0</v>
      </c>
      <c r="F26" s="26">
        <v>26968</v>
      </c>
      <c r="G26" s="27">
        <v>1503.2998666763278</v>
      </c>
      <c r="H26" s="41">
        <v>1</v>
      </c>
      <c r="I26" s="26">
        <v>2340</v>
      </c>
      <c r="J26" s="26">
        <v>468</v>
      </c>
      <c r="K26" s="27">
        <v>1469.322918176649</v>
      </c>
      <c r="L26" s="41" t="s">
        <v>11</v>
      </c>
      <c r="M26" s="26">
        <v>0</v>
      </c>
      <c r="N26" s="26">
        <v>4676</v>
      </c>
      <c r="O26" s="27">
        <v>1500.8074257373792</v>
      </c>
      <c r="P26" s="41">
        <v>0</v>
      </c>
      <c r="Q26" s="26">
        <v>2361</v>
      </c>
      <c r="R26" s="26">
        <v>472.2</v>
      </c>
      <c r="S26" s="27">
        <v>1500.2918090820301</v>
      </c>
      <c r="T26" s="27">
        <v>300.05836181640603</v>
      </c>
      <c r="U26" s="49" t="s">
        <v>11</v>
      </c>
    </row>
    <row r="27" spans="2:21" ht="21.5" x14ac:dyDescent="0.35">
      <c r="B27" s="25">
        <v>100</v>
      </c>
      <c r="C27" s="26">
        <v>10</v>
      </c>
      <c r="D27" s="26">
        <v>5</v>
      </c>
      <c r="E27" s="26">
        <v>0</v>
      </c>
      <c r="F27" s="26">
        <v>6672</v>
      </c>
      <c r="G27" s="27">
        <v>1501.8958909511539</v>
      </c>
      <c r="H27" s="41">
        <v>2</v>
      </c>
      <c r="I27" s="26">
        <v>1421</v>
      </c>
      <c r="J27" s="26">
        <v>284.2</v>
      </c>
      <c r="K27" s="27">
        <v>1425.0483179092371</v>
      </c>
      <c r="L27" s="41" t="s">
        <v>11</v>
      </c>
      <c r="M27" s="26">
        <v>0</v>
      </c>
      <c r="N27" s="26">
        <v>1423</v>
      </c>
      <c r="O27" s="27">
        <v>1500.8160774707762</v>
      </c>
      <c r="P27" s="41">
        <v>0</v>
      </c>
      <c r="Q27" s="26">
        <v>1428</v>
      </c>
      <c r="R27" s="26">
        <v>285.60000000000002</v>
      </c>
      <c r="S27" s="27">
        <v>1500.2191567420937</v>
      </c>
      <c r="T27" s="27">
        <v>300.04383134841873</v>
      </c>
      <c r="U27" s="49" t="s">
        <v>11</v>
      </c>
    </row>
    <row r="28" spans="2:21" ht="21.5" x14ac:dyDescent="0.35">
      <c r="B28" s="28" t="s">
        <v>10</v>
      </c>
      <c r="C28" s="2"/>
      <c r="D28" s="2">
        <f>SUM(D5:D27)*4</f>
        <v>460</v>
      </c>
      <c r="E28" s="2">
        <f>SUM(E5:E27)</f>
        <v>47</v>
      </c>
      <c r="F28" s="2">
        <f t="shared" ref="F28:T28" si="0">SUM(F5:F27)</f>
        <v>145555</v>
      </c>
      <c r="G28" s="3">
        <f t="shared" si="0"/>
        <v>17728.608187198603</v>
      </c>
      <c r="H28" s="3" t="s">
        <v>25</v>
      </c>
      <c r="I28" s="2">
        <f t="shared" si="0"/>
        <v>43949</v>
      </c>
      <c r="J28" s="2">
        <f t="shared" si="0"/>
        <v>8789.8000000000011</v>
      </c>
      <c r="K28" s="3">
        <f t="shared" si="0"/>
        <v>16125.689900159805</v>
      </c>
      <c r="L28" s="2"/>
      <c r="M28" s="2">
        <f t="shared" si="0"/>
        <v>46</v>
      </c>
      <c r="N28" s="2">
        <f t="shared" si="0"/>
        <v>62230</v>
      </c>
      <c r="O28" s="3">
        <f t="shared" si="0"/>
        <v>17346.101634574858</v>
      </c>
      <c r="P28" s="2" t="s">
        <v>24</v>
      </c>
      <c r="Q28" s="2">
        <f t="shared" si="0"/>
        <v>44327</v>
      </c>
      <c r="R28" s="2">
        <f t="shared" si="0"/>
        <v>8865.4000000000015</v>
      </c>
      <c r="S28" s="3">
        <f t="shared" si="0"/>
        <v>15803.70431780812</v>
      </c>
      <c r="T28" s="3">
        <f t="shared" si="0"/>
        <v>3160.7408635616243</v>
      </c>
      <c r="U28" s="4" t="s">
        <v>11</v>
      </c>
    </row>
    <row r="33" spans="2:21" ht="21.5" x14ac:dyDescent="0.35">
      <c r="B33" s="32" t="s">
        <v>14</v>
      </c>
      <c r="C33" s="1"/>
      <c r="D33" s="1"/>
      <c r="E33" s="33" t="s">
        <v>12</v>
      </c>
      <c r="F33" s="33"/>
      <c r="G33" s="33"/>
      <c r="H33" s="33" t="s">
        <v>13</v>
      </c>
      <c r="I33" s="33"/>
      <c r="J33" s="33"/>
      <c r="K33" s="33"/>
      <c r="L33" s="33"/>
      <c r="M33" s="33" t="s">
        <v>6</v>
      </c>
      <c r="N33" s="33"/>
      <c r="O33" s="33"/>
      <c r="P33" s="33"/>
      <c r="Q33" s="33"/>
      <c r="R33" s="33"/>
      <c r="S33" s="33"/>
      <c r="T33" s="33"/>
      <c r="U33" s="34"/>
    </row>
    <row r="34" spans="2:21" ht="21.5" x14ac:dyDescent="0.35">
      <c r="B34" s="31" t="s">
        <v>0</v>
      </c>
      <c r="C34" s="29" t="s">
        <v>5</v>
      </c>
      <c r="D34" s="5" t="s">
        <v>1</v>
      </c>
      <c r="E34" s="5" t="s">
        <v>2</v>
      </c>
      <c r="F34" s="5" t="s">
        <v>3</v>
      </c>
      <c r="G34" s="5" t="s">
        <v>4</v>
      </c>
      <c r="H34" s="5" t="s">
        <v>8</v>
      </c>
      <c r="I34" s="5" t="s">
        <v>3</v>
      </c>
      <c r="J34" s="5"/>
      <c r="K34" s="5" t="s">
        <v>4</v>
      </c>
      <c r="L34" s="5" t="s">
        <v>9</v>
      </c>
      <c r="M34" s="5" t="s">
        <v>2</v>
      </c>
      <c r="N34" s="5" t="s">
        <v>3</v>
      </c>
      <c r="O34" s="5" t="s">
        <v>4</v>
      </c>
      <c r="P34" s="5" t="s">
        <v>8</v>
      </c>
      <c r="Q34" s="5" t="s">
        <v>3</v>
      </c>
      <c r="R34" s="5"/>
      <c r="S34" s="5" t="s">
        <v>4</v>
      </c>
      <c r="T34" s="5"/>
      <c r="U34" s="6" t="s">
        <v>9</v>
      </c>
    </row>
    <row r="35" spans="2:21" ht="21.5" x14ac:dyDescent="0.35">
      <c r="B35" s="7">
        <v>10</v>
      </c>
      <c r="C35" s="8">
        <v>2</v>
      </c>
      <c r="D35" s="8">
        <v>5</v>
      </c>
      <c r="E35" s="8">
        <v>5</v>
      </c>
      <c r="F35" s="8">
        <v>856</v>
      </c>
      <c r="G35" s="9">
        <v>22.706909418106058</v>
      </c>
      <c r="H35" s="35" t="s">
        <v>21</v>
      </c>
      <c r="I35" s="8">
        <v>856</v>
      </c>
      <c r="J35" s="8">
        <v>171.2</v>
      </c>
      <c r="K35" s="9">
        <v>9.5672855377197124</v>
      </c>
      <c r="L35" s="35" t="s">
        <v>11</v>
      </c>
      <c r="M35" s="8">
        <v>5</v>
      </c>
      <c r="N35" s="8">
        <v>856</v>
      </c>
      <c r="O35" s="9">
        <v>22.317436695098852</v>
      </c>
      <c r="P35" s="35" t="s">
        <v>31</v>
      </c>
      <c r="Q35" s="8">
        <v>856</v>
      </c>
      <c r="R35" s="8">
        <v>171.2</v>
      </c>
      <c r="S35" s="9">
        <v>7.8742589950561372</v>
      </c>
      <c r="T35" s="9">
        <v>1.5748517990112274</v>
      </c>
      <c r="U35" s="43" t="s">
        <v>11</v>
      </c>
    </row>
    <row r="36" spans="2:21" ht="21.5" x14ac:dyDescent="0.35">
      <c r="B36" s="10">
        <v>10</v>
      </c>
      <c r="C36" s="11">
        <v>4</v>
      </c>
      <c r="D36" s="11">
        <v>5</v>
      </c>
      <c r="E36" s="11">
        <v>5</v>
      </c>
      <c r="F36" s="11">
        <v>382</v>
      </c>
      <c r="G36" s="12">
        <v>9.6515049934386905</v>
      </c>
      <c r="H36" s="36" t="s">
        <v>21</v>
      </c>
      <c r="I36" s="11">
        <v>382</v>
      </c>
      <c r="J36" s="11">
        <v>76.400000000000006</v>
      </c>
      <c r="K36" s="12">
        <v>5.3791785240173198</v>
      </c>
      <c r="L36" s="36" t="s">
        <v>11</v>
      </c>
      <c r="M36" s="11">
        <v>5</v>
      </c>
      <c r="N36" s="11">
        <v>382</v>
      </c>
      <c r="O36" s="12">
        <v>5.6233756542205677</v>
      </c>
      <c r="P36" s="36" t="s">
        <v>21</v>
      </c>
      <c r="Q36" s="11">
        <v>382</v>
      </c>
      <c r="R36" s="11">
        <v>76.400000000000006</v>
      </c>
      <c r="S36" s="12">
        <v>5.6770160198211537</v>
      </c>
      <c r="T36" s="12">
        <v>1.1354032039642308</v>
      </c>
      <c r="U36" s="44" t="s">
        <v>11</v>
      </c>
    </row>
    <row r="37" spans="2:21" ht="21.5" x14ac:dyDescent="0.35">
      <c r="B37" s="10">
        <v>10</v>
      </c>
      <c r="C37" s="11">
        <v>6</v>
      </c>
      <c r="D37" s="11">
        <v>5</v>
      </c>
      <c r="E37" s="11">
        <v>5</v>
      </c>
      <c r="F37" s="11">
        <v>252</v>
      </c>
      <c r="G37" s="12">
        <v>7.0225002765655287</v>
      </c>
      <c r="H37" s="36" t="s">
        <v>26</v>
      </c>
      <c r="I37" s="11">
        <v>255</v>
      </c>
      <c r="J37" s="11">
        <v>51</v>
      </c>
      <c r="K37" s="12">
        <v>2.1473000049591038</v>
      </c>
      <c r="L37" s="36" t="s">
        <v>33</v>
      </c>
      <c r="M37" s="11">
        <v>5</v>
      </c>
      <c r="N37" s="11">
        <v>252</v>
      </c>
      <c r="O37" s="12">
        <v>3.3783872127532897</v>
      </c>
      <c r="P37" s="36" t="s">
        <v>26</v>
      </c>
      <c r="Q37" s="11">
        <v>255</v>
      </c>
      <c r="R37" s="11">
        <v>51</v>
      </c>
      <c r="S37" s="12">
        <v>2.6598336696624743</v>
      </c>
      <c r="T37" s="12">
        <v>0.53196673393249483</v>
      </c>
      <c r="U37" s="44" t="s">
        <v>33</v>
      </c>
    </row>
    <row r="38" spans="2:21" ht="21.5" x14ac:dyDescent="0.35">
      <c r="B38" s="13">
        <v>20</v>
      </c>
      <c r="C38" s="14">
        <v>2</v>
      </c>
      <c r="D38" s="14">
        <v>5</v>
      </c>
      <c r="E38" s="14">
        <v>0</v>
      </c>
      <c r="F38" s="14">
        <v>1607</v>
      </c>
      <c r="G38" s="15">
        <v>300.23493051528914</v>
      </c>
      <c r="H38" s="37" t="s">
        <v>27</v>
      </c>
      <c r="I38" s="14">
        <v>1596</v>
      </c>
      <c r="J38" s="14">
        <v>319.2</v>
      </c>
      <c r="K38" s="15">
        <v>157.80990886688218</v>
      </c>
      <c r="L38" s="37" t="s">
        <v>34</v>
      </c>
      <c r="M38" s="14">
        <v>2</v>
      </c>
      <c r="N38" s="14">
        <v>1598</v>
      </c>
      <c r="O38" s="15">
        <v>258.0450935363769</v>
      </c>
      <c r="P38" s="37" t="s">
        <v>18</v>
      </c>
      <c r="Q38" s="14">
        <v>1595</v>
      </c>
      <c r="R38" s="14">
        <v>319</v>
      </c>
      <c r="S38" s="15">
        <v>164.50054001808144</v>
      </c>
      <c r="T38" s="15">
        <v>32.900108003616289</v>
      </c>
      <c r="U38" s="45" t="s">
        <v>34</v>
      </c>
    </row>
    <row r="39" spans="2:21" ht="21.5" x14ac:dyDescent="0.35">
      <c r="B39" s="13">
        <v>20</v>
      </c>
      <c r="C39" s="14">
        <v>4</v>
      </c>
      <c r="D39" s="14">
        <v>5</v>
      </c>
      <c r="E39" s="14">
        <v>5</v>
      </c>
      <c r="F39" s="14">
        <v>724</v>
      </c>
      <c r="G39" s="15">
        <v>129.4299321174619</v>
      </c>
      <c r="H39" s="37" t="s">
        <v>21</v>
      </c>
      <c r="I39" s="14">
        <v>724</v>
      </c>
      <c r="J39" s="14">
        <v>144.80000000000001</v>
      </c>
      <c r="K39" s="15">
        <v>65.297620773315231</v>
      </c>
      <c r="L39" s="37" t="s">
        <v>35</v>
      </c>
      <c r="M39" s="14">
        <v>5</v>
      </c>
      <c r="N39" s="14">
        <v>724</v>
      </c>
      <c r="O39" s="15">
        <v>116.10479068756081</v>
      </c>
      <c r="P39" s="37" t="s">
        <v>21</v>
      </c>
      <c r="Q39" s="14">
        <v>724</v>
      </c>
      <c r="R39" s="14">
        <v>144.80000000000001</v>
      </c>
      <c r="S39" s="15">
        <v>74.585790634155146</v>
      </c>
      <c r="T39" s="15">
        <v>14.91715812683103</v>
      </c>
      <c r="U39" s="45" t="s">
        <v>35</v>
      </c>
    </row>
    <row r="40" spans="2:21" ht="21.5" x14ac:dyDescent="0.35">
      <c r="B40" s="13">
        <v>20</v>
      </c>
      <c r="C40" s="14">
        <v>6</v>
      </c>
      <c r="D40" s="14">
        <v>5</v>
      </c>
      <c r="E40" s="14">
        <v>5</v>
      </c>
      <c r="F40" s="14">
        <v>460</v>
      </c>
      <c r="G40" s="15">
        <v>49.28882980346674</v>
      </c>
      <c r="H40" s="37" t="s">
        <v>21</v>
      </c>
      <c r="I40" s="14">
        <v>460</v>
      </c>
      <c r="J40" s="14">
        <v>92</v>
      </c>
      <c r="K40" s="15">
        <v>21.904691696166971</v>
      </c>
      <c r="L40" s="37" t="s">
        <v>11</v>
      </c>
      <c r="M40" s="14">
        <v>5</v>
      </c>
      <c r="N40" s="14">
        <v>460</v>
      </c>
      <c r="O40" s="15">
        <v>44.300645351409855</v>
      </c>
      <c r="P40" s="37" t="s">
        <v>21</v>
      </c>
      <c r="Q40" s="14">
        <v>460</v>
      </c>
      <c r="R40" s="14">
        <v>92</v>
      </c>
      <c r="S40" s="15">
        <v>21.242825031280493</v>
      </c>
      <c r="T40" s="15">
        <v>4.2485650062560989</v>
      </c>
      <c r="U40" s="45" t="s">
        <v>11</v>
      </c>
    </row>
    <row r="41" spans="2:21" ht="21.5" x14ac:dyDescent="0.35">
      <c r="B41" s="13">
        <v>20</v>
      </c>
      <c r="C41" s="14">
        <v>10</v>
      </c>
      <c r="D41" s="14">
        <v>5</v>
      </c>
      <c r="E41" s="14">
        <v>5</v>
      </c>
      <c r="F41" s="14">
        <v>290</v>
      </c>
      <c r="G41" s="15">
        <v>29.262154817581155</v>
      </c>
      <c r="H41" s="37" t="s">
        <v>17</v>
      </c>
      <c r="I41" s="14">
        <v>292</v>
      </c>
      <c r="J41" s="14">
        <v>58.4</v>
      </c>
      <c r="K41" s="15">
        <v>7.4794089794158598</v>
      </c>
      <c r="L41" s="37" t="s">
        <v>36</v>
      </c>
      <c r="M41" s="14">
        <v>5</v>
      </c>
      <c r="N41" s="14">
        <v>290</v>
      </c>
      <c r="O41" s="15">
        <v>19.222980976104711</v>
      </c>
      <c r="P41" s="37" t="s">
        <v>17</v>
      </c>
      <c r="Q41" s="14">
        <v>292</v>
      </c>
      <c r="R41" s="14">
        <v>58.4</v>
      </c>
      <c r="S41" s="15">
        <v>6.3145952224731241</v>
      </c>
      <c r="T41" s="15">
        <v>1.2629190444946248</v>
      </c>
      <c r="U41" s="45" t="s">
        <v>36</v>
      </c>
    </row>
    <row r="42" spans="2:21" ht="21.5" x14ac:dyDescent="0.35">
      <c r="B42" s="16">
        <v>30</v>
      </c>
      <c r="C42" s="17">
        <v>2</v>
      </c>
      <c r="D42" s="17">
        <v>5</v>
      </c>
      <c r="E42" s="17">
        <v>0</v>
      </c>
      <c r="F42" s="17">
        <v>2499</v>
      </c>
      <c r="G42" s="18">
        <v>500.44432282447502</v>
      </c>
      <c r="H42" s="38">
        <v>1</v>
      </c>
      <c r="I42" s="17">
        <v>2399</v>
      </c>
      <c r="J42" s="17">
        <v>479.8</v>
      </c>
      <c r="K42" s="18">
        <v>426.96079111099004</v>
      </c>
      <c r="L42" s="38" t="s">
        <v>11</v>
      </c>
      <c r="M42" s="17">
        <v>0</v>
      </c>
      <c r="N42" s="17">
        <v>2449</v>
      </c>
      <c r="O42" s="18">
        <v>500.22526574134497</v>
      </c>
      <c r="P42" s="38">
        <v>1</v>
      </c>
      <c r="Q42" s="17">
        <v>2402</v>
      </c>
      <c r="R42" s="17">
        <v>480.4</v>
      </c>
      <c r="S42" s="18">
        <v>441.34036135673216</v>
      </c>
      <c r="T42" s="18">
        <v>88.268072271346426</v>
      </c>
      <c r="U42" s="46" t="s">
        <v>11</v>
      </c>
    </row>
    <row r="43" spans="2:21" ht="21.5" x14ac:dyDescent="0.35">
      <c r="B43" s="16">
        <v>30</v>
      </c>
      <c r="C43" s="17">
        <v>4</v>
      </c>
      <c r="D43" s="17">
        <v>5</v>
      </c>
      <c r="E43" s="17">
        <v>0</v>
      </c>
      <c r="F43" s="17">
        <v>1086</v>
      </c>
      <c r="G43" s="18">
        <v>500.32185983657604</v>
      </c>
      <c r="H43" s="38" t="s">
        <v>20</v>
      </c>
      <c r="I43" s="17">
        <v>1084</v>
      </c>
      <c r="J43" s="17">
        <v>216.8</v>
      </c>
      <c r="K43" s="18">
        <v>444.16996121406464</v>
      </c>
      <c r="L43" s="38" t="s">
        <v>11</v>
      </c>
      <c r="M43" s="17">
        <v>0</v>
      </c>
      <c r="N43" s="17">
        <v>1089</v>
      </c>
      <c r="O43" s="18">
        <v>500.23203611373606</v>
      </c>
      <c r="P43" s="38" t="s">
        <v>30</v>
      </c>
      <c r="Q43" s="17">
        <v>1083</v>
      </c>
      <c r="R43" s="17">
        <v>216.6</v>
      </c>
      <c r="S43" s="18">
        <v>472.83161211013601</v>
      </c>
      <c r="T43" s="18">
        <v>94.566322422027199</v>
      </c>
      <c r="U43" s="46" t="s">
        <v>11</v>
      </c>
    </row>
    <row r="44" spans="2:21" ht="21.5" x14ac:dyDescent="0.35">
      <c r="B44" s="16">
        <v>30</v>
      </c>
      <c r="C44" s="17">
        <v>6</v>
      </c>
      <c r="D44" s="17">
        <v>5</v>
      </c>
      <c r="E44" s="17">
        <v>2</v>
      </c>
      <c r="F44" s="17">
        <v>689</v>
      </c>
      <c r="G44" s="18">
        <v>401.92103695869241</v>
      </c>
      <c r="H44" s="38" t="s">
        <v>26</v>
      </c>
      <c r="I44" s="17">
        <v>686</v>
      </c>
      <c r="J44" s="17">
        <v>137.19999999999999</v>
      </c>
      <c r="K44" s="18">
        <v>108.31100654602037</v>
      </c>
      <c r="L44" s="38" t="s">
        <v>37</v>
      </c>
      <c r="M44" s="17">
        <v>3</v>
      </c>
      <c r="N44" s="17">
        <v>689</v>
      </c>
      <c r="O44" s="18">
        <v>362.13831901550225</v>
      </c>
      <c r="P44" s="38" t="s">
        <v>26</v>
      </c>
      <c r="Q44" s="17">
        <v>686</v>
      </c>
      <c r="R44" s="17">
        <v>137.19999999999999</v>
      </c>
      <c r="S44" s="18">
        <v>70.871004343032695</v>
      </c>
      <c r="T44" s="18">
        <v>14.174200868606539</v>
      </c>
      <c r="U44" s="46" t="s">
        <v>37</v>
      </c>
    </row>
    <row r="45" spans="2:21" ht="21.5" x14ac:dyDescent="0.35">
      <c r="B45" s="16">
        <v>30</v>
      </c>
      <c r="C45" s="17">
        <v>10</v>
      </c>
      <c r="D45" s="17">
        <v>5</v>
      </c>
      <c r="E45" s="17">
        <v>5</v>
      </c>
      <c r="F45" s="17">
        <v>425</v>
      </c>
      <c r="G45" s="18">
        <v>100.6592545509337</v>
      </c>
      <c r="H45" s="38" t="s">
        <v>28</v>
      </c>
      <c r="I45" s="17">
        <v>426</v>
      </c>
      <c r="J45" s="17">
        <v>85.2</v>
      </c>
      <c r="K45" s="18">
        <v>23.839246034622171</v>
      </c>
      <c r="L45" s="38" t="s">
        <v>38</v>
      </c>
      <c r="M45" s="17">
        <v>5</v>
      </c>
      <c r="N45" s="17">
        <v>425</v>
      </c>
      <c r="O45" s="18">
        <v>43.24847531318661</v>
      </c>
      <c r="P45" s="38" t="s">
        <v>16</v>
      </c>
      <c r="Q45" s="17">
        <v>426</v>
      </c>
      <c r="R45" s="17">
        <v>85.2</v>
      </c>
      <c r="S45" s="18">
        <v>20.76865410804745</v>
      </c>
      <c r="T45" s="18">
        <v>4.1537308216094901</v>
      </c>
      <c r="U45" s="46" t="s">
        <v>38</v>
      </c>
    </row>
    <row r="46" spans="2:21" ht="21.5" x14ac:dyDescent="0.35">
      <c r="B46" s="19">
        <v>50</v>
      </c>
      <c r="C46" s="20">
        <v>2</v>
      </c>
      <c r="D46" s="20">
        <v>5</v>
      </c>
      <c r="E46" s="20">
        <v>0</v>
      </c>
      <c r="F46" s="20">
        <v>11052</v>
      </c>
      <c r="G46" s="21">
        <v>1000.8401534557321</v>
      </c>
      <c r="H46" s="39">
        <v>0</v>
      </c>
      <c r="I46" s="20">
        <v>3989</v>
      </c>
      <c r="J46" s="20">
        <v>797.8</v>
      </c>
      <c r="K46" s="21">
        <v>1000.2921948432891</v>
      </c>
      <c r="L46" s="39" t="s">
        <v>11</v>
      </c>
      <c r="M46" s="20">
        <v>0</v>
      </c>
      <c r="N46" s="20">
        <v>4218</v>
      </c>
      <c r="O46" s="21">
        <v>1000.4768364429451</v>
      </c>
      <c r="P46" s="39">
        <v>0</v>
      </c>
      <c r="Q46" s="20">
        <v>4503</v>
      </c>
      <c r="R46" s="20">
        <v>900.6</v>
      </c>
      <c r="S46" s="21">
        <v>1000.3058619499189</v>
      </c>
      <c r="T46" s="21">
        <v>200.0611723899838</v>
      </c>
      <c r="U46" s="47" t="s">
        <v>11</v>
      </c>
    </row>
    <row r="47" spans="2:21" ht="21.5" x14ac:dyDescent="0.35">
      <c r="B47" s="19">
        <v>50</v>
      </c>
      <c r="C47" s="20">
        <v>4</v>
      </c>
      <c r="D47" s="20">
        <v>5</v>
      </c>
      <c r="E47" s="20">
        <v>0</v>
      </c>
      <c r="F47" s="20">
        <v>1961</v>
      </c>
      <c r="G47" s="21">
        <v>1000.6590669155099</v>
      </c>
      <c r="H47" s="39">
        <v>0</v>
      </c>
      <c r="I47" s="20">
        <v>1936</v>
      </c>
      <c r="J47" s="20">
        <v>387.2</v>
      </c>
      <c r="K47" s="21">
        <v>1000.200027465817</v>
      </c>
      <c r="L47" s="39" t="s">
        <v>11</v>
      </c>
      <c r="M47" s="20">
        <v>0</v>
      </c>
      <c r="N47" s="20">
        <v>1909</v>
      </c>
      <c r="O47" s="21">
        <v>1000.365011215207</v>
      </c>
      <c r="P47" s="39">
        <v>1</v>
      </c>
      <c r="Q47" s="20">
        <v>2118</v>
      </c>
      <c r="R47" s="20">
        <v>423.6</v>
      </c>
      <c r="S47" s="21">
        <v>999.995021820067</v>
      </c>
      <c r="T47" s="21">
        <v>199.99900436401339</v>
      </c>
      <c r="U47" s="47" t="s">
        <v>11</v>
      </c>
    </row>
    <row r="48" spans="2:21" ht="21.5" x14ac:dyDescent="0.35">
      <c r="B48" s="19">
        <v>50</v>
      </c>
      <c r="C48" s="20">
        <v>6</v>
      </c>
      <c r="D48" s="20">
        <v>5</v>
      </c>
      <c r="E48" s="20">
        <v>0</v>
      </c>
      <c r="F48" s="20">
        <v>1134</v>
      </c>
      <c r="G48" s="21">
        <v>1000.549192428586</v>
      </c>
      <c r="H48" s="39">
        <v>2</v>
      </c>
      <c r="I48" s="20">
        <v>1119</v>
      </c>
      <c r="J48" s="20">
        <v>223.8</v>
      </c>
      <c r="K48" s="21">
        <v>858.50285315513383</v>
      </c>
      <c r="L48" s="39" t="s">
        <v>11</v>
      </c>
      <c r="M48" s="20">
        <v>1</v>
      </c>
      <c r="N48" s="20">
        <v>1133</v>
      </c>
      <c r="O48" s="21">
        <v>968.57514476775805</v>
      </c>
      <c r="P48" s="39">
        <v>1</v>
      </c>
      <c r="Q48" s="20">
        <v>1124</v>
      </c>
      <c r="R48" s="20">
        <v>224.8</v>
      </c>
      <c r="S48" s="21">
        <v>862.10556483268601</v>
      </c>
      <c r="T48" s="21">
        <v>172.42111296653721</v>
      </c>
      <c r="U48" s="47" t="s">
        <v>11</v>
      </c>
    </row>
    <row r="49" spans="2:21" ht="21.5" x14ac:dyDescent="0.35">
      <c r="B49" s="19">
        <v>50</v>
      </c>
      <c r="C49" s="20">
        <v>10</v>
      </c>
      <c r="D49" s="20">
        <v>5</v>
      </c>
      <c r="E49" s="20">
        <v>1</v>
      </c>
      <c r="F49" s="20">
        <v>717</v>
      </c>
      <c r="G49" s="21">
        <v>948.8904526233639</v>
      </c>
      <c r="H49" s="39" t="s">
        <v>22</v>
      </c>
      <c r="I49" s="20">
        <v>723</v>
      </c>
      <c r="J49" s="20">
        <v>144.6</v>
      </c>
      <c r="K49" s="21">
        <v>384.95901727676369</v>
      </c>
      <c r="L49" s="39" t="s">
        <v>39</v>
      </c>
      <c r="M49" s="20">
        <v>2</v>
      </c>
      <c r="N49" s="20">
        <v>718</v>
      </c>
      <c r="O49" s="21">
        <v>740.37805128097341</v>
      </c>
      <c r="P49" s="39" t="s">
        <v>22</v>
      </c>
      <c r="Q49" s="20">
        <v>723</v>
      </c>
      <c r="R49" s="20">
        <v>144.6</v>
      </c>
      <c r="S49" s="21">
        <v>276.31996226310707</v>
      </c>
      <c r="T49" s="21">
        <v>55.263992452621416</v>
      </c>
      <c r="U49" s="47" t="s">
        <v>39</v>
      </c>
    </row>
    <row r="50" spans="2:21" ht="21.5" x14ac:dyDescent="0.35">
      <c r="B50" s="22">
        <v>75</v>
      </c>
      <c r="C50" s="23">
        <v>2</v>
      </c>
      <c r="D50" s="23">
        <v>5</v>
      </c>
      <c r="E50" s="23">
        <v>0</v>
      </c>
      <c r="F50" s="23">
        <v>23414</v>
      </c>
      <c r="G50" s="24">
        <v>1502.8237106800048</v>
      </c>
      <c r="H50" s="40">
        <v>0</v>
      </c>
      <c r="I50" s="23">
        <v>6034</v>
      </c>
      <c r="J50" s="23">
        <v>1206.8</v>
      </c>
      <c r="K50" s="24">
        <v>1500.4867906570412</v>
      </c>
      <c r="L50" s="40" t="s">
        <v>11</v>
      </c>
      <c r="M50" s="23">
        <v>0</v>
      </c>
      <c r="N50" s="23">
        <v>11726</v>
      </c>
      <c r="O50" s="24">
        <v>1500.7900710105869</v>
      </c>
      <c r="P50" s="40">
        <v>0</v>
      </c>
      <c r="Q50" s="23">
        <v>6056</v>
      </c>
      <c r="R50" s="23">
        <v>1211.2</v>
      </c>
      <c r="S50" s="24">
        <v>1500.4664876461011</v>
      </c>
      <c r="T50" s="24">
        <v>300.09329752922019</v>
      </c>
      <c r="U50" s="48" t="s">
        <v>11</v>
      </c>
    </row>
    <row r="51" spans="2:21" ht="21.5" x14ac:dyDescent="0.35">
      <c r="B51" s="22">
        <v>75</v>
      </c>
      <c r="C51" s="23">
        <v>4</v>
      </c>
      <c r="D51" s="23">
        <v>5</v>
      </c>
      <c r="E51" s="23">
        <v>0</v>
      </c>
      <c r="F51" s="23">
        <v>18308</v>
      </c>
      <c r="G51" s="24">
        <v>1505.998353004454</v>
      </c>
      <c r="H51" s="40">
        <v>0</v>
      </c>
      <c r="I51" s="23">
        <v>2965</v>
      </c>
      <c r="J51" s="23">
        <v>593</v>
      </c>
      <c r="K51" s="24">
        <v>1500.3311276435829</v>
      </c>
      <c r="L51" s="40" t="s">
        <v>11</v>
      </c>
      <c r="M51" s="23">
        <v>0</v>
      </c>
      <c r="N51" s="23">
        <v>3000</v>
      </c>
      <c r="O51" s="24">
        <v>1502.7997069358798</v>
      </c>
      <c r="P51" s="40">
        <v>0</v>
      </c>
      <c r="Q51" s="23">
        <v>2915</v>
      </c>
      <c r="R51" s="23">
        <v>583</v>
      </c>
      <c r="S51" s="24">
        <v>1500.2955515384649</v>
      </c>
      <c r="T51" s="24">
        <v>300.059110307693</v>
      </c>
      <c r="U51" s="48" t="s">
        <v>11</v>
      </c>
    </row>
    <row r="52" spans="2:21" ht="21.5" x14ac:dyDescent="0.35">
      <c r="B52" s="22">
        <v>75</v>
      </c>
      <c r="C52" s="23">
        <v>6</v>
      </c>
      <c r="D52" s="23">
        <v>5</v>
      </c>
      <c r="E52" s="23">
        <v>0</v>
      </c>
      <c r="F52" s="23">
        <v>1914</v>
      </c>
      <c r="G52" s="24">
        <v>1501.8299267292</v>
      </c>
      <c r="H52" s="40">
        <v>0</v>
      </c>
      <c r="I52" s="23">
        <v>1870</v>
      </c>
      <c r="J52" s="23">
        <v>374</v>
      </c>
      <c r="K52" s="24">
        <v>1500.234902381894</v>
      </c>
      <c r="L52" s="40" t="s">
        <v>11</v>
      </c>
      <c r="M52" s="23">
        <v>0</v>
      </c>
      <c r="N52" s="23">
        <v>1857</v>
      </c>
      <c r="O52" s="24">
        <v>1501.6720154285399</v>
      </c>
      <c r="P52" s="40">
        <v>1</v>
      </c>
      <c r="Q52" s="23">
        <v>1866</v>
      </c>
      <c r="R52" s="23">
        <v>373.2</v>
      </c>
      <c r="S52" s="24">
        <v>1379.8421516418439</v>
      </c>
      <c r="T52" s="24">
        <v>275.96843032836875</v>
      </c>
      <c r="U52" s="48" t="s">
        <v>11</v>
      </c>
    </row>
    <row r="53" spans="2:21" ht="21.5" x14ac:dyDescent="0.35">
      <c r="B53" s="22">
        <v>75</v>
      </c>
      <c r="C53" s="23">
        <v>10</v>
      </c>
      <c r="D53" s="23">
        <v>5</v>
      </c>
      <c r="E53" s="23">
        <v>0</v>
      </c>
      <c r="F53" s="23">
        <v>1122</v>
      </c>
      <c r="G53" s="24">
        <v>1500.9922089576689</v>
      </c>
      <c r="H53" s="40">
        <v>0</v>
      </c>
      <c r="I53" s="23">
        <v>1096</v>
      </c>
      <c r="J53" s="23">
        <v>219.2</v>
      </c>
      <c r="K53" s="24">
        <v>1500.1760444641081</v>
      </c>
      <c r="L53" s="40" t="s">
        <v>11</v>
      </c>
      <c r="M53" s="23">
        <v>1</v>
      </c>
      <c r="N53" s="23">
        <v>1079</v>
      </c>
      <c r="O53" s="24">
        <v>1412.2999188899969</v>
      </c>
      <c r="P53" s="40">
        <v>2</v>
      </c>
      <c r="Q53" s="23">
        <v>1091</v>
      </c>
      <c r="R53" s="23">
        <v>218.2</v>
      </c>
      <c r="S53" s="24">
        <v>1428.2017018794988</v>
      </c>
      <c r="T53" s="24">
        <v>285.64034037589977</v>
      </c>
      <c r="U53" s="48" t="s">
        <v>11</v>
      </c>
    </row>
    <row r="54" spans="2:21" ht="21.5" x14ac:dyDescent="0.35">
      <c r="B54" s="25">
        <v>100</v>
      </c>
      <c r="C54" s="26">
        <v>2</v>
      </c>
      <c r="D54" s="26">
        <v>5</v>
      </c>
      <c r="E54" s="26">
        <v>0</v>
      </c>
      <c r="F54" s="26">
        <v>31125</v>
      </c>
      <c r="G54" s="27">
        <v>1506.700392007825</v>
      </c>
      <c r="H54" s="41">
        <v>0</v>
      </c>
      <c r="I54" s="26">
        <v>8053</v>
      </c>
      <c r="J54" s="26">
        <v>1610.6</v>
      </c>
      <c r="K54" s="27">
        <v>1504.8500607013677</v>
      </c>
      <c r="L54" s="41" t="s">
        <v>11</v>
      </c>
      <c r="M54" s="26">
        <v>0</v>
      </c>
      <c r="N54" s="26">
        <v>15631</v>
      </c>
      <c r="O54" s="27">
        <v>1501.7909677028629</v>
      </c>
      <c r="P54" s="41">
        <v>0</v>
      </c>
      <c r="Q54" s="26">
        <v>8036</v>
      </c>
      <c r="R54" s="26">
        <v>1607.2</v>
      </c>
      <c r="S54" s="27">
        <v>1501.2405538558951</v>
      </c>
      <c r="T54" s="27">
        <v>300.24811077117903</v>
      </c>
      <c r="U54" s="49" t="s">
        <v>11</v>
      </c>
    </row>
    <row r="55" spans="2:21" ht="21.5" x14ac:dyDescent="0.35">
      <c r="B55" s="25">
        <v>100</v>
      </c>
      <c r="C55" s="26">
        <v>4</v>
      </c>
      <c r="D55" s="26">
        <v>5</v>
      </c>
      <c r="E55" s="26">
        <v>0</v>
      </c>
      <c r="F55" s="26">
        <v>28222</v>
      </c>
      <c r="G55" s="27">
        <v>1505.3259799480411</v>
      </c>
      <c r="H55" s="41">
        <v>0</v>
      </c>
      <c r="I55" s="26">
        <v>3734</v>
      </c>
      <c r="J55" s="26">
        <v>746.8</v>
      </c>
      <c r="K55" s="27">
        <v>1500.4380638599371</v>
      </c>
      <c r="L55" s="41" t="s">
        <v>11</v>
      </c>
      <c r="M55" s="26">
        <v>0</v>
      </c>
      <c r="N55" s="26">
        <v>13991</v>
      </c>
      <c r="O55" s="27">
        <v>1501.310408353803</v>
      </c>
      <c r="P55" s="41">
        <v>0</v>
      </c>
      <c r="Q55" s="26">
        <v>3721</v>
      </c>
      <c r="R55" s="26">
        <v>744.2</v>
      </c>
      <c r="S55" s="27">
        <v>1500.393934488294</v>
      </c>
      <c r="T55" s="27">
        <v>300.0787868976588</v>
      </c>
      <c r="U55" s="49" t="s">
        <v>11</v>
      </c>
    </row>
    <row r="56" spans="2:21" ht="21.5" x14ac:dyDescent="0.35">
      <c r="B56" s="25">
        <v>100</v>
      </c>
      <c r="C56" s="26">
        <v>6</v>
      </c>
      <c r="D56" s="26">
        <v>5</v>
      </c>
      <c r="E56" s="26">
        <v>0</v>
      </c>
      <c r="F56" s="26">
        <v>27336</v>
      </c>
      <c r="G56" s="27">
        <v>1503.876878023146</v>
      </c>
      <c r="H56" s="41">
        <v>0</v>
      </c>
      <c r="I56" s="26">
        <v>2439</v>
      </c>
      <c r="J56" s="26">
        <v>487.8</v>
      </c>
      <c r="K56" s="27">
        <v>1500.2969102859479</v>
      </c>
      <c r="L56" s="41" t="s">
        <v>11</v>
      </c>
      <c r="M56" s="26">
        <v>0</v>
      </c>
      <c r="N56" s="26">
        <v>2340</v>
      </c>
      <c r="O56" s="27">
        <v>1500.679401159284</v>
      </c>
      <c r="P56" s="41">
        <v>0</v>
      </c>
      <c r="Q56" s="26">
        <v>2434</v>
      </c>
      <c r="R56" s="26">
        <v>486.8</v>
      </c>
      <c r="S56" s="27">
        <v>1500.305106878279</v>
      </c>
      <c r="T56" s="27">
        <v>300.0610213756558</v>
      </c>
      <c r="U56" s="49" t="s">
        <v>11</v>
      </c>
    </row>
    <row r="57" spans="2:21" ht="21.5" x14ac:dyDescent="0.35">
      <c r="B57" s="25">
        <v>100</v>
      </c>
      <c r="C57" s="26">
        <v>10</v>
      </c>
      <c r="D57" s="26">
        <v>5</v>
      </c>
      <c r="E57" s="26">
        <v>0</v>
      </c>
      <c r="F57" s="26">
        <v>6468</v>
      </c>
      <c r="G57" s="27">
        <v>1502.3447289466831</v>
      </c>
      <c r="H57" s="41">
        <v>0</v>
      </c>
      <c r="I57" s="26">
        <v>1432</v>
      </c>
      <c r="J57" s="26">
        <v>286.39999999999998</v>
      </c>
      <c r="K57" s="27">
        <v>1500.1751749515511</v>
      </c>
      <c r="L57" s="41" t="s">
        <v>11</v>
      </c>
      <c r="M57" s="26">
        <v>1</v>
      </c>
      <c r="N57" s="26">
        <v>1383</v>
      </c>
      <c r="O57" s="27">
        <v>1378.235307455061</v>
      </c>
      <c r="P57" s="41">
        <v>0</v>
      </c>
      <c r="Q57" s="26">
        <v>1435</v>
      </c>
      <c r="R57" s="26">
        <v>287</v>
      </c>
      <c r="S57" s="27">
        <v>1500.2599873542761</v>
      </c>
      <c r="T57" s="27">
        <v>300.05199747085521</v>
      </c>
      <c r="U57" s="49" t="s">
        <v>11</v>
      </c>
    </row>
    <row r="58" spans="2:21" ht="21.5" x14ac:dyDescent="0.35">
      <c r="B58" s="28" t="s">
        <v>10</v>
      </c>
      <c r="C58" s="2"/>
      <c r="D58" s="2">
        <f>SUM(D35:D57)*4</f>
        <v>460</v>
      </c>
      <c r="E58" s="2">
        <f>SUM(E35:E57)</f>
        <v>38</v>
      </c>
      <c r="F58" s="2">
        <f>SUM(F35:F57)</f>
        <v>162043</v>
      </c>
      <c r="G58" s="3">
        <f t="shared" ref="G58:T58" si="1">SUM(G35:G57)</f>
        <v>18031.7742798328</v>
      </c>
      <c r="H58" s="42" t="s">
        <v>29</v>
      </c>
      <c r="I58" s="2">
        <f t="shared" si="1"/>
        <v>44550</v>
      </c>
      <c r="J58" s="2">
        <f t="shared" si="1"/>
        <v>8910</v>
      </c>
      <c r="K58" s="3">
        <f t="shared" si="1"/>
        <v>16523.809566974607</v>
      </c>
      <c r="L58" s="2"/>
      <c r="M58" s="2">
        <f t="shared" si="1"/>
        <v>45</v>
      </c>
      <c r="N58" s="2">
        <f t="shared" si="1"/>
        <v>68199</v>
      </c>
      <c r="O58" s="3">
        <f t="shared" si="1"/>
        <v>17384.209646940195</v>
      </c>
      <c r="P58" s="42" t="s">
        <v>32</v>
      </c>
      <c r="Q58" s="2">
        <f t="shared" si="1"/>
        <v>45183</v>
      </c>
      <c r="R58" s="2">
        <f t="shared" si="1"/>
        <v>9036.5999999999985</v>
      </c>
      <c r="S58" s="3">
        <f t="shared" si="1"/>
        <v>16238.398377656913</v>
      </c>
      <c r="T58" s="3">
        <f t="shared" si="1"/>
        <v>3247.6796755313826</v>
      </c>
      <c r="U58" s="4"/>
    </row>
    <row r="93" ht="23" customHeight="1" x14ac:dyDescent="0.35"/>
    <row r="94" ht="23" customHeight="1" x14ac:dyDescent="0.35"/>
  </sheetData>
  <mergeCells count="8">
    <mergeCell ref="E33:G33"/>
    <mergeCell ref="H33:L33"/>
    <mergeCell ref="P33:U33"/>
    <mergeCell ref="M33:O33"/>
    <mergeCell ref="D3:G3"/>
    <mergeCell ref="H3:L3"/>
    <mergeCell ref="M3:O3"/>
    <mergeCell ref="P3:U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MARTINETTI SIMONE</cp:lastModifiedBy>
  <dcterms:created xsi:type="dcterms:W3CDTF">2015-06-05T18:19:34Z</dcterms:created>
  <dcterms:modified xsi:type="dcterms:W3CDTF">2024-05-15T09:07:39Z</dcterms:modified>
</cp:coreProperties>
</file>