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eSantucci\Downloads\"/>
    </mc:Choice>
  </mc:AlternateContent>
  <xr:revisionPtr revIDLastSave="0" documentId="13_ncr:1_{DE8E5D8A-E3F3-4420-AD9A-4B417244DEA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8" i="2" l="1"/>
  <c r="D6" i="2"/>
  <c r="D5" i="2"/>
  <c r="D4" i="2"/>
  <c r="D3" i="2"/>
  <c r="D2" i="2"/>
  <c r="D7" i="2"/>
  <c r="E2" i="2"/>
  <c r="E3" i="2"/>
  <c r="E4" i="2"/>
  <c r="E5" i="2"/>
  <c r="E6" i="2"/>
  <c r="E7" i="2"/>
  <c r="E8" i="2"/>
  <c r="H30" i="3"/>
  <c r="H29" i="3"/>
  <c r="H28" i="3"/>
  <c r="H27" i="3"/>
  <c r="H26" i="3"/>
  <c r="H25" i="3"/>
  <c r="H24" i="3"/>
  <c r="H21" i="3"/>
  <c r="H20" i="3"/>
  <c r="H19" i="3"/>
  <c r="H18" i="3"/>
  <c r="H14" i="3"/>
  <c r="H13" i="3"/>
  <c r="H12" i="3"/>
  <c r="H11" i="3"/>
  <c r="H10" i="3"/>
  <c r="H9" i="3"/>
  <c r="H8" i="3"/>
  <c r="H5" i="3"/>
  <c r="H4" i="3"/>
  <c r="H3" i="3"/>
  <c r="H2" i="3"/>
  <c r="C8" i="2"/>
  <c r="C7" i="2"/>
  <c r="C6" i="2"/>
  <c r="C5" i="2"/>
  <c r="C4" i="2"/>
  <c r="C3" i="2"/>
  <c r="C2" i="2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<sst xmlns="http://schemas.openxmlformats.org/spreadsheetml/2006/main" count="838" uniqueCount="584">
  <si>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</si>
  <si>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</si>
  <si>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</si>
  <si>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</si>
  <si>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</si>
  <si>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</si>
  <si>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</si>
  <si>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</si>
  <si>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</si>
  <si>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</si>
  <si>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</si>
  <si>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</si>
  <si>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</si>
  <si>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</si>
  <si>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</si>
  <si>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</si>
  <si>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</si>
  <si>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</si>
  <si>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</si>
  <si>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</si>
  <si>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</si>
  <si>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</si>
  <si>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</si>
  <si>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</si>
  <si>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</si>
  <si>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</si>
  <si>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</si>
  <si>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</si>
  <si>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</si>
  <si>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</si>
  <si>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</si>
  <si>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</si>
  <si>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</si>
  <si>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</si>
  <si>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</si>
  <si>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</si>
  <si>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</si>
  <si>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</si>
  <si>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</si>
  <si>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</si>
  <si>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</si>
  <si>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</si>
  <si>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</si>
  <si>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</si>
  <si>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</si>
  <si>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</si>
  <si>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</si>
  <si>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</si>
  <si>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</si>
  <si>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</si>
  <si>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</si>
  <si>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</si>
  <si>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</si>
  <si>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</si>
  <si>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</si>
  <si>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</si>
  <si>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</si>
  <si>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</si>
  <si>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</si>
  <si>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</si>
  <si>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</si>
  <si>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</si>
  <si>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</si>
  <si>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</si>
  <si>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</si>
  <si>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</si>
  <si>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</si>
  <si>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</si>
  <si>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</si>
  <si>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</si>
  <si>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</si>
  <si>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</si>
  <si>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</si>
  <si>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</si>
  <si>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</si>
  <si>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</si>
  <si>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</si>
  <si>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</si>
  <si>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</si>
  <si>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</si>
  <si>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</si>
  <si>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</si>
  <si>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</si>
  <si>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</si>
  <si>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</si>
  <si>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</si>
  <si>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</si>
  <si>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</si>
  <si>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</si>
  <si>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</si>
  <si>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</si>
  <si>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</si>
  <si>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</si>
  <si>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</si>
  <si>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</si>
  <si>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</si>
  <si>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</si>
  <si>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</si>
  <si>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</si>
  <si>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</si>
  <si>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</si>
  <si>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</si>
  <si>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</si>
  <si>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</si>
  <si>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</si>
  <si>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</si>
  <si>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</si>
  <si>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</si>
  <si>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</si>
  <si>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</si>
  <si>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</si>
  <si>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</si>
  <si>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</si>
  <si>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</si>
  <si>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</si>
  <si>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</si>
  <si>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</si>
  <si>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</si>
  <si>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</si>
  <si>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</si>
  <si>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</si>
  <si>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</si>
  <si>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</si>
  <si>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</si>
  <si>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</si>
  <si>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</si>
  <si>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</si>
  <si>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</si>
  <si>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</si>
  <si>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</si>
  <si>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</si>
  <si>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</si>
  <si>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</si>
  <si>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</si>
  <si>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</si>
  <si>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</si>
  <si>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</si>
  <si>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</si>
  <si>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</si>
  <si>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</si>
  <si>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</si>
  <si>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</si>
  <si>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</si>
  <si>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</si>
  <si>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</si>
  <si>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</si>
  <si>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</si>
  <si>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</si>
  <si>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</si>
  <si>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</si>
  <si>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</si>
  <si>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</si>
  <si>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</si>
  <si>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</si>
  <si>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</si>
  <si>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</si>
  <si>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</si>
  <si>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</si>
  <si>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</si>
  <si>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</si>
  <si>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</si>
  <si>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</si>
  <si>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</si>
  <si>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</si>
  <si>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</si>
  <si>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</si>
  <si>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</si>
  <si>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</si>
  <si>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</si>
  <si>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</si>
  <si>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</si>
  <si>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</si>
  <si>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</si>
  <si>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</si>
  <si>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</si>
  <si>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</si>
  <si>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</si>
  <si>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</si>
  <si>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</si>
  <si>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</si>
  <si>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</si>
  <si>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</si>
  <si>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</si>
  <si>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</si>
  <si>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</si>
  <si>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</si>
  <si>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</si>
  <si>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</si>
  <si>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</si>
  <si>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</si>
  <si>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</si>
  <si>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</si>
  <si>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</si>
  <si>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</si>
  <si>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</si>
  <si>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</si>
  <si>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</si>
  <si>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</si>
  <si>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</si>
  <si>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</si>
  <si>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</si>
  <si>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</si>
  <si>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</si>
  <si>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</si>
  <si>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</si>
  <si>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</si>
  <si>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</si>
  <si>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</si>
  <si>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</si>
  <si>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</si>
  <si>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</si>
  <si>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</si>
  <si>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</si>
  <si>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</si>
  <si>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</si>
  <si>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</si>
  <si>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</si>
  <si>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</si>
  <si>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</si>
  <si>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</si>
  <si>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</si>
  <si>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</si>
  <si>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</si>
  <si>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</si>
  <si>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</si>
  <si>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</si>
  <si>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</si>
  <si>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</si>
  <si>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</si>
  <si>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</si>
  <si>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</si>
  <si>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</si>
  <si>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</si>
  <si>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</si>
  <si>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</si>
  <si>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</si>
  <si>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</si>
  <si>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</si>
  <si>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</si>
  <si>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</si>
  <si>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</si>
  <si>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</si>
  <si>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</si>
  <si>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</si>
  <si>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</si>
  <si>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</si>
  <si>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</si>
  <si>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</si>
  <si>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</si>
  <si>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</si>
  <si>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</si>
  <si>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</si>
  <si>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</si>
  <si>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</si>
  <si>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</si>
  <si>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</si>
  <si>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</si>
  <si>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</si>
  <si>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</si>
  <si>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</si>
  <si>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</si>
  <si>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</si>
  <si>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</si>
  <si>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</si>
  <si>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</si>
  <si>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</si>
  <si>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</si>
  <si>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</si>
  <si>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</si>
  <si>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</si>
  <si>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</si>
  <si>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</si>
  <si>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</si>
  <si>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</si>
  <si>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</si>
  <si>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</si>
  <si>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</si>
  <si>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</si>
  <si>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</si>
  <si>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</si>
  <si>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</si>
  <si>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</si>
  <si>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</si>
  <si>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</si>
  <si>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</si>
  <si>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</si>
  <si>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</si>
  <si>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</si>
  <si>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</si>
  <si>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</si>
  <si>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</si>
  <si>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</si>
  <si>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</si>
  <si>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</si>
  <si>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</si>
  <si>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</si>
  <si>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</si>
  <si>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</si>
  <si>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</si>
  <si>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</si>
  <si>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</si>
  <si>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</si>
  <si>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</si>
  <si>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</si>
  <si>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</si>
  <si>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</si>
  <si>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</si>
  <si>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</si>
  <si>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</si>
  <si>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</si>
  <si>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</si>
  <si>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</si>
  <si>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</si>
  <si>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</si>
  <si>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</si>
  <si>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</si>
  <si>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</si>
  <si>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</si>
  <si>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</si>
  <si>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</si>
  <si>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</si>
  <si>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</si>
  <si>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</si>
  <si>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</si>
  <si>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</si>
  <si>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</si>
  <si>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</si>
  <si>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</si>
  <si>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</si>
  <si>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</si>
  <si>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</si>
  <si>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</si>
  <si>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</si>
  <si>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</si>
  <si>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</si>
  <si>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</si>
  <si>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</si>
  <si>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</si>
  <si>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</si>
  <si>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</si>
  <si>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</si>
  <si>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</si>
  <si>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</si>
  <si>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</si>
  <si>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</si>
  <si>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</si>
  <si>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</si>
  <si>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</si>
  <si>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</si>
  <si>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</si>
  <si>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</si>
  <si>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</si>
  <si>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</si>
  <si>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</si>
  <si>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</si>
  <si>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</si>
  <si>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</si>
  <si>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</si>
  <si>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</si>
  <si>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</si>
  <si>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</si>
  <si>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</si>
  <si>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</si>
  <si>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</si>
  <si>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</si>
  <si>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</si>
  <si>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</si>
  <si>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</si>
  <si>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</si>
  <si>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</si>
  <si>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</si>
  <si>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</si>
  <si>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</si>
  <si>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</si>
  <si>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</si>
  <si>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</si>
  <si>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</si>
  <si>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</si>
  <si>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</si>
  <si>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</si>
  <si>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</si>
  <si>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</si>
  <si>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</si>
  <si>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</si>
  <si>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</si>
  <si>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</si>
  <si>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</si>
  <si>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</si>
  <si>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</si>
  <si>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</si>
  <si>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</si>
  <si>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</si>
  <si>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</si>
  <si>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</si>
  <si>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</si>
  <si>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</si>
  <si>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</si>
  <si>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</si>
  <si>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</si>
  <si>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</si>
  <si>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</si>
  <si>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</si>
  <si>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</si>
  <si>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</si>
  <si>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</si>
  <si>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</si>
  <si>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</si>
  <si>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</si>
  <si>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</si>
  <si>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</si>
  <si>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</si>
  <si>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</si>
  <si>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</si>
  <si>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</si>
  <si>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</si>
  <si>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</si>
  <si>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</si>
  <si>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</si>
  <si>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</si>
  <si>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</si>
  <si>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</si>
  <si>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</si>
  <si>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</si>
  <si>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</si>
  <si>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</si>
  <si>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</si>
  <si>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</si>
  <si>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</si>
  <si>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</si>
  <si>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</si>
  <si>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</si>
  <si>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</si>
  <si>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</si>
  <si>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</si>
  <si>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</si>
  <si>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</si>
  <si>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</si>
  <si>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</si>
  <si>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</si>
  <si>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</si>
  <si>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</si>
  <si>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</si>
  <si>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</si>
  <si>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</si>
  <si>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</si>
  <si>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</si>
  <si>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</si>
  <si>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</si>
  <si>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</si>
  <si>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</si>
  <si>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</si>
  <si>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</si>
  <si>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</si>
  <si>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</si>
  <si>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</si>
  <si>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</si>
  <si>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</si>
  <si>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</si>
  <si>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</si>
  <si>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</si>
  <si>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</si>
  <si>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</si>
  <si>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</si>
  <si>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</si>
  <si>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</si>
  <si>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</si>
  <si>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</si>
  <si>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</si>
  <si>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</si>
  <si>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</si>
  <si>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</si>
  <si>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</si>
  <si>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</si>
  <si>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</si>
  <si>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</si>
  <si>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</si>
  <si>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</si>
  <si>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</si>
  <si>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</si>
  <si>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</si>
  <si>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</si>
  <si>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</si>
  <si>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</si>
  <si>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</si>
  <si>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</si>
  <si>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</si>
  <si>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</si>
  <si>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</si>
  <si>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</si>
  <si>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</si>
  <si>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</si>
  <si>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</si>
  <si>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</si>
  <si>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</si>
  <si>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</si>
  <si>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</si>
  <si>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</si>
  <si>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</si>
  <si>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</si>
  <si>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</si>
  <si>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</si>
  <si>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</si>
  <si>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</si>
  <si>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</si>
  <si>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</si>
  <si>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</si>
  <si>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</si>
  <si>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</si>
  <si>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</si>
  <si>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</si>
  <si>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</si>
  <si>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</si>
  <si>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</si>
  <si>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</si>
  <si>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</si>
  <si>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</si>
  <si>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</si>
  <si>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</si>
  <si>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</si>
  <si>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</si>
  <si>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</si>
  <si>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</si>
  <si>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</si>
  <si>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</si>
  <si>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</si>
  <si>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</si>
  <si>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</si>
  <si>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</si>
  <si>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</si>
  <si>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</si>
  <si>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</si>
  <si>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</si>
  <si>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</si>
  <si>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</si>
  <si>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</si>
  <si>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</si>
  <si>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</si>
  <si>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</si>
  <si>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</si>
  <si>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</si>
  <si>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</si>
  <si>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</si>
  <si>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</si>
  <si>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</si>
  <si>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</si>
  <si>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</si>
  <si>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</si>
  <si>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</si>
  <si>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</si>
  <si>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</si>
  <si>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</si>
  <si>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</si>
  <si>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</si>
  <si>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</si>
  <si>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</si>
  <si>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</si>
  <si>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</si>
  <si>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</si>
  <si>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</si>
  <si>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</si>
  <si>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</si>
  <si>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</si>
  <si>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</si>
  <si>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</si>
  <si>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</si>
  <si>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</si>
  <si>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</si>
  <si>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</si>
  <si>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</si>
  <si>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APPLICATA</t>
  </si>
  <si>
    <t>CONCATENA</t>
  </si>
  <si>
    <t>PUNTEGGIO</t>
  </si>
  <si>
    <t>ESITO</t>
  </si>
  <si>
    <t>ESITO SE</t>
  </si>
  <si>
    <t>ESITO CERCA VERT</t>
  </si>
  <si>
    <t>RESPINTO</t>
  </si>
  <si>
    <t>SUFFICIENTE</t>
  </si>
  <si>
    <t>DISCRETO</t>
  </si>
  <si>
    <t>BUONO</t>
  </si>
  <si>
    <t>CATEGORIA</t>
  </si>
  <si>
    <t>FORNITORE</t>
  </si>
  <si>
    <t>FATTURATO</t>
  </si>
  <si>
    <t>NUMERO FATTURE</t>
  </si>
  <si>
    <t>ESITO CERCA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</si>
</sst>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59F2D99B-87BF-4DD3-9CB1-B418A6D0BA96}" name="Colonna1"/>
    <tableColumn id="5" xr3:uid="{075F50D8-BD8F-4DD8-B3B9-4769430DF94D}" name="Colonna2" dataDxfId="0">
      <calculatedColumnFormula>_xlfn.XLOOKUP(B1,$G$1:$G$5,$H$1:$H$5)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554687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+C2*0.2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+C3*0.2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+C67*0.2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+C131*0.2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+C195*0.2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+C259*0.2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+C323*0.2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D3" sqref="D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8.6640625" bestFit="1" customWidth="1"/>
    <col min="5" max="5" width="15.109375" bestFit="1" customWidth="1"/>
    <col min="6" max="6" width="7.33203125" customWidth="1"/>
    <col min="7" max="7" width="11.5546875" bestFit="1" customWidth="1"/>
    <col min="8" max="8" width="10.6640625" bestFit="1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573</v>
      </c>
      <c r="D1" s="4" t="s">
        <v>574</v>
      </c>
      <c r="E1" s="4" t="s">
        <v>583</v>
      </c>
      <c r="F1" s="4"/>
      <c r="G1" s="4" t="s">
        <v>571</v>
      </c>
      <c r="H1" s="4" t="s">
        <v>572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IF(Table_1[[#This Row],[Column2]]=40,"SUFFICIENTE",IF(Table_1[[#This Row],[Column2]]=60,"DISCRETO",IF(Table_1[[#This Row],[Column2]]=70,"BUONO",IF(Table_1[[#This Row],[Column2]]=0,"RESPINTO"))))</f>
        <v>SUFFICIENTE</v>
      </c>
      <c r="D2" s="8" t="str">
        <f t="shared" ref="D2:D8" si="0">VLOOKUP(B2,$G$2:$H$5,2,FALSE)</f>
        <v>SUFFICIENTE</v>
      </c>
      <c r="E2" s="8" t="str">
        <f t="shared" ref="E1:E8" si="1">_xlfn.XLOOKUP(B2,$G$1:$G$5,$H$1:$H$5)</f>
        <v>SUFFICIENTE</v>
      </c>
      <c r="F2" s="8"/>
      <c r="G2" s="8">
        <v>40</v>
      </c>
      <c r="H2" s="8" t="s">
        <v>576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IF(Table_1[[#This Row],[Column2]]=40,"SUFFICIENTE",IF(Table_1[[#This Row],[Column2]]=60,"DISCRETO",IF(Table_1[[#This Row],[Column2]]=70,"BUONO",IF(Table_1[[#This Row],[Column2]]=0,"RESPINTO"))))</f>
        <v>DISCRETO</v>
      </c>
      <c r="D3" s="8" t="str">
        <f t="shared" si="0"/>
        <v>DISCRETO</v>
      </c>
      <c r="E3" s="8" t="str">
        <f t="shared" si="1"/>
        <v>DISCRETO</v>
      </c>
      <c r="F3" s="8"/>
      <c r="G3" s="8">
        <v>60</v>
      </c>
      <c r="H3" s="8" t="s">
        <v>577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IF(Table_1[[#This Row],[Column2]]=40,"SUFFICIENTE",IF(Table_1[[#This Row],[Column2]]=60,"DISCRETO",IF(Table_1[[#This Row],[Column2]]=70,"BUONO",IF(Table_1[[#This Row],[Column2]]=0,"RESPINTO"))))</f>
        <v>DISCRETO</v>
      </c>
      <c r="D4" s="8" t="str">
        <f t="shared" si="0"/>
        <v>DISCRETO</v>
      </c>
      <c r="E4" s="8" t="str">
        <f t="shared" si="1"/>
        <v>DISCRETO</v>
      </c>
      <c r="F4" s="8"/>
      <c r="G4" s="8">
        <v>70</v>
      </c>
      <c r="H4" s="8" t="s">
        <v>578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IF(Table_1[[#This Row],[Column2]]=40,"SUFFICIENTE",IF(Table_1[[#This Row],[Column2]]=60,"DISCRETO",IF(Table_1[[#This Row],[Column2]]=70,"BUONO",IF(Table_1[[#This Row],[Column2]]=0,"RESPINTO"))))</f>
        <v>SUFFICIENTE</v>
      </c>
      <c r="D5" s="8" t="str">
        <f t="shared" si="0"/>
        <v>SUFFICIENTE</v>
      </c>
      <c r="E5" s="8" t="str">
        <f t="shared" si="1"/>
        <v>SUFFICIENTE</v>
      </c>
      <c r="F5" s="8"/>
      <c r="G5" s="8">
        <v>0</v>
      </c>
      <c r="H5" s="8" t="s">
        <v>575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IF(Table_1[[#This Row],[Column2]]=40,"SUFFICIENTE",IF(Table_1[[#This Row],[Column2]]=60,"DISCRETO",IF(Table_1[[#This Row],[Column2]]=70,"BUONO",IF(Table_1[[#This Row],[Column2]]=0,"RESPINTO"))))</f>
        <v>BUONO</v>
      </c>
      <c r="D6" s="8" t="str">
        <f t="shared" si="0"/>
        <v>BUONO</v>
      </c>
      <c r="E6" s="8" t="str">
        <f t="shared" si="1"/>
        <v>BUONO</v>
      </c>
      <c r="F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IF(Table_1[[#This Row],[Column2]]=40,"SUFFICIENTE",IF(Table_1[[#This Row],[Column2]]=60,"DISCRETO",IF(Table_1[[#This Row],[Column2]]=70,"BUONO",IF(Table_1[[#This Row],[Column2]]=0,"RESPINTO"))))</f>
        <v>RESPINTO</v>
      </c>
      <c r="D7" s="8" t="str">
        <f>VLOOKUP(B7,$G$2:$H$5,2,FALSE)</f>
        <v>RESPINTO</v>
      </c>
      <c r="E7" s="8" t="str">
        <f t="shared" si="1"/>
        <v>RESPINTO</v>
      </c>
      <c r="F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IF(Table_1[[#This Row],[Column2]]=40,"SUFFICIENTE",IF(Table_1[[#This Row],[Column2]]=60,"DISCRETO",IF(Table_1[[#This Row],[Column2]]=70,"BUONO",IF(Table_1[[#This Row],[Column2]]=0,"RESPINTO"))))</f>
        <v>RESPINTO</v>
      </c>
      <c r="D8" s="8" t="str">
        <f t="shared" ref="D8" si="2">VLOOKUP(B8,$G$2:$H$5,2,FALSE)</f>
        <v>RESPINTO</v>
      </c>
      <c r="E8" s="8" t="str">
        <f t="shared" si="1"/>
        <v>RESPINTO</v>
      </c>
      <c r="F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8" sqref="J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4.5546875" bestFit="1" customWidth="1"/>
    <col min="8" max="8" width="22.77734375" bestFit="1" customWidth="1"/>
    <col min="9" max="9" width="8.6640625" customWidth="1"/>
    <col min="10" max="10" width="27.109375" bestFit="1" customWidth="1"/>
    <col min="11" max="12" width="8.6640625" customWidth="1"/>
    <col min="15" max="15" width="8.6640625" customWidth="1"/>
    <col min="16" max="16" width="12.88671875" bestFit="1" customWidth="1"/>
    <col min="17" max="17" width="12.44140625" bestFit="1" customWidth="1"/>
    <col min="18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579</v>
      </c>
      <c r="H1" s="11" t="s">
        <v>582</v>
      </c>
      <c r="I1" s="11"/>
      <c r="L1" s="11"/>
      <c r="O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COUNTIF($C$2:$C$80,G2)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COUNTIF($C$2:$C$80,G3)</f>
        <v>5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506</v>
      </c>
      <c r="H4">
        <f t="shared" si="0"/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/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1" t="s">
        <v>580</v>
      </c>
      <c r="H7" s="11" t="s">
        <v>582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 t="shared" ref="H8:H14" si="1">COUNTIF($B$2:$B$80,G8)</f>
        <v>2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si="1"/>
        <v>1</v>
      </c>
      <c r="J9" s="13"/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1"/>
        <v>1</v>
      </c>
      <c r="J10" s="13"/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1"/>
        <v>1</v>
      </c>
      <c r="J11" s="13"/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1"/>
        <v>4</v>
      </c>
      <c r="J12" s="13"/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1"/>
        <v>2</v>
      </c>
      <c r="J13" s="13"/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1"/>
        <v>1</v>
      </c>
      <c r="J14" s="13"/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/>
      <c r="J15" s="13"/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/>
      <c r="J16" s="13"/>
    </row>
    <row r="17" spans="1:10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1" t="s">
        <v>579</v>
      </c>
      <c r="H17" s="11" t="s">
        <v>581</v>
      </c>
      <c r="J17" s="13"/>
    </row>
    <row r="18" spans="1:10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499</v>
      </c>
      <c r="H18" s="15">
        <f>SUMIF($C$2:$C$80,G18,$D$2:$D$80)</f>
        <v>611780</v>
      </c>
      <c r="J18" s="13"/>
    </row>
    <row r="19" spans="1:10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558</v>
      </c>
      <c r="H19" s="15">
        <f t="shared" ref="H19:H21" si="2">SUMIF($C$2:$C$80,G19,$D$2:$D$80)</f>
        <v>30860</v>
      </c>
      <c r="J19" s="13"/>
    </row>
    <row r="20" spans="1:10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 t="s">
        <v>506</v>
      </c>
      <c r="H20" s="15">
        <f t="shared" si="2"/>
        <v>54000</v>
      </c>
      <c r="J20" s="13"/>
    </row>
    <row r="21" spans="1:10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 t="s">
        <v>547</v>
      </c>
      <c r="H21" s="15">
        <f t="shared" si="2"/>
        <v>6765600</v>
      </c>
      <c r="J21" s="13"/>
    </row>
    <row r="22" spans="1:10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/>
      <c r="J22" s="13"/>
    </row>
    <row r="23" spans="1:10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1" t="s">
        <v>580</v>
      </c>
      <c r="H23" s="11" t="s">
        <v>581</v>
      </c>
      <c r="J23" s="13"/>
    </row>
    <row r="24" spans="1:10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 t="s">
        <v>501</v>
      </c>
      <c r="H24" s="15">
        <f>SUMIF($B$2:$B$80,G24,$D$2:$D$80)</f>
        <v>73450</v>
      </c>
      <c r="J24" s="13"/>
    </row>
    <row r="25" spans="1:10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3" t="s">
        <v>507</v>
      </c>
      <c r="H25" s="15">
        <f t="shared" ref="H25:H30" si="3">SUMIF($B$2:$B$80,G25,$D$2:$D$80)</f>
        <v>50800</v>
      </c>
      <c r="J25" s="13"/>
    </row>
    <row r="26" spans="1:10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3" t="s">
        <v>509</v>
      </c>
      <c r="H26" s="15">
        <f t="shared" si="3"/>
        <v>98450</v>
      </c>
      <c r="J26" s="13"/>
    </row>
    <row r="27" spans="1:10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3" t="s">
        <v>511</v>
      </c>
      <c r="H27" s="15">
        <f t="shared" si="3"/>
        <v>7950</v>
      </c>
      <c r="J27" s="13"/>
    </row>
    <row r="28" spans="1:10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3" t="s">
        <v>525</v>
      </c>
      <c r="H28" s="15">
        <f t="shared" si="3"/>
        <v>283000</v>
      </c>
      <c r="J28" s="13"/>
    </row>
    <row r="29" spans="1:10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3" t="s">
        <v>528</v>
      </c>
      <c r="H29" s="15">
        <f t="shared" si="3"/>
        <v>107700</v>
      </c>
      <c r="J29" s="13"/>
    </row>
    <row r="30" spans="1:10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13" t="s">
        <v>529</v>
      </c>
      <c r="H30" s="15">
        <f t="shared" si="3"/>
        <v>27270</v>
      </c>
      <c r="J30" s="13"/>
    </row>
    <row r="31" spans="1:10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0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J36" s="13"/>
    </row>
    <row r="37" spans="1:10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J46" s="13"/>
    </row>
    <row r="47" spans="1:10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J47" s="13"/>
    </row>
    <row r="48" spans="1:10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J48" s="13"/>
    </row>
    <row r="49" spans="1:10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J49" s="13"/>
    </row>
    <row r="50" spans="1:10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10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10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10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10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10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10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10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10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10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10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10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10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10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10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Simone Santucci</cp:lastModifiedBy>
  <dcterms:created xsi:type="dcterms:W3CDTF">2005-04-12T12:35:30Z</dcterms:created>
  <dcterms:modified xsi:type="dcterms:W3CDTF">2025-02-13T11:40:09Z</dcterms:modified>
</cp:coreProperties>
</file>