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/>
  </bookViews>
  <sheets>
    <sheet name="table" sheetId="1" r:id="rId1"/>
    <sheet name="Foglio1" sheetId="2" r:id="rId2"/>
  </sheets>
  <calcPr calcId="145621"/>
</workbook>
</file>

<file path=xl/calcChain.xml><?xml version="1.0" encoding="utf-8"?>
<calcChain xmlns="http://schemas.openxmlformats.org/spreadsheetml/2006/main">
  <c r="F17" i="2" l="1"/>
  <c r="E17" i="2"/>
  <c r="B18" i="2"/>
  <c r="C18" i="2" s="1"/>
  <c r="D18" i="2" s="1"/>
  <c r="D17" i="2"/>
  <c r="E2" i="2"/>
  <c r="D2" i="2" l="1"/>
  <c r="B14" i="2"/>
  <c r="B13" i="2"/>
  <c r="B12" i="2"/>
  <c r="B11" i="2"/>
  <c r="B10" i="2"/>
  <c r="B9" i="2"/>
  <c r="B8" i="2"/>
  <c r="B7" i="2"/>
  <c r="B6" i="2"/>
  <c r="B5" i="2"/>
  <c r="B4" i="2"/>
  <c r="B3" i="2"/>
  <c r="F2" i="2" s="1"/>
  <c r="B19" i="2" l="1"/>
  <c r="C19" i="2" s="1"/>
  <c r="D19" i="2" s="1"/>
  <c r="C3" i="2"/>
  <c r="F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2" i="1"/>
  <c r="E137" i="1"/>
  <c r="E115" i="1"/>
  <c r="E92" i="1"/>
  <c r="E76" i="1"/>
  <c r="E58" i="1"/>
  <c r="E46" i="1"/>
  <c r="E27" i="1"/>
  <c r="E8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B20" i="2" l="1"/>
  <c r="C20" i="2" s="1"/>
  <c r="D20" i="2" s="1"/>
  <c r="C4" i="2"/>
  <c r="D3" i="2"/>
  <c r="B21" i="2" l="1"/>
  <c r="C21" i="2" s="1"/>
  <c r="D21" i="2" s="1"/>
  <c r="C5" i="2"/>
  <c r="D4" i="2"/>
  <c r="B22" i="2" l="1"/>
  <c r="C22" i="2" s="1"/>
  <c r="D22" i="2" s="1"/>
  <c r="D5" i="2"/>
  <c r="C6" i="2"/>
  <c r="B23" i="2" l="1"/>
  <c r="C23" i="2" s="1"/>
  <c r="D23" i="2" s="1"/>
  <c r="D6" i="2"/>
  <c r="C7" i="2"/>
  <c r="B24" i="2" l="1"/>
  <c r="C24" i="2" s="1"/>
  <c r="D24" i="2" s="1"/>
  <c r="D7" i="2"/>
  <c r="C8" i="2"/>
  <c r="B25" i="2" l="1"/>
  <c r="C25" i="2" s="1"/>
  <c r="D25" i="2" s="1"/>
  <c r="D8" i="2"/>
  <c r="C9" i="2"/>
  <c r="B26" i="2" l="1"/>
  <c r="C26" i="2" s="1"/>
  <c r="D26" i="2" s="1"/>
  <c r="D9" i="2"/>
  <c r="C10" i="2"/>
  <c r="B27" i="2" l="1"/>
  <c r="C27" i="2" s="1"/>
  <c r="D27" i="2" s="1"/>
  <c r="D10" i="2"/>
  <c r="C11" i="2"/>
  <c r="D11" i="2" l="1"/>
  <c r="C12" i="2"/>
  <c r="C13" i="2" l="1"/>
  <c r="D12" i="2"/>
  <c r="C14" i="2" l="1"/>
  <c r="D14" i="2" s="1"/>
  <c r="D13" i="2"/>
</calcChain>
</file>

<file path=xl/sharedStrings.xml><?xml version="1.0" encoding="utf-8"?>
<sst xmlns="http://schemas.openxmlformats.org/spreadsheetml/2006/main" count="324" uniqueCount="45">
  <si>
    <t>sample v-GeO2 300K</t>
  </si>
  <si>
    <t>sample v-GeO2 350K</t>
  </si>
  <si>
    <t>sample v-GeO2 500K</t>
  </si>
  <si>
    <t>sample v-GeO2 600K</t>
  </si>
  <si>
    <t>sample v-GeO2 700K</t>
  </si>
  <si>
    <t>sample v-GeO2 750K</t>
  </si>
  <si>
    <t>sample v-GeO2 800K</t>
  </si>
  <si>
    <t>sample v-GeO2 850K</t>
  </si>
  <si>
    <t>sample v-GeO2 850K babana displaced by -0.8░</t>
  </si>
  <si>
    <t>sample v-GeO2 900K</t>
  </si>
  <si>
    <t>sample v-GeO2 1000K</t>
  </si>
  <si>
    <t>sample v-GeO2 1100K</t>
  </si>
  <si>
    <t>sample v-GeO2 1100K tst</t>
  </si>
  <si>
    <t>sample v-GeO2 1400K</t>
  </si>
  <si>
    <t>sample v-GeO2 1450K</t>
  </si>
  <si>
    <t>sample v-GeO2 1350K</t>
  </si>
  <si>
    <t>sample v-GeO2 1325K</t>
  </si>
  <si>
    <t>sample v-GeO2 1325K x3</t>
  </si>
  <si>
    <t>sample v-GeO2 1325K x4</t>
  </si>
  <si>
    <t>sample v-GeO2 1300K x3</t>
  </si>
  <si>
    <t>sample v-GeO2 1200K</t>
  </si>
  <si>
    <t>2007-17-11</t>
  </si>
  <si>
    <t>2007-18-11</t>
  </si>
  <si>
    <t>2007-19-11</t>
  </si>
  <si>
    <t>2007-20-11</t>
  </si>
  <si>
    <t>2007-21-11</t>
  </si>
  <si>
    <t>2007-22-11</t>
  </si>
  <si>
    <t>2007-23-11</t>
  </si>
  <si>
    <t>2007-24-11</t>
  </si>
  <si>
    <t>2007-25-11</t>
  </si>
  <si>
    <t>numor</t>
  </si>
  <si>
    <t>description</t>
  </si>
  <si>
    <t>date</t>
  </si>
  <si>
    <t>time</t>
  </si>
  <si>
    <t>preset (n)</t>
  </si>
  <si>
    <t>monitor (n)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</si>
  <si>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mes</t>
    </r>
    <r>
      <rPr>
        <b/>
        <sz val="11"/>
        <color theme="1"/>
        <rFont val="Calibri"/>
        <family val="2"/>
        <scheme val="minor"/>
      </rPr>
      <t xml:space="preserve"> (K)</t>
    </r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</si>
  <si>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t (h)</t>
    </r>
  </si>
  <si>
    <t>t (s)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</si>
  <si>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t</t>
    </r>
  </si>
  <si>
    <t>t (h)</t>
  </si>
  <si>
    <t>time (h)</t>
  </si>
  <si>
    <t>time (m)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</si>
  <si>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(h)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</si>
  <si>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(m)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</si>
</sst>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1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/>
    <xf numFmtId="0" fontId="16" fillId="0" borderId="11" xfId="0" applyFont="1" applyBorder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tabSelected="1" topLeftCell="A63" workbookViewId="0">
      <selection activeCell="F81" sqref="F81:F91"/>
    </sheetView>
  </sheetViews>
  <sheetFormatPr defaultRowHeight="15" x14ac:dyDescent="0.25"/>
  <cols>
    <col min="1" max="1" width="12.7109375" style="1" customWidth="1"/>
    <col min="2" max="2" width="40.7109375" customWidth="1"/>
    <col min="3" max="5" width="12.7109375" style="1" customWidth="1"/>
    <col min="6" max="6" width="12.7109375" style="8" customWidth="1"/>
    <col min="7" max="10" width="12.7109375" style="1" customWidth="1"/>
    <col min="14" max="14" width="9.7109375" bestFit="1" customWidth="1"/>
  </cols>
  <sheetData>
    <row r="1" spans="1:12" ht="18" x14ac:dyDescent="0.35">
      <c r="A1" s="5" t="s">
        <v>30</v>
      </c>
      <c r="B1" s="6" t="s">
        <v>31</v>
      </c>
      <c r="C1" s="5" t="s">
        <v>32</v>
      </c>
      <c r="D1" s="5" t="s">
        <v>33</v>
      </c>
      <c r="E1" s="5" t="s">
        <v>39</v>
      </c>
      <c r="F1" s="5" t="s">
        <v>37</v>
      </c>
      <c r="G1" s="5" t="s">
        <v>36</v>
      </c>
      <c r="H1" s="5" t="s">
        <v>38</v>
      </c>
      <c r="I1" s="5" t="s">
        <v>34</v>
      </c>
      <c r="J1" s="5" t="s">
        <v>35</v>
      </c>
    </row>
    <row r="2" spans="1:12" x14ac:dyDescent="0.25">
      <c r="A2" s="2">
        <v>44225</v>
      </c>
      <c r="B2" s="3" t="s">
        <v>0</v>
      </c>
      <c r="C2" s="2" t="s">
        <v>21</v>
      </c>
      <c r="D2" s="4">
        <v>0.73261574074074076</v>
      </c>
      <c r="E2" s="4">
        <v>0</v>
      </c>
      <c r="F2" s="7">
        <f>HOUR(E2)*3600+MINUTE(E2)*60+SECOND(E2)</f>
        <v>0</v>
      </c>
      <c r="G2" s="7">
        <v>399.82925</v>
      </c>
      <c r="H2" s="2">
        <v>3</v>
      </c>
      <c r="I2" s="2">
        <v>2000000</v>
      </c>
      <c r="J2" s="2">
        <v>1401</v>
      </c>
    </row>
    <row r="3" spans="1:12" x14ac:dyDescent="0.25">
      <c r="A3" s="2">
        <v>44226</v>
      </c>
      <c r="B3" s="3" t="s">
        <v>1</v>
      </c>
      <c r="C3" s="2" t="s">
        <v>21</v>
      </c>
      <c r="D3" s="4">
        <v>0.7876967592592593</v>
      </c>
      <c r="E3" s="4">
        <f>D3-D2</f>
        <v>5.5081018518518543E-2</v>
      </c>
      <c r="F3" s="7">
        <f>F2+(HOUR(E3)*3600+MINUTE(E3)*60+SECOND(E3))/3600</f>
        <v>1.3219444444444444</v>
      </c>
      <c r="G3" s="7">
        <v>374.21951000000001</v>
      </c>
      <c r="H3" s="2">
        <v>4548</v>
      </c>
      <c r="I3" s="2">
        <v>2000000</v>
      </c>
      <c r="J3" s="2">
        <v>2000000</v>
      </c>
      <c r="K3" s="9"/>
    </row>
    <row r="4" spans="1:12" x14ac:dyDescent="0.25">
      <c r="A4" s="2">
        <v>44227</v>
      </c>
      <c r="B4" s="3" t="s">
        <v>1</v>
      </c>
      <c r="C4" s="2" t="s">
        <v>21</v>
      </c>
      <c r="D4" s="4">
        <v>0.84138888888888885</v>
      </c>
      <c r="E4" s="4">
        <f t="shared" ref="E4:E67" si="0">D4-D3</f>
        <v>5.3692129629629548E-2</v>
      </c>
      <c r="F4" s="7">
        <f t="shared" ref="F4:F67" si="1">F3+(HOUR(E4)*3600+MINUTE(E4)*60+SECOND(E4))/3600</f>
        <v>2.6105555555555555</v>
      </c>
      <c r="G4" s="7">
        <v>363.71429000000001</v>
      </c>
      <c r="H4" s="2">
        <v>4546</v>
      </c>
      <c r="I4" s="2">
        <v>2000000</v>
      </c>
      <c r="J4" s="2">
        <v>2000000</v>
      </c>
      <c r="L4" s="10"/>
    </row>
    <row r="5" spans="1:12" x14ac:dyDescent="0.25">
      <c r="A5" s="2">
        <v>44228</v>
      </c>
      <c r="B5" s="3" t="s">
        <v>1</v>
      </c>
      <c r="C5" s="2" t="s">
        <v>21</v>
      </c>
      <c r="D5" s="4">
        <v>0.86172453703703711</v>
      </c>
      <c r="E5" s="4">
        <f t="shared" si="0"/>
        <v>2.0335648148148255E-2</v>
      </c>
      <c r="F5" s="7">
        <f t="shared" si="1"/>
        <v>3.098611111111111</v>
      </c>
      <c r="G5" s="7">
        <v>362.04761000000002</v>
      </c>
      <c r="H5" s="2">
        <v>1695</v>
      </c>
      <c r="I5" s="2">
        <v>2000000</v>
      </c>
      <c r="J5" s="2">
        <v>745664</v>
      </c>
      <c r="L5" s="10"/>
    </row>
    <row r="6" spans="1:12" x14ac:dyDescent="0.25">
      <c r="A6" s="2">
        <v>44229</v>
      </c>
      <c r="B6" s="3" t="s">
        <v>1</v>
      </c>
      <c r="C6" s="2" t="s">
        <v>21</v>
      </c>
      <c r="D6" s="4">
        <v>0.91710648148148144</v>
      </c>
      <c r="E6" s="4">
        <f t="shared" si="0"/>
        <v>5.5381944444444331E-2</v>
      </c>
      <c r="F6" s="7">
        <f t="shared" si="1"/>
        <v>4.4277777777777771</v>
      </c>
      <c r="G6" s="7">
        <v>360.38094999999998</v>
      </c>
      <c r="H6" s="2">
        <v>4544</v>
      </c>
      <c r="I6" s="2">
        <v>2000000</v>
      </c>
      <c r="J6" s="2">
        <v>2000000</v>
      </c>
      <c r="L6" s="10"/>
    </row>
    <row r="7" spans="1:12" x14ac:dyDescent="0.25">
      <c r="A7" s="2">
        <v>44230</v>
      </c>
      <c r="B7" s="3" t="s">
        <v>1</v>
      </c>
      <c r="C7" s="2" t="s">
        <v>21</v>
      </c>
      <c r="D7" s="4">
        <v>0.97032407407407406</v>
      </c>
      <c r="E7" s="4">
        <f t="shared" si="0"/>
        <v>5.3217592592592622E-2</v>
      </c>
      <c r="F7" s="7">
        <f t="shared" si="1"/>
        <v>5.7049999999999992</v>
      </c>
      <c r="G7" s="7">
        <v>358.95238999999998</v>
      </c>
      <c r="H7" s="2">
        <v>4542</v>
      </c>
      <c r="I7" s="2">
        <v>2000000</v>
      </c>
      <c r="J7" s="2">
        <v>2000000</v>
      </c>
      <c r="L7" s="10"/>
    </row>
    <row r="8" spans="1:12" x14ac:dyDescent="0.25">
      <c r="A8" s="2">
        <v>44231</v>
      </c>
      <c r="B8" s="3" t="s">
        <v>1</v>
      </c>
      <c r="C8" s="2" t="s">
        <v>22</v>
      </c>
      <c r="D8" s="4">
        <v>2.359953703703704E-2</v>
      </c>
      <c r="E8" s="4">
        <f>D8+24-D7</f>
        <v>23.053275462962961</v>
      </c>
      <c r="F8" s="7">
        <f t="shared" si="1"/>
        <v>6.9836111111111103</v>
      </c>
      <c r="G8" s="7">
        <v>358.71429000000001</v>
      </c>
      <c r="H8" s="2">
        <v>4550</v>
      </c>
      <c r="I8" s="2">
        <v>2000000</v>
      </c>
      <c r="J8" s="2">
        <v>2000000</v>
      </c>
      <c r="L8" s="10"/>
    </row>
    <row r="9" spans="1:12" x14ac:dyDescent="0.25">
      <c r="A9" s="2">
        <v>44232</v>
      </c>
      <c r="B9" s="3" t="s">
        <v>1</v>
      </c>
      <c r="C9" s="2" t="s">
        <v>22</v>
      </c>
      <c r="D9" s="4">
        <v>7.6828703703703705E-2</v>
      </c>
      <c r="E9" s="4">
        <f t="shared" si="0"/>
        <v>5.3229166666666661E-2</v>
      </c>
      <c r="F9" s="7">
        <f t="shared" si="1"/>
        <v>8.2611111111111111</v>
      </c>
      <c r="G9" s="7">
        <v>358</v>
      </c>
      <c r="H9" s="2">
        <v>4546</v>
      </c>
      <c r="I9" s="2">
        <v>2000000</v>
      </c>
      <c r="J9" s="2">
        <v>2000000</v>
      </c>
      <c r="L9" s="10"/>
    </row>
    <row r="10" spans="1:12" x14ac:dyDescent="0.25">
      <c r="A10" s="2">
        <v>44233</v>
      </c>
      <c r="B10" s="3" t="s">
        <v>1</v>
      </c>
      <c r="C10" s="2" t="s">
        <v>22</v>
      </c>
      <c r="D10" s="4">
        <v>0.13005787037037037</v>
      </c>
      <c r="E10" s="4">
        <f t="shared" si="0"/>
        <v>5.3229166666666661E-2</v>
      </c>
      <c r="F10" s="7">
        <f t="shared" si="1"/>
        <v>9.5386111111111109</v>
      </c>
      <c r="G10" s="7">
        <v>358.71429000000001</v>
      </c>
      <c r="H10" s="2">
        <v>4541</v>
      </c>
      <c r="I10" s="2">
        <v>2000000</v>
      </c>
      <c r="J10" s="2">
        <v>2000000</v>
      </c>
      <c r="L10" s="10"/>
    </row>
    <row r="11" spans="1:12" x14ac:dyDescent="0.25">
      <c r="A11" s="2">
        <v>44234</v>
      </c>
      <c r="B11" s="3" t="s">
        <v>1</v>
      </c>
      <c r="C11" s="2" t="s">
        <v>22</v>
      </c>
      <c r="D11" s="4">
        <v>0.18324074074074073</v>
      </c>
      <c r="E11" s="4">
        <f t="shared" si="0"/>
        <v>5.3182870370370366E-2</v>
      </c>
      <c r="F11" s="7">
        <f t="shared" si="1"/>
        <v>10.815</v>
      </c>
      <c r="G11" s="7">
        <v>359.42858999999999</v>
      </c>
      <c r="H11" s="2">
        <v>4540</v>
      </c>
      <c r="I11" s="2">
        <v>2000000</v>
      </c>
      <c r="J11" s="2">
        <v>2000000</v>
      </c>
      <c r="L11" s="10"/>
    </row>
    <row r="12" spans="1:12" x14ac:dyDescent="0.25">
      <c r="A12" s="2">
        <v>44235</v>
      </c>
      <c r="B12" s="3" t="s">
        <v>1</v>
      </c>
      <c r="C12" s="2" t="s">
        <v>22</v>
      </c>
      <c r="D12" s="4">
        <v>0.23644675925925926</v>
      </c>
      <c r="E12" s="4">
        <f t="shared" si="0"/>
        <v>5.3206018518518527E-2</v>
      </c>
      <c r="F12" s="7">
        <f t="shared" si="1"/>
        <v>12.091944444444444</v>
      </c>
      <c r="G12" s="7">
        <v>359.66665999999998</v>
      </c>
      <c r="H12" s="2">
        <v>4538</v>
      </c>
      <c r="I12" s="2">
        <v>2000000</v>
      </c>
      <c r="J12" s="2">
        <v>2000000</v>
      </c>
      <c r="L12" s="10"/>
    </row>
    <row r="13" spans="1:12" x14ac:dyDescent="0.25">
      <c r="A13" s="2">
        <v>44236</v>
      </c>
      <c r="B13" s="3" t="s">
        <v>1</v>
      </c>
      <c r="C13" s="2" t="s">
        <v>22</v>
      </c>
      <c r="D13" s="4">
        <v>0.28964120370370372</v>
      </c>
      <c r="E13" s="4">
        <f t="shared" si="0"/>
        <v>5.3194444444444461E-2</v>
      </c>
      <c r="F13" s="7">
        <f t="shared" si="1"/>
        <v>13.368611111111111</v>
      </c>
      <c r="G13" s="7">
        <v>359.66665999999998</v>
      </c>
      <c r="H13" s="2">
        <v>4539</v>
      </c>
      <c r="I13" s="2">
        <v>2000000</v>
      </c>
      <c r="J13" s="2">
        <v>2000000</v>
      </c>
      <c r="L13" s="10"/>
    </row>
    <row r="14" spans="1:12" x14ac:dyDescent="0.25">
      <c r="A14" s="2">
        <v>44237</v>
      </c>
      <c r="B14" s="3" t="s">
        <v>1</v>
      </c>
      <c r="C14" s="2" t="s">
        <v>22</v>
      </c>
      <c r="D14" s="4">
        <v>0.34281249999999996</v>
      </c>
      <c r="E14" s="4">
        <f t="shared" si="0"/>
        <v>5.3171296296296244E-2</v>
      </c>
      <c r="F14" s="7">
        <f t="shared" si="1"/>
        <v>14.644722222222223</v>
      </c>
      <c r="G14" s="7">
        <v>358.95238999999998</v>
      </c>
      <c r="H14" s="2">
        <v>4535</v>
      </c>
      <c r="I14" s="2">
        <v>2000000</v>
      </c>
      <c r="J14" s="2">
        <v>2000000</v>
      </c>
      <c r="L14" s="10"/>
    </row>
    <row r="15" spans="1:12" x14ac:dyDescent="0.25">
      <c r="A15" s="2">
        <v>44238</v>
      </c>
      <c r="B15" s="3" t="s">
        <v>2</v>
      </c>
      <c r="C15" s="2" t="s">
        <v>22</v>
      </c>
      <c r="D15" s="4">
        <v>0.40469907407407407</v>
      </c>
      <c r="E15" s="4">
        <f t="shared" si="0"/>
        <v>6.1886574074074108E-2</v>
      </c>
      <c r="F15" s="7">
        <f t="shared" si="1"/>
        <v>16.13</v>
      </c>
      <c r="G15" s="7">
        <v>501.25</v>
      </c>
      <c r="H15" s="2">
        <v>4466</v>
      </c>
      <c r="I15" s="2">
        <v>2000000</v>
      </c>
      <c r="J15" s="2">
        <v>2000000</v>
      </c>
      <c r="L15" s="10"/>
    </row>
    <row r="16" spans="1:12" x14ac:dyDescent="0.25">
      <c r="A16" s="2">
        <v>44239</v>
      </c>
      <c r="B16" s="3" t="s">
        <v>2</v>
      </c>
      <c r="C16" s="2" t="s">
        <v>22</v>
      </c>
      <c r="D16" s="4">
        <v>0.45635416666666667</v>
      </c>
      <c r="E16" s="4">
        <f t="shared" si="0"/>
        <v>5.16550925925926E-2</v>
      </c>
      <c r="F16" s="7">
        <f t="shared" si="1"/>
        <v>17.369722222222222</v>
      </c>
      <c r="G16" s="7">
        <v>500.99997000000002</v>
      </c>
      <c r="H16" s="2">
        <v>4421</v>
      </c>
      <c r="I16" s="2">
        <v>2000000</v>
      </c>
      <c r="J16" s="2">
        <v>2000000</v>
      </c>
      <c r="L16" s="10"/>
    </row>
    <row r="17" spans="1:12" x14ac:dyDescent="0.25">
      <c r="A17" s="2">
        <v>44240</v>
      </c>
      <c r="B17" s="3" t="s">
        <v>2</v>
      </c>
      <c r="C17" s="2" t="s">
        <v>22</v>
      </c>
      <c r="D17" s="4">
        <v>0.50798611111111114</v>
      </c>
      <c r="E17" s="4">
        <f t="shared" si="0"/>
        <v>5.1631944444444466E-2</v>
      </c>
      <c r="F17" s="7">
        <f t="shared" si="1"/>
        <v>18.608888888888888</v>
      </c>
      <c r="G17" s="7">
        <v>501.25</v>
      </c>
      <c r="H17" s="2">
        <v>4421</v>
      </c>
      <c r="I17" s="2">
        <v>2000000</v>
      </c>
      <c r="J17" s="2">
        <v>2000000</v>
      </c>
      <c r="L17" s="10"/>
    </row>
    <row r="18" spans="1:12" x14ac:dyDescent="0.25">
      <c r="A18" s="2">
        <v>44241</v>
      </c>
      <c r="B18" s="3" t="s">
        <v>2</v>
      </c>
      <c r="C18" s="2" t="s">
        <v>22</v>
      </c>
      <c r="D18" s="4">
        <v>0.55967592592592597</v>
      </c>
      <c r="E18" s="4">
        <f t="shared" si="0"/>
        <v>5.1689814814814827E-2</v>
      </c>
      <c r="F18" s="7">
        <f t="shared" si="1"/>
        <v>19.849444444444444</v>
      </c>
      <c r="G18" s="7">
        <v>500.99997000000002</v>
      </c>
      <c r="H18" s="2">
        <v>4422</v>
      </c>
      <c r="I18" s="2">
        <v>2000000</v>
      </c>
      <c r="J18" s="2">
        <v>2000000</v>
      </c>
      <c r="L18" s="10"/>
    </row>
    <row r="19" spans="1:12" x14ac:dyDescent="0.25">
      <c r="A19" s="2">
        <v>44242</v>
      </c>
      <c r="B19" s="3" t="s">
        <v>2</v>
      </c>
      <c r="C19" s="2" t="s">
        <v>22</v>
      </c>
      <c r="D19" s="4">
        <v>0.61138888888888887</v>
      </c>
      <c r="E19" s="4">
        <f t="shared" si="0"/>
        <v>5.1712962962962905E-2</v>
      </c>
      <c r="F19" s="7">
        <f t="shared" si="1"/>
        <v>21.090555555555554</v>
      </c>
      <c r="G19" s="7">
        <v>501.25</v>
      </c>
      <c r="H19" s="2">
        <v>4425</v>
      </c>
      <c r="I19" s="2">
        <v>2000000</v>
      </c>
      <c r="J19" s="2">
        <v>2000000</v>
      </c>
      <c r="L19" s="10"/>
    </row>
    <row r="20" spans="1:12" x14ac:dyDescent="0.25">
      <c r="A20" s="2">
        <v>44243</v>
      </c>
      <c r="B20" s="3" t="s">
        <v>2</v>
      </c>
      <c r="C20" s="2" t="s">
        <v>22</v>
      </c>
      <c r="D20" s="4">
        <v>0.66315972222222219</v>
      </c>
      <c r="E20" s="4">
        <f t="shared" si="0"/>
        <v>5.1770833333333321E-2</v>
      </c>
      <c r="F20" s="7">
        <f t="shared" si="1"/>
        <v>22.333055555555553</v>
      </c>
      <c r="G20" s="7">
        <v>501.5</v>
      </c>
      <c r="H20" s="2">
        <v>4425</v>
      </c>
      <c r="I20" s="2">
        <v>2000000</v>
      </c>
      <c r="J20" s="2">
        <v>2000000</v>
      </c>
      <c r="L20" s="10"/>
    </row>
    <row r="21" spans="1:12" x14ac:dyDescent="0.25">
      <c r="A21" s="2">
        <v>44244</v>
      </c>
      <c r="B21" s="3" t="s">
        <v>2</v>
      </c>
      <c r="C21" s="2" t="s">
        <v>22</v>
      </c>
      <c r="D21" s="4">
        <v>0.71491898148148147</v>
      </c>
      <c r="E21" s="4">
        <f t="shared" si="0"/>
        <v>5.1759259259259283E-2</v>
      </c>
      <c r="F21" s="7">
        <f t="shared" si="1"/>
        <v>23.575277777777774</v>
      </c>
      <c r="G21" s="7">
        <v>500.99997000000002</v>
      </c>
      <c r="H21" s="2">
        <v>4428</v>
      </c>
      <c r="I21" s="2">
        <v>2000000</v>
      </c>
      <c r="J21" s="2">
        <v>2000000</v>
      </c>
      <c r="L21" s="10"/>
    </row>
    <row r="22" spans="1:12" x14ac:dyDescent="0.25">
      <c r="A22" s="2">
        <v>44245</v>
      </c>
      <c r="B22" s="3" t="s">
        <v>2</v>
      </c>
      <c r="C22" s="2" t="s">
        <v>22</v>
      </c>
      <c r="D22" s="4">
        <v>0.76670138888888895</v>
      </c>
      <c r="E22" s="4">
        <f t="shared" si="0"/>
        <v>5.1782407407407471E-2</v>
      </c>
      <c r="F22" s="7">
        <f t="shared" si="1"/>
        <v>24.818055555555553</v>
      </c>
      <c r="G22" s="7">
        <v>500.99997000000002</v>
      </c>
      <c r="H22" s="2">
        <v>4432</v>
      </c>
      <c r="I22" s="2">
        <v>2000000</v>
      </c>
      <c r="J22" s="2">
        <v>2000000</v>
      </c>
      <c r="L22" s="10"/>
    </row>
    <row r="23" spans="1:12" x14ac:dyDescent="0.25">
      <c r="A23" s="2">
        <v>44246</v>
      </c>
      <c r="B23" s="3" t="s">
        <v>2</v>
      </c>
      <c r="C23" s="2" t="s">
        <v>22</v>
      </c>
      <c r="D23" s="4">
        <v>0.81846064814814812</v>
      </c>
      <c r="E23" s="4">
        <f t="shared" si="0"/>
        <v>5.1759259259259172E-2</v>
      </c>
      <c r="F23" s="7">
        <f t="shared" si="1"/>
        <v>26.060277777777774</v>
      </c>
      <c r="G23" s="7">
        <v>501.25</v>
      </c>
      <c r="H23" s="2">
        <v>4432</v>
      </c>
      <c r="I23" s="2">
        <v>2000000</v>
      </c>
      <c r="J23" s="2">
        <v>2000000</v>
      </c>
      <c r="L23" s="10"/>
    </row>
    <row r="24" spans="1:12" x14ac:dyDescent="0.25">
      <c r="A24" s="2">
        <v>44247</v>
      </c>
      <c r="B24" s="3" t="s">
        <v>2</v>
      </c>
      <c r="C24" s="2" t="s">
        <v>22</v>
      </c>
      <c r="D24" s="4">
        <v>0.87025462962962974</v>
      </c>
      <c r="E24" s="4">
        <f t="shared" si="0"/>
        <v>5.1793981481481621E-2</v>
      </c>
      <c r="F24" s="7">
        <f t="shared" si="1"/>
        <v>27.303333333333331</v>
      </c>
      <c r="G24" s="7">
        <v>501.25</v>
      </c>
      <c r="H24" s="2">
        <v>4436</v>
      </c>
      <c r="I24" s="2">
        <v>2000000</v>
      </c>
      <c r="J24" s="2">
        <v>2000000</v>
      </c>
      <c r="L24" s="10"/>
    </row>
    <row r="25" spans="1:12" x14ac:dyDescent="0.25">
      <c r="A25" s="2">
        <v>44248</v>
      </c>
      <c r="B25" s="3" t="s">
        <v>3</v>
      </c>
      <c r="C25" s="2" t="s">
        <v>22</v>
      </c>
      <c r="D25" s="4">
        <v>0.92915509259259255</v>
      </c>
      <c r="E25" s="4">
        <f t="shared" si="0"/>
        <v>5.8900462962962807E-2</v>
      </c>
      <c r="F25" s="7">
        <f t="shared" si="1"/>
        <v>28.716944444444444</v>
      </c>
      <c r="G25" s="7">
        <v>601.33330999999998</v>
      </c>
      <c r="H25" s="2">
        <v>4461</v>
      </c>
      <c r="I25" s="2">
        <v>2000000</v>
      </c>
      <c r="J25" s="2">
        <v>2000000</v>
      </c>
      <c r="L25" s="10"/>
    </row>
    <row r="26" spans="1:12" x14ac:dyDescent="0.25">
      <c r="A26" s="2">
        <v>44249</v>
      </c>
      <c r="B26" s="3" t="s">
        <v>3</v>
      </c>
      <c r="C26" s="2" t="s">
        <v>22</v>
      </c>
      <c r="D26" s="4">
        <v>0.98145833333333332</v>
      </c>
      <c r="E26" s="4">
        <f t="shared" si="0"/>
        <v>5.2303240740740775E-2</v>
      </c>
      <c r="F26" s="7">
        <f t="shared" si="1"/>
        <v>29.972222222222221</v>
      </c>
      <c r="G26" s="7">
        <v>601.33330999999998</v>
      </c>
      <c r="H26" s="2">
        <v>4475</v>
      </c>
      <c r="I26" s="2">
        <v>2000000</v>
      </c>
      <c r="J26" s="2">
        <v>2000000</v>
      </c>
      <c r="L26" s="10"/>
    </row>
    <row r="27" spans="1:12" x14ac:dyDescent="0.25">
      <c r="A27" s="2">
        <v>44250</v>
      </c>
      <c r="B27" s="3" t="s">
        <v>3</v>
      </c>
      <c r="C27" s="2" t="s">
        <v>23</v>
      </c>
      <c r="D27" s="4">
        <v>3.3819444444444451E-2</v>
      </c>
      <c r="E27" s="4">
        <f>D27+24-D26</f>
        <v>23.052361111111111</v>
      </c>
      <c r="F27" s="7">
        <f t="shared" si="1"/>
        <v>31.228888888888889</v>
      </c>
      <c r="G27" s="7">
        <v>601.33330999999998</v>
      </c>
      <c r="H27" s="2">
        <v>4480</v>
      </c>
      <c r="I27" s="2">
        <v>2000000</v>
      </c>
      <c r="J27" s="2">
        <v>2000000</v>
      </c>
      <c r="L27" s="10"/>
    </row>
    <row r="28" spans="1:12" x14ac:dyDescent="0.25">
      <c r="A28" s="2">
        <v>44251</v>
      </c>
      <c r="B28" s="3" t="s">
        <v>3</v>
      </c>
      <c r="C28" s="2" t="s">
        <v>23</v>
      </c>
      <c r="D28" s="4">
        <v>8.627314814814814E-2</v>
      </c>
      <c r="E28" s="4">
        <f t="shared" si="0"/>
        <v>5.245370370370369E-2</v>
      </c>
      <c r="F28" s="7">
        <f t="shared" si="1"/>
        <v>32.487777777777779</v>
      </c>
      <c r="G28" s="7">
        <v>601.33330999999998</v>
      </c>
      <c r="H28" s="2">
        <v>4485</v>
      </c>
      <c r="I28" s="2">
        <v>2000000</v>
      </c>
      <c r="J28" s="2">
        <v>2000000</v>
      </c>
      <c r="L28" s="10"/>
    </row>
    <row r="29" spans="1:12" x14ac:dyDescent="0.25">
      <c r="A29" s="2">
        <v>44252</v>
      </c>
      <c r="B29" s="3" t="s">
        <v>3</v>
      </c>
      <c r="C29" s="2" t="s">
        <v>23</v>
      </c>
      <c r="D29" s="4">
        <v>0.13865740740740742</v>
      </c>
      <c r="E29" s="4">
        <f t="shared" si="0"/>
        <v>5.2384259259259283E-2</v>
      </c>
      <c r="F29" s="7">
        <f t="shared" si="1"/>
        <v>33.745000000000005</v>
      </c>
      <c r="G29" s="7">
        <v>601.09520999999995</v>
      </c>
      <c r="H29" s="2">
        <v>4484</v>
      </c>
      <c r="I29" s="2">
        <v>2000000</v>
      </c>
      <c r="J29" s="2">
        <v>2000000</v>
      </c>
      <c r="L29" s="10"/>
    </row>
    <row r="30" spans="1:12" x14ac:dyDescent="0.25">
      <c r="A30" s="2">
        <v>44253</v>
      </c>
      <c r="B30" s="3" t="s">
        <v>3</v>
      </c>
      <c r="C30" s="2" t="s">
        <v>23</v>
      </c>
      <c r="D30" s="4">
        <v>0.1910185185185185</v>
      </c>
      <c r="E30" s="4">
        <f t="shared" si="0"/>
        <v>5.2361111111111081E-2</v>
      </c>
      <c r="F30" s="7">
        <f t="shared" si="1"/>
        <v>35.001666666666672</v>
      </c>
      <c r="G30" s="7">
        <v>601.33330999999998</v>
      </c>
      <c r="H30" s="2">
        <v>4484</v>
      </c>
      <c r="I30" s="2">
        <v>2000000</v>
      </c>
      <c r="J30" s="2">
        <v>2000000</v>
      </c>
      <c r="L30" s="10"/>
    </row>
    <row r="31" spans="1:12" x14ac:dyDescent="0.25">
      <c r="A31" s="2">
        <v>44254</v>
      </c>
      <c r="B31" s="3" t="s">
        <v>3</v>
      </c>
      <c r="C31" s="2" t="s">
        <v>23</v>
      </c>
      <c r="D31" s="4">
        <v>0.24346064814814816</v>
      </c>
      <c r="E31" s="4">
        <f t="shared" si="0"/>
        <v>5.2442129629629658E-2</v>
      </c>
      <c r="F31" s="7">
        <f t="shared" si="1"/>
        <v>36.26027777777778</v>
      </c>
      <c r="G31" s="7">
        <v>601.57141000000001</v>
      </c>
      <c r="H31" s="2">
        <v>4488</v>
      </c>
      <c r="I31" s="2">
        <v>2000000</v>
      </c>
      <c r="J31" s="2">
        <v>2000000</v>
      </c>
      <c r="L31" s="10"/>
    </row>
    <row r="32" spans="1:12" x14ac:dyDescent="0.25">
      <c r="A32" s="2">
        <v>44255</v>
      </c>
      <c r="B32" s="3" t="s">
        <v>3</v>
      </c>
      <c r="C32" s="2" t="s">
        <v>23</v>
      </c>
      <c r="D32" s="4">
        <v>0.29596064814814815</v>
      </c>
      <c r="E32" s="4">
        <f t="shared" si="0"/>
        <v>5.2499999999999991E-2</v>
      </c>
      <c r="F32" s="7">
        <f t="shared" si="1"/>
        <v>37.520277777777778</v>
      </c>
      <c r="G32" s="7">
        <v>601.33330999999998</v>
      </c>
      <c r="H32" s="2">
        <v>4492</v>
      </c>
      <c r="I32" s="2">
        <v>2000000</v>
      </c>
      <c r="J32" s="2">
        <v>2000000</v>
      </c>
      <c r="L32" s="10"/>
    </row>
    <row r="33" spans="1:12" x14ac:dyDescent="0.25">
      <c r="A33" s="2">
        <v>44256</v>
      </c>
      <c r="B33" s="3" t="s">
        <v>3</v>
      </c>
      <c r="C33" s="2" t="s">
        <v>23</v>
      </c>
      <c r="D33" s="4">
        <v>0.34843750000000001</v>
      </c>
      <c r="E33" s="4">
        <f t="shared" si="0"/>
        <v>5.2476851851851858E-2</v>
      </c>
      <c r="F33" s="7">
        <f t="shared" si="1"/>
        <v>38.779722222222226</v>
      </c>
      <c r="G33" s="7">
        <v>601.33330999999998</v>
      </c>
      <c r="H33" s="2">
        <v>4491</v>
      </c>
      <c r="I33" s="2">
        <v>2000000</v>
      </c>
      <c r="J33" s="2">
        <v>2000000</v>
      </c>
      <c r="L33" s="10"/>
    </row>
    <row r="34" spans="1:12" x14ac:dyDescent="0.25">
      <c r="A34" s="2">
        <v>44257</v>
      </c>
      <c r="B34" s="3" t="s">
        <v>3</v>
      </c>
      <c r="C34" s="2" t="s">
        <v>23</v>
      </c>
      <c r="D34" s="4">
        <v>0.40012731481481478</v>
      </c>
      <c r="E34" s="4">
        <f t="shared" si="0"/>
        <v>5.1689814814814772E-2</v>
      </c>
      <c r="F34" s="7">
        <f t="shared" si="1"/>
        <v>40.020277777777778</v>
      </c>
      <c r="G34" s="7">
        <v>601.33330999999998</v>
      </c>
      <c r="H34" s="2">
        <v>4421</v>
      </c>
      <c r="I34" s="2">
        <v>2000000</v>
      </c>
      <c r="J34" s="2">
        <v>2000000</v>
      </c>
      <c r="L34" s="10"/>
    </row>
    <row r="35" spans="1:12" x14ac:dyDescent="0.25">
      <c r="A35" s="2">
        <v>44258</v>
      </c>
      <c r="B35" s="3" t="s">
        <v>4</v>
      </c>
      <c r="C35" s="2" t="s">
        <v>23</v>
      </c>
      <c r="D35" s="4">
        <v>0.46532407407407406</v>
      </c>
      <c r="E35" s="4">
        <f t="shared" si="0"/>
        <v>6.5196759259259274E-2</v>
      </c>
      <c r="F35" s="7">
        <f t="shared" si="1"/>
        <v>41.585000000000001</v>
      </c>
      <c r="G35" s="7">
        <v>701.37212999999997</v>
      </c>
      <c r="H35" s="2">
        <v>4413</v>
      </c>
      <c r="I35" s="2">
        <v>2000000</v>
      </c>
      <c r="J35" s="2">
        <v>2000000</v>
      </c>
      <c r="L35" s="10"/>
    </row>
    <row r="36" spans="1:12" x14ac:dyDescent="0.25">
      <c r="A36" s="2">
        <v>44259</v>
      </c>
      <c r="B36" s="3" t="s">
        <v>4</v>
      </c>
      <c r="C36" s="2" t="s">
        <v>23</v>
      </c>
      <c r="D36" s="4">
        <v>0.51707175925925919</v>
      </c>
      <c r="E36" s="4">
        <f t="shared" si="0"/>
        <v>5.1747685185185133E-2</v>
      </c>
      <c r="F36" s="7">
        <f t="shared" si="1"/>
        <v>42.826944444444443</v>
      </c>
      <c r="G36" s="7">
        <v>701.37212999999997</v>
      </c>
      <c r="H36" s="2">
        <v>4419</v>
      </c>
      <c r="I36" s="2">
        <v>2000000</v>
      </c>
      <c r="J36" s="2">
        <v>2000000</v>
      </c>
      <c r="L36" s="10"/>
    </row>
    <row r="37" spans="1:12" x14ac:dyDescent="0.25">
      <c r="A37" s="2">
        <v>44260</v>
      </c>
      <c r="B37" s="3" t="s">
        <v>4</v>
      </c>
      <c r="C37" s="2" t="s">
        <v>23</v>
      </c>
      <c r="D37" s="4">
        <v>0.56871527777777775</v>
      </c>
      <c r="E37" s="4">
        <f t="shared" si="0"/>
        <v>5.1643518518518561E-2</v>
      </c>
      <c r="F37" s="7">
        <f t="shared" si="1"/>
        <v>44.066388888888888</v>
      </c>
      <c r="G37" s="7">
        <v>700.90697999999998</v>
      </c>
      <c r="H37" s="2">
        <v>4413</v>
      </c>
      <c r="I37" s="2">
        <v>2000000</v>
      </c>
      <c r="J37" s="2">
        <v>2000000</v>
      </c>
      <c r="L37" s="10"/>
    </row>
    <row r="38" spans="1:12" x14ac:dyDescent="0.25">
      <c r="A38" s="2">
        <v>44261</v>
      </c>
      <c r="B38" s="3" t="s">
        <v>4</v>
      </c>
      <c r="C38" s="2" t="s">
        <v>23</v>
      </c>
      <c r="D38" s="4">
        <v>0.62045138888888884</v>
      </c>
      <c r="E38" s="4">
        <f t="shared" si="0"/>
        <v>5.1736111111111094E-2</v>
      </c>
      <c r="F38" s="7">
        <f t="shared" si="1"/>
        <v>45.308055555555555</v>
      </c>
      <c r="G38" s="7">
        <v>701.37212999999997</v>
      </c>
      <c r="H38" s="2">
        <v>4426</v>
      </c>
      <c r="I38" s="2">
        <v>2000000</v>
      </c>
      <c r="J38" s="2">
        <v>2000000</v>
      </c>
      <c r="L38" s="10"/>
    </row>
    <row r="39" spans="1:12" x14ac:dyDescent="0.25">
      <c r="A39" s="2">
        <v>44262</v>
      </c>
      <c r="B39" s="3" t="s">
        <v>4</v>
      </c>
      <c r="C39" s="2" t="s">
        <v>23</v>
      </c>
      <c r="D39" s="4">
        <v>0.67232638888888896</v>
      </c>
      <c r="E39" s="4">
        <f t="shared" si="0"/>
        <v>5.1875000000000115E-2</v>
      </c>
      <c r="F39" s="7">
        <f t="shared" si="1"/>
        <v>46.553055555555552</v>
      </c>
      <c r="G39" s="7">
        <v>701.13953000000004</v>
      </c>
      <c r="H39" s="2">
        <v>4430</v>
      </c>
      <c r="I39" s="2">
        <v>2000000</v>
      </c>
      <c r="J39" s="2">
        <v>2000000</v>
      </c>
      <c r="L39" s="10"/>
    </row>
    <row r="40" spans="1:12" x14ac:dyDescent="0.25">
      <c r="A40" s="2">
        <v>44263</v>
      </c>
      <c r="B40" s="3" t="s">
        <v>4</v>
      </c>
      <c r="C40" s="2" t="s">
        <v>23</v>
      </c>
      <c r="D40" s="4">
        <v>0.72421296296296289</v>
      </c>
      <c r="E40" s="4">
        <f t="shared" si="0"/>
        <v>5.1886574074073932E-2</v>
      </c>
      <c r="F40" s="7">
        <f t="shared" si="1"/>
        <v>47.798333333333332</v>
      </c>
      <c r="G40" s="7">
        <v>700.90697999999998</v>
      </c>
      <c r="H40" s="2">
        <v>4434</v>
      </c>
      <c r="I40" s="2">
        <v>2000000</v>
      </c>
      <c r="J40" s="2">
        <v>2000000</v>
      </c>
      <c r="L40" s="10"/>
    </row>
    <row r="41" spans="1:12" x14ac:dyDescent="0.25">
      <c r="A41" s="2">
        <v>44264</v>
      </c>
      <c r="B41" s="3" t="s">
        <v>4</v>
      </c>
      <c r="C41" s="2" t="s">
        <v>23</v>
      </c>
      <c r="D41" s="4">
        <v>0.77615740740740735</v>
      </c>
      <c r="E41" s="4">
        <f t="shared" si="0"/>
        <v>5.194444444444446E-2</v>
      </c>
      <c r="F41" s="7">
        <f t="shared" si="1"/>
        <v>49.045000000000002</v>
      </c>
      <c r="G41" s="7">
        <v>701.13953000000004</v>
      </c>
      <c r="H41" s="2">
        <v>4439</v>
      </c>
      <c r="I41" s="2">
        <v>2000000</v>
      </c>
      <c r="J41" s="2">
        <v>2000000</v>
      </c>
      <c r="L41" s="10"/>
    </row>
    <row r="42" spans="1:12" x14ac:dyDescent="0.25">
      <c r="A42" s="2">
        <v>44265</v>
      </c>
      <c r="B42" s="3" t="s">
        <v>4</v>
      </c>
      <c r="C42" s="2" t="s">
        <v>23</v>
      </c>
      <c r="D42" s="4">
        <v>0.82805555555555566</v>
      </c>
      <c r="E42" s="4">
        <f t="shared" si="0"/>
        <v>5.1898148148148304E-2</v>
      </c>
      <c r="F42" s="7">
        <f t="shared" si="1"/>
        <v>50.290555555555557</v>
      </c>
      <c r="G42" s="7">
        <v>700.90697999999998</v>
      </c>
      <c r="H42" s="2">
        <v>4438</v>
      </c>
      <c r="I42" s="2">
        <v>2000000</v>
      </c>
      <c r="J42" s="2">
        <v>2000000</v>
      </c>
      <c r="L42" s="10"/>
    </row>
    <row r="43" spans="1:12" x14ac:dyDescent="0.25">
      <c r="A43" s="2">
        <v>44266</v>
      </c>
      <c r="B43" s="3" t="s">
        <v>4</v>
      </c>
      <c r="C43" s="2" t="s">
        <v>23</v>
      </c>
      <c r="D43" s="4">
        <v>0.87993055555555555</v>
      </c>
      <c r="E43" s="4">
        <f t="shared" si="0"/>
        <v>5.1874999999999893E-2</v>
      </c>
      <c r="F43" s="7">
        <f t="shared" si="1"/>
        <v>51.535555555555554</v>
      </c>
      <c r="G43" s="7">
        <v>701.13953000000004</v>
      </c>
      <c r="H43" s="2">
        <v>4438</v>
      </c>
      <c r="I43" s="2">
        <v>2000000</v>
      </c>
      <c r="J43" s="2">
        <v>2000000</v>
      </c>
      <c r="L43" s="10"/>
    </row>
    <row r="44" spans="1:12" x14ac:dyDescent="0.25">
      <c r="A44" s="2">
        <v>44267</v>
      </c>
      <c r="B44" s="3" t="s">
        <v>4</v>
      </c>
      <c r="C44" s="2" t="s">
        <v>23</v>
      </c>
      <c r="D44" s="4">
        <v>0.93184027777777778</v>
      </c>
      <c r="E44" s="4">
        <f t="shared" si="0"/>
        <v>5.1909722222222232E-2</v>
      </c>
      <c r="F44" s="7">
        <f t="shared" si="1"/>
        <v>52.781388888888884</v>
      </c>
      <c r="G44" s="7">
        <v>701.13953000000004</v>
      </c>
      <c r="H44" s="2">
        <v>4440</v>
      </c>
      <c r="I44" s="2">
        <v>2000000</v>
      </c>
      <c r="J44" s="2">
        <v>2000000</v>
      </c>
      <c r="L44" s="10"/>
    </row>
    <row r="45" spans="1:12" x14ac:dyDescent="0.25">
      <c r="A45" s="2">
        <v>44268</v>
      </c>
      <c r="B45" s="3" t="s">
        <v>5</v>
      </c>
      <c r="C45" s="2" t="s">
        <v>23</v>
      </c>
      <c r="D45" s="4">
        <v>0.99049768518518511</v>
      </c>
      <c r="E45" s="4">
        <f t="shared" si="0"/>
        <v>5.8657407407407325E-2</v>
      </c>
      <c r="F45" s="7">
        <f t="shared" si="1"/>
        <v>54.189166666666665</v>
      </c>
      <c r="G45" s="7">
        <v>751.13953000000004</v>
      </c>
      <c r="H45" s="2">
        <v>4443</v>
      </c>
      <c r="I45" s="2">
        <v>2000000</v>
      </c>
      <c r="J45" s="2">
        <v>2000000</v>
      </c>
      <c r="L45" s="10"/>
    </row>
    <row r="46" spans="1:12" x14ac:dyDescent="0.25">
      <c r="A46" s="2">
        <v>44269</v>
      </c>
      <c r="B46" s="3" t="s">
        <v>5</v>
      </c>
      <c r="C46" s="2" t="s">
        <v>24</v>
      </c>
      <c r="D46" s="4">
        <v>4.2534722222222217E-2</v>
      </c>
      <c r="E46" s="4">
        <f>D46+24-D45</f>
        <v>23.052037037037035</v>
      </c>
      <c r="F46" s="7">
        <f t="shared" si="1"/>
        <v>55.438055555555557</v>
      </c>
      <c r="G46" s="7">
        <v>751.13953000000004</v>
      </c>
      <c r="H46" s="2">
        <v>4444</v>
      </c>
      <c r="I46" s="2">
        <v>2000000</v>
      </c>
      <c r="J46" s="2">
        <v>2000000</v>
      </c>
      <c r="L46" s="10"/>
    </row>
    <row r="47" spans="1:12" x14ac:dyDescent="0.25">
      <c r="A47" s="2">
        <v>44270</v>
      </c>
      <c r="B47" s="3" t="s">
        <v>5</v>
      </c>
      <c r="C47" s="2" t="s">
        <v>24</v>
      </c>
      <c r="D47" s="4">
        <v>9.4525462962962978E-2</v>
      </c>
      <c r="E47" s="4">
        <f t="shared" si="0"/>
        <v>5.1990740740740761E-2</v>
      </c>
      <c r="F47" s="7">
        <f t="shared" si="1"/>
        <v>56.685833333333335</v>
      </c>
      <c r="G47" s="7">
        <v>751.13953000000004</v>
      </c>
      <c r="H47" s="2">
        <v>4443</v>
      </c>
      <c r="I47" s="2">
        <v>2000000</v>
      </c>
      <c r="J47" s="2">
        <v>2000000</v>
      </c>
      <c r="L47" s="10"/>
    </row>
    <row r="48" spans="1:12" x14ac:dyDescent="0.25">
      <c r="A48" s="2">
        <v>44271</v>
      </c>
      <c r="B48" s="3" t="s">
        <v>5</v>
      </c>
      <c r="C48" s="2" t="s">
        <v>24</v>
      </c>
      <c r="D48" s="4">
        <v>0.14653935185185185</v>
      </c>
      <c r="E48" s="4">
        <f t="shared" si="0"/>
        <v>5.2013888888888873E-2</v>
      </c>
      <c r="F48" s="7">
        <f t="shared" si="1"/>
        <v>57.93416666666667</v>
      </c>
      <c r="G48" s="7">
        <v>751.13953000000004</v>
      </c>
      <c r="H48" s="2">
        <v>4446</v>
      </c>
      <c r="I48" s="2">
        <v>2000000</v>
      </c>
      <c r="J48" s="2">
        <v>2000000</v>
      </c>
      <c r="L48" s="10"/>
    </row>
    <row r="49" spans="1:12" x14ac:dyDescent="0.25">
      <c r="A49" s="2">
        <v>44273</v>
      </c>
      <c r="B49" s="3" t="s">
        <v>5</v>
      </c>
      <c r="C49" s="2" t="s">
        <v>24</v>
      </c>
      <c r="D49" s="4">
        <v>0.43262731481481481</v>
      </c>
      <c r="E49" s="4">
        <f t="shared" si="0"/>
        <v>0.28608796296296296</v>
      </c>
      <c r="F49" s="7">
        <f t="shared" si="1"/>
        <v>64.800277777777779</v>
      </c>
      <c r="G49" s="7">
        <v>750.90697999999998</v>
      </c>
      <c r="H49" s="2">
        <v>4449</v>
      </c>
      <c r="I49" s="2">
        <v>2000000</v>
      </c>
      <c r="J49" s="2">
        <v>2000000</v>
      </c>
      <c r="L49" s="10"/>
    </row>
    <row r="50" spans="1:12" x14ac:dyDescent="0.25">
      <c r="A50" s="2">
        <v>44274</v>
      </c>
      <c r="B50" s="3" t="s">
        <v>5</v>
      </c>
      <c r="C50" s="2" t="s">
        <v>24</v>
      </c>
      <c r="D50" s="4">
        <v>0.48474537037037035</v>
      </c>
      <c r="E50" s="4">
        <f t="shared" si="0"/>
        <v>5.2118055555555542E-2</v>
      </c>
      <c r="F50" s="7">
        <f t="shared" si="1"/>
        <v>66.051111111111112</v>
      </c>
      <c r="G50" s="7">
        <v>750.90697999999998</v>
      </c>
      <c r="H50" s="2">
        <v>4455</v>
      </c>
      <c r="I50" s="2">
        <v>2000000</v>
      </c>
      <c r="J50" s="2">
        <v>2000000</v>
      </c>
      <c r="L50" s="10"/>
    </row>
    <row r="51" spans="1:12" x14ac:dyDescent="0.25">
      <c r="A51" s="2">
        <v>44275</v>
      </c>
      <c r="B51" s="3" t="s">
        <v>5</v>
      </c>
      <c r="C51" s="2" t="s">
        <v>24</v>
      </c>
      <c r="D51" s="4">
        <v>0.53694444444444445</v>
      </c>
      <c r="E51" s="4">
        <f t="shared" si="0"/>
        <v>5.2199074074074092E-2</v>
      </c>
      <c r="F51" s="7">
        <f t="shared" si="1"/>
        <v>67.303888888888892</v>
      </c>
      <c r="G51" s="7">
        <v>750.90697999999998</v>
      </c>
      <c r="H51" s="2">
        <v>4461</v>
      </c>
      <c r="I51" s="2">
        <v>2000000</v>
      </c>
      <c r="J51" s="2">
        <v>2000000</v>
      </c>
      <c r="L51" s="10"/>
    </row>
    <row r="52" spans="1:12" x14ac:dyDescent="0.25">
      <c r="A52" s="2">
        <v>44276</v>
      </c>
      <c r="B52" s="3" t="s">
        <v>5</v>
      </c>
      <c r="C52" s="2" t="s">
        <v>24</v>
      </c>
      <c r="D52" s="4">
        <v>0.58912037037037035</v>
      </c>
      <c r="E52" s="4">
        <f t="shared" si="0"/>
        <v>5.2175925925925903E-2</v>
      </c>
      <c r="F52" s="7">
        <f t="shared" si="1"/>
        <v>68.556111111111107</v>
      </c>
      <c r="G52" s="7">
        <v>750.90697999999998</v>
      </c>
      <c r="H52" s="2">
        <v>4464</v>
      </c>
      <c r="I52" s="2">
        <v>2000000</v>
      </c>
      <c r="J52" s="2">
        <v>2000000</v>
      </c>
      <c r="L52" s="10"/>
    </row>
    <row r="53" spans="1:12" x14ac:dyDescent="0.25">
      <c r="A53" s="2">
        <v>44277</v>
      </c>
      <c r="B53" s="3" t="s">
        <v>5</v>
      </c>
      <c r="C53" s="2" t="s">
        <v>24</v>
      </c>
      <c r="D53" s="4">
        <v>0.6413888888888889</v>
      </c>
      <c r="E53" s="4">
        <f t="shared" si="0"/>
        <v>5.2268518518518547E-2</v>
      </c>
      <c r="F53" s="7">
        <f t="shared" si="1"/>
        <v>69.810555555555553</v>
      </c>
      <c r="G53" s="7">
        <v>750.90697999999998</v>
      </c>
      <c r="H53" s="2">
        <v>4470</v>
      </c>
      <c r="I53" s="2">
        <v>2000000</v>
      </c>
      <c r="J53" s="2">
        <v>2000000</v>
      </c>
      <c r="L53" s="10"/>
    </row>
    <row r="54" spans="1:12" x14ac:dyDescent="0.25">
      <c r="A54" s="2">
        <v>44278</v>
      </c>
      <c r="B54" s="3" t="s">
        <v>5</v>
      </c>
      <c r="C54" s="2" t="s">
        <v>24</v>
      </c>
      <c r="D54" s="4">
        <v>0.69365740740740733</v>
      </c>
      <c r="E54" s="4">
        <f t="shared" si="0"/>
        <v>5.2268518518518436E-2</v>
      </c>
      <c r="F54" s="7">
        <f t="shared" si="1"/>
        <v>71.064999999999998</v>
      </c>
      <c r="G54" s="7">
        <v>750.90697999999998</v>
      </c>
      <c r="H54" s="2">
        <v>4470</v>
      </c>
      <c r="I54" s="2">
        <v>2000000</v>
      </c>
      <c r="J54" s="2">
        <v>2000000</v>
      </c>
      <c r="L54" s="10"/>
    </row>
    <row r="55" spans="1:12" x14ac:dyDescent="0.25">
      <c r="A55" s="2">
        <v>44279</v>
      </c>
      <c r="B55" s="3" t="s">
        <v>6</v>
      </c>
      <c r="C55" s="2" t="s">
        <v>24</v>
      </c>
      <c r="D55" s="4">
        <v>0.75261574074074078</v>
      </c>
      <c r="E55" s="4">
        <f t="shared" si="0"/>
        <v>5.8958333333333446E-2</v>
      </c>
      <c r="F55" s="7">
        <f t="shared" si="1"/>
        <v>72.48</v>
      </c>
      <c r="G55" s="7">
        <v>801.09520999999995</v>
      </c>
      <c r="H55" s="2">
        <v>4470</v>
      </c>
      <c r="I55" s="2">
        <v>2000000</v>
      </c>
      <c r="J55" s="2">
        <v>2000000</v>
      </c>
      <c r="L55" s="10"/>
    </row>
    <row r="56" spans="1:12" x14ac:dyDescent="0.25">
      <c r="A56" s="2">
        <v>44280</v>
      </c>
      <c r="B56" s="3" t="s">
        <v>6</v>
      </c>
      <c r="C56" s="2" t="s">
        <v>24</v>
      </c>
      <c r="D56" s="4">
        <v>0.8049074074074074</v>
      </c>
      <c r="E56" s="4">
        <f t="shared" si="0"/>
        <v>5.2291666666666625E-2</v>
      </c>
      <c r="F56" s="7">
        <f t="shared" si="1"/>
        <v>73.734999999999999</v>
      </c>
      <c r="G56" s="7">
        <v>801.09520999999995</v>
      </c>
      <c r="H56" s="2">
        <v>4470</v>
      </c>
      <c r="I56" s="2">
        <v>2000000</v>
      </c>
      <c r="J56" s="2">
        <v>2000000</v>
      </c>
      <c r="L56" s="10"/>
    </row>
    <row r="57" spans="1:12" x14ac:dyDescent="0.25">
      <c r="A57" s="2">
        <v>44281</v>
      </c>
      <c r="B57" s="3" t="s">
        <v>6</v>
      </c>
      <c r="C57" s="2" t="s">
        <v>24</v>
      </c>
      <c r="D57" s="4">
        <v>0.8572453703703703</v>
      </c>
      <c r="E57" s="4">
        <f t="shared" si="0"/>
        <v>5.2337962962962892E-2</v>
      </c>
      <c r="F57" s="7">
        <f t="shared" si="1"/>
        <v>74.99111111111111</v>
      </c>
      <c r="G57" s="7">
        <v>801.09520999999995</v>
      </c>
      <c r="H57" s="2">
        <v>4470</v>
      </c>
      <c r="I57" s="2">
        <v>2000000</v>
      </c>
      <c r="J57" s="2">
        <v>2000000</v>
      </c>
      <c r="L57" s="10"/>
    </row>
    <row r="58" spans="1:12" x14ac:dyDescent="0.25">
      <c r="A58" s="2">
        <v>44284</v>
      </c>
      <c r="B58" s="3" t="s">
        <v>6</v>
      </c>
      <c r="C58" s="2" t="s">
        <v>25</v>
      </c>
      <c r="D58" s="4">
        <v>7.5115740740740733E-2</v>
      </c>
      <c r="E58" s="4">
        <f>D58+24-D57</f>
        <v>23.21787037037037</v>
      </c>
      <c r="F58" s="7">
        <f t="shared" si="1"/>
        <v>80.22</v>
      </c>
      <c r="G58" s="7">
        <v>800.85712000000001</v>
      </c>
      <c r="H58" s="2">
        <v>4471</v>
      </c>
      <c r="I58" s="2">
        <v>2000000</v>
      </c>
      <c r="J58" s="2">
        <v>2000000</v>
      </c>
      <c r="L58" s="10"/>
    </row>
    <row r="59" spans="1:12" x14ac:dyDescent="0.25">
      <c r="A59" s="2">
        <v>44285</v>
      </c>
      <c r="B59" s="3" t="s">
        <v>6</v>
      </c>
      <c r="C59" s="2" t="s">
        <v>25</v>
      </c>
      <c r="D59" s="4">
        <v>0.12752314814814816</v>
      </c>
      <c r="E59" s="4">
        <f t="shared" si="0"/>
        <v>5.240740740740743E-2</v>
      </c>
      <c r="F59" s="7">
        <f t="shared" si="1"/>
        <v>81.477777777777774</v>
      </c>
      <c r="G59" s="7">
        <v>801.33330999999998</v>
      </c>
      <c r="H59" s="2">
        <v>4470</v>
      </c>
      <c r="I59" s="2">
        <v>2000000</v>
      </c>
      <c r="J59" s="2">
        <v>2000000</v>
      </c>
      <c r="L59" s="10"/>
    </row>
    <row r="60" spans="1:12" x14ac:dyDescent="0.25">
      <c r="A60" s="2">
        <v>44286</v>
      </c>
      <c r="B60" s="3" t="s">
        <v>6</v>
      </c>
      <c r="C60" s="2" t="s">
        <v>25</v>
      </c>
      <c r="D60" s="4">
        <v>0.18005787037037035</v>
      </c>
      <c r="E60" s="4">
        <f t="shared" si="0"/>
        <v>5.2534722222222191E-2</v>
      </c>
      <c r="F60" s="7">
        <f t="shared" si="1"/>
        <v>82.738611111111112</v>
      </c>
      <c r="G60" s="7">
        <v>801.09520999999995</v>
      </c>
      <c r="H60" s="2">
        <v>4473</v>
      </c>
      <c r="I60" s="2">
        <v>2000000</v>
      </c>
      <c r="J60" s="2">
        <v>2000000</v>
      </c>
      <c r="L60" s="10"/>
    </row>
    <row r="61" spans="1:12" x14ac:dyDescent="0.25">
      <c r="A61" s="2">
        <v>44287</v>
      </c>
      <c r="B61" s="3" t="s">
        <v>6</v>
      </c>
      <c r="C61" s="2" t="s">
        <v>25</v>
      </c>
      <c r="D61" s="4">
        <v>0.23255787037037037</v>
      </c>
      <c r="E61" s="4">
        <f t="shared" si="0"/>
        <v>5.2500000000000019E-2</v>
      </c>
      <c r="F61" s="7">
        <f t="shared" si="1"/>
        <v>83.998611111111117</v>
      </c>
      <c r="G61" s="7">
        <v>801.09520999999995</v>
      </c>
      <c r="H61" s="2">
        <v>4475</v>
      </c>
      <c r="I61" s="2">
        <v>2000000</v>
      </c>
      <c r="J61" s="2">
        <v>2000000</v>
      </c>
      <c r="L61" s="10"/>
    </row>
    <row r="62" spans="1:12" x14ac:dyDescent="0.25">
      <c r="A62" s="2">
        <v>44288</v>
      </c>
      <c r="B62" s="3" t="s">
        <v>6</v>
      </c>
      <c r="C62" s="2" t="s">
        <v>25</v>
      </c>
      <c r="D62" s="4">
        <v>0.28509259259259262</v>
      </c>
      <c r="E62" s="4">
        <f t="shared" si="0"/>
        <v>5.2534722222222247E-2</v>
      </c>
      <c r="F62" s="7">
        <f t="shared" si="1"/>
        <v>85.259444444444455</v>
      </c>
      <c r="G62" s="7">
        <v>801.09520999999995</v>
      </c>
      <c r="H62" s="2">
        <v>4473</v>
      </c>
      <c r="I62" s="2">
        <v>2000000</v>
      </c>
      <c r="J62" s="2">
        <v>2000000</v>
      </c>
      <c r="L62" s="10"/>
    </row>
    <row r="63" spans="1:12" x14ac:dyDescent="0.25">
      <c r="A63" s="2">
        <v>44289</v>
      </c>
      <c r="B63" s="3" t="s">
        <v>6</v>
      </c>
      <c r="C63" s="2" t="s">
        <v>25</v>
      </c>
      <c r="D63" s="4">
        <v>0.33766203703703707</v>
      </c>
      <c r="E63" s="4">
        <f t="shared" si="0"/>
        <v>5.2569444444444446E-2</v>
      </c>
      <c r="F63" s="7">
        <f t="shared" si="1"/>
        <v>86.521111111111125</v>
      </c>
      <c r="G63" s="7">
        <v>800.85712000000001</v>
      </c>
      <c r="H63" s="2">
        <v>4470</v>
      </c>
      <c r="I63" s="2">
        <v>2000000</v>
      </c>
      <c r="J63" s="2">
        <v>2000000</v>
      </c>
      <c r="L63" s="10"/>
    </row>
    <row r="64" spans="1:12" x14ac:dyDescent="0.25">
      <c r="A64" s="2">
        <v>44290</v>
      </c>
      <c r="B64" s="3" t="s">
        <v>6</v>
      </c>
      <c r="C64" s="2" t="s">
        <v>25</v>
      </c>
      <c r="D64" s="4">
        <v>0.39034722222222223</v>
      </c>
      <c r="E64" s="4">
        <f t="shared" si="0"/>
        <v>5.2685185185185168E-2</v>
      </c>
      <c r="F64" s="7">
        <f t="shared" si="1"/>
        <v>87.785555555555575</v>
      </c>
      <c r="G64" s="7">
        <v>801.09520999999995</v>
      </c>
      <c r="H64" s="2">
        <v>4474</v>
      </c>
      <c r="I64" s="2">
        <v>2000000</v>
      </c>
      <c r="J64" s="2">
        <v>2000000</v>
      </c>
      <c r="L64" s="10"/>
    </row>
    <row r="65" spans="1:12" x14ac:dyDescent="0.25">
      <c r="A65" s="2">
        <v>44291</v>
      </c>
      <c r="B65" s="3" t="s">
        <v>7</v>
      </c>
      <c r="C65" s="2" t="s">
        <v>25</v>
      </c>
      <c r="D65" s="4">
        <v>0.44333333333333336</v>
      </c>
      <c r="E65" s="4">
        <f t="shared" si="0"/>
        <v>5.2986111111111123E-2</v>
      </c>
      <c r="F65" s="7">
        <f t="shared" si="1"/>
        <v>89.057222222222236</v>
      </c>
      <c r="G65" s="7">
        <v>850.90704000000005</v>
      </c>
      <c r="H65" s="2">
        <v>3637</v>
      </c>
      <c r="I65" s="2">
        <v>2000000</v>
      </c>
      <c r="J65" s="2">
        <v>1626858</v>
      </c>
      <c r="L65" s="10"/>
    </row>
    <row r="66" spans="1:12" x14ac:dyDescent="0.25">
      <c r="A66" s="2">
        <v>44292</v>
      </c>
      <c r="B66" s="3" t="s">
        <v>8</v>
      </c>
      <c r="C66" s="2" t="s">
        <v>25</v>
      </c>
      <c r="D66" s="4">
        <v>0.44693287037037038</v>
      </c>
      <c r="E66" s="4">
        <f t="shared" si="0"/>
        <v>3.5995370370370261E-3</v>
      </c>
      <c r="F66" s="7">
        <f t="shared" si="1"/>
        <v>89.143611111111127</v>
      </c>
      <c r="G66" s="7">
        <v>850.90704000000005</v>
      </c>
      <c r="H66" s="2">
        <v>156</v>
      </c>
      <c r="I66" s="2">
        <v>2000000</v>
      </c>
      <c r="J66" s="2">
        <v>69693</v>
      </c>
      <c r="L66" s="10"/>
    </row>
    <row r="67" spans="1:12" x14ac:dyDescent="0.25">
      <c r="A67" s="2">
        <v>44294</v>
      </c>
      <c r="B67" s="3" t="s">
        <v>7</v>
      </c>
      <c r="C67" s="2" t="s">
        <v>25</v>
      </c>
      <c r="D67" s="4">
        <v>0.54986111111111113</v>
      </c>
      <c r="E67" s="4">
        <f t="shared" si="0"/>
        <v>0.10292824074074075</v>
      </c>
      <c r="F67" s="7">
        <f t="shared" si="1"/>
        <v>91.613888888888908</v>
      </c>
      <c r="G67" s="7">
        <v>850.90704000000005</v>
      </c>
      <c r="H67" s="2">
        <v>4469</v>
      </c>
      <c r="I67" s="2">
        <v>2000000</v>
      </c>
      <c r="J67" s="2">
        <v>2000000</v>
      </c>
      <c r="L67" s="10"/>
    </row>
    <row r="68" spans="1:12" x14ac:dyDescent="0.25">
      <c r="A68" s="2">
        <v>44295</v>
      </c>
      <c r="B68" s="3" t="s">
        <v>7</v>
      </c>
      <c r="C68" s="2" t="s">
        <v>25</v>
      </c>
      <c r="D68" s="4">
        <v>0.60228009259259263</v>
      </c>
      <c r="E68" s="4">
        <f t="shared" ref="E68:E131" si="2">D68-D67</f>
        <v>5.2418981481481497E-2</v>
      </c>
      <c r="F68" s="7">
        <f t="shared" ref="F68:F131" si="3">F67+(HOUR(E68)*3600+MINUTE(E68)*60+SECOND(E68))/3600</f>
        <v>92.871944444444466</v>
      </c>
      <c r="G68" s="7">
        <v>850.67444</v>
      </c>
      <c r="H68" s="2">
        <v>4468</v>
      </c>
      <c r="I68" s="2">
        <v>2000000</v>
      </c>
      <c r="J68" s="2">
        <v>2000000</v>
      </c>
      <c r="L68" s="10"/>
    </row>
    <row r="69" spans="1:12" x14ac:dyDescent="0.25">
      <c r="A69" s="2">
        <v>44296</v>
      </c>
      <c r="B69" s="3" t="s">
        <v>9</v>
      </c>
      <c r="C69" s="2" t="s">
        <v>25</v>
      </c>
      <c r="D69" s="4">
        <v>0.63130787037037039</v>
      </c>
      <c r="E69" s="4">
        <f t="shared" si="2"/>
        <v>2.9027777777777763E-2</v>
      </c>
      <c r="F69" s="7">
        <f t="shared" si="3"/>
        <v>93.568611111111139</v>
      </c>
      <c r="G69" s="7">
        <v>901.13953000000004</v>
      </c>
      <c r="H69" s="2">
        <v>1484</v>
      </c>
      <c r="I69" s="2">
        <v>2000000</v>
      </c>
      <c r="J69" s="2">
        <v>663899</v>
      </c>
      <c r="L69" s="10"/>
    </row>
    <row r="70" spans="1:12" x14ac:dyDescent="0.25">
      <c r="A70" s="2">
        <v>44297</v>
      </c>
      <c r="B70" s="3" t="s">
        <v>9</v>
      </c>
      <c r="C70" s="2" t="s">
        <v>25</v>
      </c>
      <c r="D70" s="4">
        <v>0.71902777777777782</v>
      </c>
      <c r="E70" s="4">
        <f t="shared" si="2"/>
        <v>8.7719907407407427E-2</v>
      </c>
      <c r="F70" s="7">
        <f t="shared" si="3"/>
        <v>95.673888888888911</v>
      </c>
      <c r="G70" s="7">
        <v>901.13953000000004</v>
      </c>
      <c r="H70" s="2">
        <v>4469</v>
      </c>
      <c r="I70" s="2">
        <v>2000000</v>
      </c>
      <c r="J70" s="2">
        <v>2000000</v>
      </c>
      <c r="L70" s="10"/>
    </row>
    <row r="71" spans="1:12" x14ac:dyDescent="0.25">
      <c r="A71" s="2">
        <v>44298</v>
      </c>
      <c r="B71" s="3" t="s">
        <v>9</v>
      </c>
      <c r="C71" s="2" t="s">
        <v>25</v>
      </c>
      <c r="D71" s="4">
        <v>0.77145833333333336</v>
      </c>
      <c r="E71" s="4">
        <f t="shared" si="2"/>
        <v>5.2430555555555536E-2</v>
      </c>
      <c r="F71" s="7">
        <f t="shared" si="3"/>
        <v>96.932222222222251</v>
      </c>
      <c r="G71" s="7">
        <v>901.13953000000004</v>
      </c>
      <c r="H71" s="2">
        <v>4466</v>
      </c>
      <c r="I71" s="2">
        <v>2000000</v>
      </c>
      <c r="J71" s="2">
        <v>2000000</v>
      </c>
      <c r="L71" s="10"/>
    </row>
    <row r="72" spans="1:12" x14ac:dyDescent="0.25">
      <c r="A72" s="2">
        <v>44299</v>
      </c>
      <c r="B72" s="3" t="s">
        <v>9</v>
      </c>
      <c r="C72" s="2" t="s">
        <v>25</v>
      </c>
      <c r="D72" s="4">
        <v>0.82399305555555558</v>
      </c>
      <c r="E72" s="4">
        <f t="shared" si="2"/>
        <v>5.2534722222222219E-2</v>
      </c>
      <c r="F72" s="7">
        <f t="shared" si="3"/>
        <v>98.193055555555588</v>
      </c>
      <c r="G72" s="7">
        <v>900.90697999999998</v>
      </c>
      <c r="H72" s="2">
        <v>4466</v>
      </c>
      <c r="I72" s="2">
        <v>2000000</v>
      </c>
      <c r="J72" s="2">
        <v>2000000</v>
      </c>
      <c r="L72" s="10"/>
    </row>
    <row r="73" spans="1:12" x14ac:dyDescent="0.25">
      <c r="A73" s="2">
        <v>44300</v>
      </c>
      <c r="B73" s="3" t="s">
        <v>9</v>
      </c>
      <c r="C73" s="2" t="s">
        <v>25</v>
      </c>
      <c r="D73" s="4">
        <v>0.87635416666666666</v>
      </c>
      <c r="E73" s="4">
        <f t="shared" si="2"/>
        <v>5.2361111111111081E-2</v>
      </c>
      <c r="F73" s="7">
        <f t="shared" si="3"/>
        <v>99.449722222222249</v>
      </c>
      <c r="G73" s="7">
        <v>900.90697999999998</v>
      </c>
      <c r="H73" s="2">
        <v>4464</v>
      </c>
      <c r="I73" s="2">
        <v>2000000</v>
      </c>
      <c r="J73" s="2">
        <v>2000000</v>
      </c>
      <c r="L73" s="10"/>
    </row>
    <row r="74" spans="1:12" x14ac:dyDescent="0.25">
      <c r="A74" s="2">
        <v>44301</v>
      </c>
      <c r="B74" s="3" t="s">
        <v>9</v>
      </c>
      <c r="C74" s="2" t="s">
        <v>25</v>
      </c>
      <c r="D74" s="4">
        <v>0.92871527777777774</v>
      </c>
      <c r="E74" s="4">
        <f t="shared" si="2"/>
        <v>5.2361111111111081E-2</v>
      </c>
      <c r="F74" s="7">
        <f t="shared" si="3"/>
        <v>100.70638888888891</v>
      </c>
      <c r="G74" s="7">
        <v>901.13953000000004</v>
      </c>
      <c r="H74" s="2">
        <v>4463</v>
      </c>
      <c r="I74" s="2">
        <v>2000000</v>
      </c>
      <c r="J74" s="2">
        <v>2000000</v>
      </c>
      <c r="L74" s="10"/>
    </row>
    <row r="75" spans="1:12" x14ac:dyDescent="0.25">
      <c r="A75" s="2">
        <v>44302</v>
      </c>
      <c r="B75" s="3" t="s">
        <v>9</v>
      </c>
      <c r="C75" s="2" t="s">
        <v>25</v>
      </c>
      <c r="D75" s="4">
        <v>0.98111111111111116</v>
      </c>
      <c r="E75" s="4">
        <f t="shared" si="2"/>
        <v>5.2395833333333419E-2</v>
      </c>
      <c r="F75" s="7">
        <f t="shared" si="3"/>
        <v>101.9638888888889</v>
      </c>
      <c r="G75" s="7">
        <v>900.90697999999998</v>
      </c>
      <c r="H75" s="2">
        <v>4464</v>
      </c>
      <c r="I75" s="2">
        <v>2000000</v>
      </c>
      <c r="J75" s="2">
        <v>1999994</v>
      </c>
      <c r="L75" s="10"/>
    </row>
    <row r="76" spans="1:12" x14ac:dyDescent="0.25">
      <c r="A76" s="2">
        <v>44303</v>
      </c>
      <c r="B76" s="3" t="s">
        <v>9</v>
      </c>
      <c r="C76" s="2" t="s">
        <v>26</v>
      </c>
      <c r="D76" s="4">
        <v>3.3425925925925921E-2</v>
      </c>
      <c r="E76" s="4">
        <f>D76+24-D75</f>
        <v>23.052314814814814</v>
      </c>
      <c r="F76" s="7">
        <f t="shared" si="3"/>
        <v>103.21944444444446</v>
      </c>
      <c r="G76" s="7">
        <v>900.90697999999998</v>
      </c>
      <c r="H76" s="2">
        <v>4462</v>
      </c>
      <c r="I76" s="2">
        <v>2000000</v>
      </c>
      <c r="J76" s="2">
        <v>2000000</v>
      </c>
      <c r="L76" s="10"/>
    </row>
    <row r="77" spans="1:12" x14ac:dyDescent="0.25">
      <c r="A77" s="2">
        <v>44304</v>
      </c>
      <c r="B77" s="3" t="s">
        <v>9</v>
      </c>
      <c r="C77" s="2" t="s">
        <v>26</v>
      </c>
      <c r="D77" s="4">
        <v>8.5752314814814823E-2</v>
      </c>
      <c r="E77" s="4">
        <f t="shared" si="2"/>
        <v>5.2326388888888901E-2</v>
      </c>
      <c r="F77" s="7">
        <f t="shared" si="3"/>
        <v>104.47527777777779</v>
      </c>
      <c r="G77" s="7">
        <v>900.90697999999998</v>
      </c>
      <c r="H77" s="2">
        <v>4460</v>
      </c>
      <c r="I77" s="2">
        <v>2000000</v>
      </c>
      <c r="J77" s="2">
        <v>2000000</v>
      </c>
      <c r="L77" s="10"/>
    </row>
    <row r="78" spans="1:12" x14ac:dyDescent="0.25">
      <c r="A78" s="2">
        <v>44305</v>
      </c>
      <c r="B78" s="3" t="s">
        <v>9</v>
      </c>
      <c r="C78" s="2" t="s">
        <v>26</v>
      </c>
      <c r="D78" s="4">
        <v>0.13798611111111111</v>
      </c>
      <c r="E78" s="4">
        <f t="shared" si="2"/>
        <v>5.2233796296296292E-2</v>
      </c>
      <c r="F78" s="7">
        <f t="shared" si="3"/>
        <v>105.7288888888889</v>
      </c>
      <c r="G78" s="7">
        <v>900.67444</v>
      </c>
      <c r="H78" s="2">
        <v>4457</v>
      </c>
      <c r="I78" s="2">
        <v>2000000</v>
      </c>
      <c r="J78" s="2">
        <v>2000000</v>
      </c>
      <c r="L78" s="10"/>
    </row>
    <row r="79" spans="1:12" x14ac:dyDescent="0.25">
      <c r="A79" s="2">
        <v>44306</v>
      </c>
      <c r="B79" s="3" t="s">
        <v>9</v>
      </c>
      <c r="C79" s="2" t="s">
        <v>26</v>
      </c>
      <c r="D79" s="4">
        <v>0.19018518518518521</v>
      </c>
      <c r="E79" s="4">
        <f t="shared" si="2"/>
        <v>5.2199074074074092E-2</v>
      </c>
      <c r="F79" s="7">
        <f t="shared" si="3"/>
        <v>106.98166666666668</v>
      </c>
      <c r="G79" s="7">
        <v>901.13953000000004</v>
      </c>
      <c r="H79" s="2">
        <v>4452</v>
      </c>
      <c r="I79" s="2">
        <v>2000000</v>
      </c>
      <c r="J79" s="2">
        <v>2000000</v>
      </c>
      <c r="L79" s="10"/>
    </row>
    <row r="80" spans="1:12" x14ac:dyDescent="0.25">
      <c r="A80" s="2">
        <v>44307</v>
      </c>
      <c r="B80" s="3" t="s">
        <v>9</v>
      </c>
      <c r="C80" s="2" t="s">
        <v>26</v>
      </c>
      <c r="D80" s="4">
        <v>0.38626157407407408</v>
      </c>
      <c r="E80" s="4">
        <f t="shared" si="2"/>
        <v>0.19607638888888887</v>
      </c>
      <c r="F80" s="7">
        <f t="shared" si="3"/>
        <v>111.68750000000001</v>
      </c>
      <c r="G80" s="7">
        <v>901.13953000000004</v>
      </c>
      <c r="H80" s="2">
        <v>4456</v>
      </c>
      <c r="I80" s="2">
        <v>2000000</v>
      </c>
      <c r="J80" s="2">
        <v>2000000</v>
      </c>
      <c r="L80" s="10"/>
    </row>
    <row r="81" spans="1:12" x14ac:dyDescent="0.25">
      <c r="A81" s="2">
        <v>44308</v>
      </c>
      <c r="B81" s="3" t="s">
        <v>9</v>
      </c>
      <c r="C81" s="2" t="s">
        <v>26</v>
      </c>
      <c r="D81" s="4">
        <v>0.40908564814814818</v>
      </c>
      <c r="E81" s="4">
        <f t="shared" si="2"/>
        <v>2.2824074074074108E-2</v>
      </c>
      <c r="F81" s="7">
        <f t="shared" si="3"/>
        <v>112.2352777777778</v>
      </c>
      <c r="G81" s="7">
        <v>900.90697999999998</v>
      </c>
      <c r="H81" s="2">
        <v>1926</v>
      </c>
      <c r="I81" s="2">
        <v>2000000</v>
      </c>
      <c r="J81" s="2">
        <v>864878</v>
      </c>
      <c r="L81" s="10"/>
    </row>
    <row r="82" spans="1:12" x14ac:dyDescent="0.25">
      <c r="A82" s="2">
        <v>44309</v>
      </c>
      <c r="B82" s="3" t="s">
        <v>10</v>
      </c>
      <c r="C82" s="2" t="s">
        <v>26</v>
      </c>
      <c r="D82" s="4">
        <v>0.47549768518518515</v>
      </c>
      <c r="E82" s="4">
        <f t="shared" si="2"/>
        <v>6.6412037037036964E-2</v>
      </c>
      <c r="F82" s="7">
        <f t="shared" si="3"/>
        <v>113.82916666666668</v>
      </c>
      <c r="G82" s="7">
        <v>1001.09521</v>
      </c>
      <c r="H82" s="2">
        <v>4486</v>
      </c>
      <c r="I82" s="2">
        <v>2000000</v>
      </c>
      <c r="J82" s="2">
        <v>2000000</v>
      </c>
      <c r="L82" s="10"/>
    </row>
    <row r="83" spans="1:12" x14ac:dyDescent="0.25">
      <c r="A83" s="2">
        <v>44310</v>
      </c>
      <c r="B83" s="3" t="s">
        <v>10</v>
      </c>
      <c r="C83" s="2" t="s">
        <v>26</v>
      </c>
      <c r="D83" s="4">
        <v>0.52799768518518519</v>
      </c>
      <c r="E83" s="4">
        <f t="shared" si="2"/>
        <v>5.2500000000000047E-2</v>
      </c>
      <c r="F83" s="7">
        <f t="shared" si="3"/>
        <v>115.08916666666669</v>
      </c>
      <c r="G83" s="7">
        <v>1001.09521</v>
      </c>
      <c r="H83" s="2">
        <v>4474</v>
      </c>
      <c r="I83" s="2">
        <v>2000000</v>
      </c>
      <c r="J83" s="2">
        <v>2000000</v>
      </c>
      <c r="L83" s="10"/>
    </row>
    <row r="84" spans="1:12" x14ac:dyDescent="0.25">
      <c r="A84" s="2">
        <v>44311</v>
      </c>
      <c r="B84" s="3" t="s">
        <v>10</v>
      </c>
      <c r="C84" s="2" t="s">
        <v>26</v>
      </c>
      <c r="D84" s="4">
        <v>0.58059027777777772</v>
      </c>
      <c r="E84" s="4">
        <f t="shared" si="2"/>
        <v>5.2592592592592524E-2</v>
      </c>
      <c r="F84" s="7">
        <f t="shared" si="3"/>
        <v>116.35138888888891</v>
      </c>
      <c r="G84" s="7">
        <v>1001.33331</v>
      </c>
      <c r="H84" s="2">
        <v>4483</v>
      </c>
      <c r="I84" s="2">
        <v>2000000</v>
      </c>
      <c r="J84" s="2">
        <v>2000000</v>
      </c>
      <c r="L84" s="10"/>
    </row>
    <row r="85" spans="1:12" x14ac:dyDescent="0.25">
      <c r="A85" s="2">
        <v>44312</v>
      </c>
      <c r="B85" s="3" t="s">
        <v>10</v>
      </c>
      <c r="C85" s="2" t="s">
        <v>26</v>
      </c>
      <c r="D85" s="4">
        <v>0.63339120370370372</v>
      </c>
      <c r="E85" s="4">
        <f t="shared" si="2"/>
        <v>5.2800925925926001E-2</v>
      </c>
      <c r="F85" s="7">
        <f t="shared" si="3"/>
        <v>117.61861111111112</v>
      </c>
      <c r="G85" s="7">
        <v>1000.85718</v>
      </c>
      <c r="H85" s="2">
        <v>4490</v>
      </c>
      <c r="I85" s="2">
        <v>2000000</v>
      </c>
      <c r="J85" s="2">
        <v>2000000</v>
      </c>
      <c r="L85" s="10"/>
    </row>
    <row r="86" spans="1:12" x14ac:dyDescent="0.25">
      <c r="A86" s="2">
        <v>44313</v>
      </c>
      <c r="B86" s="3" t="s">
        <v>10</v>
      </c>
      <c r="C86" s="2" t="s">
        <v>26</v>
      </c>
      <c r="D86" s="4">
        <v>0.68607638888888889</v>
      </c>
      <c r="E86" s="4">
        <f t="shared" si="2"/>
        <v>5.2685185185185168E-2</v>
      </c>
      <c r="F86" s="7">
        <f t="shared" si="3"/>
        <v>118.88305555555557</v>
      </c>
      <c r="G86" s="7">
        <v>1001.09521</v>
      </c>
      <c r="H86" s="2">
        <v>4493</v>
      </c>
      <c r="I86" s="2">
        <v>2000000</v>
      </c>
      <c r="J86" s="2">
        <v>2000000</v>
      </c>
      <c r="L86" s="10"/>
    </row>
    <row r="87" spans="1:12" x14ac:dyDescent="0.25">
      <c r="A87" s="2">
        <v>44314</v>
      </c>
      <c r="B87" s="3" t="s">
        <v>10</v>
      </c>
      <c r="C87" s="2" t="s">
        <v>26</v>
      </c>
      <c r="D87" s="4">
        <v>0.7387731481481481</v>
      </c>
      <c r="E87" s="4">
        <f t="shared" si="2"/>
        <v>5.2696759259259207E-2</v>
      </c>
      <c r="F87" s="7">
        <f t="shared" si="3"/>
        <v>120.14777777777779</v>
      </c>
      <c r="G87" s="7">
        <v>1001.33331</v>
      </c>
      <c r="H87" s="2">
        <v>4491</v>
      </c>
      <c r="I87" s="2">
        <v>2000000</v>
      </c>
      <c r="J87" s="2">
        <v>2000000</v>
      </c>
      <c r="L87" s="10"/>
    </row>
    <row r="88" spans="1:12" x14ac:dyDescent="0.25">
      <c r="A88" s="2">
        <v>44315</v>
      </c>
      <c r="B88" s="3" t="s">
        <v>10</v>
      </c>
      <c r="C88" s="2" t="s">
        <v>26</v>
      </c>
      <c r="D88" s="4">
        <v>0.79156249999999995</v>
      </c>
      <c r="E88" s="4">
        <f t="shared" si="2"/>
        <v>5.2789351851851851E-2</v>
      </c>
      <c r="F88" s="7">
        <f t="shared" si="3"/>
        <v>121.41472222222224</v>
      </c>
      <c r="G88" s="7">
        <v>1000.85718</v>
      </c>
      <c r="H88" s="2">
        <v>4487</v>
      </c>
      <c r="I88" s="2">
        <v>2000000</v>
      </c>
      <c r="J88" s="2">
        <v>2000000</v>
      </c>
      <c r="L88" s="10"/>
    </row>
    <row r="89" spans="1:12" x14ac:dyDescent="0.25">
      <c r="A89" s="2">
        <v>44316</v>
      </c>
      <c r="B89" s="3" t="s">
        <v>10</v>
      </c>
      <c r="C89" s="2" t="s">
        <v>26</v>
      </c>
      <c r="D89" s="4">
        <v>0.84423611111111108</v>
      </c>
      <c r="E89" s="4">
        <f t="shared" si="2"/>
        <v>5.2673611111111129E-2</v>
      </c>
      <c r="F89" s="7">
        <f t="shared" si="3"/>
        <v>122.67888888888891</v>
      </c>
      <c r="G89" s="7">
        <v>1001.09521</v>
      </c>
      <c r="H89" s="2">
        <v>4483</v>
      </c>
      <c r="I89" s="2">
        <v>2000000</v>
      </c>
      <c r="J89" s="2">
        <v>2000000</v>
      </c>
      <c r="L89" s="10"/>
    </row>
    <row r="90" spans="1:12" x14ac:dyDescent="0.25">
      <c r="A90" s="2">
        <v>44317</v>
      </c>
      <c r="B90" s="3" t="s">
        <v>10</v>
      </c>
      <c r="C90" s="2" t="s">
        <v>26</v>
      </c>
      <c r="D90" s="4">
        <v>0.89679398148148148</v>
      </c>
      <c r="E90" s="4">
        <f t="shared" si="2"/>
        <v>5.2557870370370408E-2</v>
      </c>
      <c r="F90" s="7">
        <f t="shared" si="3"/>
        <v>123.94027777777779</v>
      </c>
      <c r="G90" s="7">
        <v>1001.09521</v>
      </c>
      <c r="H90" s="2">
        <v>4480</v>
      </c>
      <c r="I90" s="2">
        <v>2000000</v>
      </c>
      <c r="J90" s="2">
        <v>2000000</v>
      </c>
      <c r="L90" s="10"/>
    </row>
    <row r="91" spans="1:12" x14ac:dyDescent="0.25">
      <c r="A91" s="2">
        <v>44318</v>
      </c>
      <c r="B91" s="3" t="s">
        <v>10</v>
      </c>
      <c r="C91" s="2" t="s">
        <v>26</v>
      </c>
      <c r="D91" s="4">
        <v>0.94938657407407412</v>
      </c>
      <c r="E91" s="4">
        <f t="shared" si="2"/>
        <v>5.2592592592592635E-2</v>
      </c>
      <c r="F91" s="7">
        <f t="shared" si="3"/>
        <v>125.20250000000001</v>
      </c>
      <c r="G91" s="7">
        <v>1001.33331</v>
      </c>
      <c r="H91" s="2">
        <v>4478</v>
      </c>
      <c r="I91" s="2">
        <v>2000000</v>
      </c>
      <c r="J91" s="2">
        <v>2000000</v>
      </c>
      <c r="L91" s="10"/>
    </row>
    <row r="92" spans="1:12" x14ac:dyDescent="0.25">
      <c r="A92" s="2">
        <v>44319</v>
      </c>
      <c r="B92" s="3" t="s">
        <v>11</v>
      </c>
      <c r="C92" s="2" t="s">
        <v>27</v>
      </c>
      <c r="D92" s="4">
        <v>1.5462962962962963E-2</v>
      </c>
      <c r="E92" s="4">
        <f>D92+24-D91</f>
        <v>23.066076388888888</v>
      </c>
      <c r="F92" s="7">
        <f t="shared" si="3"/>
        <v>126.78833333333336</v>
      </c>
      <c r="G92" s="7">
        <v>1101.04871</v>
      </c>
      <c r="H92" s="2">
        <v>4473</v>
      </c>
      <c r="I92" s="2">
        <v>2000000</v>
      </c>
      <c r="J92" s="2">
        <v>2000000</v>
      </c>
      <c r="L92" s="10"/>
    </row>
    <row r="93" spans="1:12" x14ac:dyDescent="0.25">
      <c r="A93" s="2">
        <v>44320</v>
      </c>
      <c r="B93" s="3" t="s">
        <v>11</v>
      </c>
      <c r="C93" s="2" t="s">
        <v>27</v>
      </c>
      <c r="D93" s="4">
        <v>6.8217592592592594E-2</v>
      </c>
      <c r="E93" s="4">
        <f t="shared" si="2"/>
        <v>5.275462962962963E-2</v>
      </c>
      <c r="F93" s="7">
        <f t="shared" si="3"/>
        <v>128.05444444444447</v>
      </c>
      <c r="G93" s="7">
        <v>1101.04871</v>
      </c>
      <c r="H93" s="2">
        <v>4467</v>
      </c>
      <c r="I93" s="2">
        <v>2000000</v>
      </c>
      <c r="J93" s="2">
        <v>2000000</v>
      </c>
      <c r="L93" s="10"/>
    </row>
    <row r="94" spans="1:12" x14ac:dyDescent="0.25">
      <c r="A94" s="2">
        <v>44321</v>
      </c>
      <c r="B94" s="3" t="s">
        <v>11</v>
      </c>
      <c r="C94" s="2" t="s">
        <v>27</v>
      </c>
      <c r="D94" s="4">
        <v>0.12090277777777779</v>
      </c>
      <c r="E94" s="4">
        <f t="shared" si="2"/>
        <v>5.2685185185185196E-2</v>
      </c>
      <c r="F94" s="7">
        <f t="shared" si="3"/>
        <v>129.31888888888892</v>
      </c>
      <c r="G94" s="7">
        <v>1101.04871</v>
      </c>
      <c r="H94" s="2">
        <v>4467</v>
      </c>
      <c r="I94" s="2">
        <v>2000000</v>
      </c>
      <c r="J94" s="2">
        <v>2000000</v>
      </c>
      <c r="L94" s="10"/>
    </row>
    <row r="95" spans="1:12" x14ac:dyDescent="0.25">
      <c r="A95" s="2">
        <v>44322</v>
      </c>
      <c r="B95" s="3" t="s">
        <v>11</v>
      </c>
      <c r="C95" s="2" t="s">
        <v>27</v>
      </c>
      <c r="D95" s="4">
        <v>0.17311342592592593</v>
      </c>
      <c r="E95" s="4">
        <f t="shared" si="2"/>
        <v>5.2210648148148145E-2</v>
      </c>
      <c r="F95" s="7">
        <f t="shared" si="3"/>
        <v>130.57194444444448</v>
      </c>
      <c r="G95" s="7">
        <v>1100.80493</v>
      </c>
      <c r="H95" s="2">
        <v>4464</v>
      </c>
      <c r="I95" s="2">
        <v>2000000</v>
      </c>
      <c r="J95" s="2">
        <v>2000000</v>
      </c>
      <c r="L95" s="10"/>
    </row>
    <row r="96" spans="1:12" x14ac:dyDescent="0.25">
      <c r="A96" s="2">
        <v>44323</v>
      </c>
      <c r="B96" s="3" t="s">
        <v>11</v>
      </c>
      <c r="C96" s="2" t="s">
        <v>27</v>
      </c>
      <c r="D96" s="4">
        <v>0.22555555555555554</v>
      </c>
      <c r="E96" s="4">
        <f t="shared" si="2"/>
        <v>5.2442129629629602E-2</v>
      </c>
      <c r="F96" s="7">
        <f t="shared" si="3"/>
        <v>131.83055555555561</v>
      </c>
      <c r="G96" s="7">
        <v>1100.80493</v>
      </c>
      <c r="H96" s="2">
        <v>4466</v>
      </c>
      <c r="I96" s="2">
        <v>2000000</v>
      </c>
      <c r="J96" s="2">
        <v>2000000</v>
      </c>
      <c r="L96" s="10"/>
    </row>
    <row r="97" spans="1:12" x14ac:dyDescent="0.25">
      <c r="A97" s="2">
        <v>44324</v>
      </c>
      <c r="B97" s="3" t="s">
        <v>11</v>
      </c>
      <c r="C97" s="2" t="s">
        <v>27</v>
      </c>
      <c r="D97" s="4">
        <v>0.27809027777777778</v>
      </c>
      <c r="E97" s="4">
        <f t="shared" si="2"/>
        <v>5.2534722222222247E-2</v>
      </c>
      <c r="F97" s="7">
        <f t="shared" si="3"/>
        <v>133.09138888888893</v>
      </c>
      <c r="G97" s="7">
        <v>1101.04871</v>
      </c>
      <c r="H97" s="2">
        <v>4463</v>
      </c>
      <c r="I97" s="2">
        <v>2000000</v>
      </c>
      <c r="J97" s="2">
        <v>2000000</v>
      </c>
      <c r="L97" s="10"/>
    </row>
    <row r="98" spans="1:12" x14ac:dyDescent="0.25">
      <c r="A98" s="2">
        <v>44325</v>
      </c>
      <c r="B98" s="3" t="s">
        <v>11</v>
      </c>
      <c r="C98" s="2" t="s">
        <v>27</v>
      </c>
      <c r="D98" s="4">
        <v>0.33076388888888891</v>
      </c>
      <c r="E98" s="4">
        <f t="shared" si="2"/>
        <v>5.2673611111111129E-2</v>
      </c>
      <c r="F98" s="7">
        <f t="shared" si="3"/>
        <v>134.35555555555558</v>
      </c>
      <c r="G98" s="7">
        <v>1101.2927199999999</v>
      </c>
      <c r="H98" s="2">
        <v>4464</v>
      </c>
      <c r="I98" s="2">
        <v>2000000</v>
      </c>
      <c r="J98" s="2">
        <v>2000000</v>
      </c>
      <c r="L98" s="10"/>
    </row>
    <row r="99" spans="1:12" x14ac:dyDescent="0.25">
      <c r="A99" s="2">
        <v>44326</v>
      </c>
      <c r="B99" s="3" t="s">
        <v>11</v>
      </c>
      <c r="C99" s="2" t="s">
        <v>27</v>
      </c>
      <c r="D99" s="4">
        <v>0.38296296296296295</v>
      </c>
      <c r="E99" s="4">
        <f t="shared" si="2"/>
        <v>5.2199074074074037E-2</v>
      </c>
      <c r="F99" s="7">
        <f t="shared" si="3"/>
        <v>135.60833333333335</v>
      </c>
      <c r="G99" s="7">
        <v>1100.80493</v>
      </c>
      <c r="H99" s="2">
        <v>4469</v>
      </c>
      <c r="I99" s="2">
        <v>2000000</v>
      </c>
      <c r="J99" s="2">
        <v>2000000</v>
      </c>
      <c r="L99" s="10"/>
    </row>
    <row r="100" spans="1:12" x14ac:dyDescent="0.25">
      <c r="A100" s="2">
        <v>44320</v>
      </c>
      <c r="B100" s="3" t="s">
        <v>11</v>
      </c>
      <c r="C100" s="2" t="s">
        <v>27</v>
      </c>
      <c r="D100" s="4">
        <v>0.44458333333333333</v>
      </c>
      <c r="E100" s="4">
        <f t="shared" si="2"/>
        <v>6.1620370370370381E-2</v>
      </c>
      <c r="F100" s="7">
        <f t="shared" si="3"/>
        <v>137.08722222222224</v>
      </c>
      <c r="G100" s="7">
        <v>1101.04871</v>
      </c>
      <c r="H100" s="2">
        <v>2704</v>
      </c>
      <c r="I100" s="2">
        <v>2000000</v>
      </c>
      <c r="J100" s="2">
        <v>1209486</v>
      </c>
      <c r="L100" s="10"/>
    </row>
    <row r="101" spans="1:12" x14ac:dyDescent="0.25">
      <c r="A101" s="2">
        <v>44328</v>
      </c>
      <c r="B101" s="3" t="s">
        <v>12</v>
      </c>
      <c r="C101" s="2" t="s">
        <v>27</v>
      </c>
      <c r="D101" s="4">
        <v>0.49589120370370371</v>
      </c>
      <c r="E101" s="4">
        <f t="shared" si="2"/>
        <v>5.1307870370370379E-2</v>
      </c>
      <c r="F101" s="7">
        <f t="shared" si="3"/>
        <v>138.31861111111112</v>
      </c>
      <c r="G101" s="7">
        <v>1100.80493</v>
      </c>
      <c r="H101" s="2">
        <v>111</v>
      </c>
      <c r="I101" s="2">
        <v>50000</v>
      </c>
      <c r="J101" s="2">
        <v>50000</v>
      </c>
      <c r="L101" s="10"/>
    </row>
    <row r="102" spans="1:12" x14ac:dyDescent="0.25">
      <c r="A102" s="2">
        <v>44329</v>
      </c>
      <c r="B102" s="3" t="s">
        <v>12</v>
      </c>
      <c r="C102" s="2" t="s">
        <v>27</v>
      </c>
      <c r="D102" s="4">
        <v>0.55016203703703703</v>
      </c>
      <c r="E102" s="4">
        <f t="shared" si="2"/>
        <v>5.4270833333333324E-2</v>
      </c>
      <c r="F102" s="7">
        <f t="shared" si="3"/>
        <v>139.62111111111113</v>
      </c>
      <c r="G102" s="7">
        <v>1100.80493</v>
      </c>
      <c r="H102" s="2">
        <v>4480</v>
      </c>
      <c r="I102" s="2">
        <v>2000000</v>
      </c>
      <c r="J102" s="2">
        <v>1999998</v>
      </c>
      <c r="L102" s="10"/>
    </row>
    <row r="103" spans="1:12" x14ac:dyDescent="0.25">
      <c r="A103" s="2">
        <v>44330</v>
      </c>
      <c r="B103" s="3" t="s">
        <v>12</v>
      </c>
      <c r="C103" s="2" t="s">
        <v>27</v>
      </c>
      <c r="D103" s="4">
        <v>0.55608796296296303</v>
      </c>
      <c r="E103" s="4">
        <f t="shared" si="2"/>
        <v>5.9259259259260011E-3</v>
      </c>
      <c r="F103" s="7">
        <f t="shared" si="3"/>
        <v>139.76333333333335</v>
      </c>
      <c r="G103" s="7">
        <v>1101.04871</v>
      </c>
      <c r="H103" s="2">
        <v>482</v>
      </c>
      <c r="I103" s="2">
        <v>2000000</v>
      </c>
      <c r="J103" s="2">
        <v>215611</v>
      </c>
      <c r="L103" s="10"/>
    </row>
    <row r="104" spans="1:12" x14ac:dyDescent="0.25">
      <c r="A104" s="2">
        <v>44331</v>
      </c>
      <c r="B104" s="3" t="s">
        <v>13</v>
      </c>
      <c r="C104" s="2" t="s">
        <v>27</v>
      </c>
      <c r="D104" s="4">
        <v>0.60836805555555562</v>
      </c>
      <c r="E104" s="4">
        <f t="shared" si="2"/>
        <v>5.2280092592592586E-2</v>
      </c>
      <c r="F104" s="7">
        <f t="shared" si="3"/>
        <v>141.01805555555558</v>
      </c>
      <c r="G104" s="7">
        <v>1402.1890900000001</v>
      </c>
      <c r="H104" s="2">
        <v>859</v>
      </c>
      <c r="I104" s="2">
        <v>2000000</v>
      </c>
      <c r="J104" s="2">
        <v>383548</v>
      </c>
      <c r="L104" s="10"/>
    </row>
    <row r="105" spans="1:12" x14ac:dyDescent="0.25">
      <c r="A105" s="2">
        <v>44332</v>
      </c>
      <c r="B105" s="3" t="s">
        <v>13</v>
      </c>
      <c r="C105" s="2" t="s">
        <v>27</v>
      </c>
      <c r="D105" s="4">
        <v>0.61106481481481478</v>
      </c>
      <c r="E105" s="4">
        <f t="shared" si="2"/>
        <v>2.6967592592591627E-3</v>
      </c>
      <c r="F105" s="7">
        <f t="shared" si="3"/>
        <v>141.08277777777781</v>
      </c>
      <c r="G105" s="7">
        <v>1402.1890900000001</v>
      </c>
      <c r="H105" s="2">
        <v>111</v>
      </c>
      <c r="I105" s="2">
        <v>50000</v>
      </c>
      <c r="J105" s="2">
        <v>50000</v>
      </c>
      <c r="L105" s="10"/>
    </row>
    <row r="106" spans="1:12" x14ac:dyDescent="0.25">
      <c r="A106" s="2">
        <v>44333</v>
      </c>
      <c r="B106" s="3" t="s">
        <v>14</v>
      </c>
      <c r="C106" s="2" t="s">
        <v>27</v>
      </c>
      <c r="D106" s="4">
        <v>0.62342592592592594</v>
      </c>
      <c r="E106" s="4">
        <f t="shared" si="2"/>
        <v>1.2361111111111156E-2</v>
      </c>
      <c r="F106" s="7">
        <f t="shared" si="3"/>
        <v>141.37944444444446</v>
      </c>
      <c r="G106" s="7">
        <v>1452.1890900000001</v>
      </c>
      <c r="H106" s="2">
        <v>448</v>
      </c>
      <c r="I106" s="2">
        <v>200000</v>
      </c>
      <c r="J106" s="2">
        <v>200000</v>
      </c>
      <c r="L106" s="10"/>
    </row>
    <row r="107" spans="1:12" x14ac:dyDescent="0.25">
      <c r="A107" s="2">
        <v>44334</v>
      </c>
      <c r="B107" s="3" t="s">
        <v>14</v>
      </c>
      <c r="C107" s="2" t="s">
        <v>27</v>
      </c>
      <c r="D107" s="4">
        <v>0.62914351851851846</v>
      </c>
      <c r="E107" s="4">
        <f t="shared" si="2"/>
        <v>5.7175925925925242E-3</v>
      </c>
      <c r="F107" s="7">
        <f t="shared" si="3"/>
        <v>141.51666666666668</v>
      </c>
      <c r="G107" s="7">
        <v>1452.1890900000001</v>
      </c>
      <c r="H107" s="2">
        <v>447</v>
      </c>
      <c r="I107" s="2">
        <v>200000</v>
      </c>
      <c r="J107" s="2">
        <v>200000</v>
      </c>
      <c r="L107" s="10"/>
    </row>
    <row r="108" spans="1:12" x14ac:dyDescent="0.25">
      <c r="A108" s="2">
        <v>44335</v>
      </c>
      <c r="B108" s="3" t="s">
        <v>13</v>
      </c>
      <c r="C108" s="2" t="s">
        <v>27</v>
      </c>
      <c r="D108" s="4">
        <v>0.64192129629629624</v>
      </c>
      <c r="E108" s="4">
        <f t="shared" si="2"/>
        <v>1.2777777777777777E-2</v>
      </c>
      <c r="F108" s="7">
        <f t="shared" si="3"/>
        <v>141.82333333333335</v>
      </c>
      <c r="G108" s="7">
        <v>1402.45947</v>
      </c>
      <c r="H108" s="2">
        <v>448</v>
      </c>
      <c r="I108" s="2">
        <v>200000</v>
      </c>
      <c r="J108" s="2">
        <v>200000</v>
      </c>
      <c r="L108" s="10"/>
    </row>
    <row r="109" spans="1:12" x14ac:dyDescent="0.25">
      <c r="A109" s="2">
        <v>44336</v>
      </c>
      <c r="B109" s="3" t="s">
        <v>13</v>
      </c>
      <c r="C109" s="2" t="s">
        <v>27</v>
      </c>
      <c r="D109" s="4">
        <v>0.69571759259259258</v>
      </c>
      <c r="E109" s="4">
        <f t="shared" si="2"/>
        <v>5.3796296296296342E-2</v>
      </c>
      <c r="F109" s="7">
        <f t="shared" si="3"/>
        <v>143.11444444444447</v>
      </c>
      <c r="G109" s="7">
        <v>1401.91895</v>
      </c>
      <c r="H109" s="2">
        <v>4477</v>
      </c>
      <c r="I109" s="2">
        <v>2000000</v>
      </c>
      <c r="J109" s="2">
        <v>2000000</v>
      </c>
      <c r="L109" s="10"/>
    </row>
    <row r="110" spans="1:12" x14ac:dyDescent="0.25">
      <c r="A110" s="2">
        <v>44337</v>
      </c>
      <c r="B110" s="3" t="s">
        <v>13</v>
      </c>
      <c r="C110" s="2" t="s">
        <v>27</v>
      </c>
      <c r="D110" s="4">
        <v>0.7494791666666667</v>
      </c>
      <c r="E110" s="4">
        <f t="shared" si="2"/>
        <v>5.3761574074074114E-2</v>
      </c>
      <c r="F110" s="7">
        <f t="shared" si="3"/>
        <v>144.40472222222226</v>
      </c>
      <c r="G110" s="7">
        <v>1401.6485600000001</v>
      </c>
      <c r="H110" s="2">
        <v>4596</v>
      </c>
      <c r="I110" s="2">
        <v>2000000</v>
      </c>
      <c r="J110" s="2">
        <v>2000000</v>
      </c>
      <c r="L110" s="10"/>
    </row>
    <row r="111" spans="1:12" x14ac:dyDescent="0.25">
      <c r="A111" s="2">
        <v>44338</v>
      </c>
      <c r="B111" s="3" t="s">
        <v>13</v>
      </c>
      <c r="C111" s="2" t="s">
        <v>27</v>
      </c>
      <c r="D111" s="4">
        <v>0.80170138888888898</v>
      </c>
      <c r="E111" s="4">
        <f t="shared" si="2"/>
        <v>5.2222222222222281E-2</v>
      </c>
      <c r="F111" s="7">
        <f t="shared" si="3"/>
        <v>145.65805555555559</v>
      </c>
      <c r="G111" s="7">
        <v>1401.91895</v>
      </c>
      <c r="H111" s="2">
        <v>4465</v>
      </c>
      <c r="I111" s="2">
        <v>2000000</v>
      </c>
      <c r="J111" s="2">
        <v>2000000</v>
      </c>
      <c r="L111" s="10"/>
    </row>
    <row r="112" spans="1:12" x14ac:dyDescent="0.25">
      <c r="A112" s="2">
        <v>44339</v>
      </c>
      <c r="B112" s="3" t="s">
        <v>13</v>
      </c>
      <c r="C112" s="2" t="s">
        <v>27</v>
      </c>
      <c r="D112" s="4">
        <v>0.85408564814814814</v>
      </c>
      <c r="E112" s="4">
        <f t="shared" si="2"/>
        <v>5.2384259259259158E-2</v>
      </c>
      <c r="F112" s="7">
        <f t="shared" si="3"/>
        <v>146.91527777777782</v>
      </c>
      <c r="G112" s="7">
        <v>1401.6485600000001</v>
      </c>
      <c r="H112" s="2">
        <v>4470</v>
      </c>
      <c r="I112" s="2">
        <v>2000000</v>
      </c>
      <c r="J112" s="2">
        <v>2000000</v>
      </c>
      <c r="L112" s="10"/>
    </row>
    <row r="113" spans="1:12" x14ac:dyDescent="0.25">
      <c r="A113" s="2">
        <v>44340</v>
      </c>
      <c r="B113" s="3" t="s">
        <v>13</v>
      </c>
      <c r="C113" s="2" t="s">
        <v>27</v>
      </c>
      <c r="D113" s="4">
        <v>0.90668981481481481</v>
      </c>
      <c r="E113" s="4">
        <f t="shared" si="2"/>
        <v>5.2604166666666674E-2</v>
      </c>
      <c r="F113" s="7">
        <f t="shared" si="3"/>
        <v>148.17777777777781</v>
      </c>
      <c r="G113" s="7">
        <v>1398.4054000000001</v>
      </c>
      <c r="H113" s="2">
        <v>4476</v>
      </c>
      <c r="I113" s="2">
        <v>2000000</v>
      </c>
      <c r="J113" s="2">
        <v>2000000</v>
      </c>
      <c r="L113" s="10"/>
    </row>
    <row r="114" spans="1:12" x14ac:dyDescent="0.25">
      <c r="A114" s="2">
        <v>44341</v>
      </c>
      <c r="B114" s="3" t="s">
        <v>13</v>
      </c>
      <c r="C114" s="2" t="s">
        <v>27</v>
      </c>
      <c r="D114" s="4">
        <v>0.95917824074074076</v>
      </c>
      <c r="E114" s="4">
        <f t="shared" si="2"/>
        <v>5.2488425925925952E-2</v>
      </c>
      <c r="F114" s="7">
        <f t="shared" si="3"/>
        <v>149.43750000000003</v>
      </c>
      <c r="G114" s="7">
        <v>1398.6756600000001</v>
      </c>
      <c r="H114" s="2">
        <v>4479</v>
      </c>
      <c r="I114" s="2">
        <v>2000000</v>
      </c>
      <c r="J114" s="2">
        <v>2000000</v>
      </c>
      <c r="L114" s="10"/>
    </row>
    <row r="115" spans="1:12" x14ac:dyDescent="0.25">
      <c r="A115" s="2">
        <v>44342</v>
      </c>
      <c r="B115" s="3" t="s">
        <v>13</v>
      </c>
      <c r="C115" s="2" t="s">
        <v>28</v>
      </c>
      <c r="D115" s="4">
        <v>1.1631944444444445E-2</v>
      </c>
      <c r="E115" s="4">
        <f>D115+24-D114</f>
        <v>23.052453703703705</v>
      </c>
      <c r="F115" s="7">
        <f t="shared" si="3"/>
        <v>150.69638888888892</v>
      </c>
      <c r="G115" s="7">
        <v>1398.4054000000001</v>
      </c>
      <c r="H115" s="2">
        <v>4474</v>
      </c>
      <c r="I115" s="2">
        <v>2000000</v>
      </c>
      <c r="J115" s="2">
        <v>2000000</v>
      </c>
      <c r="L115" s="10"/>
    </row>
    <row r="116" spans="1:12" x14ac:dyDescent="0.25">
      <c r="A116" s="2">
        <v>44343</v>
      </c>
      <c r="B116" s="3" t="s">
        <v>13</v>
      </c>
      <c r="C116" s="2" t="s">
        <v>28</v>
      </c>
      <c r="D116" s="4">
        <v>6.4201388888888891E-2</v>
      </c>
      <c r="E116" s="4">
        <f t="shared" si="2"/>
        <v>5.2569444444444446E-2</v>
      </c>
      <c r="F116" s="7">
        <f t="shared" si="3"/>
        <v>151.95805555555557</v>
      </c>
      <c r="G116" s="7">
        <v>1398.4054000000001</v>
      </c>
      <c r="H116" s="2">
        <v>4476</v>
      </c>
      <c r="I116" s="2">
        <v>2000000</v>
      </c>
      <c r="J116" s="2">
        <v>2000000</v>
      </c>
      <c r="L116" s="10"/>
    </row>
    <row r="117" spans="1:12" x14ac:dyDescent="0.25">
      <c r="A117" s="2">
        <v>44344</v>
      </c>
      <c r="B117" s="3" t="s">
        <v>13</v>
      </c>
      <c r="C117" s="2" t="s">
        <v>28</v>
      </c>
      <c r="D117" s="4">
        <v>0.11677083333333334</v>
      </c>
      <c r="E117" s="4">
        <f t="shared" si="2"/>
        <v>5.2569444444444446E-2</v>
      </c>
      <c r="F117" s="7">
        <f t="shared" si="3"/>
        <v>153.21972222222223</v>
      </c>
      <c r="G117" s="7">
        <v>1398.4054000000001</v>
      </c>
      <c r="H117" s="2">
        <v>4476</v>
      </c>
      <c r="I117" s="2">
        <v>2000000</v>
      </c>
      <c r="J117" s="2">
        <v>2000000</v>
      </c>
      <c r="L117" s="10"/>
    </row>
    <row r="118" spans="1:12" x14ac:dyDescent="0.25">
      <c r="A118" s="2">
        <v>44345</v>
      </c>
      <c r="B118" s="3" t="s">
        <v>13</v>
      </c>
      <c r="C118" s="2" t="s">
        <v>28</v>
      </c>
      <c r="D118" s="4">
        <v>0.16935185185185186</v>
      </c>
      <c r="E118" s="4">
        <f t="shared" si="2"/>
        <v>5.2581018518518527E-2</v>
      </c>
      <c r="F118" s="7">
        <f t="shared" si="3"/>
        <v>154.48166666666668</v>
      </c>
      <c r="G118" s="7">
        <v>1398.6756600000001</v>
      </c>
      <c r="H118" s="2">
        <v>4476</v>
      </c>
      <c r="I118" s="2">
        <v>2000000</v>
      </c>
      <c r="J118" s="2">
        <v>2000000</v>
      </c>
      <c r="L118" s="10"/>
    </row>
    <row r="119" spans="1:12" x14ac:dyDescent="0.25">
      <c r="A119" s="2">
        <v>44346</v>
      </c>
      <c r="B119" s="3" t="s">
        <v>13</v>
      </c>
      <c r="C119" s="2" t="s">
        <v>28</v>
      </c>
      <c r="D119" s="4">
        <v>0.22187500000000002</v>
      </c>
      <c r="E119" s="4">
        <f t="shared" si="2"/>
        <v>5.2523148148148152E-2</v>
      </c>
      <c r="F119" s="7">
        <f t="shared" si="3"/>
        <v>155.74222222222224</v>
      </c>
      <c r="G119" s="7">
        <v>1398.6756600000001</v>
      </c>
      <c r="H119" s="2">
        <v>4480</v>
      </c>
      <c r="I119" s="2">
        <v>2000000</v>
      </c>
      <c r="J119" s="2">
        <v>2000000</v>
      </c>
      <c r="L119" s="10"/>
    </row>
    <row r="120" spans="1:12" x14ac:dyDescent="0.25">
      <c r="A120" s="2">
        <v>44347</v>
      </c>
      <c r="B120" s="3" t="s">
        <v>13</v>
      </c>
      <c r="C120" s="2" t="s">
        <v>28</v>
      </c>
      <c r="D120" s="4">
        <v>0.27436342592592594</v>
      </c>
      <c r="E120" s="4">
        <f t="shared" si="2"/>
        <v>5.2488425925925924E-2</v>
      </c>
      <c r="F120" s="7">
        <f t="shared" si="3"/>
        <v>157.00194444444446</v>
      </c>
      <c r="G120" s="7">
        <v>1398.9459199999999</v>
      </c>
      <c r="H120" s="2">
        <v>4477</v>
      </c>
      <c r="I120" s="2">
        <v>2000000</v>
      </c>
      <c r="J120" s="2">
        <v>2000000</v>
      </c>
      <c r="L120" s="10"/>
    </row>
    <row r="121" spans="1:12" x14ac:dyDescent="0.25">
      <c r="A121" s="2">
        <v>44348</v>
      </c>
      <c r="B121" s="3" t="s">
        <v>13</v>
      </c>
      <c r="C121" s="2" t="s">
        <v>28</v>
      </c>
      <c r="D121" s="4">
        <v>0.32671296296296298</v>
      </c>
      <c r="E121" s="4">
        <f t="shared" si="2"/>
        <v>5.2349537037037042E-2</v>
      </c>
      <c r="F121" s="7">
        <f t="shared" si="3"/>
        <v>158.25833333333335</v>
      </c>
      <c r="G121" s="7">
        <v>1398.6756600000001</v>
      </c>
      <c r="H121" s="2">
        <v>4465</v>
      </c>
      <c r="I121" s="2">
        <v>2000000</v>
      </c>
      <c r="J121" s="2">
        <v>2000000</v>
      </c>
      <c r="L121" s="10"/>
    </row>
    <row r="122" spans="1:12" x14ac:dyDescent="0.25">
      <c r="A122" s="2">
        <v>44349</v>
      </c>
      <c r="B122" s="3" t="s">
        <v>15</v>
      </c>
      <c r="C122" s="2" t="s">
        <v>28</v>
      </c>
      <c r="D122" s="4">
        <v>0.38310185185185186</v>
      </c>
      <c r="E122" s="4">
        <f t="shared" si="2"/>
        <v>5.6388888888888877E-2</v>
      </c>
      <c r="F122" s="7">
        <f t="shared" si="3"/>
        <v>159.61166666666668</v>
      </c>
      <c r="G122" s="7">
        <v>1349.05261</v>
      </c>
      <c r="H122" s="2">
        <v>4459</v>
      </c>
      <c r="I122" s="2">
        <v>2000000</v>
      </c>
      <c r="J122" s="2">
        <v>2000000</v>
      </c>
      <c r="L122" s="10"/>
    </row>
    <row r="123" spans="1:12" x14ac:dyDescent="0.25">
      <c r="A123" s="2">
        <v>44350</v>
      </c>
      <c r="B123" s="3" t="s">
        <v>15</v>
      </c>
      <c r="C123" s="2" t="s">
        <v>28</v>
      </c>
      <c r="D123" s="4">
        <v>0.43525462962962963</v>
      </c>
      <c r="E123" s="4">
        <f t="shared" si="2"/>
        <v>5.215277777777777E-2</v>
      </c>
      <c r="F123" s="7">
        <f t="shared" si="3"/>
        <v>160.86333333333334</v>
      </c>
      <c r="G123" s="7">
        <v>1348.78943</v>
      </c>
      <c r="H123" s="2">
        <v>4461</v>
      </c>
      <c r="I123" s="2">
        <v>2000000</v>
      </c>
      <c r="J123" s="2">
        <v>2000000</v>
      </c>
      <c r="L123" s="10"/>
    </row>
    <row r="124" spans="1:12" x14ac:dyDescent="0.25">
      <c r="A124" s="2">
        <v>44351</v>
      </c>
      <c r="B124" s="3" t="s">
        <v>15</v>
      </c>
      <c r="C124" s="2" t="s">
        <v>28</v>
      </c>
      <c r="D124" s="4">
        <v>0.48743055555555559</v>
      </c>
      <c r="E124" s="4">
        <f t="shared" si="2"/>
        <v>5.2175925925925959E-2</v>
      </c>
      <c r="F124" s="7">
        <f t="shared" si="3"/>
        <v>162.11555555555557</v>
      </c>
      <c r="G124" s="7">
        <v>1349.05261</v>
      </c>
      <c r="H124" s="2">
        <v>4461</v>
      </c>
      <c r="I124" s="2">
        <v>2000000</v>
      </c>
      <c r="J124" s="2">
        <v>2000000</v>
      </c>
      <c r="L124" s="10"/>
    </row>
    <row r="125" spans="1:12" x14ac:dyDescent="0.25">
      <c r="A125" s="2">
        <v>44352</v>
      </c>
      <c r="B125" s="3" t="s">
        <v>15</v>
      </c>
      <c r="C125" s="2" t="s">
        <v>28</v>
      </c>
      <c r="D125" s="4">
        <v>0.53968749999999999</v>
      </c>
      <c r="E125" s="4">
        <f t="shared" si="2"/>
        <v>5.2256944444444398E-2</v>
      </c>
      <c r="F125" s="7">
        <f t="shared" si="3"/>
        <v>163.36972222222224</v>
      </c>
      <c r="G125" s="7">
        <v>1348.78943</v>
      </c>
      <c r="H125" s="2">
        <v>4465</v>
      </c>
      <c r="I125" s="2">
        <v>2000000</v>
      </c>
      <c r="J125" s="2">
        <v>2000000</v>
      </c>
      <c r="L125" s="10"/>
    </row>
    <row r="126" spans="1:12" x14ac:dyDescent="0.25">
      <c r="A126" s="2">
        <v>44353</v>
      </c>
      <c r="B126" s="3" t="s">
        <v>15</v>
      </c>
      <c r="C126" s="2" t="s">
        <v>28</v>
      </c>
      <c r="D126" s="4">
        <v>0.59193287037037035</v>
      </c>
      <c r="E126" s="4">
        <f t="shared" si="2"/>
        <v>5.2245370370370359E-2</v>
      </c>
      <c r="F126" s="7">
        <f t="shared" si="3"/>
        <v>164.62361111111113</v>
      </c>
      <c r="G126" s="7">
        <v>1348.78943</v>
      </c>
      <c r="H126" s="2">
        <v>4464</v>
      </c>
      <c r="I126" s="2">
        <v>2000000</v>
      </c>
      <c r="J126" s="2">
        <v>2000000</v>
      </c>
      <c r="L126" s="10"/>
    </row>
    <row r="127" spans="1:12" x14ac:dyDescent="0.25">
      <c r="A127" s="2">
        <v>44354</v>
      </c>
      <c r="B127" s="3" t="s">
        <v>15</v>
      </c>
      <c r="C127" s="2" t="s">
        <v>28</v>
      </c>
      <c r="D127" s="4">
        <v>0.64416666666666667</v>
      </c>
      <c r="E127" s="4">
        <f t="shared" si="2"/>
        <v>5.223379629629632E-2</v>
      </c>
      <c r="F127" s="7">
        <f t="shared" si="3"/>
        <v>165.87722222222223</v>
      </c>
      <c r="G127" s="7">
        <v>1348.78943</v>
      </c>
      <c r="H127" s="2">
        <v>4466</v>
      </c>
      <c r="I127" s="2">
        <v>2000000</v>
      </c>
      <c r="J127" s="2">
        <v>2000000</v>
      </c>
      <c r="L127" s="10"/>
    </row>
    <row r="128" spans="1:12" x14ac:dyDescent="0.25">
      <c r="A128" s="2">
        <v>44355</v>
      </c>
      <c r="B128" s="3" t="s">
        <v>15</v>
      </c>
      <c r="C128" s="2" t="s">
        <v>28</v>
      </c>
      <c r="D128" s="4">
        <v>0.69627314814814811</v>
      </c>
      <c r="E128" s="4">
        <f t="shared" si="2"/>
        <v>5.2106481481481448E-2</v>
      </c>
      <c r="F128" s="7">
        <f t="shared" si="3"/>
        <v>167.12777777777779</v>
      </c>
      <c r="G128" s="7">
        <v>1349.31567</v>
      </c>
      <c r="H128" s="2">
        <v>4453</v>
      </c>
      <c r="I128" s="2">
        <v>2000000</v>
      </c>
      <c r="J128" s="2">
        <v>2000000</v>
      </c>
      <c r="L128" s="10"/>
    </row>
    <row r="129" spans="1:12" x14ac:dyDescent="0.25">
      <c r="A129" s="2">
        <v>44356</v>
      </c>
      <c r="B129" s="3" t="s">
        <v>15</v>
      </c>
      <c r="C129" s="2" t="s">
        <v>28</v>
      </c>
      <c r="D129" s="4">
        <v>0.74834490740740733</v>
      </c>
      <c r="E129" s="4">
        <f t="shared" si="2"/>
        <v>5.207175925925922E-2</v>
      </c>
      <c r="F129" s="7">
        <f t="shared" si="3"/>
        <v>168.37750000000003</v>
      </c>
      <c r="G129" s="7">
        <v>1349.05261</v>
      </c>
      <c r="H129" s="2">
        <v>4452</v>
      </c>
      <c r="I129" s="2">
        <v>2000000</v>
      </c>
      <c r="J129" s="2">
        <v>2000000</v>
      </c>
      <c r="L129" s="10"/>
    </row>
    <row r="130" spans="1:12" x14ac:dyDescent="0.25">
      <c r="A130" s="2">
        <v>44357</v>
      </c>
      <c r="B130" s="3" t="s">
        <v>15</v>
      </c>
      <c r="C130" s="2" t="s">
        <v>28</v>
      </c>
      <c r="D130" s="4">
        <v>0.80052083333333324</v>
      </c>
      <c r="E130" s="4">
        <f t="shared" si="2"/>
        <v>5.2175925925925903E-2</v>
      </c>
      <c r="F130" s="7">
        <f t="shared" si="3"/>
        <v>169.62972222222226</v>
      </c>
      <c r="G130" s="7">
        <v>1349.05261</v>
      </c>
      <c r="H130" s="2">
        <v>4455</v>
      </c>
      <c r="I130" s="2">
        <v>2000000</v>
      </c>
      <c r="J130" s="2">
        <v>2000000</v>
      </c>
      <c r="L130" s="10"/>
    </row>
    <row r="131" spans="1:12" x14ac:dyDescent="0.25">
      <c r="A131" s="2">
        <v>44358</v>
      </c>
      <c r="B131" s="3" t="s">
        <v>15</v>
      </c>
      <c r="C131" s="2" t="s">
        <v>28</v>
      </c>
      <c r="D131" s="4">
        <v>0.85271990740740744</v>
      </c>
      <c r="E131" s="4">
        <f t="shared" si="2"/>
        <v>5.2199074074074203E-2</v>
      </c>
      <c r="F131" s="7">
        <f t="shared" si="3"/>
        <v>170.88250000000002</v>
      </c>
      <c r="G131" s="7">
        <v>1348.78943</v>
      </c>
      <c r="H131" s="2">
        <v>4459</v>
      </c>
      <c r="I131" s="2">
        <v>2000000</v>
      </c>
      <c r="J131" s="2">
        <v>2000000</v>
      </c>
      <c r="L131" s="10"/>
    </row>
    <row r="132" spans="1:12" x14ac:dyDescent="0.25">
      <c r="A132" s="2">
        <v>44359</v>
      </c>
      <c r="B132" s="3" t="s">
        <v>13</v>
      </c>
      <c r="C132" s="2" t="s">
        <v>28</v>
      </c>
      <c r="D132" s="4">
        <v>0.86521990740740751</v>
      </c>
      <c r="E132" s="4">
        <f t="shared" ref="E132:E152" si="4">D132-D131</f>
        <v>1.2500000000000067E-2</v>
      </c>
      <c r="F132" s="7">
        <f t="shared" ref="F132:F152" si="5">F131+(HOUR(E132)*3600+MINUTE(E132)*60+SECOND(E132))/3600</f>
        <v>171.18250000000003</v>
      </c>
      <c r="G132" s="7">
        <v>1398.6756600000001</v>
      </c>
      <c r="H132" s="2">
        <v>446</v>
      </c>
      <c r="I132" s="2">
        <v>200000</v>
      </c>
      <c r="J132" s="2">
        <v>200000</v>
      </c>
      <c r="L132" s="10"/>
    </row>
    <row r="133" spans="1:12" x14ac:dyDescent="0.25">
      <c r="A133" s="2">
        <v>44360</v>
      </c>
      <c r="B133" s="3" t="s">
        <v>16</v>
      </c>
      <c r="C133" s="2" t="s">
        <v>28</v>
      </c>
      <c r="D133" s="4">
        <v>0.92228009259259258</v>
      </c>
      <c r="E133" s="4">
        <f t="shared" si="4"/>
        <v>5.7060185185185075E-2</v>
      </c>
      <c r="F133" s="7">
        <f t="shared" si="5"/>
        <v>172.55194444444447</v>
      </c>
      <c r="G133" s="7">
        <v>1324.05261</v>
      </c>
      <c r="H133" s="2">
        <v>4461</v>
      </c>
      <c r="I133" s="2">
        <v>2000000</v>
      </c>
      <c r="J133" s="2">
        <v>2000000</v>
      </c>
      <c r="L133" s="10"/>
    </row>
    <row r="134" spans="1:12" x14ac:dyDescent="0.25">
      <c r="A134" s="2">
        <v>44361</v>
      </c>
      <c r="B134" s="3" t="s">
        <v>16</v>
      </c>
      <c r="C134" s="2" t="s">
        <v>28</v>
      </c>
      <c r="D134" s="4">
        <v>0.93980324074074073</v>
      </c>
      <c r="E134" s="4">
        <f t="shared" si="4"/>
        <v>1.7523148148148149E-2</v>
      </c>
      <c r="F134" s="7">
        <f t="shared" si="5"/>
        <v>172.97250000000003</v>
      </c>
      <c r="G134" s="7">
        <v>1324.05261</v>
      </c>
      <c r="H134" s="2">
        <v>1481</v>
      </c>
      <c r="I134" s="2">
        <v>2000000</v>
      </c>
      <c r="J134" s="2">
        <v>663826</v>
      </c>
      <c r="L134" s="10"/>
    </row>
    <row r="135" spans="1:12" x14ac:dyDescent="0.25">
      <c r="A135" s="2">
        <v>44362</v>
      </c>
      <c r="B135" s="3" t="s">
        <v>13</v>
      </c>
      <c r="C135" s="2" t="s">
        <v>28</v>
      </c>
      <c r="D135" s="4">
        <v>0.94931712962962955</v>
      </c>
      <c r="E135" s="4">
        <f t="shared" si="4"/>
        <v>9.5138888888888218E-3</v>
      </c>
      <c r="F135" s="7">
        <f t="shared" si="5"/>
        <v>173.20083333333335</v>
      </c>
      <c r="G135" s="7">
        <v>1398.6756600000001</v>
      </c>
      <c r="H135" s="2">
        <v>446</v>
      </c>
      <c r="I135" s="2">
        <v>200000</v>
      </c>
      <c r="J135" s="2">
        <v>200000</v>
      </c>
      <c r="L135" s="10"/>
    </row>
    <row r="136" spans="1:12" x14ac:dyDescent="0.25">
      <c r="A136" s="2">
        <v>44363</v>
      </c>
      <c r="B136" s="3" t="s">
        <v>17</v>
      </c>
      <c r="C136" s="2" t="s">
        <v>28</v>
      </c>
      <c r="D136" s="4">
        <v>0.97912037037037036</v>
      </c>
      <c r="E136" s="4">
        <f t="shared" si="4"/>
        <v>2.9803240740740811E-2</v>
      </c>
      <c r="F136" s="7">
        <f t="shared" si="5"/>
        <v>173.91611111111112</v>
      </c>
      <c r="G136" s="7">
        <v>1324.05261</v>
      </c>
      <c r="H136" s="2">
        <v>2231</v>
      </c>
      <c r="I136" s="2">
        <v>1000000</v>
      </c>
      <c r="J136" s="2">
        <v>1000000</v>
      </c>
      <c r="L136" s="10"/>
    </row>
    <row r="137" spans="1:12" x14ac:dyDescent="0.25">
      <c r="A137" s="2">
        <v>44364</v>
      </c>
      <c r="B137" s="3" t="s">
        <v>17</v>
      </c>
      <c r="C137" s="2" t="s">
        <v>29</v>
      </c>
      <c r="D137" s="4">
        <v>5.4861111111111117E-3</v>
      </c>
      <c r="E137" s="4">
        <f>D137+24-D136</f>
        <v>23.02636574074074</v>
      </c>
      <c r="F137" s="7">
        <f t="shared" si="5"/>
        <v>174.54888888888891</v>
      </c>
      <c r="G137" s="7">
        <v>1324.3158000000001</v>
      </c>
      <c r="H137" s="2">
        <v>2231</v>
      </c>
      <c r="I137" s="2">
        <v>1000000</v>
      </c>
      <c r="J137" s="2">
        <v>1000000</v>
      </c>
      <c r="L137" s="10"/>
    </row>
    <row r="138" spans="1:12" x14ac:dyDescent="0.25">
      <c r="A138" s="2">
        <v>44365</v>
      </c>
      <c r="B138" s="3" t="s">
        <v>17</v>
      </c>
      <c r="C138" s="2" t="s">
        <v>29</v>
      </c>
      <c r="D138" s="4">
        <v>3.1817129629629633E-2</v>
      </c>
      <c r="E138" s="4">
        <f t="shared" si="4"/>
        <v>2.6331018518518521E-2</v>
      </c>
      <c r="F138" s="7">
        <f t="shared" si="5"/>
        <v>175.18083333333337</v>
      </c>
      <c r="G138" s="7">
        <v>1324.3158000000001</v>
      </c>
      <c r="H138" s="2">
        <v>2231</v>
      </c>
      <c r="I138" s="2">
        <v>1000000</v>
      </c>
      <c r="J138" s="2">
        <v>1000000</v>
      </c>
      <c r="L138" s="10"/>
    </row>
    <row r="139" spans="1:12" x14ac:dyDescent="0.25">
      <c r="A139" s="2">
        <v>44366</v>
      </c>
      <c r="B139" s="3" t="s">
        <v>13</v>
      </c>
      <c r="C139" s="2" t="s">
        <v>29</v>
      </c>
      <c r="D139" s="4">
        <v>4.0763888888888891E-2</v>
      </c>
      <c r="E139" s="4">
        <f t="shared" si="4"/>
        <v>8.9467592592592585E-3</v>
      </c>
      <c r="F139" s="7">
        <f t="shared" si="5"/>
        <v>175.3955555555556</v>
      </c>
      <c r="G139" s="7">
        <v>1398.4054000000001</v>
      </c>
      <c r="H139" s="2">
        <v>445</v>
      </c>
      <c r="I139" s="2">
        <v>200000</v>
      </c>
      <c r="J139" s="2">
        <v>200000</v>
      </c>
      <c r="L139" s="10"/>
    </row>
    <row r="140" spans="1:12" x14ac:dyDescent="0.25">
      <c r="A140" s="2">
        <v>44367</v>
      </c>
      <c r="B140" s="3" t="s">
        <v>18</v>
      </c>
      <c r="C140" s="2" t="s">
        <v>29</v>
      </c>
      <c r="D140" s="4">
        <v>5.7372685185185186E-2</v>
      </c>
      <c r="E140" s="4">
        <f t="shared" si="4"/>
        <v>1.6608796296296295E-2</v>
      </c>
      <c r="F140" s="7">
        <f t="shared" si="5"/>
        <v>175.79416666666671</v>
      </c>
      <c r="G140" s="7">
        <v>1324.3158000000001</v>
      </c>
      <c r="H140" s="2">
        <v>1115</v>
      </c>
      <c r="I140" s="2">
        <v>500000</v>
      </c>
      <c r="J140" s="2">
        <v>500000</v>
      </c>
      <c r="L140" s="10"/>
    </row>
    <row r="141" spans="1:12" x14ac:dyDescent="0.25">
      <c r="A141" s="2">
        <v>44368</v>
      </c>
      <c r="B141" s="3" t="s">
        <v>18</v>
      </c>
      <c r="C141" s="2" t="s">
        <v>29</v>
      </c>
      <c r="D141" s="4">
        <v>7.0613425925925913E-2</v>
      </c>
      <c r="E141" s="4">
        <f t="shared" si="4"/>
        <v>1.3240740740740727E-2</v>
      </c>
      <c r="F141" s="7">
        <f t="shared" si="5"/>
        <v>176.1119444444445</v>
      </c>
      <c r="G141" s="7">
        <v>1324.3158000000001</v>
      </c>
      <c r="H141" s="2">
        <v>1115</v>
      </c>
      <c r="I141" s="2">
        <v>500000</v>
      </c>
      <c r="J141" s="2">
        <v>500000</v>
      </c>
      <c r="L141" s="10"/>
    </row>
    <row r="142" spans="1:12" x14ac:dyDescent="0.25">
      <c r="A142" s="2">
        <v>44369</v>
      </c>
      <c r="B142" s="3" t="s">
        <v>18</v>
      </c>
      <c r="C142" s="2" t="s">
        <v>29</v>
      </c>
      <c r="D142" s="4">
        <v>8.3842592592592594E-2</v>
      </c>
      <c r="E142" s="4">
        <f t="shared" si="4"/>
        <v>1.3229166666666681E-2</v>
      </c>
      <c r="F142" s="7">
        <f t="shared" si="5"/>
        <v>176.4294444444445</v>
      </c>
      <c r="G142" s="7">
        <v>1324.3158000000001</v>
      </c>
      <c r="H142" s="2">
        <v>1115</v>
      </c>
      <c r="I142" s="2">
        <v>500000</v>
      </c>
      <c r="J142" s="2">
        <v>500000</v>
      </c>
      <c r="L142" s="10"/>
    </row>
    <row r="143" spans="1:12" x14ac:dyDescent="0.25">
      <c r="A143" s="2">
        <v>44370</v>
      </c>
      <c r="B143" s="3" t="s">
        <v>18</v>
      </c>
      <c r="C143" s="2" t="s">
        <v>29</v>
      </c>
      <c r="D143" s="4">
        <v>9.7048611111111113E-2</v>
      </c>
      <c r="E143" s="4">
        <f t="shared" si="4"/>
        <v>1.320601851851852E-2</v>
      </c>
      <c r="F143" s="7">
        <f t="shared" si="5"/>
        <v>176.74638888888893</v>
      </c>
      <c r="G143" s="7">
        <v>1324.3158000000001</v>
      </c>
      <c r="H143" s="2">
        <v>1115</v>
      </c>
      <c r="I143" s="2">
        <v>500000</v>
      </c>
      <c r="J143" s="2">
        <v>500000</v>
      </c>
      <c r="L143" s="10"/>
    </row>
    <row r="144" spans="1:12" x14ac:dyDescent="0.25">
      <c r="A144" s="2">
        <v>44371</v>
      </c>
      <c r="B144" s="3" t="s">
        <v>13</v>
      </c>
      <c r="C144" s="2" t="s">
        <v>29</v>
      </c>
      <c r="D144" s="4">
        <v>0.10594907407407407</v>
      </c>
      <c r="E144" s="4">
        <f t="shared" si="4"/>
        <v>8.9004629629629572E-3</v>
      </c>
      <c r="F144" s="7">
        <f t="shared" si="5"/>
        <v>176.96000000000004</v>
      </c>
      <c r="G144" s="7">
        <v>1398.4054000000001</v>
      </c>
      <c r="H144" s="2">
        <v>446</v>
      </c>
      <c r="I144" s="2">
        <v>200000</v>
      </c>
      <c r="J144" s="2">
        <v>200000</v>
      </c>
      <c r="L144" s="10"/>
    </row>
    <row r="145" spans="1:12" x14ac:dyDescent="0.25">
      <c r="A145" s="2">
        <v>44372</v>
      </c>
      <c r="B145" s="3" t="s">
        <v>19</v>
      </c>
      <c r="C145" s="2" t="s">
        <v>29</v>
      </c>
      <c r="D145" s="4">
        <v>0.12365740740740742</v>
      </c>
      <c r="E145" s="4">
        <f t="shared" si="4"/>
        <v>1.7708333333333354E-2</v>
      </c>
      <c r="F145" s="7">
        <f t="shared" si="5"/>
        <v>177.38500000000005</v>
      </c>
      <c r="G145" s="7">
        <v>1299.1539299999999</v>
      </c>
      <c r="H145" s="2">
        <v>1115</v>
      </c>
      <c r="I145" s="2">
        <v>500000</v>
      </c>
      <c r="J145" s="2">
        <v>500000</v>
      </c>
      <c r="L145" s="10"/>
    </row>
    <row r="146" spans="1:12" x14ac:dyDescent="0.25">
      <c r="A146" s="2">
        <v>44373</v>
      </c>
      <c r="B146" s="3" t="s">
        <v>19</v>
      </c>
      <c r="C146" s="2" t="s">
        <v>29</v>
      </c>
      <c r="D146" s="4">
        <v>0.13684027777777777</v>
      </c>
      <c r="E146" s="4">
        <f t="shared" si="4"/>
        <v>1.3182870370370345E-2</v>
      </c>
      <c r="F146" s="7">
        <f t="shared" si="5"/>
        <v>177.70138888888894</v>
      </c>
      <c r="G146" s="7">
        <v>1299.4102800000001</v>
      </c>
      <c r="H146" s="2">
        <v>1115</v>
      </c>
      <c r="I146" s="2">
        <v>500000</v>
      </c>
      <c r="J146" s="2">
        <v>500000</v>
      </c>
      <c r="L146" s="10"/>
    </row>
    <row r="147" spans="1:12" x14ac:dyDescent="0.25">
      <c r="A147" s="2">
        <v>44374</v>
      </c>
      <c r="B147" s="3" t="s">
        <v>19</v>
      </c>
      <c r="C147" s="2" t="s">
        <v>29</v>
      </c>
      <c r="D147" s="4">
        <v>0.15004629629629629</v>
      </c>
      <c r="E147" s="4">
        <f t="shared" si="4"/>
        <v>1.320601851851852E-2</v>
      </c>
      <c r="F147" s="7">
        <f t="shared" si="5"/>
        <v>178.01833333333337</v>
      </c>
      <c r="G147" s="7">
        <v>1299.1539299999999</v>
      </c>
      <c r="H147" s="2">
        <v>1115</v>
      </c>
      <c r="I147" s="2">
        <v>500000</v>
      </c>
      <c r="J147" s="2">
        <v>500000</v>
      </c>
      <c r="L147" s="10"/>
    </row>
    <row r="148" spans="1:12" x14ac:dyDescent="0.25">
      <c r="A148" s="2">
        <v>44375</v>
      </c>
      <c r="B148" s="3" t="s">
        <v>20</v>
      </c>
      <c r="C148" s="2" t="s">
        <v>29</v>
      </c>
      <c r="D148" s="4">
        <v>0.20707175925925925</v>
      </c>
      <c r="E148" s="4">
        <f t="shared" si="4"/>
        <v>5.7025462962962958E-2</v>
      </c>
      <c r="F148" s="7">
        <f t="shared" si="5"/>
        <v>179.38694444444448</v>
      </c>
      <c r="G148" s="7">
        <v>1199.25</v>
      </c>
      <c r="H148" s="2">
        <v>4461</v>
      </c>
      <c r="I148" s="2">
        <v>2000000</v>
      </c>
      <c r="J148" s="2">
        <v>2000000</v>
      </c>
      <c r="L148" s="10"/>
    </row>
    <row r="149" spans="1:12" x14ac:dyDescent="0.25">
      <c r="A149" s="2">
        <v>44376</v>
      </c>
      <c r="B149" s="3" t="s">
        <v>6</v>
      </c>
      <c r="C149" s="2" t="s">
        <v>29</v>
      </c>
      <c r="D149" s="4">
        <v>0.22635416666666666</v>
      </c>
      <c r="E149" s="4">
        <f t="shared" si="4"/>
        <v>1.9282407407407415E-2</v>
      </c>
      <c r="F149" s="7">
        <f t="shared" si="5"/>
        <v>179.84972222222225</v>
      </c>
      <c r="G149" s="7">
        <v>800.38098000000002</v>
      </c>
      <c r="H149" s="2">
        <v>445</v>
      </c>
      <c r="I149" s="2">
        <v>200000</v>
      </c>
      <c r="J149" s="2">
        <v>200000</v>
      </c>
      <c r="L149" s="10"/>
    </row>
    <row r="150" spans="1:12" x14ac:dyDescent="0.25">
      <c r="A150" s="2">
        <v>44377</v>
      </c>
      <c r="B150" s="3" t="s">
        <v>0</v>
      </c>
      <c r="C150" s="2" t="s">
        <v>29</v>
      </c>
      <c r="D150" s="4">
        <v>0.2820023148148148</v>
      </c>
      <c r="E150" s="4">
        <f t="shared" si="4"/>
        <v>5.5648148148148141E-2</v>
      </c>
      <c r="F150" s="7">
        <f t="shared" si="5"/>
        <v>181.1852777777778</v>
      </c>
      <c r="G150" s="7">
        <v>478.60977000000003</v>
      </c>
      <c r="H150" s="2">
        <v>4466</v>
      </c>
      <c r="I150" s="2">
        <v>2000000</v>
      </c>
      <c r="J150" s="2">
        <v>2000000</v>
      </c>
      <c r="L150" s="10"/>
    </row>
    <row r="151" spans="1:12" x14ac:dyDescent="0.25">
      <c r="A151" s="2">
        <v>44378</v>
      </c>
      <c r="B151" s="3" t="s">
        <v>0</v>
      </c>
      <c r="C151" s="2" t="s">
        <v>29</v>
      </c>
      <c r="D151" s="4">
        <v>0.33531249999999996</v>
      </c>
      <c r="E151" s="4">
        <f t="shared" si="4"/>
        <v>5.3310185185185155E-2</v>
      </c>
      <c r="F151" s="7">
        <f t="shared" si="5"/>
        <v>182.46472222222224</v>
      </c>
      <c r="G151" s="7">
        <v>420</v>
      </c>
      <c r="H151" s="2">
        <v>4468</v>
      </c>
      <c r="I151" s="2">
        <v>2000000</v>
      </c>
      <c r="J151" s="2">
        <v>2000000</v>
      </c>
      <c r="L151" s="10"/>
    </row>
    <row r="152" spans="1:12" x14ac:dyDescent="0.25">
      <c r="A152" s="2">
        <v>44379</v>
      </c>
      <c r="B152" s="3" t="s">
        <v>0</v>
      </c>
      <c r="C152" s="2" t="s">
        <v>29</v>
      </c>
      <c r="D152" s="4">
        <v>0.38826388888888891</v>
      </c>
      <c r="E152" s="4">
        <f t="shared" si="4"/>
        <v>5.2951388888888951E-2</v>
      </c>
      <c r="F152" s="7">
        <f t="shared" si="5"/>
        <v>183.73555555555558</v>
      </c>
      <c r="G152" s="7">
        <v>393</v>
      </c>
      <c r="H152" s="2">
        <v>4470</v>
      </c>
      <c r="I152" s="2">
        <v>2000000</v>
      </c>
      <c r="J152" s="2">
        <v>2000000</v>
      </c>
      <c r="L152" s="10"/>
    </row>
    <row r="153" spans="1:12" x14ac:dyDescent="0.25">
      <c r="L153" s="10"/>
    </row>
    <row r="154" spans="1:12" x14ac:dyDescent="0.25">
      <c r="L154" s="10"/>
    </row>
    <row r="155" spans="1:12" x14ac:dyDescent="0.25">
      <c r="L155" s="10"/>
    </row>
    <row r="156" spans="1:12" x14ac:dyDescent="0.25">
      <c r="L156" s="10"/>
    </row>
    <row r="157" spans="1:12" x14ac:dyDescent="0.25">
      <c r="L157" s="10"/>
    </row>
    <row r="158" spans="1:12" x14ac:dyDescent="0.25">
      <c r="L158" s="10"/>
    </row>
    <row r="159" spans="1:12" x14ac:dyDescent="0.25">
      <c r="L159" s="10"/>
    </row>
    <row r="160" spans="1:12" x14ac:dyDescent="0.25">
      <c r="L160" s="10"/>
    </row>
    <row r="161" spans="12:12" x14ac:dyDescent="0.25">
      <c r="L161" s="10"/>
    </row>
    <row r="162" spans="12:12" x14ac:dyDescent="0.25">
      <c r="L162" s="10"/>
    </row>
    <row r="163" spans="12:12" x14ac:dyDescent="0.25">
      <c r="L163" s="10"/>
    </row>
    <row r="164" spans="12:12" x14ac:dyDescent="0.25">
      <c r="L164" s="10"/>
    </row>
    <row r="165" spans="12:12" x14ac:dyDescent="0.25">
      <c r="L165" s="10"/>
    </row>
    <row r="166" spans="12:12" x14ac:dyDescent="0.25">
      <c r="L166" s="10"/>
    </row>
    <row r="167" spans="12:12" x14ac:dyDescent="0.25">
      <c r="L167" s="10"/>
    </row>
    <row r="168" spans="12:12" x14ac:dyDescent="0.25">
      <c r="L168" s="10"/>
    </row>
    <row r="169" spans="12:12" x14ac:dyDescent="0.25">
      <c r="L169" s="10"/>
    </row>
    <row r="170" spans="12:12" x14ac:dyDescent="0.25">
      <c r="L170" s="10"/>
    </row>
    <row r="171" spans="12:12" x14ac:dyDescent="0.25">
      <c r="L171" s="10"/>
    </row>
    <row r="172" spans="12:12" x14ac:dyDescent="0.25">
      <c r="L172" s="10"/>
    </row>
    <row r="173" spans="12:12" x14ac:dyDescent="0.25">
      <c r="L173" s="10"/>
    </row>
    <row r="174" spans="12:12" x14ac:dyDescent="0.25">
      <c r="L174" s="10"/>
    </row>
    <row r="175" spans="12:12" x14ac:dyDescent="0.25">
      <c r="L175" s="10"/>
    </row>
    <row r="176" spans="12:12" x14ac:dyDescent="0.25">
      <c r="L176" s="10"/>
    </row>
    <row r="177" spans="12:12" x14ac:dyDescent="0.25">
      <c r="L177" s="10"/>
    </row>
    <row r="178" spans="12:12" x14ac:dyDescent="0.25">
      <c r="L178" s="10"/>
    </row>
    <row r="179" spans="12:12" x14ac:dyDescent="0.25">
      <c r="L179" s="10"/>
    </row>
    <row r="180" spans="12:12" x14ac:dyDescent="0.25">
      <c r="L180" s="10"/>
    </row>
    <row r="181" spans="12:12" x14ac:dyDescent="0.25">
      <c r="L181" s="10"/>
    </row>
    <row r="182" spans="12:12" x14ac:dyDescent="0.25">
      <c r="L182" s="10"/>
    </row>
    <row r="183" spans="12:12" x14ac:dyDescent="0.25">
      <c r="L183" s="10"/>
    </row>
    <row r="184" spans="12:12" x14ac:dyDescent="0.25">
      <c r="L184" s="10"/>
    </row>
    <row r="185" spans="12:12" x14ac:dyDescent="0.25">
      <c r="L185" s="10"/>
    </row>
    <row r="186" spans="12:12" x14ac:dyDescent="0.25">
      <c r="L186" s="10"/>
    </row>
    <row r="187" spans="12:12" x14ac:dyDescent="0.25">
      <c r="L187" s="10"/>
    </row>
    <row r="188" spans="12:12" x14ac:dyDescent="0.25">
      <c r="L188" s="10"/>
    </row>
    <row r="189" spans="12:12" x14ac:dyDescent="0.25">
      <c r="L189" s="10"/>
    </row>
    <row r="190" spans="12:12" x14ac:dyDescent="0.25">
      <c r="L190" s="10"/>
    </row>
    <row r="191" spans="12:12" x14ac:dyDescent="0.25">
      <c r="L191" s="10"/>
    </row>
    <row r="192" spans="12:12" x14ac:dyDescent="0.25">
      <c r="L192" s="10"/>
    </row>
    <row r="193" spans="12:12" x14ac:dyDescent="0.25">
      <c r="L193" s="10"/>
    </row>
    <row r="194" spans="12:12" x14ac:dyDescent="0.25">
      <c r="L194" s="10"/>
    </row>
    <row r="195" spans="12:12" x14ac:dyDescent="0.25">
      <c r="L195" s="10"/>
    </row>
    <row r="196" spans="12:12" x14ac:dyDescent="0.25">
      <c r="L196" s="10"/>
    </row>
    <row r="197" spans="12:12" x14ac:dyDescent="0.25">
      <c r="L197" s="10"/>
    </row>
    <row r="198" spans="12:12" x14ac:dyDescent="0.25">
      <c r="L198" s="10"/>
    </row>
    <row r="199" spans="12:12" x14ac:dyDescent="0.25">
      <c r="L199" s="10"/>
    </row>
    <row r="200" spans="12:12" x14ac:dyDescent="0.25">
      <c r="L200" s="10"/>
    </row>
    <row r="201" spans="12:12" x14ac:dyDescent="0.25">
      <c r="L201" s="10"/>
    </row>
    <row r="202" spans="12:12" x14ac:dyDescent="0.25">
      <c r="L202" s="10"/>
    </row>
    <row r="203" spans="12:12" x14ac:dyDescent="0.25">
      <c r="L203" s="10"/>
    </row>
    <row r="204" spans="12:12" x14ac:dyDescent="0.25">
      <c r="L204" s="10"/>
    </row>
    <row r="205" spans="12:12" x14ac:dyDescent="0.25">
      <c r="L205" s="10"/>
    </row>
    <row r="206" spans="12:12" x14ac:dyDescent="0.25">
      <c r="L206" s="10"/>
    </row>
    <row r="207" spans="12:12" x14ac:dyDescent="0.25">
      <c r="L207" s="10"/>
    </row>
    <row r="208" spans="12:12" x14ac:dyDescent="0.25">
      <c r="L208" s="10"/>
    </row>
    <row r="209" spans="12:12" x14ac:dyDescent="0.25">
      <c r="L209" s="10"/>
    </row>
    <row r="210" spans="12:12" x14ac:dyDescent="0.25">
      <c r="L210" s="10"/>
    </row>
    <row r="211" spans="12:12" x14ac:dyDescent="0.25">
      <c r="L211" s="10"/>
    </row>
    <row r="212" spans="12:12" x14ac:dyDescent="0.25">
      <c r="L212" s="10"/>
    </row>
    <row r="213" spans="12:12" x14ac:dyDescent="0.25">
      <c r="L213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28" sqref="F28"/>
    </sheetView>
  </sheetViews>
  <sheetFormatPr defaultRowHeight="15" x14ac:dyDescent="0.25"/>
  <cols>
    <col min="1" max="2" width="12.7109375" customWidth="1"/>
    <col min="3" max="4" width="12.7109375" style="10" customWidth="1"/>
    <col min="5" max="6" width="12.7109375" customWidth="1"/>
  </cols>
  <sheetData>
    <row r="1" spans="1:6" s="10" customFormat="1" ht="18" x14ac:dyDescent="0.35">
      <c r="A1" s="5" t="s">
        <v>40</v>
      </c>
      <c r="B1" s="5" t="s">
        <v>37</v>
      </c>
      <c r="C1" s="5" t="s">
        <v>41</v>
      </c>
      <c r="D1" s="5" t="s">
        <v>42</v>
      </c>
      <c r="E1" s="11" t="s">
        <v>43</v>
      </c>
      <c r="F1" s="5" t="s">
        <v>44</v>
      </c>
    </row>
    <row r="2" spans="1:6" x14ac:dyDescent="0.25">
      <c r="A2" s="7">
        <v>125.20250000000001</v>
      </c>
      <c r="B2" s="2">
        <v>0</v>
      </c>
      <c r="C2" s="2">
        <v>0</v>
      </c>
      <c r="D2" s="7">
        <f>C2*60</f>
        <v>0</v>
      </c>
      <c r="E2" s="12">
        <f>4478/60/60</f>
        <v>1.243888888888889</v>
      </c>
      <c r="F2" s="7">
        <f>(B3-E2)*60</f>
        <v>20.516666666667088</v>
      </c>
    </row>
    <row r="3" spans="1:6" x14ac:dyDescent="0.25">
      <c r="A3" s="7">
        <v>126.78833333333336</v>
      </c>
      <c r="B3" s="7">
        <f t="shared" ref="B3:B14" si="0">A3-A2</f>
        <v>1.5858333333333405</v>
      </c>
      <c r="C3" s="7">
        <f t="shared" ref="C3:C11" si="1">B3+C2</f>
        <v>1.5858333333333405</v>
      </c>
      <c r="D3" s="7">
        <f t="shared" ref="D3:D14" si="2">C3*60</f>
        <v>95.150000000000432</v>
      </c>
      <c r="E3" s="1"/>
      <c r="F3" s="1"/>
    </row>
    <row r="4" spans="1:6" x14ac:dyDescent="0.25">
      <c r="A4" s="7">
        <v>128.05444444444447</v>
      </c>
      <c r="B4" s="7">
        <f t="shared" si="0"/>
        <v>1.2661111111111154</v>
      </c>
      <c r="C4" s="7">
        <f t="shared" si="1"/>
        <v>2.8519444444444559</v>
      </c>
      <c r="D4" s="7">
        <f t="shared" si="2"/>
        <v>171.11666666666736</v>
      </c>
      <c r="E4" s="1"/>
      <c r="F4" s="1"/>
    </row>
    <row r="5" spans="1:6" x14ac:dyDescent="0.25">
      <c r="A5" s="7">
        <v>129.31888888888892</v>
      </c>
      <c r="B5" s="7">
        <f t="shared" si="0"/>
        <v>1.2644444444444503</v>
      </c>
      <c r="C5" s="7">
        <f t="shared" si="1"/>
        <v>4.1163888888889062</v>
      </c>
      <c r="D5" s="7">
        <f t="shared" si="2"/>
        <v>246.98333333333437</v>
      </c>
      <c r="E5" s="1"/>
      <c r="F5" s="1"/>
    </row>
    <row r="6" spans="1:6" x14ac:dyDescent="0.25">
      <c r="A6" s="7">
        <v>130.57194444444448</v>
      </c>
      <c r="B6" s="7">
        <f t="shared" si="0"/>
        <v>1.2530555555555623</v>
      </c>
      <c r="C6" s="7">
        <f t="shared" si="1"/>
        <v>5.3694444444444684</v>
      </c>
      <c r="D6" s="7">
        <f t="shared" si="2"/>
        <v>322.16666666666811</v>
      </c>
      <c r="E6" s="1"/>
      <c r="F6" s="1"/>
    </row>
    <row r="7" spans="1:6" x14ac:dyDescent="0.25">
      <c r="A7" s="7">
        <v>131.83055555555561</v>
      </c>
      <c r="B7" s="7">
        <f t="shared" si="0"/>
        <v>1.2586111111111222</v>
      </c>
      <c r="C7" s="7">
        <f t="shared" si="1"/>
        <v>6.6280555555555907</v>
      </c>
      <c r="D7" s="7">
        <f t="shared" si="2"/>
        <v>397.68333333333544</v>
      </c>
      <c r="E7" s="1"/>
      <c r="F7" s="1"/>
    </row>
    <row r="8" spans="1:6" x14ac:dyDescent="0.25">
      <c r="A8" s="7">
        <v>133.09138888888893</v>
      </c>
      <c r="B8" s="7">
        <f t="shared" si="0"/>
        <v>1.2608333333333235</v>
      </c>
      <c r="C8" s="7">
        <f t="shared" si="1"/>
        <v>7.8888888888889142</v>
      </c>
      <c r="D8" s="7">
        <f t="shared" si="2"/>
        <v>473.33333333333485</v>
      </c>
      <c r="E8" s="1"/>
      <c r="F8" s="1"/>
    </row>
    <row r="9" spans="1:6" x14ac:dyDescent="0.25">
      <c r="A9" s="7">
        <v>134.35555555555558</v>
      </c>
      <c r="B9" s="7">
        <f t="shared" si="0"/>
        <v>1.2641666666666538</v>
      </c>
      <c r="C9" s="7">
        <f t="shared" si="1"/>
        <v>9.1530555555555679</v>
      </c>
      <c r="D9" s="7">
        <f t="shared" si="2"/>
        <v>549.18333333333408</v>
      </c>
      <c r="E9" s="1"/>
      <c r="F9" s="1"/>
    </row>
    <row r="10" spans="1:6" x14ac:dyDescent="0.25">
      <c r="A10" s="7">
        <v>135.60833333333335</v>
      </c>
      <c r="B10" s="7">
        <f t="shared" si="0"/>
        <v>1.2527777777777658</v>
      </c>
      <c r="C10" s="7">
        <f t="shared" si="1"/>
        <v>10.405833333333334</v>
      </c>
      <c r="D10" s="7">
        <f t="shared" si="2"/>
        <v>624.35</v>
      </c>
      <c r="E10" s="1"/>
      <c r="F10" s="1"/>
    </row>
    <row r="11" spans="1:6" x14ac:dyDescent="0.25">
      <c r="A11" s="7">
        <v>137.08722222222224</v>
      </c>
      <c r="B11" s="7">
        <f t="shared" si="0"/>
        <v>1.4788888888888891</v>
      </c>
      <c r="C11" s="7">
        <f t="shared" si="1"/>
        <v>11.884722222222223</v>
      </c>
      <c r="D11" s="7">
        <f t="shared" si="2"/>
        <v>713.08333333333337</v>
      </c>
      <c r="E11" s="1"/>
      <c r="F11" s="1"/>
    </row>
    <row r="12" spans="1:6" x14ac:dyDescent="0.25">
      <c r="A12" s="7">
        <v>138.31861111111112</v>
      </c>
      <c r="B12" s="7">
        <f t="shared" si="0"/>
        <v>1.2313888888888869</v>
      </c>
      <c r="C12" s="7">
        <f t="shared" ref="C12:C14" si="3">B12+C11</f>
        <v>13.11611111111111</v>
      </c>
      <c r="D12" s="7">
        <f t="shared" si="2"/>
        <v>786.96666666666658</v>
      </c>
      <c r="E12" s="1"/>
      <c r="F12" s="1"/>
    </row>
    <row r="13" spans="1:6" x14ac:dyDescent="0.25">
      <c r="A13" s="7">
        <v>139.62111111111113</v>
      </c>
      <c r="B13" s="7">
        <f t="shared" si="0"/>
        <v>1.3025000000000091</v>
      </c>
      <c r="C13" s="7">
        <f t="shared" si="3"/>
        <v>14.418611111111119</v>
      </c>
      <c r="D13" s="7">
        <f t="shared" si="2"/>
        <v>865.11666666666713</v>
      </c>
      <c r="E13" s="1"/>
      <c r="F13" s="1"/>
    </row>
    <row r="14" spans="1:6" x14ac:dyDescent="0.25">
      <c r="A14" s="7">
        <v>139.76333333333335</v>
      </c>
      <c r="B14" s="7">
        <f t="shared" si="0"/>
        <v>0.14222222222221603</v>
      </c>
      <c r="C14" s="7">
        <f t="shared" si="3"/>
        <v>14.560833333333335</v>
      </c>
      <c r="D14" s="7">
        <f t="shared" si="2"/>
        <v>873.65000000000009</v>
      </c>
      <c r="E14" s="1"/>
      <c r="F14" s="1"/>
    </row>
    <row r="16" spans="1:6" ht="18" x14ac:dyDescent="0.35">
      <c r="A16" s="5" t="s">
        <v>40</v>
      </c>
      <c r="B16" s="5" t="s">
        <v>37</v>
      </c>
      <c r="C16" s="5" t="s">
        <v>41</v>
      </c>
      <c r="D16" s="5" t="s">
        <v>42</v>
      </c>
      <c r="E16" s="11" t="s">
        <v>43</v>
      </c>
      <c r="F16" s="5" t="s">
        <v>44</v>
      </c>
    </row>
    <row r="17" spans="1:6" x14ac:dyDescent="0.25">
      <c r="A17" s="7">
        <v>112.2352777777778</v>
      </c>
      <c r="B17" s="2">
        <v>0</v>
      </c>
      <c r="C17" s="2">
        <v>0</v>
      </c>
      <c r="D17" s="7">
        <f>C17*60</f>
        <v>0</v>
      </c>
      <c r="E17" s="12">
        <f>1926/60/60</f>
        <v>0.53500000000000003</v>
      </c>
      <c r="F17" s="7">
        <f>(B18-E17)*60</f>
        <v>63.533333333333033</v>
      </c>
    </row>
    <row r="18" spans="1:6" x14ac:dyDescent="0.25">
      <c r="A18" s="7">
        <v>113.82916666666668</v>
      </c>
      <c r="B18" s="7">
        <f>A18-A17</f>
        <v>1.593888888888884</v>
      </c>
      <c r="C18" s="7">
        <f t="shared" ref="C18:C27" si="4">B18+C17</f>
        <v>1.593888888888884</v>
      </c>
      <c r="D18" s="7">
        <f t="shared" ref="D18:D27" si="5">C18*60</f>
        <v>95.633333333333042</v>
      </c>
      <c r="E18" s="1"/>
      <c r="F18" s="1"/>
    </row>
    <row r="19" spans="1:6" x14ac:dyDescent="0.25">
      <c r="A19" s="7">
        <v>115.08916666666669</v>
      </c>
      <c r="B19" s="7">
        <f>A19-A18</f>
        <v>1.2600000000000051</v>
      </c>
      <c r="C19" s="7">
        <f t="shared" si="4"/>
        <v>2.8538888888888891</v>
      </c>
      <c r="D19" s="7">
        <f t="shared" si="5"/>
        <v>171.23333333333335</v>
      </c>
      <c r="E19" s="1"/>
      <c r="F19" s="1"/>
    </row>
    <row r="20" spans="1:6" x14ac:dyDescent="0.25">
      <c r="A20" s="7">
        <v>116.35138888888891</v>
      </c>
      <c r="B20" s="7">
        <f>A20-A19</f>
        <v>1.2622222222222206</v>
      </c>
      <c r="C20" s="7">
        <f t="shared" si="4"/>
        <v>4.1161111111111097</v>
      </c>
      <c r="D20" s="7">
        <f t="shared" si="5"/>
        <v>246.96666666666658</v>
      </c>
      <c r="E20" s="1"/>
      <c r="F20" s="1"/>
    </row>
    <row r="21" spans="1:6" x14ac:dyDescent="0.25">
      <c r="A21" s="7">
        <v>117.61861111111112</v>
      </c>
      <c r="B21" s="7">
        <f>A21-A20</f>
        <v>1.267222222222216</v>
      </c>
      <c r="C21" s="7">
        <f t="shared" si="4"/>
        <v>5.3833333333333258</v>
      </c>
      <c r="D21" s="7">
        <f t="shared" si="5"/>
        <v>322.99999999999955</v>
      </c>
      <c r="E21" s="1"/>
      <c r="F21" s="1"/>
    </row>
    <row r="22" spans="1:6" x14ac:dyDescent="0.25">
      <c r="A22" s="7">
        <v>118.88305555555557</v>
      </c>
      <c r="B22" s="7">
        <f>A22-A21</f>
        <v>1.2644444444444503</v>
      </c>
      <c r="C22" s="7">
        <f t="shared" si="4"/>
        <v>6.647777777777776</v>
      </c>
      <c r="D22" s="7">
        <f t="shared" si="5"/>
        <v>398.86666666666656</v>
      </c>
      <c r="E22" s="1"/>
      <c r="F22" s="1"/>
    </row>
    <row r="23" spans="1:6" x14ac:dyDescent="0.25">
      <c r="A23" s="7">
        <v>120.14777777777779</v>
      </c>
      <c r="B23" s="7">
        <f>A23-A22</f>
        <v>1.2647222222222183</v>
      </c>
      <c r="C23" s="7">
        <f t="shared" si="4"/>
        <v>7.9124999999999943</v>
      </c>
      <c r="D23" s="7">
        <f t="shared" si="5"/>
        <v>474.74999999999966</v>
      </c>
      <c r="E23" s="1"/>
      <c r="F23" s="1"/>
    </row>
    <row r="24" spans="1:6" x14ac:dyDescent="0.25">
      <c r="A24" s="7">
        <v>121.41472222222224</v>
      </c>
      <c r="B24" s="7">
        <f>A24-A23</f>
        <v>1.266944444444448</v>
      </c>
      <c r="C24" s="7">
        <f t="shared" si="4"/>
        <v>9.1794444444444423</v>
      </c>
      <c r="D24" s="7">
        <f t="shared" si="5"/>
        <v>550.76666666666654</v>
      </c>
      <c r="E24" s="1"/>
      <c r="F24" s="1"/>
    </row>
    <row r="25" spans="1:6" x14ac:dyDescent="0.25">
      <c r="A25" s="7">
        <v>122.67888888888891</v>
      </c>
      <c r="B25" s="7">
        <f>A25-A24</f>
        <v>1.264166666666668</v>
      </c>
      <c r="C25" s="7">
        <f t="shared" si="4"/>
        <v>10.44361111111111</v>
      </c>
      <c r="D25" s="7">
        <f t="shared" si="5"/>
        <v>626.61666666666656</v>
      </c>
      <c r="E25" s="1"/>
      <c r="F25" s="1"/>
    </row>
    <row r="26" spans="1:6" x14ac:dyDescent="0.25">
      <c r="A26" s="7">
        <v>123.94027777777779</v>
      </c>
      <c r="B26" s="7">
        <f>A26-A25</f>
        <v>1.261388888888888</v>
      </c>
      <c r="C26" s="7">
        <f t="shared" si="4"/>
        <v>11.704999999999998</v>
      </c>
      <c r="D26" s="7">
        <f t="shared" si="5"/>
        <v>702.3</v>
      </c>
      <c r="E26" s="1"/>
      <c r="F26" s="1"/>
    </row>
    <row r="27" spans="1:6" x14ac:dyDescent="0.25">
      <c r="A27" s="7">
        <v>125.20250000000001</v>
      </c>
      <c r="B27" s="7">
        <f>A27-A26</f>
        <v>1.2622222222222206</v>
      </c>
      <c r="C27" s="7">
        <f t="shared" si="4"/>
        <v>12.967222222222219</v>
      </c>
      <c r="D27" s="7">
        <f t="shared" si="5"/>
        <v>778.03333333333308</v>
      </c>
      <c r="E27" s="1"/>
      <c r="F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table</vt:lpstr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Zanatta</dc:creator>
  <cp:lastModifiedBy>Marco Zanatta</cp:lastModifiedBy>
  <dcterms:created xsi:type="dcterms:W3CDTF">2013-12-12T15:46:55Z</dcterms:created>
  <dcterms:modified xsi:type="dcterms:W3CDTF">2013-12-13T16:46:35Z</dcterms:modified>
</cp:coreProperties>
</file>