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edOk_NTNU_2012\Ovinger_2015\"/>
    </mc:Choice>
  </mc:AlternateContent>
  <bookViews>
    <workbookView xWindow="1215" yWindow="-45" windowWidth="13560" windowHeight="9120"/>
  </bookViews>
  <sheets>
    <sheet name="Opp 1" sheetId="9" r:id="rId1"/>
    <sheet name="Opp 2" sheetId="10" r:id="rId2"/>
    <sheet name="Opp 3" sheetId="4" r:id="rId3"/>
  </sheets>
  <externalReferences>
    <externalReference r:id="rId4"/>
  </externalReferences>
  <definedNames>
    <definedName name="d_1">'[1]Løsn kap 5'!$E$164</definedName>
    <definedName name="d_2">'[1]Løsn kap 5'!$E$165</definedName>
    <definedName name="rente">'[1]Løsn kap 5'!$B$166</definedName>
    <definedName name="S">'[1]Løsn kap 5'!$B$164</definedName>
    <definedName name="sigma">'[1]Løsn kap 5'!$B$167</definedName>
    <definedName name="T">'[1]Løsn kap 5'!$B$168</definedName>
    <definedName name="X">'[1]Løsn kap 5'!$B$165</definedName>
  </definedNames>
  <calcPr calcId="152511" iterate="1"/>
</workbook>
</file>

<file path=xl/calcChain.xml><?xml version="1.0" encoding="utf-8"?>
<calcChain xmlns="http://schemas.openxmlformats.org/spreadsheetml/2006/main">
  <c r="F19" i="4" l="1"/>
  <c r="C14" i="4"/>
  <c r="C13" i="4"/>
  <c r="C12" i="4"/>
  <c r="F12" i="4" s="1"/>
  <c r="C11" i="4"/>
  <c r="F11" i="4" s="1"/>
  <c r="C10" i="4"/>
  <c r="C9" i="4"/>
  <c r="F9" i="4" s="1"/>
  <c r="E12" i="4"/>
  <c r="E11" i="4"/>
  <c r="E9" i="4"/>
  <c r="F7" i="4"/>
  <c r="F8" i="4"/>
  <c r="F6" i="4"/>
  <c r="F15" i="4" l="1"/>
  <c r="F18" i="4" s="1"/>
  <c r="C15" i="4"/>
  <c r="C16" i="4" l="1"/>
  <c r="C17" i="4" s="1"/>
  <c r="C20" i="4" s="1"/>
</calcChain>
</file>

<file path=xl/sharedStrings.xml><?xml version="1.0" encoding="utf-8"?>
<sst xmlns="http://schemas.openxmlformats.org/spreadsheetml/2006/main" count="28" uniqueCount="25">
  <si>
    <t>Direkte materialkostnader</t>
  </si>
  <si>
    <t>Direkte lønn avd T1</t>
  </si>
  <si>
    <t>Direkte lønn avd T2</t>
  </si>
  <si>
    <t>Indir variable materialkostnader</t>
  </si>
  <si>
    <t>Indir faste materialkostnader</t>
  </si>
  <si>
    <t>Indir variable tilvirkningskostnader T1</t>
  </si>
  <si>
    <t>Indir variable tilvirkningskostnader T2</t>
  </si>
  <si>
    <t>Indir faste tilvirkningskostnader T1</t>
  </si>
  <si>
    <t>Indir faste tilvirkningskostnader T2</t>
  </si>
  <si>
    <t>Tilvirkningskost / Tilvirkningsmerkost</t>
  </si>
  <si>
    <t>Selvkost</t>
  </si>
  <si>
    <t>Salgspris</t>
  </si>
  <si>
    <t xml:space="preserve">kr </t>
  </si>
  <si>
    <t>Tilleggs-satser</t>
  </si>
  <si>
    <t>Indir faste salgs- og adm kostnader</t>
  </si>
  <si>
    <t>Overskudd (tap)</t>
  </si>
  <si>
    <t xml:space="preserve">Dekningsbidrag: </t>
  </si>
  <si>
    <t>Antall maskintimer i T2 (tilvirkn.avd 2):</t>
  </si>
  <si>
    <t>Dersom bedriften har ledig kapasitet, bør de akseptere ordren siden den bidrar til å dekke</t>
  </si>
  <si>
    <t xml:space="preserve"> andre kunder, priser på fremtidige ordrer osv.</t>
  </si>
  <si>
    <t xml:space="preserve"> noe av de faste kostnadene. Forhold som kan tale i mot å akseptere ordren, er forholdet til</t>
  </si>
  <si>
    <t>Oppgave 2</t>
  </si>
  <si>
    <t>Oppgave 3</t>
  </si>
  <si>
    <t>Oppgave 1</t>
  </si>
  <si>
    <t>Se It's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</si>
</sst>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4" fillId="0" borderId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4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9" fontId="0" fillId="0" borderId="0" xfId="0" applyNumberFormat="1"/>
    <xf numFmtId="0" fontId="4" fillId="0" borderId="0" xfId="0" applyFont="1" applyAlignment="1">
      <alignment horizontal="center"/>
    </xf>
    <xf numFmtId="9" fontId="0" fillId="0" borderId="0" xfId="2" applyFont="1"/>
    <xf numFmtId="4" fontId="0" fillId="0" borderId="0" xfId="0" applyNumberFormat="1"/>
    <xf numFmtId="4" fontId="0" fillId="0" borderId="0" xfId="2" applyNumberFormat="1" applyFont="1"/>
    <xf numFmtId="0" fontId="4" fillId="0" borderId="1" xfId="0" applyFont="1" applyBorder="1"/>
    <xf numFmtId="9" fontId="0" fillId="0" borderId="1" xfId="2" applyFont="1" applyBorder="1"/>
    <xf numFmtId="4" fontId="0" fillId="0" borderId="1" xfId="0" applyNumberFormat="1" applyBorder="1"/>
    <xf numFmtId="9" fontId="0" fillId="0" borderId="1" xfId="0" applyNumberFormat="1" applyBorder="1"/>
    <xf numFmtId="0" fontId="4" fillId="0" borderId="0" xfId="0" applyFont="1" applyAlignment="1">
      <alignment wrapText="1"/>
    </xf>
    <xf numFmtId="0" fontId="4" fillId="0" borderId="0" xfId="0" applyFont="1" applyAlignment="1">
      <alignment horizontal="right"/>
    </xf>
    <xf numFmtId="0" fontId="2" fillId="0" borderId="0" xfId="0" applyFont="1"/>
  </cellXfs>
  <cellStyles count="9">
    <cellStyle name="Komma 2" xfId="7"/>
    <cellStyle name="Normal" xfId="0" builtinId="0"/>
    <cellStyle name="Normal 2" xfId="1"/>
    <cellStyle name="Normal 2 2" xfId="6"/>
    <cellStyle name="Normal 3" xfId="4"/>
    <cellStyle name="Percent 2" xfId="8"/>
    <cellStyle name="Prosent" xfId="2" builtinId="5"/>
    <cellStyle name="Prosent 2" xfId="3"/>
    <cellStyle name="Prosent 3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k_finansmodeller_221206/Regneark/LosningerPaaOppgav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øsn kap 1"/>
      <sheetName val="Løsn kap 2"/>
      <sheetName val="Løsn kap 3"/>
      <sheetName val="Løsn kap 4"/>
      <sheetName val="Løsn kap 5"/>
    </sheetNames>
    <sheetDataSet>
      <sheetData sheetId="0" refreshError="1"/>
      <sheetData sheetId="1"/>
      <sheetData sheetId="2" refreshError="1"/>
      <sheetData sheetId="3" refreshError="1"/>
      <sheetData sheetId="4">
        <row r="164">
          <cell r="B164">
            <v>100</v>
          </cell>
          <cell r="E164">
            <v>0.15833333333333335</v>
          </cell>
        </row>
        <row r="165">
          <cell r="B165">
            <v>100</v>
          </cell>
          <cell r="E165">
            <v>8.3333333333333592E-3</v>
          </cell>
        </row>
        <row r="166">
          <cell r="B166">
            <v>0.05</v>
          </cell>
        </row>
        <row r="167">
          <cell r="B167">
            <v>0.3</v>
          </cell>
        </row>
        <row r="168">
          <cell r="B168">
            <v>0.25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zoomScale="130" zoomScaleNormal="130" workbookViewId="0">
      <selection activeCell="B5" sqref="B5"/>
    </sheetView>
  </sheetViews>
  <sheetFormatPr baseColWidth="10" defaultRowHeight="12.75" x14ac:dyDescent="0.2"/>
  <sheetData>
    <row r="1" spans="1:1" x14ac:dyDescent="0.2">
      <c r="A1" s="4" t="s">
        <v>23</v>
      </c>
    </row>
    <row r="3" spans="1:1" x14ac:dyDescent="0.2">
      <c r="A3" s="16" t="s">
        <v>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115" zoomScaleNormal="115" workbookViewId="0">
      <selection activeCell="B2" sqref="B2"/>
    </sheetView>
  </sheetViews>
  <sheetFormatPr baseColWidth="10" defaultRowHeight="12.75" x14ac:dyDescent="0.2"/>
  <sheetData>
    <row r="1" spans="1:2" x14ac:dyDescent="0.2">
      <c r="A1" s="4" t="s">
        <v>21</v>
      </c>
    </row>
    <row r="2" spans="1:2" x14ac:dyDescent="0.2">
      <c r="B2" s="16" t="s">
        <v>24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zoomScaleNormal="100" workbookViewId="0">
      <selection activeCell="A32" sqref="A32"/>
    </sheetView>
  </sheetViews>
  <sheetFormatPr baseColWidth="10" defaultColWidth="9.140625" defaultRowHeight="12.75" x14ac:dyDescent="0.2"/>
  <cols>
    <col min="1" max="1" width="32.42578125" customWidth="1"/>
    <col min="2" max="2" width="7.42578125" customWidth="1"/>
    <col min="3" max="4" width="9.140625" customWidth="1"/>
    <col min="5" max="5" width="7.7109375" customWidth="1"/>
  </cols>
  <sheetData>
    <row r="1" spans="1:6" x14ac:dyDescent="0.2">
      <c r="A1" s="4" t="s">
        <v>22</v>
      </c>
    </row>
    <row r="3" spans="1:6" x14ac:dyDescent="0.2">
      <c r="A3" s="2" t="s">
        <v>17</v>
      </c>
      <c r="B3" s="3">
        <v>5</v>
      </c>
    </row>
    <row r="5" spans="1:6" ht="25.5" x14ac:dyDescent="0.2">
      <c r="B5" s="14" t="s">
        <v>13</v>
      </c>
      <c r="C5" s="6" t="s">
        <v>12</v>
      </c>
      <c r="E5" s="14" t="s">
        <v>13</v>
      </c>
      <c r="F5" s="6" t="s">
        <v>12</v>
      </c>
    </row>
    <row r="6" spans="1:6" x14ac:dyDescent="0.2">
      <c r="A6" s="2" t="s">
        <v>0</v>
      </c>
      <c r="B6" s="7"/>
      <c r="C6" s="8">
        <v>550</v>
      </c>
      <c r="F6" s="8">
        <f>C6</f>
        <v>550</v>
      </c>
    </row>
    <row r="7" spans="1:6" x14ac:dyDescent="0.2">
      <c r="A7" s="2" t="s">
        <v>1</v>
      </c>
      <c r="B7" s="7"/>
      <c r="C7" s="8">
        <v>75</v>
      </c>
      <c r="F7" s="8">
        <f t="shared" ref="F7:F12" si="0">C7</f>
        <v>75</v>
      </c>
    </row>
    <row r="8" spans="1:6" x14ac:dyDescent="0.2">
      <c r="A8" s="2" t="s">
        <v>2</v>
      </c>
      <c r="B8" s="7"/>
      <c r="C8" s="8">
        <v>175</v>
      </c>
      <c r="F8" s="8">
        <f t="shared" si="0"/>
        <v>175</v>
      </c>
    </row>
    <row r="9" spans="1:6" x14ac:dyDescent="0.2">
      <c r="A9" s="2" t="s">
        <v>3</v>
      </c>
      <c r="B9" s="7">
        <v>0.2</v>
      </c>
      <c r="C9" s="8">
        <f>B9*C6</f>
        <v>110</v>
      </c>
      <c r="E9" s="5">
        <f>B9</f>
        <v>0.2</v>
      </c>
      <c r="F9" s="8">
        <f t="shared" si="0"/>
        <v>110</v>
      </c>
    </row>
    <row r="10" spans="1:6" x14ac:dyDescent="0.2">
      <c r="A10" s="2" t="s">
        <v>4</v>
      </c>
      <c r="B10" s="7">
        <v>0.7</v>
      </c>
      <c r="C10" s="8">
        <f>B10*C6</f>
        <v>385</v>
      </c>
      <c r="E10" s="5"/>
      <c r="F10" s="8"/>
    </row>
    <row r="11" spans="1:6" x14ac:dyDescent="0.2">
      <c r="A11" s="2" t="s">
        <v>5</v>
      </c>
      <c r="B11" s="7">
        <v>0.1</v>
      </c>
      <c r="C11" s="8">
        <f>B11*C7</f>
        <v>7.5</v>
      </c>
      <c r="E11" s="5">
        <f>B11</f>
        <v>0.1</v>
      </c>
      <c r="F11" s="8">
        <f t="shared" si="0"/>
        <v>7.5</v>
      </c>
    </row>
    <row r="12" spans="1:6" x14ac:dyDescent="0.2">
      <c r="A12" s="2" t="s">
        <v>6</v>
      </c>
      <c r="B12" s="9">
        <v>30.6</v>
      </c>
      <c r="C12" s="8">
        <f>B12*B3</f>
        <v>153</v>
      </c>
      <c r="E12" s="9">
        <f>B12</f>
        <v>30.6</v>
      </c>
      <c r="F12" s="8">
        <f t="shared" si="0"/>
        <v>153</v>
      </c>
    </row>
    <row r="13" spans="1:6" x14ac:dyDescent="0.2">
      <c r="A13" s="2" t="s">
        <v>7</v>
      </c>
      <c r="B13" s="7">
        <v>1</v>
      </c>
      <c r="C13" s="8">
        <f>B13*C7</f>
        <v>75</v>
      </c>
      <c r="E13" s="5"/>
      <c r="F13" s="8"/>
    </row>
    <row r="14" spans="1:6" x14ac:dyDescent="0.2">
      <c r="A14" s="10" t="s">
        <v>8</v>
      </c>
      <c r="B14" s="11">
        <v>0.3</v>
      </c>
      <c r="C14" s="12">
        <f>B14*C8</f>
        <v>52.5</v>
      </c>
      <c r="D14" s="1"/>
      <c r="E14" s="13"/>
      <c r="F14" s="13"/>
    </row>
    <row r="15" spans="1:6" x14ac:dyDescent="0.2">
      <c r="A15" s="2" t="s">
        <v>9</v>
      </c>
      <c r="B15" s="7"/>
      <c r="C15" s="8">
        <f>SUM(C6:C14)</f>
        <v>1583</v>
      </c>
      <c r="F15" s="8">
        <f>SUM(F6:F12)</f>
        <v>1070.5</v>
      </c>
    </row>
    <row r="16" spans="1:6" x14ac:dyDescent="0.2">
      <c r="A16" s="10" t="s">
        <v>14</v>
      </c>
      <c r="B16" s="11">
        <v>0.25</v>
      </c>
      <c r="C16" s="12">
        <f>B16*C15</f>
        <v>395.75</v>
      </c>
      <c r="F16" s="8"/>
    </row>
    <row r="17" spans="1:6" x14ac:dyDescent="0.2">
      <c r="A17" s="2" t="s">
        <v>10</v>
      </c>
      <c r="B17" s="7"/>
      <c r="C17" s="8">
        <f>SUM(C15:C16)</f>
        <v>1978.75</v>
      </c>
      <c r="F17" s="8"/>
    </row>
    <row r="18" spans="1:6" x14ac:dyDescent="0.2">
      <c r="B18" s="7"/>
      <c r="C18" s="8"/>
      <c r="E18" s="15" t="s">
        <v>16</v>
      </c>
      <c r="F18" s="8">
        <f>F19-F15</f>
        <v>629.5</v>
      </c>
    </row>
    <row r="19" spans="1:6" x14ac:dyDescent="0.2">
      <c r="A19" s="2" t="s">
        <v>11</v>
      </c>
      <c r="B19" s="7"/>
      <c r="C19" s="8">
        <v>1700</v>
      </c>
      <c r="F19" s="8">
        <f>C19</f>
        <v>1700</v>
      </c>
    </row>
    <row r="20" spans="1:6" x14ac:dyDescent="0.2">
      <c r="A20" s="2" t="s">
        <v>15</v>
      </c>
      <c r="B20" s="7"/>
      <c r="C20" s="8">
        <f>C19-C17</f>
        <v>-278.75</v>
      </c>
      <c r="F20" s="8"/>
    </row>
    <row r="21" spans="1:6" x14ac:dyDescent="0.2">
      <c r="B21" s="7"/>
      <c r="C21" s="8"/>
      <c r="F21" s="8"/>
    </row>
    <row r="22" spans="1:6" x14ac:dyDescent="0.2">
      <c r="B22" s="7"/>
      <c r="C22" s="8"/>
      <c r="F22" s="8"/>
    </row>
    <row r="23" spans="1:6" x14ac:dyDescent="0.2">
      <c r="A23" s="2" t="s">
        <v>18</v>
      </c>
      <c r="B23" s="7"/>
      <c r="C23" s="8"/>
      <c r="F23" s="8"/>
    </row>
    <row r="24" spans="1:6" x14ac:dyDescent="0.2">
      <c r="A24" s="2" t="s">
        <v>20</v>
      </c>
      <c r="B24" s="7"/>
      <c r="C24" s="8"/>
      <c r="F24" s="8"/>
    </row>
    <row r="25" spans="1:6" x14ac:dyDescent="0.2">
      <c r="A25" s="2" t="s">
        <v>19</v>
      </c>
      <c r="B25" s="7"/>
    </row>
    <row r="26" spans="1:6" x14ac:dyDescent="0.2">
      <c r="B2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Opp 1</vt:lpstr>
      <vt:lpstr>Opp 2</vt:lpstr>
      <vt:lpstr>Opp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Normalkost</dc:title>
  <dc:creator>Kjell Gunnar Hoff</dc:creator>
  <cp:lastModifiedBy>Helbæk Morten</cp:lastModifiedBy>
  <cp:lastPrinted>2002-08-31T12:49:20Z</cp:lastPrinted>
  <dcterms:created xsi:type="dcterms:W3CDTF">1999-07-16T12:14:05Z</dcterms:created>
  <dcterms:modified xsi:type="dcterms:W3CDTF">2015-08-25T18:57:19Z</dcterms:modified>
</cp:coreProperties>
</file>