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4.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5.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8.xml" ContentType="application/vnd.openxmlformats-officedocument.spreadsheetml.pivotTable+xml"/>
  <Override PartName="/xl/drawings/drawing1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glory\Downloads\Mentorship Folder\excel projects\2 Pivot Table YES\"/>
    </mc:Choice>
  </mc:AlternateContent>
  <xr:revisionPtr revIDLastSave="0" documentId="13_ncr:1_{4A47B612-8B8C-4168-98B6-AAF19A6B834D}" xr6:coauthVersionLast="47" xr6:coauthVersionMax="47" xr10:uidLastSave="{00000000-0000-0000-0000-000000000000}"/>
  <bookViews>
    <workbookView xWindow="-108" yWindow="-108" windowWidth="23256" windowHeight="12456" tabRatio="964" firstSheet="1" activeTab="2" xr2:uid="{D0704B40-3533-4289-9CA1-7D7130F1FAE0}"/>
  </bookViews>
  <sheets>
    <sheet name="Tasks or Questions" sheetId="1" r:id="rId1"/>
    <sheet name="Sales Dataset" sheetId="2" r:id="rId2"/>
    <sheet name="DASHBOARD" sheetId="15" r:id="rId3"/>
    <sheet name="total sales revenue " sheetId="3" r:id="rId4"/>
    <sheet name="Product category" sheetId="4" r:id="rId5"/>
    <sheet name="Rating" sheetId="5" r:id="rId6"/>
    <sheet name="Sales Rep" sheetId="6" r:id="rId7"/>
    <sheet name="Quantity" sheetId="7" r:id="rId8"/>
    <sheet name="revenue by months" sheetId="9" r:id="rId9"/>
    <sheet name="Avg Age" sheetId="11" r:id="rId10"/>
    <sheet name="New vs. Returning" sheetId="12" r:id="rId11"/>
    <sheet name="Highest sales revenue" sheetId="13" r:id="rId12"/>
    <sheet name="Customer Satisfaction" sheetId="14" r:id="rId13"/>
  </sheets>
  <definedNames>
    <definedName name="_xlnm._FilterDatabase" localSheetId="1" hidden="1">'Sales Dataset'!$A$1:$K$42</definedName>
    <definedName name="Slicer_Product_Category">#N/A</definedName>
    <definedName name="Slicer_Region">#N/A</definedName>
    <definedName name="Slicer_Store">#N/A</definedName>
  </definedNames>
  <calcPr calcId="191029"/>
  <pivotCaches>
    <pivotCache cacheId="0"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 i="9" l="1"/>
  <c r="E20" i="9" s="1"/>
  <c r="E5" i="7"/>
  <c r="E42" i="2"/>
  <c r="E41" i="2"/>
  <c r="E40" i="2"/>
  <c r="E39" i="2"/>
  <c r="E38" i="2"/>
</calcChain>
</file>

<file path=xl/sharedStrings.xml><?xml version="1.0" encoding="utf-8"?>
<sst xmlns="http://schemas.openxmlformats.org/spreadsheetml/2006/main" count="448" uniqueCount="104">
  <si>
    <t>•	 What is the total sales revenue generated in each region?
' How many units were sold per product category in each region?
•	What is the average customer satisfaction rating for each store?
•	How much revenue did each sales representative generate?
•	Which product was sold in the highest quantity?
•	How does revenue vary by product category over time (monthly)?
•	What is the average age of customers for each product category?
•	How much sales revenue comes from new vs. returning customers?
•	Which store achieved the highest sales revenue in each product category?
•	How does customer satisfaction vary by region and product category?</t>
  </si>
  <si>
    <t>Region</t>
  </si>
  <si>
    <t>Store</t>
  </si>
  <si>
    <t>Product Category</t>
  </si>
  <si>
    <t>Product Name</t>
  </si>
  <si>
    <t>Sales ($)</t>
  </si>
  <si>
    <t>Units Sold</t>
  </si>
  <si>
    <t>Date of Sale</t>
  </si>
  <si>
    <t>Sales Rep</t>
  </si>
  <si>
    <t>Customer Type</t>
  </si>
  <si>
    <t>Customer Age</t>
  </si>
  <si>
    <t>Customer Satisfaction</t>
  </si>
  <si>
    <t>East Coast</t>
  </si>
  <si>
    <t>City Mall</t>
  </si>
  <si>
    <t>TVs</t>
  </si>
  <si>
    <t>Sony Bravia 55</t>
  </si>
  <si>
    <t>Alex Johnson</t>
  </si>
  <si>
    <t>New</t>
  </si>
  <si>
    <t>Laptops</t>
  </si>
  <si>
    <t>Acer Aspire 5</t>
  </si>
  <si>
    <t>North Region</t>
  </si>
  <si>
    <t>Central Mall</t>
  </si>
  <si>
    <t>LG OLED55</t>
  </si>
  <si>
    <t>Olivia Brown</t>
  </si>
  <si>
    <t>Returning</t>
  </si>
  <si>
    <t>West Coast</t>
  </si>
  <si>
    <t>Tech Mart</t>
  </si>
  <si>
    <t>Dell Inspiron 15</t>
  </si>
  <si>
    <t>David Lin</t>
  </si>
  <si>
    <t>Metro Center</t>
  </si>
  <si>
    <t>Tablets</t>
  </si>
  <si>
    <t>iPad Mini</t>
  </si>
  <si>
    <t>Mia Lee</t>
  </si>
  <si>
    <t>South Region</t>
  </si>
  <si>
    <t>Tech Plaza</t>
  </si>
  <si>
    <t>Smartphones</t>
  </si>
  <si>
    <t>Google Pixel 7</t>
  </si>
  <si>
    <t>Liam Smith</t>
  </si>
  <si>
    <t>Tech Hub</t>
  </si>
  <si>
    <t>HP Spectre x360</t>
  </si>
  <si>
    <t>Emma Wilson</t>
  </si>
  <si>
    <t>Samsung Galaxy S22</t>
  </si>
  <si>
    <t>Microsoft Surface 4</t>
  </si>
  <si>
    <t>Samsung Galaxy Tab A</t>
  </si>
  <si>
    <t>Lenovo ThinkPad X1</t>
  </si>
  <si>
    <t>HP Pavilion 15</t>
  </si>
  <si>
    <t>Samsung Frame 65</t>
  </si>
  <si>
    <t>Downtown Plaza</t>
  </si>
  <si>
    <t>Acer Chromebook</t>
  </si>
  <si>
    <t>Sarah Parker</t>
  </si>
  <si>
    <t>MacBook Pro</t>
  </si>
  <si>
    <t>LG NanoCell 75</t>
  </si>
  <si>
    <t>Urban Store</t>
  </si>
  <si>
    <t>Lenovo Tab P11</t>
  </si>
  <si>
    <t>Noah Carter</t>
  </si>
  <si>
    <t>Sony X90J</t>
  </si>
  <si>
    <t>iPhone 14</t>
  </si>
  <si>
    <t>TCL 55” 4K UHD</t>
  </si>
  <si>
    <t>Motorola Moto G Power</t>
  </si>
  <si>
    <t>iPhone SE</t>
  </si>
  <si>
    <t>Amazon Fire HD 10</t>
  </si>
  <si>
    <t>Google Pixel 6</t>
  </si>
  <si>
    <t>ASUS ZenBook 14</t>
  </si>
  <si>
    <t>Dell XPS 13</t>
  </si>
  <si>
    <t>Microsoft Surface Go</t>
  </si>
  <si>
    <t>OnePlus Nord</t>
  </si>
  <si>
    <t>Fire HD 8</t>
  </si>
  <si>
    <t>Vizio M-Series 55</t>
  </si>
  <si>
    <t>Samsung Galaxy Tab S7</t>
  </si>
  <si>
    <t>Hisense 55R8F</t>
  </si>
  <si>
    <t>Lenovo Yoga Tab 13</t>
  </si>
  <si>
    <t>OnePlus 10</t>
  </si>
  <si>
    <t>iPad Pro</t>
  </si>
  <si>
    <t>Samsung QLED 65</t>
  </si>
  <si>
    <t>Row Labels</t>
  </si>
  <si>
    <t>Grand Total</t>
  </si>
  <si>
    <t>Sum of Sales ($)</t>
  </si>
  <si>
    <t>Total sales revenue generated in each region</t>
  </si>
  <si>
    <t>Column Labels</t>
  </si>
  <si>
    <t>Sum of Units Sold</t>
  </si>
  <si>
    <t xml:space="preserve"> Units  sold per product category in each region</t>
  </si>
  <si>
    <t>Average of Customer Satisfaction</t>
  </si>
  <si>
    <t>Average customer satisfaction rating for each store</t>
  </si>
  <si>
    <t>How much revenue did each sales representative generate</t>
  </si>
  <si>
    <t>Which product was sold in the highest quantity?</t>
  </si>
  <si>
    <t>How does revenue vary by product category over time (monthly)</t>
  </si>
  <si>
    <t>What is the average age of customers for each product category?</t>
  </si>
  <si>
    <t>Average Customer Age</t>
  </si>
  <si>
    <t>Sales revenue  from new vs. returning customers</t>
  </si>
  <si>
    <t>Which store achieved the highest sales revenue in each product category?</t>
  </si>
  <si>
    <t>How does customer satisfaction vary by region and product category?</t>
  </si>
  <si>
    <t>PRODUCT</t>
  </si>
  <si>
    <t>TOTAL UNIT SOLD</t>
  </si>
  <si>
    <t>Jan</t>
  </si>
  <si>
    <t>Feb</t>
  </si>
  <si>
    <t>Mar</t>
  </si>
  <si>
    <t>OLD</t>
  </si>
  <si>
    <t>NEW</t>
  </si>
  <si>
    <t>% INCREASE</t>
  </si>
  <si>
    <t xml:space="preserve"> INCREASE</t>
  </si>
  <si>
    <t>Average of Customer Age</t>
  </si>
  <si>
    <t>Count of Customer Type</t>
  </si>
  <si>
    <t>Average of Sales ($)</t>
  </si>
  <si>
    <t>Prepared By Tolulope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</si>
</sst>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Aptos Narrow"/>
      <family val="2"/>
      <scheme val="minor"/>
    </font>
    <font>
      <b/>
      <sz val="11"/>
      <color theme="0"/>
      <name val="Aptos Narrow"/>
      <family val="2"/>
      <scheme val="minor"/>
    </font>
    <font>
      <b/>
      <sz val="11"/>
      <color theme="1"/>
      <name val="Aptos Narrow"/>
      <family val="2"/>
      <scheme val="minor"/>
    </font>
    <font>
      <b/>
      <sz val="11"/>
      <color theme="1"/>
      <name val="Aptos Narrow"/>
      <scheme val="minor"/>
    </font>
    <font>
      <sz val="11"/>
      <color theme="1"/>
      <name val="Aptos Narrow"/>
      <family val="2"/>
      <scheme val="minor"/>
    </font>
    <font>
      <b/>
      <sz val="12"/>
      <color theme="1"/>
      <name val="Aptos Narrow"/>
      <family val="2"/>
      <scheme val="minor"/>
    </font>
    <font>
      <b/>
      <sz val="18"/>
      <color theme="0"/>
      <name val="Aptos Narrow"/>
      <family val="2"/>
      <scheme val="minor"/>
    </font>
    <font>
      <b/>
      <sz val="24"/>
      <color rgb="FF002060"/>
      <name val="Aptos Narrow"/>
      <family val="2"/>
      <scheme val="minor"/>
    </font>
  </fonts>
  <fills count="7">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theme="4" tint="0.79998168889431442"/>
      </patternFill>
    </fill>
    <fill>
      <patternFill patternType="solid">
        <fgColor rgb="FF92D050"/>
        <bgColor indexed="64"/>
      </patternFill>
    </fill>
    <fill>
      <patternFill patternType="solid">
        <fgColor theme="3" tint="0.89999084444715716"/>
        <bgColor indexed="64"/>
      </patternFill>
    </fill>
  </fills>
  <borders count="11">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4" fillId="0" borderId="0" applyFont="0" applyFill="0" applyBorder="0" applyAlignment="0" applyProtection="0"/>
  </cellStyleXfs>
  <cellXfs count="52">
    <xf numFmtId="0" fontId="0" fillId="0" borderId="0" xfId="0"/>
    <xf numFmtId="0" fontId="0" fillId="0" borderId="0" xfId="0" applyAlignment="1">
      <alignment wrapText="1"/>
    </xf>
    <xf numFmtId="0" fontId="1" fillId="2" borderId="1" xfId="0" applyFont="1" applyFill="1" applyBorder="1"/>
    <xf numFmtId="0" fontId="1" fillId="2" borderId="2" xfId="0" applyFont="1" applyFill="1" applyBorder="1"/>
    <xf numFmtId="0" fontId="1" fillId="2" borderId="3" xfId="0" applyFont="1" applyFill="1" applyBorder="1"/>
    <xf numFmtId="0" fontId="0" fillId="3" borderId="1" xfId="0" applyFill="1" applyBorder="1"/>
    <xf numFmtId="0" fontId="0" fillId="3" borderId="2" xfId="0" applyFill="1" applyBorder="1"/>
    <xf numFmtId="3" fontId="0" fillId="3" borderId="2" xfId="0" applyNumberFormat="1" applyFill="1" applyBorder="1"/>
    <xf numFmtId="14" fontId="0" fillId="3" borderId="2" xfId="0" applyNumberFormat="1" applyFill="1" applyBorder="1"/>
    <xf numFmtId="0" fontId="0" fillId="3" borderId="3" xfId="0" applyFill="1" applyBorder="1"/>
    <xf numFmtId="0" fontId="0" fillId="0" borderId="1" xfId="0" applyBorder="1"/>
    <xf numFmtId="0" fontId="0" fillId="0" borderId="2" xfId="0" applyBorder="1"/>
    <xf numFmtId="3" fontId="0" fillId="0" borderId="2" xfId="0" applyNumberFormat="1" applyBorder="1"/>
    <xf numFmtId="14" fontId="0" fillId="0" borderId="2" xfId="0" applyNumberFormat="1" applyBorder="1"/>
    <xf numFmtId="0" fontId="0" fillId="0" borderId="3" xfId="0" applyBorder="1"/>
    <xf numFmtId="0" fontId="0" fillId="4" borderId="2" xfId="0" applyFill="1" applyBorder="1"/>
    <xf numFmtId="0" fontId="0" fillId="0" borderId="4" xfId="0" applyBorder="1"/>
    <xf numFmtId="0" fontId="0" fillId="0" borderId="5" xfId="0" applyBorder="1"/>
    <xf numFmtId="3" fontId="0" fillId="0" borderId="5" xfId="0" applyNumberFormat="1" applyBorder="1"/>
    <xf numFmtId="14" fontId="0" fillId="0" borderId="5" xfId="0" applyNumberFormat="1" applyBorder="1"/>
    <xf numFmtId="0" fontId="0" fillId="0" borderId="6" xfId="0" applyBorder="1"/>
    <xf numFmtId="0" fontId="0" fillId="0" borderId="0" xfId="0" pivotButton="1"/>
    <xf numFmtId="0" fontId="0" fillId="0" borderId="0" xfId="0" applyAlignment="1">
      <alignment horizontal="left"/>
    </xf>
    <xf numFmtId="0" fontId="2" fillId="0" borderId="0" xfId="0" applyFont="1"/>
    <xf numFmtId="2" fontId="0" fillId="0" borderId="0" xfId="0" applyNumberFormat="1"/>
    <xf numFmtId="0" fontId="2" fillId="0" borderId="7" xfId="0" applyFont="1" applyBorder="1" applyAlignment="1">
      <alignment horizontal="left"/>
    </xf>
    <xf numFmtId="1" fontId="0" fillId="0" borderId="0" xfId="0" applyNumberFormat="1"/>
    <xf numFmtId="0" fontId="3" fillId="0" borderId="0" xfId="0" applyFont="1" applyAlignment="1">
      <alignment horizontal="center" wrapText="1"/>
    </xf>
    <xf numFmtId="164" fontId="0" fillId="0" borderId="0" xfId="0" applyNumberFormat="1"/>
    <xf numFmtId="0" fontId="0" fillId="5" borderId="0" xfId="0" applyFill="1" applyAlignment="1">
      <alignment horizontal="left"/>
    </xf>
    <xf numFmtId="9" fontId="0" fillId="0" borderId="0" xfId="1" applyFont="1"/>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8" xfId="0" applyFont="1" applyBorder="1" applyAlignment="1">
      <alignment horizontal="center" wrapText="1"/>
    </xf>
    <xf numFmtId="0" fontId="2" fillId="0" borderId="10" xfId="0" applyFont="1" applyBorder="1" applyAlignment="1">
      <alignment horizontal="center" wrapText="1"/>
    </xf>
    <xf numFmtId="0" fontId="2" fillId="0" borderId="9" xfId="0" applyFont="1" applyBorder="1" applyAlignment="1">
      <alignment horizontal="center" wrapText="1"/>
    </xf>
    <xf numFmtId="0" fontId="2" fillId="0" borderId="0" xfId="0" applyFont="1" applyAlignment="1">
      <alignment horizontal="center" wrapText="1"/>
    </xf>
    <xf numFmtId="0" fontId="3" fillId="0" borderId="8" xfId="0"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3" fillId="0" borderId="8" xfId="0" applyFont="1" applyBorder="1" applyAlignment="1">
      <alignment horizontal="center" wrapText="1"/>
    </xf>
    <xf numFmtId="0" fontId="3" fillId="0" borderId="10" xfId="0" applyFont="1" applyBorder="1" applyAlignment="1">
      <alignment horizontal="center" wrapText="1"/>
    </xf>
    <xf numFmtId="0" fontId="3" fillId="0" borderId="9" xfId="0" applyFont="1" applyBorder="1" applyAlignment="1">
      <alignment horizontal="center" wrapText="1"/>
    </xf>
    <xf numFmtId="0" fontId="5" fillId="0" borderId="8" xfId="0" applyFont="1" applyBorder="1" applyAlignment="1">
      <alignment horizontal="center" wrapText="1"/>
    </xf>
    <xf numFmtId="0" fontId="5" fillId="0" borderId="10" xfId="0" applyFont="1" applyBorder="1" applyAlignment="1">
      <alignment horizontal="center" wrapText="1"/>
    </xf>
    <xf numFmtId="0" fontId="0" fillId="6" borderId="0" xfId="0" applyFill="1"/>
    <xf numFmtId="0" fontId="6" fillId="6" borderId="0" xfId="0" applyFont="1" applyFill="1" applyAlignment="1">
      <alignment horizontal="center"/>
    </xf>
    <xf numFmtId="0" fontId="5" fillId="6" borderId="0" xfId="0" applyFont="1" applyFill="1" applyAlignment="1">
      <alignment horizontal="center"/>
    </xf>
    <xf numFmtId="0" fontId="7" fillId="6" borderId="0" xfId="0" applyFont="1" applyFill="1" applyAlignment="1">
      <alignment horizontal="center"/>
    </xf>
    <xf numFmtId="0" fontId="0" fillId="0" borderId="0" xfId="0" applyNumberFormat="1"/>
    <xf numFmtId="0" fontId="0" fillId="5" borderId="0" xfId="0" applyNumberFormat="1" applyFill="1"/>
  </cellXfs>
  <cellStyles count="2">
    <cellStyle name="Normal" xfId="0" builtinId="0"/>
    <cellStyle name="Percent" xfId="1" builtinId="5"/>
  </cellStyles>
  <dxfs count="162">
    <dxf>
      <numFmt numFmtId="1" formatCode="0"/>
    </dxf>
    <dxf>
      <numFmt numFmtId="1" formatCode="0"/>
    </dxf>
    <dxf>
      <numFmt numFmtId="1" formatCode="0"/>
    </dxf>
    <dxf>
      <numFmt numFmtId="1" formatCode="0"/>
    </dxf>
    <dxf>
      <numFmt numFmtId="2" formatCode="0.00"/>
    </dxf>
    <dxf>
      <fill>
        <patternFill patternType="solid">
          <bgColor rgb="FF00B050"/>
        </patternFill>
      </fill>
    </dxf>
    <dxf>
      <fill>
        <patternFill>
          <bgColor rgb="FF92D050"/>
        </patternFill>
      </fill>
    </dxf>
    <dxf>
      <numFmt numFmtId="164" formatCode="0.0"/>
    </dxf>
    <dxf>
      <numFmt numFmtId="1" formatCode="0"/>
    </dxf>
    <dxf>
      <numFmt numFmtId="1" formatCode="0"/>
    </dxf>
    <dxf>
      <numFmt numFmtId="1" formatCode="0"/>
    </dxf>
    <dxf>
      <numFmt numFmtId="1" formatCode="0"/>
    </dxf>
    <dxf>
      <numFmt numFmtId="1" formatCode="0"/>
    </dxf>
    <dxf>
      <numFmt numFmtId="2" formatCode="0.00"/>
    </dxf>
    <dxf>
      <fill>
        <patternFill patternType="solid">
          <bgColor rgb="FF00B050"/>
        </patternFill>
      </fill>
    </dxf>
    <dxf>
      <fill>
        <patternFill>
          <bgColor rgb="FF92D050"/>
        </patternFill>
      </fill>
    </dxf>
    <dxf>
      <numFmt numFmtId="164" formatCode="0.0"/>
    </dxf>
    <dxf>
      <numFmt numFmtId="1" formatCode="0"/>
    </dxf>
    <dxf>
      <numFmt numFmtId="1" formatCode="0"/>
    </dxf>
    <dxf>
      <numFmt numFmtId="1" formatCode="0"/>
    </dxf>
    <dxf>
      <numFmt numFmtId="1" formatCode="0"/>
    </dxf>
    <dxf>
      <numFmt numFmtId="1" formatCode="0"/>
    </dxf>
    <dxf>
      <numFmt numFmtId="2" formatCode="0.00"/>
    </dxf>
    <dxf>
      <fill>
        <patternFill patternType="solid">
          <bgColor rgb="FF00B050"/>
        </patternFill>
      </fill>
    </dxf>
    <dxf>
      <fill>
        <patternFill>
          <bgColor rgb="FF92D050"/>
        </patternFill>
      </fill>
    </dxf>
    <dxf>
      <numFmt numFmtId="164" formatCode="0.0"/>
    </dxf>
    <dxf>
      <numFmt numFmtId="1" formatCode="0"/>
    </dxf>
    <dxf>
      <numFmt numFmtId="1" formatCode="0"/>
    </dxf>
    <dxf>
      <numFmt numFmtId="1" formatCode="0"/>
    </dxf>
    <dxf>
      <numFmt numFmtId="1" formatCode="0"/>
    </dxf>
    <dxf>
      <numFmt numFmtId="1" formatCode="0"/>
    </dxf>
    <dxf>
      <numFmt numFmtId="2" formatCode="0.00"/>
    </dxf>
    <dxf>
      <fill>
        <patternFill patternType="solid">
          <bgColor rgb="FF00B050"/>
        </patternFill>
      </fill>
    </dxf>
    <dxf>
      <fill>
        <patternFill>
          <bgColor rgb="FF92D050"/>
        </patternFill>
      </fill>
    </dxf>
    <dxf>
      <numFmt numFmtId="164" formatCode="0.0"/>
    </dxf>
    <dxf>
      <numFmt numFmtId="1" formatCode="0"/>
    </dxf>
    <dxf>
      <numFmt numFmtId="1" formatCode="0"/>
    </dxf>
    <dxf>
      <numFmt numFmtId="1" formatCode="0"/>
    </dxf>
    <dxf>
      <numFmt numFmtId="1" formatCode="0"/>
    </dxf>
    <dxf>
      <numFmt numFmtId="1" formatCode="0"/>
    </dxf>
    <dxf>
      <numFmt numFmtId="2" formatCode="0.00"/>
    </dxf>
    <dxf>
      <fill>
        <patternFill patternType="solid">
          <bgColor rgb="FF00B050"/>
        </patternFill>
      </fill>
    </dxf>
    <dxf>
      <fill>
        <patternFill>
          <bgColor rgb="FF92D050"/>
        </patternFill>
      </fill>
    </dxf>
    <dxf>
      <numFmt numFmtId="164" formatCode="0.0"/>
    </dxf>
    <dxf>
      <numFmt numFmtId="1" formatCode="0"/>
    </dxf>
    <dxf>
      <numFmt numFmtId="1" formatCode="0"/>
    </dxf>
    <dxf>
      <numFmt numFmtId="1" formatCode="0"/>
    </dxf>
    <dxf>
      <numFmt numFmtId="1" formatCode="0"/>
    </dxf>
    <dxf>
      <numFmt numFmtId="1" formatCode="0"/>
    </dxf>
    <dxf>
      <numFmt numFmtId="2" formatCode="0.00"/>
    </dxf>
    <dxf>
      <fill>
        <patternFill patternType="solid">
          <bgColor rgb="FF00B050"/>
        </patternFill>
      </fill>
    </dxf>
    <dxf>
      <fill>
        <patternFill>
          <bgColor rgb="FF92D050"/>
        </patternFill>
      </fill>
    </dxf>
    <dxf>
      <numFmt numFmtId="164" formatCode="0.0"/>
    </dxf>
    <dxf>
      <numFmt numFmtId="1" formatCode="0"/>
    </dxf>
    <dxf>
      <numFmt numFmtId="1" formatCode="0"/>
    </dxf>
    <dxf>
      <numFmt numFmtId="1" formatCode="0"/>
    </dxf>
    <dxf>
      <numFmt numFmtId="1" formatCode="0"/>
    </dxf>
    <dxf>
      <numFmt numFmtId="1" formatCode="0"/>
    </dxf>
    <dxf>
      <numFmt numFmtId="2" formatCode="0.00"/>
    </dxf>
    <dxf>
      <fill>
        <patternFill patternType="solid">
          <bgColor rgb="FF00B050"/>
        </patternFill>
      </fill>
    </dxf>
    <dxf>
      <fill>
        <patternFill>
          <bgColor rgb="FF92D050"/>
        </patternFill>
      </fill>
    </dxf>
    <dxf>
      <numFmt numFmtId="164" formatCode="0.0"/>
    </dxf>
    <dxf>
      <numFmt numFmtId="1" formatCode="0"/>
    </dxf>
    <dxf>
      <numFmt numFmtId="1" formatCode="0"/>
    </dxf>
    <dxf>
      <numFmt numFmtId="1" formatCode="0"/>
    </dxf>
    <dxf>
      <numFmt numFmtId="1" formatCode="0"/>
    </dxf>
    <dxf>
      <numFmt numFmtId="1" formatCode="0"/>
    </dxf>
    <dxf>
      <numFmt numFmtId="2" formatCode="0.00"/>
    </dxf>
    <dxf>
      <fill>
        <patternFill patternType="solid">
          <bgColor rgb="FF00B050"/>
        </patternFill>
      </fill>
    </dxf>
    <dxf>
      <fill>
        <patternFill>
          <bgColor rgb="FF92D050"/>
        </patternFill>
      </fill>
    </dxf>
    <dxf>
      <numFmt numFmtId="164" formatCode="0.0"/>
    </dxf>
    <dxf>
      <numFmt numFmtId="1" formatCode="0"/>
    </dxf>
    <dxf>
      <numFmt numFmtId="1" formatCode="0"/>
    </dxf>
    <dxf>
      <numFmt numFmtId="1" formatCode="0"/>
    </dxf>
    <dxf>
      <numFmt numFmtId="1" formatCode="0"/>
    </dxf>
    <dxf>
      <numFmt numFmtId="1" formatCode="0"/>
    </dxf>
    <dxf>
      <numFmt numFmtId="2" formatCode="0.00"/>
    </dxf>
    <dxf>
      <fill>
        <patternFill patternType="solid">
          <bgColor rgb="FF00B050"/>
        </patternFill>
      </fill>
    </dxf>
    <dxf>
      <fill>
        <patternFill>
          <bgColor rgb="FF92D050"/>
        </patternFill>
      </fill>
    </dxf>
    <dxf>
      <numFmt numFmtId="164" formatCode="0.0"/>
    </dxf>
    <dxf>
      <numFmt numFmtId="1" formatCode="0"/>
    </dxf>
    <dxf>
      <numFmt numFmtId="1" formatCode="0"/>
    </dxf>
    <dxf>
      <numFmt numFmtId="1" formatCode="0"/>
    </dxf>
    <dxf>
      <numFmt numFmtId="1" formatCode="0"/>
    </dxf>
    <dxf>
      <numFmt numFmtId="1" formatCode="0"/>
    </dxf>
    <dxf>
      <numFmt numFmtId="2" formatCode="0.00"/>
    </dxf>
    <dxf>
      <fill>
        <patternFill patternType="solid">
          <bgColor rgb="FF00B050"/>
        </patternFill>
      </fill>
    </dxf>
    <dxf>
      <fill>
        <patternFill>
          <bgColor rgb="FF92D050"/>
        </patternFill>
      </fill>
    </dxf>
    <dxf>
      <numFmt numFmtId="164" formatCode="0.0"/>
    </dxf>
    <dxf>
      <numFmt numFmtId="1" formatCode="0"/>
    </dxf>
    <dxf>
      <numFmt numFmtId="1" formatCode="0"/>
    </dxf>
    <dxf>
      <numFmt numFmtId="1" formatCode="0"/>
    </dxf>
    <dxf>
      <numFmt numFmtId="1" formatCode="0"/>
    </dxf>
    <dxf>
      <numFmt numFmtId="1" formatCode="0"/>
    </dxf>
    <dxf>
      <numFmt numFmtId="2" formatCode="0.00"/>
    </dxf>
    <dxf>
      <fill>
        <patternFill patternType="solid">
          <bgColor rgb="FF00B050"/>
        </patternFill>
      </fill>
    </dxf>
    <dxf>
      <fill>
        <patternFill>
          <bgColor rgb="FF92D050"/>
        </patternFill>
      </fill>
    </dxf>
    <dxf>
      <numFmt numFmtId="164" formatCode="0.0"/>
    </dxf>
    <dxf>
      <numFmt numFmtId="1" formatCode="0"/>
    </dxf>
    <dxf>
      <numFmt numFmtId="1" formatCode="0"/>
    </dxf>
    <dxf>
      <numFmt numFmtId="1" formatCode="0"/>
    </dxf>
    <dxf>
      <numFmt numFmtId="1" formatCode="0"/>
    </dxf>
    <dxf>
      <numFmt numFmtId="1" formatCode="0"/>
    </dxf>
    <dxf>
      <numFmt numFmtId="2" formatCode="0.00"/>
    </dxf>
    <dxf>
      <fill>
        <patternFill patternType="solid">
          <bgColor rgb="FF00B050"/>
        </patternFill>
      </fill>
    </dxf>
    <dxf>
      <fill>
        <patternFill>
          <bgColor rgb="FF92D050"/>
        </patternFill>
      </fill>
    </dxf>
    <dxf>
      <numFmt numFmtId="164" formatCode="0.0"/>
    </dxf>
    <dxf>
      <numFmt numFmtId="1" formatCode="0"/>
    </dxf>
    <dxf>
      <numFmt numFmtId="1" formatCode="0"/>
    </dxf>
    <dxf>
      <numFmt numFmtId="1" formatCode="0"/>
    </dxf>
    <dxf>
      <numFmt numFmtId="1" formatCode="0"/>
    </dxf>
    <dxf>
      <numFmt numFmtId="1" formatCode="0"/>
    </dxf>
    <dxf>
      <numFmt numFmtId="2" formatCode="0.00"/>
    </dxf>
    <dxf>
      <fill>
        <patternFill patternType="solid">
          <bgColor rgb="FF00B050"/>
        </patternFill>
      </fill>
    </dxf>
    <dxf>
      <fill>
        <patternFill>
          <bgColor rgb="FF92D050"/>
        </patternFill>
      </fill>
    </dxf>
    <dxf>
      <numFmt numFmtId="164" formatCode="0.0"/>
    </dxf>
    <dxf>
      <numFmt numFmtId="1" formatCode="0"/>
    </dxf>
    <dxf>
      <numFmt numFmtId="1" formatCode="0"/>
    </dxf>
    <dxf>
      <numFmt numFmtId="1" formatCode="0"/>
    </dxf>
    <dxf>
      <numFmt numFmtId="1" formatCode="0"/>
    </dxf>
    <dxf>
      <numFmt numFmtId="1" formatCode="0"/>
    </dxf>
    <dxf>
      <numFmt numFmtId="2" formatCode="0.00"/>
    </dxf>
    <dxf>
      <fill>
        <patternFill patternType="solid">
          <bgColor rgb="FF00B050"/>
        </patternFill>
      </fill>
    </dxf>
    <dxf>
      <fill>
        <patternFill>
          <bgColor rgb="FF92D050"/>
        </patternFill>
      </fill>
    </dxf>
    <dxf>
      <numFmt numFmtId="164" formatCode="0.0"/>
    </dxf>
    <dxf>
      <numFmt numFmtId="1" formatCode="0"/>
    </dxf>
    <dxf>
      <numFmt numFmtId="1" formatCode="0"/>
    </dxf>
    <dxf>
      <numFmt numFmtId="1" formatCode="0"/>
    </dxf>
    <dxf>
      <numFmt numFmtId="1" formatCode="0"/>
    </dxf>
    <dxf>
      <numFmt numFmtId="1" formatCode="0"/>
    </dxf>
    <dxf>
      <numFmt numFmtId="2" formatCode="0.00"/>
    </dxf>
    <dxf>
      <fill>
        <patternFill patternType="solid">
          <bgColor rgb="FF00B050"/>
        </patternFill>
      </fill>
    </dxf>
    <dxf>
      <fill>
        <patternFill>
          <bgColor rgb="FF92D050"/>
        </patternFill>
      </fill>
    </dxf>
    <dxf>
      <numFmt numFmtId="164" formatCode="0.0"/>
    </dxf>
    <dxf>
      <numFmt numFmtId="1" formatCode="0"/>
    </dxf>
    <dxf>
      <numFmt numFmtId="1" formatCode="0"/>
    </dxf>
    <dxf>
      <numFmt numFmtId="1" formatCode="0"/>
    </dxf>
    <dxf>
      <numFmt numFmtId="1" formatCode="0"/>
    </dxf>
    <dxf>
      <numFmt numFmtId="1" formatCode="0"/>
    </dxf>
    <dxf>
      <numFmt numFmtId="2" formatCode="0.00"/>
    </dxf>
    <dxf>
      <fill>
        <patternFill patternType="solid">
          <bgColor rgb="FF00B050"/>
        </patternFill>
      </fill>
    </dxf>
    <dxf>
      <fill>
        <patternFill>
          <bgColor rgb="FF92D050"/>
        </patternFill>
      </fill>
    </dxf>
    <dxf>
      <numFmt numFmtId="164" formatCode="0.0"/>
    </dxf>
    <dxf>
      <numFmt numFmtId="1" formatCode="0"/>
    </dxf>
    <dxf>
      <numFmt numFmtId="1" formatCode="0"/>
    </dxf>
    <dxf>
      <numFmt numFmtId="1" formatCode="0"/>
    </dxf>
    <dxf>
      <numFmt numFmtId="1" formatCode="0"/>
    </dxf>
    <dxf>
      <numFmt numFmtId="1" formatCode="0"/>
    </dxf>
    <dxf>
      <numFmt numFmtId="2" formatCode="0.00"/>
    </dxf>
    <dxf>
      <fill>
        <patternFill patternType="solid">
          <bgColor rgb="FF00B050"/>
        </patternFill>
      </fill>
    </dxf>
    <dxf>
      <fill>
        <patternFill>
          <bgColor rgb="FF92D050"/>
        </patternFill>
      </fill>
    </dxf>
    <dxf>
      <numFmt numFmtId="164" formatCode="0.0"/>
    </dxf>
    <dxf>
      <numFmt numFmtId="1" formatCode="0"/>
    </dxf>
    <dxf>
      <numFmt numFmtId="164" formatCode="0.0"/>
    </dxf>
    <dxf>
      <numFmt numFmtId="1" formatCode="0"/>
    </dxf>
    <dxf>
      <fill>
        <patternFill>
          <bgColor rgb="FF92D050"/>
        </patternFill>
      </fill>
    </dxf>
    <dxf>
      <fill>
        <patternFill patternType="solid">
          <bgColor rgb="FF00B050"/>
        </patternFill>
      </fill>
    </dxf>
    <dxf>
      <numFmt numFmtId="2" formatCode="0.0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[PivotAssignment &amp; Dashboard in excel.xlsx]total sales revenue !PivotTable1</c:name>
    <c:fmtId val="5"/>
  </c:pivotSource>
  <c:chart>
    <c:title>
      <c:tx>
        <c:rich>
          <a:bodyPr rot="0" spcFirstLastPara="1" vertOverflow="ellipsis" vert="horz" wrap="square" anchor="ctr" anchorCtr="1"/>
          <a:lstStyle/>
          <a:p>
            <a:pPr>
              <a:defRPr lang="en-US" sz="1200" b="0" i="0" u="none" strike="noStrike" kern="1200" cap="none" spc="50" baseline="0">
                <a:solidFill>
                  <a:schemeClr val="tx1"/>
                </a:solidFill>
                <a:latin typeface="+mn-lt"/>
                <a:ea typeface="+mn-ea"/>
                <a:cs typeface="+mn-cs"/>
              </a:defRPr>
            </a:pPr>
            <a:r>
              <a:rPr lang="en-US"/>
              <a:t>Total SALES REVENUE GENERATED PER REGION</a:t>
            </a:r>
          </a:p>
        </c:rich>
      </c:tx>
      <c:overlay val="0"/>
      <c:spPr>
        <a:noFill/>
        <a:ln>
          <a:noFill/>
        </a:ln>
        <a:effectLst/>
      </c:spPr>
      <c:txPr>
        <a:bodyPr rot="0" spcFirstLastPara="1" vertOverflow="ellipsis" vert="horz" wrap="square" anchor="ctr" anchorCtr="1"/>
        <a:lstStyle/>
        <a:p>
          <a:pPr>
            <a:defRPr lang="en-US" sz="1200" b="0" i="0" u="none" strike="noStrike" kern="1200" cap="none" spc="50" baseline="0">
              <a:solidFill>
                <a:schemeClr val="tx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revenue '!$B$5</c:f>
              <c:strCache>
                <c:ptCount val="1"/>
                <c:pt idx="0">
                  <c:v>Total</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revenue '!$A$6:$A$10</c:f>
              <c:strCache>
                <c:ptCount val="4"/>
                <c:pt idx="0">
                  <c:v>East Coast</c:v>
                </c:pt>
                <c:pt idx="1">
                  <c:v>North Region</c:v>
                </c:pt>
                <c:pt idx="2">
                  <c:v>South Region</c:v>
                </c:pt>
                <c:pt idx="3">
                  <c:v>West Coast</c:v>
                </c:pt>
              </c:strCache>
            </c:strRef>
          </c:cat>
          <c:val>
            <c:numRef>
              <c:f>'total sales revenue '!$B$6:$B$10</c:f>
              <c:numCache>
                <c:formatCode>General</c:formatCode>
                <c:ptCount val="4"/>
                <c:pt idx="0">
                  <c:v>22110</c:v>
                </c:pt>
                <c:pt idx="1">
                  <c:v>30800</c:v>
                </c:pt>
                <c:pt idx="2">
                  <c:v>32612</c:v>
                </c:pt>
                <c:pt idx="3">
                  <c:v>28600</c:v>
                </c:pt>
              </c:numCache>
            </c:numRef>
          </c:val>
          <c:extLst>
            <c:ext xmlns:c16="http://schemas.microsoft.com/office/drawing/2014/chart" uri="{C3380CC4-5D6E-409C-BE32-E72D297353CC}">
              <c16:uniqueId val="{00000000-89B4-4E08-9FE9-288D7B687C99}"/>
            </c:ext>
          </c:extLst>
        </c:ser>
        <c:dLbls>
          <c:showLegendKey val="0"/>
          <c:showVal val="0"/>
          <c:showCatName val="0"/>
          <c:showSerName val="0"/>
          <c:showPercent val="0"/>
          <c:showBubbleSize val="0"/>
        </c:dLbls>
        <c:gapWidth val="164"/>
        <c:overlap val="-35"/>
        <c:axId val="1368254479"/>
        <c:axId val="1368260239"/>
      </c:barChart>
      <c:catAx>
        <c:axId val="1368254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68260239"/>
        <c:crosses val="autoZero"/>
        <c:auto val="1"/>
        <c:lblAlgn val="ctr"/>
        <c:lblOffset val="100"/>
        <c:noMultiLvlLbl val="0"/>
      </c:catAx>
      <c:valAx>
        <c:axId val="1368260239"/>
        <c:scaling>
          <c:orientation val="minMax"/>
        </c:scaling>
        <c:delete val="1"/>
        <c:axPos val="l"/>
        <c:numFmt formatCode="General" sourceLinked="1"/>
        <c:majorTickMark val="none"/>
        <c:minorTickMark val="none"/>
        <c:tickLblPos val="nextTo"/>
        <c:crossAx val="136825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[PivotAssignment &amp; Dashboard in excel.xlsx]total sales revenue !PivotTable1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a:t>
            </a:r>
            <a:r>
              <a:rPr lang="en-US" baseline="0"/>
              <a:t> REVENUE GENERATED PER REGION</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revenue '!$B$5</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'total sales revenue '!$A$6:$A$10</c:f>
              <c:strCache>
                <c:ptCount val="4"/>
                <c:pt idx="0">
                  <c:v>East Coast</c:v>
                </c:pt>
                <c:pt idx="1">
                  <c:v>North Region</c:v>
                </c:pt>
                <c:pt idx="2">
                  <c:v>South Region</c:v>
                </c:pt>
                <c:pt idx="3">
                  <c:v>West Coast</c:v>
                </c:pt>
              </c:strCache>
            </c:strRef>
          </c:cat>
          <c:val>
            <c:numRef>
              <c:f>'total sales revenue '!$B$6:$B$10</c:f>
              <c:numCache>
                <c:formatCode>General</c:formatCode>
                <c:ptCount val="4"/>
                <c:pt idx="0">
                  <c:v>22110</c:v>
                </c:pt>
                <c:pt idx="1">
                  <c:v>30800</c:v>
                </c:pt>
                <c:pt idx="2">
                  <c:v>32612</c:v>
                </c:pt>
                <c:pt idx="3">
                  <c:v>28600</c:v>
                </c:pt>
              </c:numCache>
            </c:numRef>
          </c:val>
          <c:extLst>
            <c:ext xmlns:c16="http://schemas.microsoft.com/office/drawing/2014/chart" uri="{C3380CC4-5D6E-409C-BE32-E72D297353CC}">
              <c16:uniqueId val="{00000000-FB0C-4310-A04F-0C0EC4DDDC2D}"/>
            </c:ext>
          </c:extLst>
        </c:ser>
        <c:dLbls>
          <c:showLegendKey val="0"/>
          <c:showVal val="0"/>
          <c:showCatName val="0"/>
          <c:showSerName val="0"/>
          <c:showPercent val="0"/>
          <c:showBubbleSize val="0"/>
        </c:dLbls>
        <c:gapWidth val="269"/>
        <c:overlap val="-20"/>
        <c:axId val="1368254479"/>
        <c:axId val="1368260239"/>
      </c:barChart>
      <c:catAx>
        <c:axId val="1368254479"/>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out"/>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68260239"/>
        <c:crosses val="autoZero"/>
        <c:auto val="1"/>
        <c:lblAlgn val="ctr"/>
        <c:lblOffset val="100"/>
        <c:noMultiLvlLbl val="0"/>
      </c:catAx>
      <c:valAx>
        <c:axId val="1368260239"/>
        <c:scaling>
          <c:orientation val="minMax"/>
        </c:scaling>
        <c:delete val="1"/>
        <c:axPos val="l"/>
        <c:numFmt formatCode="General" sourceLinked="1"/>
        <c:majorTickMark val="out"/>
        <c:minorTickMark val="none"/>
        <c:tickLblPos val="nextTo"/>
        <c:crossAx val="136825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[PivotAssignment &amp; Dashboard in excel.xlsx]Product 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UNITS SOLD PER PRODUCT CATEGORY</a:t>
            </a:r>
          </a:p>
          <a:p>
            <a:pPr>
              <a:defRPr/>
            </a:pPr>
            <a:r>
              <a:rPr lang="en-GB" sz="1200"/>
              <a:t> IN EACH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category'!$B$5:$B$6</c:f>
              <c:strCache>
                <c:ptCount val="1"/>
                <c:pt idx="0">
                  <c:v>Laptops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category'!$A$7:$A$11</c:f>
              <c:strCache>
                <c:ptCount val="4"/>
                <c:pt idx="0">
                  <c:v>East Coast</c:v>
                </c:pt>
                <c:pt idx="1">
                  <c:v>North Region</c:v>
                </c:pt>
                <c:pt idx="2">
                  <c:v>South Region</c:v>
                </c:pt>
                <c:pt idx="3">
                  <c:v>West Coast</c:v>
                </c:pt>
              </c:strCache>
            </c:strRef>
          </c:cat>
          <c:val>
            <c:numRef>
              <c:f>'Product category'!$B$7:$B$11</c:f>
              <c:numCache>
                <c:formatCode>General</c:formatCode>
                <c:ptCount val="4"/>
                <c:pt idx="0">
                  <c:v>18</c:v>
                </c:pt>
                <c:pt idx="1">
                  <c:v>9</c:v>
                </c:pt>
                <c:pt idx="2">
                  <c:v>8</c:v>
                </c:pt>
                <c:pt idx="3">
                  <c:v>8</c:v>
                </c:pt>
              </c:numCache>
            </c:numRef>
          </c:val>
          <c:extLst>
            <c:ext xmlns:c16="http://schemas.microsoft.com/office/drawing/2014/chart" uri="{C3380CC4-5D6E-409C-BE32-E72D297353CC}">
              <c16:uniqueId val="{00000000-9383-4CD8-8504-68A7B64ADF66}"/>
            </c:ext>
          </c:extLst>
        </c:ser>
        <c:ser>
          <c:idx val="1"/>
          <c:order val="1"/>
          <c:tx>
            <c:strRef>
              <c:f>'Product category'!$C$5:$C$6</c:f>
              <c:strCache>
                <c:ptCount val="1"/>
                <c:pt idx="0">
                  <c:v>Smartphones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category'!$A$7:$A$11</c:f>
              <c:strCache>
                <c:ptCount val="4"/>
                <c:pt idx="0">
                  <c:v>East Coast</c:v>
                </c:pt>
                <c:pt idx="1">
                  <c:v>North Region</c:v>
                </c:pt>
                <c:pt idx="2">
                  <c:v>South Region</c:v>
                </c:pt>
                <c:pt idx="3">
                  <c:v>West Coast</c:v>
                </c:pt>
              </c:strCache>
            </c:strRef>
          </c:cat>
          <c:val>
            <c:numRef>
              <c:f>'Product category'!$C$7:$C$11</c:f>
              <c:numCache>
                <c:formatCode>General</c:formatCode>
                <c:ptCount val="4"/>
                <c:pt idx="0">
                  <c:v>9</c:v>
                </c:pt>
                <c:pt idx="1">
                  <c:v>16</c:v>
                </c:pt>
                <c:pt idx="2">
                  <c:v>18</c:v>
                </c:pt>
                <c:pt idx="3">
                  <c:v>11</c:v>
                </c:pt>
              </c:numCache>
            </c:numRef>
          </c:val>
          <c:extLst>
            <c:ext xmlns:c16="http://schemas.microsoft.com/office/drawing/2014/chart" uri="{C3380CC4-5D6E-409C-BE32-E72D297353CC}">
              <c16:uniqueId val="{00000000-2A3B-4D35-9452-C1E3C78A1E15}"/>
            </c:ext>
          </c:extLst>
        </c:ser>
        <c:ser>
          <c:idx val="2"/>
          <c:order val="2"/>
          <c:tx>
            <c:strRef>
              <c:f>'Product category'!$D$5:$D$6</c:f>
              <c:strCache>
                <c:ptCount val="1"/>
                <c:pt idx="0">
                  <c:v>Tablets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category'!$A$7:$A$11</c:f>
              <c:strCache>
                <c:ptCount val="4"/>
                <c:pt idx="0">
                  <c:v>East Coast</c:v>
                </c:pt>
                <c:pt idx="1">
                  <c:v>North Region</c:v>
                </c:pt>
                <c:pt idx="2">
                  <c:v>South Region</c:v>
                </c:pt>
                <c:pt idx="3">
                  <c:v>West Coast</c:v>
                </c:pt>
              </c:strCache>
            </c:strRef>
          </c:cat>
          <c:val>
            <c:numRef>
              <c:f>'Product category'!$D$7:$D$11</c:f>
              <c:numCache>
                <c:formatCode>General</c:formatCode>
                <c:ptCount val="4"/>
                <c:pt idx="0">
                  <c:v>24</c:v>
                </c:pt>
                <c:pt idx="1">
                  <c:v>12</c:v>
                </c:pt>
                <c:pt idx="2">
                  <c:v>40</c:v>
                </c:pt>
                <c:pt idx="3">
                  <c:v>6</c:v>
                </c:pt>
              </c:numCache>
            </c:numRef>
          </c:val>
          <c:extLst>
            <c:ext xmlns:c16="http://schemas.microsoft.com/office/drawing/2014/chart" uri="{C3380CC4-5D6E-409C-BE32-E72D297353CC}">
              <c16:uniqueId val="{00000004-2A3B-4D35-9452-C1E3C78A1E15}"/>
            </c:ext>
          </c:extLst>
        </c:ser>
        <c:ser>
          <c:idx val="3"/>
          <c:order val="3"/>
          <c:tx>
            <c:strRef>
              <c:f>'Product category'!$E$5:$E$6</c:f>
              <c:strCache>
                <c:ptCount val="1"/>
                <c:pt idx="0">
                  <c:v>TVs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category'!$A$7:$A$11</c:f>
              <c:strCache>
                <c:ptCount val="4"/>
                <c:pt idx="0">
                  <c:v>East Coast</c:v>
                </c:pt>
                <c:pt idx="1">
                  <c:v>North Region</c:v>
                </c:pt>
                <c:pt idx="2">
                  <c:v>South Region</c:v>
                </c:pt>
                <c:pt idx="3">
                  <c:v>West Coast</c:v>
                </c:pt>
              </c:strCache>
            </c:strRef>
          </c:cat>
          <c:val>
            <c:numRef>
              <c:f>'Product category'!$E$7:$E$11</c:f>
              <c:numCache>
                <c:formatCode>General</c:formatCode>
                <c:ptCount val="4"/>
                <c:pt idx="0">
                  <c:v>7</c:v>
                </c:pt>
                <c:pt idx="1">
                  <c:v>15</c:v>
                </c:pt>
                <c:pt idx="2">
                  <c:v>8</c:v>
                </c:pt>
                <c:pt idx="3">
                  <c:v>10</c:v>
                </c:pt>
              </c:numCache>
            </c:numRef>
          </c:val>
          <c:extLst>
            <c:ext xmlns:c16="http://schemas.microsoft.com/office/drawing/2014/chart" uri="{C3380CC4-5D6E-409C-BE32-E72D297353CC}">
              <c16:uniqueId val="{00000005-2A3B-4D35-9452-C1E3C78A1E15}"/>
            </c:ext>
          </c:extLst>
        </c:ser>
        <c:dLbls>
          <c:dLblPos val="outEnd"/>
          <c:showLegendKey val="0"/>
          <c:showVal val="1"/>
          <c:showCatName val="0"/>
          <c:showSerName val="0"/>
          <c:showPercent val="0"/>
          <c:showBubbleSize val="0"/>
        </c:dLbls>
        <c:gapWidth val="219"/>
        <c:overlap val="-27"/>
        <c:axId val="1269131375"/>
        <c:axId val="1269125615"/>
      </c:barChart>
      <c:catAx>
        <c:axId val="126913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125615"/>
        <c:crosses val="autoZero"/>
        <c:auto val="1"/>
        <c:lblAlgn val="ctr"/>
        <c:lblOffset val="100"/>
        <c:noMultiLvlLbl val="0"/>
      </c:catAx>
      <c:valAx>
        <c:axId val="1269125615"/>
        <c:scaling>
          <c:orientation val="minMax"/>
        </c:scaling>
        <c:delete val="1"/>
        <c:axPos val="l"/>
        <c:numFmt formatCode="General" sourceLinked="1"/>
        <c:majorTickMark val="none"/>
        <c:minorTickMark val="none"/>
        <c:tickLblPos val="nextTo"/>
        <c:crossAx val="126913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[PivotAssignment &amp; Dashboard in excel.xlsx]Rating!PivotTable3</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Average customer satisfaction rating for each store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Rating!$B$5</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Rating!$A$6:$A$14</c:f>
              <c:strCache>
                <c:ptCount val="8"/>
                <c:pt idx="0">
                  <c:v>Central Mall</c:v>
                </c:pt>
                <c:pt idx="1">
                  <c:v>City Mall</c:v>
                </c:pt>
                <c:pt idx="2">
                  <c:v>Downtown Plaza</c:v>
                </c:pt>
                <c:pt idx="3">
                  <c:v>Metro Center</c:v>
                </c:pt>
                <c:pt idx="4">
                  <c:v>Tech Hub</c:v>
                </c:pt>
                <c:pt idx="5">
                  <c:v>Tech Mart</c:v>
                </c:pt>
                <c:pt idx="6">
                  <c:v>Tech Plaza</c:v>
                </c:pt>
                <c:pt idx="7">
                  <c:v>Urban Store</c:v>
                </c:pt>
              </c:strCache>
            </c:strRef>
          </c:cat>
          <c:val>
            <c:numRef>
              <c:f>Rating!$B$6:$B$14</c:f>
              <c:numCache>
                <c:formatCode>0.00</c:formatCode>
                <c:ptCount val="8"/>
                <c:pt idx="0">
                  <c:v>4.4833333333333334</c:v>
                </c:pt>
                <c:pt idx="1">
                  <c:v>4.1625000000000005</c:v>
                </c:pt>
                <c:pt idx="2">
                  <c:v>4.3600000000000003</c:v>
                </c:pt>
                <c:pt idx="3">
                  <c:v>4.6166666666666663</c:v>
                </c:pt>
                <c:pt idx="4">
                  <c:v>4.6333333333333337</c:v>
                </c:pt>
                <c:pt idx="5">
                  <c:v>4.25</c:v>
                </c:pt>
                <c:pt idx="6">
                  <c:v>3.9375</c:v>
                </c:pt>
                <c:pt idx="7">
                  <c:v>3.8666666666666667</c:v>
                </c:pt>
              </c:numCache>
            </c:numRef>
          </c:val>
          <c:extLst>
            <c:ext xmlns:c16="http://schemas.microsoft.com/office/drawing/2014/chart" uri="{C3380CC4-5D6E-409C-BE32-E72D297353CC}">
              <c16:uniqueId val="{00000000-7120-420B-A302-E5424E00433A}"/>
            </c:ext>
          </c:extLst>
        </c:ser>
        <c:dLbls>
          <c:dLblPos val="outEnd"/>
          <c:showLegendKey val="0"/>
          <c:showVal val="1"/>
          <c:showCatName val="0"/>
          <c:showSerName val="0"/>
          <c:showPercent val="0"/>
          <c:showBubbleSize val="0"/>
        </c:dLbls>
        <c:gapWidth val="164"/>
        <c:overlap val="-22"/>
        <c:axId val="1449264831"/>
        <c:axId val="1449267231"/>
      </c:barChart>
      <c:catAx>
        <c:axId val="144926483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267231"/>
        <c:crosses val="autoZero"/>
        <c:auto val="1"/>
        <c:lblAlgn val="ctr"/>
        <c:lblOffset val="100"/>
        <c:noMultiLvlLbl val="0"/>
      </c:catAx>
      <c:valAx>
        <c:axId val="1449267231"/>
        <c:scaling>
          <c:orientation val="minMax"/>
        </c:scaling>
        <c:delete val="1"/>
        <c:axPos val="l"/>
        <c:numFmt formatCode="0.00" sourceLinked="1"/>
        <c:majorTickMark val="none"/>
        <c:minorTickMark val="none"/>
        <c:tickLblPos val="nextTo"/>
        <c:crossAx val="144926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[PivotAssignment &amp; Dashboard in excel.xlsx]Sales Rep!PivotTable4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Generated Per Sales Representative</a:t>
            </a:r>
          </a:p>
        </c:rich>
      </c:tx>
      <c:layout>
        <c:manualLayout>
          <c:xMode val="edge"/>
          <c:yMode val="edge"/>
          <c:x val="0.15766634766322082"/>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Rep'!$B$5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Rep'!$A$6:$A$14</c:f>
              <c:strCache>
                <c:ptCount val="8"/>
                <c:pt idx="0">
                  <c:v>Alex Johnson</c:v>
                </c:pt>
                <c:pt idx="1">
                  <c:v>David Lin</c:v>
                </c:pt>
                <c:pt idx="2">
                  <c:v>Emma Wilson</c:v>
                </c:pt>
                <c:pt idx="3">
                  <c:v>Liam Smith</c:v>
                </c:pt>
                <c:pt idx="4">
                  <c:v>Mia Lee</c:v>
                </c:pt>
                <c:pt idx="5">
                  <c:v>Noah Carter</c:v>
                </c:pt>
                <c:pt idx="6">
                  <c:v>Olivia Brown</c:v>
                </c:pt>
                <c:pt idx="7">
                  <c:v>Sarah Parker</c:v>
                </c:pt>
              </c:strCache>
            </c:strRef>
          </c:cat>
          <c:val>
            <c:numRef>
              <c:f>'Sales Rep'!$B$6:$B$14</c:f>
              <c:numCache>
                <c:formatCode>General</c:formatCode>
                <c:ptCount val="8"/>
                <c:pt idx="0">
                  <c:v>16810</c:v>
                </c:pt>
                <c:pt idx="1">
                  <c:v>3300</c:v>
                </c:pt>
                <c:pt idx="2">
                  <c:v>10900</c:v>
                </c:pt>
                <c:pt idx="3">
                  <c:v>17943</c:v>
                </c:pt>
                <c:pt idx="4">
                  <c:v>25300</c:v>
                </c:pt>
                <c:pt idx="5">
                  <c:v>5300</c:v>
                </c:pt>
                <c:pt idx="6">
                  <c:v>19900</c:v>
                </c:pt>
                <c:pt idx="7">
                  <c:v>14669</c:v>
                </c:pt>
              </c:numCache>
            </c:numRef>
          </c:val>
          <c:extLst>
            <c:ext xmlns:c16="http://schemas.microsoft.com/office/drawing/2014/chart" uri="{C3380CC4-5D6E-409C-BE32-E72D297353CC}">
              <c16:uniqueId val="{00000000-6E79-465B-AD08-333B2C7AC166}"/>
            </c:ext>
          </c:extLst>
        </c:ser>
        <c:dLbls>
          <c:dLblPos val="inEnd"/>
          <c:showLegendKey val="0"/>
          <c:showVal val="1"/>
          <c:showCatName val="0"/>
          <c:showSerName val="0"/>
          <c:showPercent val="0"/>
          <c:showBubbleSize val="0"/>
        </c:dLbls>
        <c:gapWidth val="65"/>
        <c:axId val="1449280671"/>
        <c:axId val="1449278271"/>
      </c:barChart>
      <c:catAx>
        <c:axId val="144928067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600" b="0" i="0" u="none" strike="noStrike" kern="1200" cap="all" baseline="0">
                <a:solidFill>
                  <a:schemeClr val="dk1">
                    <a:lumMod val="75000"/>
                    <a:lumOff val="25000"/>
                  </a:schemeClr>
                </a:solidFill>
                <a:latin typeface="+mn-lt"/>
                <a:ea typeface="+mn-ea"/>
                <a:cs typeface="+mn-cs"/>
              </a:defRPr>
            </a:pPr>
            <a:endParaRPr lang="en-US"/>
          </a:p>
        </c:txPr>
        <c:crossAx val="1449278271"/>
        <c:crosses val="autoZero"/>
        <c:auto val="1"/>
        <c:lblAlgn val="ctr"/>
        <c:lblOffset val="100"/>
        <c:noMultiLvlLbl val="0"/>
      </c:catAx>
      <c:valAx>
        <c:axId val="1449278271"/>
        <c:scaling>
          <c:orientation val="minMax"/>
        </c:scaling>
        <c:delete val="1"/>
        <c:axPos val="b"/>
        <c:numFmt formatCode="General" sourceLinked="1"/>
        <c:majorTickMark val="out"/>
        <c:minorTickMark val="none"/>
        <c:tickLblPos val="nextTo"/>
        <c:crossAx val="144928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[PivotAssignment &amp; Dashboard in excel.xlsx]revenue by months!PivotTable6</c:name>
    <c:fmtId val="0"/>
  </c:pivotSource>
  <c:chart>
    <c:title>
      <c:tx>
        <c:rich>
          <a:bodyPr rot="0" spcFirstLastPara="1" vertOverflow="ellipsis" vert="horz" wrap="square" anchor="ctr" anchorCtr="1"/>
          <a:lstStyle/>
          <a:p>
            <a:pPr lvl="1" algn="ctr" rtl="0">
              <a:defRPr b="0" i="0" u="none" strike="noStrike" kern="1200" baseline="0">
                <a:solidFill>
                  <a:sysClr val="windowText" lastClr="000000">
                    <a:lumMod val="65000"/>
                    <a:lumOff val="35000"/>
                  </a:sysClr>
                </a:solidFill>
                <a:effectLst/>
                <a:latin typeface="+mn-lt"/>
                <a:ea typeface="+mn-ea"/>
                <a:cs typeface="+mn-cs"/>
              </a:defRPr>
            </a:pPr>
            <a:r>
              <a:rPr lang="en-US"/>
              <a:t>REVENUE BY MONTHS</a:t>
            </a:r>
          </a:p>
        </c:rich>
      </c:tx>
      <c:layout>
        <c:manualLayout>
          <c:xMode val="edge"/>
          <c:yMode val="edge"/>
          <c:x val="0.36325631105353229"/>
          <c:y val="5.5439844213021762E-2"/>
        </c:manualLayout>
      </c:layout>
      <c:overlay val="0"/>
      <c:spPr>
        <a:noFill/>
        <a:ln>
          <a:noFill/>
        </a:ln>
        <a:effectLst/>
      </c:spPr>
      <c:txPr>
        <a:bodyPr rot="0" spcFirstLastPara="1" vertOverflow="ellipsis" vert="horz" wrap="square" anchor="ctr" anchorCtr="1"/>
        <a:lstStyle/>
        <a:p>
          <a:pPr lvl="1" algn="ctr" rtl="0">
            <a:defRPr b="0" i="0" u="none" strike="noStrike" kern="1200" baseline="0">
              <a:solidFill>
                <a:sysClr val="windowText" lastClr="000000">
                  <a:lumMod val="65000"/>
                  <a:lumOff val="35000"/>
                </a:sys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months'!$B$6:$B$7</c:f>
              <c:strCache>
                <c:ptCount val="1"/>
                <c:pt idx="0">
                  <c:v>Jan</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by months'!$A$8:$A$12</c:f>
              <c:strCache>
                <c:ptCount val="4"/>
                <c:pt idx="0">
                  <c:v>Laptops</c:v>
                </c:pt>
                <c:pt idx="1">
                  <c:v>Smartphones</c:v>
                </c:pt>
                <c:pt idx="2">
                  <c:v>Tablets</c:v>
                </c:pt>
                <c:pt idx="3">
                  <c:v>TVs</c:v>
                </c:pt>
              </c:strCache>
            </c:strRef>
          </c:cat>
          <c:val>
            <c:numRef>
              <c:f>'revenue by months'!$B$8:$B$12</c:f>
              <c:numCache>
                <c:formatCode>General</c:formatCode>
                <c:ptCount val="4"/>
                <c:pt idx="0">
                  <c:v>9850</c:v>
                </c:pt>
                <c:pt idx="1">
                  <c:v>4980</c:v>
                </c:pt>
                <c:pt idx="2">
                  <c:v>2700</c:v>
                </c:pt>
                <c:pt idx="3">
                  <c:v>7600</c:v>
                </c:pt>
              </c:numCache>
            </c:numRef>
          </c:val>
          <c:extLst>
            <c:ext xmlns:c16="http://schemas.microsoft.com/office/drawing/2014/chart" uri="{C3380CC4-5D6E-409C-BE32-E72D297353CC}">
              <c16:uniqueId val="{00000000-7490-4E36-B86C-32C15CDBE734}"/>
            </c:ext>
          </c:extLst>
        </c:ser>
        <c:ser>
          <c:idx val="1"/>
          <c:order val="1"/>
          <c:tx>
            <c:strRef>
              <c:f>'revenue by months'!$C$6:$C$7</c:f>
              <c:strCache>
                <c:ptCount val="1"/>
                <c:pt idx="0">
                  <c:v>Feb</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by months'!$A$8:$A$12</c:f>
              <c:strCache>
                <c:ptCount val="4"/>
                <c:pt idx="0">
                  <c:v>Laptops</c:v>
                </c:pt>
                <c:pt idx="1">
                  <c:v>Smartphones</c:v>
                </c:pt>
                <c:pt idx="2">
                  <c:v>Tablets</c:v>
                </c:pt>
                <c:pt idx="3">
                  <c:v>TVs</c:v>
                </c:pt>
              </c:strCache>
            </c:strRef>
          </c:cat>
          <c:val>
            <c:numRef>
              <c:f>'revenue by months'!$C$8:$C$12</c:f>
              <c:numCache>
                <c:formatCode>General</c:formatCode>
                <c:ptCount val="4"/>
                <c:pt idx="0">
                  <c:v>13150</c:v>
                </c:pt>
                <c:pt idx="1">
                  <c:v>7600</c:v>
                </c:pt>
                <c:pt idx="2">
                  <c:v>3400</c:v>
                </c:pt>
                <c:pt idx="3">
                  <c:v>15100</c:v>
                </c:pt>
              </c:numCache>
            </c:numRef>
          </c:val>
          <c:extLst>
            <c:ext xmlns:c16="http://schemas.microsoft.com/office/drawing/2014/chart" uri="{C3380CC4-5D6E-409C-BE32-E72D297353CC}">
              <c16:uniqueId val="{00000003-983C-45A9-B460-B4FE97471846}"/>
            </c:ext>
          </c:extLst>
        </c:ser>
        <c:ser>
          <c:idx val="2"/>
          <c:order val="2"/>
          <c:tx>
            <c:strRef>
              <c:f>'revenue by months'!$D$6:$D$7</c:f>
              <c:strCache>
                <c:ptCount val="1"/>
                <c:pt idx="0">
                  <c:v>Mar</c:v>
                </c:pt>
              </c:strCache>
            </c:strRef>
          </c:tx>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by months'!$A$8:$A$12</c:f>
              <c:strCache>
                <c:ptCount val="4"/>
                <c:pt idx="0">
                  <c:v>Laptops</c:v>
                </c:pt>
                <c:pt idx="1">
                  <c:v>Smartphones</c:v>
                </c:pt>
                <c:pt idx="2">
                  <c:v>Tablets</c:v>
                </c:pt>
                <c:pt idx="3">
                  <c:v>TVs</c:v>
                </c:pt>
              </c:strCache>
            </c:strRef>
          </c:cat>
          <c:val>
            <c:numRef>
              <c:f>'revenue by months'!$D$8:$D$12</c:f>
              <c:numCache>
                <c:formatCode>General</c:formatCode>
                <c:ptCount val="4"/>
                <c:pt idx="0">
                  <c:v>4800</c:v>
                </c:pt>
                <c:pt idx="1">
                  <c:v>9174</c:v>
                </c:pt>
                <c:pt idx="2">
                  <c:v>19699</c:v>
                </c:pt>
                <c:pt idx="3">
                  <c:v>16069</c:v>
                </c:pt>
              </c:numCache>
            </c:numRef>
          </c:val>
          <c:extLst>
            <c:ext xmlns:c16="http://schemas.microsoft.com/office/drawing/2014/chart" uri="{C3380CC4-5D6E-409C-BE32-E72D297353CC}">
              <c16:uniqueId val="{00000001-3B5B-4531-AE0D-D9C09CCC920C}"/>
            </c:ext>
          </c:extLst>
        </c:ser>
        <c:dLbls>
          <c:dLblPos val="inEnd"/>
          <c:showLegendKey val="0"/>
          <c:showVal val="1"/>
          <c:showCatName val="0"/>
          <c:showSerName val="0"/>
          <c:showPercent val="0"/>
          <c:showBubbleSize val="0"/>
        </c:dLbls>
        <c:gapWidth val="41"/>
        <c:axId val="538232272"/>
        <c:axId val="718890816"/>
      </c:barChart>
      <c:catAx>
        <c:axId val="538232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718890816"/>
        <c:crosses val="autoZero"/>
        <c:auto val="1"/>
        <c:lblAlgn val="ctr"/>
        <c:lblOffset val="100"/>
        <c:noMultiLvlLbl val="0"/>
      </c:catAx>
      <c:valAx>
        <c:axId val="718890816"/>
        <c:scaling>
          <c:orientation val="minMax"/>
        </c:scaling>
        <c:delete val="1"/>
        <c:axPos val="l"/>
        <c:numFmt formatCode="General" sourceLinked="1"/>
        <c:majorTickMark val="out"/>
        <c:minorTickMark val="none"/>
        <c:tickLblPos val="nextTo"/>
        <c:crossAx val="53823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[PivotAssignment &amp; Dashboard in excel.xlsx]revenue by months!PivotTable1</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months'!$B$29:$B$30</c:f>
              <c:strCache>
                <c:ptCount val="1"/>
                <c:pt idx="0">
                  <c:v>Laptops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months'!$A$31:$A$34</c:f>
              <c:strCache>
                <c:ptCount val="3"/>
                <c:pt idx="0">
                  <c:v>Jan</c:v>
                </c:pt>
                <c:pt idx="1">
                  <c:v>Feb</c:v>
                </c:pt>
                <c:pt idx="2">
                  <c:v>Mar</c:v>
                </c:pt>
              </c:strCache>
            </c:strRef>
          </c:cat>
          <c:val>
            <c:numRef>
              <c:f>'revenue by months'!$B$31:$B$34</c:f>
              <c:numCache>
                <c:formatCode>General</c:formatCode>
                <c:ptCount val="3"/>
                <c:pt idx="0">
                  <c:v>9850</c:v>
                </c:pt>
                <c:pt idx="1">
                  <c:v>13150</c:v>
                </c:pt>
                <c:pt idx="2">
                  <c:v>4800</c:v>
                </c:pt>
              </c:numCache>
            </c:numRef>
          </c:val>
          <c:extLst>
            <c:ext xmlns:c16="http://schemas.microsoft.com/office/drawing/2014/chart" uri="{C3380CC4-5D6E-409C-BE32-E72D297353CC}">
              <c16:uniqueId val="{00000000-2BB7-4225-9823-38D543F9FA9A}"/>
            </c:ext>
          </c:extLst>
        </c:ser>
        <c:ser>
          <c:idx val="1"/>
          <c:order val="1"/>
          <c:tx>
            <c:strRef>
              <c:f>'revenue by months'!$C$29:$C$30</c:f>
              <c:strCache>
                <c:ptCount val="1"/>
                <c:pt idx="0">
                  <c:v>Smartphones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months'!$A$31:$A$34</c:f>
              <c:strCache>
                <c:ptCount val="3"/>
                <c:pt idx="0">
                  <c:v>Jan</c:v>
                </c:pt>
                <c:pt idx="1">
                  <c:v>Feb</c:v>
                </c:pt>
                <c:pt idx="2">
                  <c:v>Mar</c:v>
                </c:pt>
              </c:strCache>
            </c:strRef>
          </c:cat>
          <c:val>
            <c:numRef>
              <c:f>'revenue by months'!$C$31:$C$34</c:f>
              <c:numCache>
                <c:formatCode>General</c:formatCode>
                <c:ptCount val="3"/>
                <c:pt idx="0">
                  <c:v>4980</c:v>
                </c:pt>
                <c:pt idx="1">
                  <c:v>7600</c:v>
                </c:pt>
                <c:pt idx="2">
                  <c:v>9174</c:v>
                </c:pt>
              </c:numCache>
            </c:numRef>
          </c:val>
          <c:extLst>
            <c:ext xmlns:c16="http://schemas.microsoft.com/office/drawing/2014/chart" uri="{C3380CC4-5D6E-409C-BE32-E72D297353CC}">
              <c16:uniqueId val="{00000000-447F-4893-AA34-67BAA5178C92}"/>
            </c:ext>
          </c:extLst>
        </c:ser>
        <c:ser>
          <c:idx val="2"/>
          <c:order val="2"/>
          <c:tx>
            <c:strRef>
              <c:f>'revenue by months'!$D$29:$D$30</c:f>
              <c:strCache>
                <c:ptCount val="1"/>
                <c:pt idx="0">
                  <c:v>Tablets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months'!$A$31:$A$34</c:f>
              <c:strCache>
                <c:ptCount val="3"/>
                <c:pt idx="0">
                  <c:v>Jan</c:v>
                </c:pt>
                <c:pt idx="1">
                  <c:v>Feb</c:v>
                </c:pt>
                <c:pt idx="2">
                  <c:v>Mar</c:v>
                </c:pt>
              </c:strCache>
            </c:strRef>
          </c:cat>
          <c:val>
            <c:numRef>
              <c:f>'revenue by months'!$D$31:$D$34</c:f>
              <c:numCache>
                <c:formatCode>General</c:formatCode>
                <c:ptCount val="3"/>
                <c:pt idx="0">
                  <c:v>2700</c:v>
                </c:pt>
                <c:pt idx="1">
                  <c:v>3400</c:v>
                </c:pt>
                <c:pt idx="2">
                  <c:v>19699</c:v>
                </c:pt>
              </c:numCache>
            </c:numRef>
          </c:val>
          <c:extLst>
            <c:ext xmlns:c16="http://schemas.microsoft.com/office/drawing/2014/chart" uri="{C3380CC4-5D6E-409C-BE32-E72D297353CC}">
              <c16:uniqueId val="{00000004-447F-4893-AA34-67BAA5178C92}"/>
            </c:ext>
          </c:extLst>
        </c:ser>
        <c:ser>
          <c:idx val="3"/>
          <c:order val="3"/>
          <c:tx>
            <c:strRef>
              <c:f>'revenue by months'!$E$29:$E$30</c:f>
              <c:strCache>
                <c:ptCount val="1"/>
                <c:pt idx="0">
                  <c:v>TVs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months'!$A$31:$A$34</c:f>
              <c:strCache>
                <c:ptCount val="3"/>
                <c:pt idx="0">
                  <c:v>Jan</c:v>
                </c:pt>
                <c:pt idx="1">
                  <c:v>Feb</c:v>
                </c:pt>
                <c:pt idx="2">
                  <c:v>Mar</c:v>
                </c:pt>
              </c:strCache>
            </c:strRef>
          </c:cat>
          <c:val>
            <c:numRef>
              <c:f>'revenue by months'!$E$31:$E$34</c:f>
              <c:numCache>
                <c:formatCode>General</c:formatCode>
                <c:ptCount val="3"/>
                <c:pt idx="0">
                  <c:v>7600</c:v>
                </c:pt>
                <c:pt idx="1">
                  <c:v>15100</c:v>
                </c:pt>
                <c:pt idx="2">
                  <c:v>16069</c:v>
                </c:pt>
              </c:numCache>
            </c:numRef>
          </c:val>
          <c:extLst>
            <c:ext xmlns:c16="http://schemas.microsoft.com/office/drawing/2014/chart" uri="{C3380CC4-5D6E-409C-BE32-E72D297353CC}">
              <c16:uniqueId val="{00000005-447F-4893-AA34-67BAA5178C92}"/>
            </c:ext>
          </c:extLst>
        </c:ser>
        <c:dLbls>
          <c:dLblPos val="outEnd"/>
          <c:showLegendKey val="0"/>
          <c:showVal val="1"/>
          <c:showCatName val="0"/>
          <c:showSerName val="0"/>
          <c:showPercent val="0"/>
          <c:showBubbleSize val="0"/>
        </c:dLbls>
        <c:gapWidth val="219"/>
        <c:overlap val="-27"/>
        <c:axId val="1910743519"/>
        <c:axId val="1910747631"/>
      </c:barChart>
      <c:catAx>
        <c:axId val="191074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747631"/>
        <c:crosses val="autoZero"/>
        <c:auto val="1"/>
        <c:lblAlgn val="ctr"/>
        <c:lblOffset val="100"/>
        <c:noMultiLvlLbl val="0"/>
      </c:catAx>
      <c:valAx>
        <c:axId val="1910747631"/>
        <c:scaling>
          <c:orientation val="minMax"/>
        </c:scaling>
        <c:delete val="1"/>
        <c:axPos val="l"/>
        <c:numFmt formatCode="General" sourceLinked="1"/>
        <c:majorTickMark val="none"/>
        <c:minorTickMark val="none"/>
        <c:tickLblPos val="nextTo"/>
        <c:crossAx val="191074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[PivotAssignment &amp; Dashboard in excel.xlsx]Avg Age!PivotTable1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GB"/>
              <a:t>AVERAGE AGE OF CUSTOMERS</a:t>
            </a:r>
            <a:r>
              <a:rPr lang="en-GB" baseline="0"/>
              <a:t> PER PRODUCT CATEGORY</a:t>
            </a:r>
            <a:endParaRPr lang="en-GB"/>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GB"/>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E9713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Age'!$B$5:$B$6</c:f>
              <c:strCache>
                <c:ptCount val="1"/>
                <c:pt idx="0">
                  <c:v>New</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'Avg Age'!$A$7:$A$11</c:f>
              <c:strCache>
                <c:ptCount val="4"/>
                <c:pt idx="0">
                  <c:v>Laptops</c:v>
                </c:pt>
                <c:pt idx="1">
                  <c:v>Smartphones</c:v>
                </c:pt>
                <c:pt idx="2">
                  <c:v>Tablets</c:v>
                </c:pt>
                <c:pt idx="3">
                  <c:v>TVs</c:v>
                </c:pt>
              </c:strCache>
            </c:strRef>
          </c:cat>
          <c:val>
            <c:numRef>
              <c:f>'Avg Age'!$B$7:$B$11</c:f>
              <c:numCache>
                <c:formatCode>0</c:formatCode>
                <c:ptCount val="4"/>
                <c:pt idx="0">
                  <c:v>38.166666666666664</c:v>
                </c:pt>
                <c:pt idx="1">
                  <c:v>31.6</c:v>
                </c:pt>
                <c:pt idx="2">
                  <c:v>32.166666666666664</c:v>
                </c:pt>
                <c:pt idx="3">
                  <c:v>42.5</c:v>
                </c:pt>
              </c:numCache>
            </c:numRef>
          </c:val>
          <c:extLst>
            <c:ext xmlns:c16="http://schemas.microsoft.com/office/drawing/2014/chart" uri="{C3380CC4-5D6E-409C-BE32-E72D297353CC}">
              <c16:uniqueId val="{00000000-4C1B-4A7C-A06B-7139006E92B0}"/>
            </c:ext>
          </c:extLst>
        </c:ser>
        <c:ser>
          <c:idx val="1"/>
          <c:order val="1"/>
          <c:tx>
            <c:strRef>
              <c:f>'Avg Age'!$C$5:$C$6</c:f>
              <c:strCache>
                <c:ptCount val="1"/>
                <c:pt idx="0">
                  <c:v>Returning</c:v>
                </c:pt>
              </c:strCache>
            </c:strRef>
          </c:tx>
          <c:spPr>
            <a:pattFill prst="ltUpDiag">
              <a:fgClr>
                <a:schemeClr val="accent2"/>
              </a:fgClr>
              <a:bgClr>
                <a:schemeClr val="lt1"/>
              </a:bgClr>
            </a:pattFill>
            <a:ln>
              <a:noFill/>
            </a:ln>
            <a:effectLst/>
          </c:spPr>
          <c:invertIfNegative val="0"/>
          <c:dLbls>
            <c:spPr>
              <a:solidFill>
                <a:srgbClr val="E9713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'Avg Age'!$A$7:$A$11</c:f>
              <c:strCache>
                <c:ptCount val="4"/>
                <c:pt idx="0">
                  <c:v>Laptops</c:v>
                </c:pt>
                <c:pt idx="1">
                  <c:v>Smartphones</c:v>
                </c:pt>
                <c:pt idx="2">
                  <c:v>Tablets</c:v>
                </c:pt>
                <c:pt idx="3">
                  <c:v>TVs</c:v>
                </c:pt>
              </c:strCache>
            </c:strRef>
          </c:cat>
          <c:val>
            <c:numRef>
              <c:f>'Avg Age'!$C$7:$C$11</c:f>
              <c:numCache>
                <c:formatCode>0</c:formatCode>
                <c:ptCount val="4"/>
                <c:pt idx="0">
                  <c:v>46.25</c:v>
                </c:pt>
                <c:pt idx="1">
                  <c:v>37.5</c:v>
                </c:pt>
                <c:pt idx="2">
                  <c:v>40.5</c:v>
                </c:pt>
                <c:pt idx="3">
                  <c:v>47.833333333333336</c:v>
                </c:pt>
              </c:numCache>
            </c:numRef>
          </c:val>
          <c:extLst>
            <c:ext xmlns:c16="http://schemas.microsoft.com/office/drawing/2014/chart" uri="{C3380CC4-5D6E-409C-BE32-E72D297353CC}">
              <c16:uniqueId val="{00000000-DF23-4420-BE36-29E9CC7D217A}"/>
            </c:ext>
          </c:extLst>
        </c:ser>
        <c:dLbls>
          <c:dLblPos val="outEnd"/>
          <c:showLegendKey val="0"/>
          <c:showVal val="1"/>
          <c:showCatName val="0"/>
          <c:showSerName val="0"/>
          <c:showPercent val="0"/>
          <c:showBubbleSize val="0"/>
        </c:dLbls>
        <c:gapWidth val="269"/>
        <c:overlap val="-20"/>
        <c:axId val="745179264"/>
        <c:axId val="738194416"/>
      </c:barChart>
      <c:catAx>
        <c:axId val="74517926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738194416"/>
        <c:crosses val="autoZero"/>
        <c:auto val="1"/>
        <c:lblAlgn val="ctr"/>
        <c:lblOffset val="100"/>
        <c:noMultiLvlLbl val="0"/>
      </c:catAx>
      <c:valAx>
        <c:axId val="738194416"/>
        <c:scaling>
          <c:orientation val="minMax"/>
        </c:scaling>
        <c:delete val="1"/>
        <c:axPos val="l"/>
        <c:numFmt formatCode="0" sourceLinked="1"/>
        <c:majorTickMark val="none"/>
        <c:minorTickMark val="none"/>
        <c:tickLblPos val="nextTo"/>
        <c:crossAx val="74517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[PivotAssignment &amp; Dashboard in excel.xlsx]New vs. Returning!PivotTable2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REVENUE FROM NEW VS. RETURNING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'New vs. Returning'!$B$6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34-4ED7-887C-288FA8FFFE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34-4ED7-887C-288FA8FFFE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'New vs. Returning'!$A$7:$A$9</c:f>
              <c:strCache>
                <c:ptCount val="2"/>
                <c:pt idx="0">
                  <c:v>New</c:v>
                </c:pt>
                <c:pt idx="1">
                  <c:v>Returning</c:v>
                </c:pt>
              </c:strCache>
            </c:strRef>
          </c:cat>
          <c:val>
            <c:numRef>
              <c:f>'New vs. Returning'!$B$7:$B$9</c:f>
              <c:numCache>
                <c:formatCode>General</c:formatCode>
                <c:ptCount val="2"/>
                <c:pt idx="0">
                  <c:v>50569</c:v>
                </c:pt>
                <c:pt idx="1">
                  <c:v>63553</c:v>
                </c:pt>
              </c:numCache>
            </c:numRef>
          </c:val>
          <c:extLst>
            <c:ext xmlns:c16="http://schemas.microsoft.com/office/drawing/2014/chart" uri="{C3380CC4-5D6E-409C-BE32-E72D297353CC}">
              <c16:uniqueId val="{00000000-C38D-464B-B54F-665CF28FE6E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[PivotAssignment &amp; Dashboard in excel.xlsx]Highest sales revenue!PivotTable3</c:name>
    <c:fmtId val="0"/>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GB" sz="1600" b="1" i="0" u="none" strike="noStrike" kern="1200" spc="0" baseline="0">
                <a:solidFill>
                  <a:schemeClr val="bg1"/>
                </a:solidFill>
              </a:rPr>
              <a:t>HIGHEST SALES REVENUE PER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'Highest sales revenue'!$B$6:$B$7</c:f>
              <c:strCache>
                <c:ptCount val="1"/>
                <c:pt idx="0">
                  <c:v>Laptops</c:v>
                </c:pt>
              </c:strCache>
            </c:strRef>
          </c:tx>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'Highest sales revenue'!$A$8:$A$16</c:f>
              <c:strCache>
                <c:ptCount val="8"/>
                <c:pt idx="0">
                  <c:v>Central Mall</c:v>
                </c:pt>
                <c:pt idx="1">
                  <c:v>City Mall</c:v>
                </c:pt>
                <c:pt idx="2">
                  <c:v>Downtown Plaza</c:v>
                </c:pt>
                <c:pt idx="3">
                  <c:v>Metro Center</c:v>
                </c:pt>
                <c:pt idx="4">
                  <c:v>Tech Hub</c:v>
                </c:pt>
                <c:pt idx="5">
                  <c:v>Tech Mart</c:v>
                </c:pt>
                <c:pt idx="6">
                  <c:v>Tech Plaza</c:v>
                </c:pt>
                <c:pt idx="7">
                  <c:v>Urban Store</c:v>
                </c:pt>
              </c:strCache>
            </c:strRef>
          </c:cat>
          <c:val>
            <c:numRef>
              <c:f>'Highest sales revenue'!$B$8:$B$16</c:f>
              <c:numCache>
                <c:formatCode>General</c:formatCode>
                <c:ptCount val="8"/>
                <c:pt idx="0">
                  <c:v>2300</c:v>
                </c:pt>
                <c:pt idx="1">
                  <c:v>6600</c:v>
                </c:pt>
                <c:pt idx="2">
                  <c:v>900</c:v>
                </c:pt>
                <c:pt idx="3">
                  <c:v>7800</c:v>
                </c:pt>
                <c:pt idx="4">
                  <c:v>3500</c:v>
                </c:pt>
                <c:pt idx="5">
                  <c:v>1500</c:v>
                </c:pt>
                <c:pt idx="6">
                  <c:v>5200</c:v>
                </c:pt>
              </c:numCache>
            </c:numRef>
          </c:val>
          <c:extLst>
            <c:ext xmlns:c16="http://schemas.microsoft.com/office/drawing/2014/chart" uri="{C3380CC4-5D6E-409C-BE32-E72D297353CC}">
              <c16:uniqueId val="{00000000-7AD9-4657-A835-37807D197DF7}"/>
            </c:ext>
          </c:extLst>
        </c:ser>
        <c:ser>
          <c:idx val="1"/>
          <c:order val="1"/>
          <c:tx>
            <c:strRef>
              <c:f>'Highest sales revenue'!$C$6:$C$7</c:f>
              <c:strCache>
                <c:ptCount val="1"/>
                <c:pt idx="0">
                  <c:v>Smartphones</c:v>
                </c:pt>
              </c:strCache>
            </c:strRef>
          </c:tx>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'Highest sales revenue'!$A$8:$A$16</c:f>
              <c:strCache>
                <c:ptCount val="8"/>
                <c:pt idx="0">
                  <c:v>Central Mall</c:v>
                </c:pt>
                <c:pt idx="1">
                  <c:v>City Mall</c:v>
                </c:pt>
                <c:pt idx="2">
                  <c:v>Downtown Plaza</c:v>
                </c:pt>
                <c:pt idx="3">
                  <c:v>Metro Center</c:v>
                </c:pt>
                <c:pt idx="4">
                  <c:v>Tech Hub</c:v>
                </c:pt>
                <c:pt idx="5">
                  <c:v>Tech Mart</c:v>
                </c:pt>
                <c:pt idx="6">
                  <c:v>Tech Plaza</c:v>
                </c:pt>
                <c:pt idx="7">
                  <c:v>Urban Store</c:v>
                </c:pt>
              </c:strCache>
            </c:strRef>
          </c:cat>
          <c:val>
            <c:numRef>
              <c:f>'Highest sales revenue'!$C$8:$C$16</c:f>
              <c:numCache>
                <c:formatCode>General</c:formatCode>
                <c:ptCount val="8"/>
                <c:pt idx="0">
                  <c:v>3000</c:v>
                </c:pt>
                <c:pt idx="1">
                  <c:v>1600</c:v>
                </c:pt>
                <c:pt idx="3">
                  <c:v>6000</c:v>
                </c:pt>
                <c:pt idx="4">
                  <c:v>2400</c:v>
                </c:pt>
                <c:pt idx="6">
                  <c:v>6554</c:v>
                </c:pt>
                <c:pt idx="7">
                  <c:v>2200</c:v>
                </c:pt>
              </c:numCache>
            </c:numRef>
          </c:val>
          <c:extLst>
            <c:ext xmlns:c16="http://schemas.microsoft.com/office/drawing/2014/chart" uri="{C3380CC4-5D6E-409C-BE32-E72D297353CC}">
              <c16:uniqueId val="{00000000-54AF-441D-AD12-E2EC48F42C0D}"/>
            </c:ext>
          </c:extLst>
        </c:ser>
        <c:ser>
          <c:idx val="2"/>
          <c:order val="2"/>
          <c:tx>
            <c:strRef>
              <c:f>'Highest sales revenue'!$D$6:$D$7</c:f>
              <c:strCache>
                <c:ptCount val="1"/>
                <c:pt idx="0">
                  <c:v>Tablets</c:v>
                </c:pt>
              </c:strCache>
            </c:strRef>
          </c:tx>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'Highest sales revenue'!$A$8:$A$16</c:f>
              <c:strCache>
                <c:ptCount val="8"/>
                <c:pt idx="0">
                  <c:v>Central Mall</c:v>
                </c:pt>
                <c:pt idx="1">
                  <c:v>City Mall</c:v>
                </c:pt>
                <c:pt idx="2">
                  <c:v>Downtown Plaza</c:v>
                </c:pt>
                <c:pt idx="3">
                  <c:v>Metro Center</c:v>
                </c:pt>
                <c:pt idx="4">
                  <c:v>Tech Hub</c:v>
                </c:pt>
                <c:pt idx="5">
                  <c:v>Tech Mart</c:v>
                </c:pt>
                <c:pt idx="6">
                  <c:v>Tech Plaza</c:v>
                </c:pt>
                <c:pt idx="7">
                  <c:v>Urban Store</c:v>
                </c:pt>
              </c:strCache>
            </c:strRef>
          </c:cat>
          <c:val>
            <c:numRef>
              <c:f>'Highest sales revenue'!$D$8:$D$16</c:f>
              <c:numCache>
                <c:formatCode>General</c:formatCode>
                <c:ptCount val="8"/>
                <c:pt idx="0">
                  <c:v>3600</c:v>
                </c:pt>
                <c:pt idx="1">
                  <c:v>4210</c:v>
                </c:pt>
                <c:pt idx="2">
                  <c:v>6000</c:v>
                </c:pt>
                <c:pt idx="3">
                  <c:v>2700</c:v>
                </c:pt>
                <c:pt idx="6">
                  <c:v>6189</c:v>
                </c:pt>
                <c:pt idx="7">
                  <c:v>3100</c:v>
                </c:pt>
              </c:numCache>
            </c:numRef>
          </c:val>
          <c:extLst>
            <c:ext xmlns:c16="http://schemas.microsoft.com/office/drawing/2014/chart" uri="{C3380CC4-5D6E-409C-BE32-E72D297353CC}">
              <c16:uniqueId val="{00000004-54AF-441D-AD12-E2EC48F42C0D}"/>
            </c:ext>
          </c:extLst>
        </c:ser>
        <c:ser>
          <c:idx val="3"/>
          <c:order val="3"/>
          <c:tx>
            <c:strRef>
              <c:f>'Highest sales revenue'!$E$6:$E$7</c:f>
              <c:strCache>
                <c:ptCount val="1"/>
                <c:pt idx="0">
                  <c:v>TVs</c:v>
                </c:pt>
              </c:strCache>
            </c:strRef>
          </c:tx>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'Highest sales revenue'!$A$8:$A$16</c:f>
              <c:strCache>
                <c:ptCount val="8"/>
                <c:pt idx="0">
                  <c:v>Central Mall</c:v>
                </c:pt>
                <c:pt idx="1">
                  <c:v>City Mall</c:v>
                </c:pt>
                <c:pt idx="2">
                  <c:v>Downtown Plaza</c:v>
                </c:pt>
                <c:pt idx="3">
                  <c:v>Metro Center</c:v>
                </c:pt>
                <c:pt idx="4">
                  <c:v>Tech Hub</c:v>
                </c:pt>
                <c:pt idx="5">
                  <c:v>Tech Mart</c:v>
                </c:pt>
                <c:pt idx="6">
                  <c:v>Tech Plaza</c:v>
                </c:pt>
                <c:pt idx="7">
                  <c:v>Urban Store</c:v>
                </c:pt>
              </c:strCache>
            </c:strRef>
          </c:cat>
          <c:val>
            <c:numRef>
              <c:f>'Highest sales revenue'!$E$8:$E$16</c:f>
              <c:numCache>
                <c:formatCode>General</c:formatCode>
                <c:ptCount val="8"/>
                <c:pt idx="0">
                  <c:v>11000</c:v>
                </c:pt>
                <c:pt idx="1">
                  <c:v>4400</c:v>
                </c:pt>
                <c:pt idx="2">
                  <c:v>7769</c:v>
                </c:pt>
                <c:pt idx="3">
                  <c:v>8800</c:v>
                </c:pt>
                <c:pt idx="4">
                  <c:v>5000</c:v>
                </c:pt>
                <c:pt idx="5">
                  <c:v>1800</c:v>
                </c:pt>
              </c:numCache>
            </c:numRef>
          </c:val>
          <c:extLst>
            <c:ext xmlns:c16="http://schemas.microsoft.com/office/drawing/2014/chart" uri="{C3380CC4-5D6E-409C-BE32-E72D297353CC}">
              <c16:uniqueId val="{00000005-54AF-441D-AD12-E2EC48F42C0D}"/>
            </c:ext>
          </c:extLst>
        </c:ser>
        <c:dLbls>
          <c:showLegendKey val="0"/>
          <c:showVal val="1"/>
          <c:showCatName val="0"/>
          <c:showSerName val="0"/>
          <c:showPercent val="0"/>
          <c:showBubbleSize val="0"/>
        </c:dLbls>
        <c:gapWidth val="150"/>
        <c:overlap val="100"/>
        <c:axId val="808995680"/>
        <c:axId val="814437120"/>
      </c:barChart>
      <c:catAx>
        <c:axId val="808995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4437120"/>
        <c:crosses val="autoZero"/>
        <c:auto val="1"/>
        <c:lblAlgn val="ctr"/>
        <c:lblOffset val="100"/>
        <c:noMultiLvlLbl val="0"/>
      </c:catAx>
      <c:valAx>
        <c:axId val="814437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899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[PivotAssignment &amp; Dashboard in excel.xlsx]Highest sales revenue!PivotTable2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HIGHEST SALES REVENUE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sales revenue'!$B$30:$B$31</c:f>
              <c:strCache>
                <c:ptCount val="1"/>
                <c:pt idx="0">
                  <c:v>Central Mall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sales revenue'!$A$32:$A$36</c:f>
              <c:strCache>
                <c:ptCount val="4"/>
                <c:pt idx="0">
                  <c:v>Laptops</c:v>
                </c:pt>
                <c:pt idx="1">
                  <c:v>Smartphones</c:v>
                </c:pt>
                <c:pt idx="2">
                  <c:v>Tablets</c:v>
                </c:pt>
                <c:pt idx="3">
                  <c:v>TVs</c:v>
                </c:pt>
              </c:strCache>
            </c:strRef>
          </c:cat>
          <c:val>
            <c:numRef>
              <c:f>'Highest sales revenue'!$B$32:$B$36</c:f>
              <c:numCache>
                <c:formatCode>General</c:formatCode>
                <c:ptCount val="4"/>
                <c:pt idx="0">
                  <c:v>2300</c:v>
                </c:pt>
                <c:pt idx="1">
                  <c:v>3000</c:v>
                </c:pt>
                <c:pt idx="2">
                  <c:v>3600</c:v>
                </c:pt>
                <c:pt idx="3">
                  <c:v>11000</c:v>
                </c:pt>
              </c:numCache>
            </c:numRef>
          </c:val>
          <c:extLst>
            <c:ext xmlns:c16="http://schemas.microsoft.com/office/drawing/2014/chart" uri="{C3380CC4-5D6E-409C-BE32-E72D297353CC}">
              <c16:uniqueId val="{00000000-BC83-4D87-AC21-8C15C2AA3693}"/>
            </c:ext>
          </c:extLst>
        </c:ser>
        <c:ser>
          <c:idx val="1"/>
          <c:order val="1"/>
          <c:tx>
            <c:strRef>
              <c:f>'Highest sales revenue'!$C$30:$C$31</c:f>
              <c:strCache>
                <c:ptCount val="1"/>
                <c:pt idx="0">
                  <c:v>City Mall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sales revenue'!$A$32:$A$36</c:f>
              <c:strCache>
                <c:ptCount val="4"/>
                <c:pt idx="0">
                  <c:v>Laptops</c:v>
                </c:pt>
                <c:pt idx="1">
                  <c:v>Smartphones</c:v>
                </c:pt>
                <c:pt idx="2">
                  <c:v>Tablets</c:v>
                </c:pt>
                <c:pt idx="3">
                  <c:v>TVs</c:v>
                </c:pt>
              </c:strCache>
            </c:strRef>
          </c:cat>
          <c:val>
            <c:numRef>
              <c:f>'Highest sales revenue'!$C$32:$C$36</c:f>
              <c:numCache>
                <c:formatCode>General</c:formatCode>
                <c:ptCount val="4"/>
                <c:pt idx="0">
                  <c:v>6600</c:v>
                </c:pt>
                <c:pt idx="1">
                  <c:v>1600</c:v>
                </c:pt>
                <c:pt idx="2">
                  <c:v>4210</c:v>
                </c:pt>
                <c:pt idx="3">
                  <c:v>4400</c:v>
                </c:pt>
              </c:numCache>
            </c:numRef>
          </c:val>
          <c:extLst>
            <c:ext xmlns:c16="http://schemas.microsoft.com/office/drawing/2014/chart" uri="{C3380CC4-5D6E-409C-BE32-E72D297353CC}">
              <c16:uniqueId val="{00000008-EAC6-43F3-A354-5DF629BE9546}"/>
            </c:ext>
          </c:extLst>
        </c:ser>
        <c:ser>
          <c:idx val="2"/>
          <c:order val="2"/>
          <c:tx>
            <c:strRef>
              <c:f>'Highest sales revenue'!$D$30:$D$31</c:f>
              <c:strCache>
                <c:ptCount val="1"/>
                <c:pt idx="0">
                  <c:v>Downtown Plaza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sales revenue'!$A$32:$A$36</c:f>
              <c:strCache>
                <c:ptCount val="4"/>
                <c:pt idx="0">
                  <c:v>Laptops</c:v>
                </c:pt>
                <c:pt idx="1">
                  <c:v>Smartphones</c:v>
                </c:pt>
                <c:pt idx="2">
                  <c:v>Tablets</c:v>
                </c:pt>
                <c:pt idx="3">
                  <c:v>TVs</c:v>
                </c:pt>
              </c:strCache>
            </c:strRef>
          </c:cat>
          <c:val>
            <c:numRef>
              <c:f>'Highest sales revenue'!$D$32:$D$36</c:f>
              <c:numCache>
                <c:formatCode>General</c:formatCode>
                <c:ptCount val="4"/>
                <c:pt idx="0">
                  <c:v>900</c:v>
                </c:pt>
                <c:pt idx="2">
                  <c:v>6000</c:v>
                </c:pt>
                <c:pt idx="3">
                  <c:v>7769</c:v>
                </c:pt>
              </c:numCache>
            </c:numRef>
          </c:val>
          <c:extLst>
            <c:ext xmlns:c16="http://schemas.microsoft.com/office/drawing/2014/chart" uri="{C3380CC4-5D6E-409C-BE32-E72D297353CC}">
              <c16:uniqueId val="{00000009-EAC6-43F3-A354-5DF629BE9546}"/>
            </c:ext>
          </c:extLst>
        </c:ser>
        <c:ser>
          <c:idx val="3"/>
          <c:order val="3"/>
          <c:tx>
            <c:strRef>
              <c:f>'Highest sales revenue'!$E$30:$E$31</c:f>
              <c:strCache>
                <c:ptCount val="1"/>
                <c:pt idx="0">
                  <c:v>Metro Center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sales revenue'!$A$32:$A$36</c:f>
              <c:strCache>
                <c:ptCount val="4"/>
                <c:pt idx="0">
                  <c:v>Laptops</c:v>
                </c:pt>
                <c:pt idx="1">
                  <c:v>Smartphones</c:v>
                </c:pt>
                <c:pt idx="2">
                  <c:v>Tablets</c:v>
                </c:pt>
                <c:pt idx="3">
                  <c:v>TVs</c:v>
                </c:pt>
              </c:strCache>
            </c:strRef>
          </c:cat>
          <c:val>
            <c:numRef>
              <c:f>'Highest sales revenue'!$E$32:$E$36</c:f>
              <c:numCache>
                <c:formatCode>General</c:formatCode>
                <c:ptCount val="4"/>
                <c:pt idx="0">
                  <c:v>7800</c:v>
                </c:pt>
                <c:pt idx="1">
                  <c:v>6000</c:v>
                </c:pt>
                <c:pt idx="2">
                  <c:v>2700</c:v>
                </c:pt>
                <c:pt idx="3">
                  <c:v>8800</c:v>
                </c:pt>
              </c:numCache>
            </c:numRef>
          </c:val>
          <c:extLst>
            <c:ext xmlns:c16="http://schemas.microsoft.com/office/drawing/2014/chart" uri="{C3380CC4-5D6E-409C-BE32-E72D297353CC}">
              <c16:uniqueId val="{0000000A-EAC6-43F3-A354-5DF629BE9546}"/>
            </c:ext>
          </c:extLst>
        </c:ser>
        <c:ser>
          <c:idx val="4"/>
          <c:order val="4"/>
          <c:tx>
            <c:strRef>
              <c:f>'Highest sales revenue'!$F$30:$F$31</c:f>
              <c:strCache>
                <c:ptCount val="1"/>
                <c:pt idx="0">
                  <c:v>Tech Hub</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sales revenue'!$A$32:$A$36</c:f>
              <c:strCache>
                <c:ptCount val="4"/>
                <c:pt idx="0">
                  <c:v>Laptops</c:v>
                </c:pt>
                <c:pt idx="1">
                  <c:v>Smartphones</c:v>
                </c:pt>
                <c:pt idx="2">
                  <c:v>Tablets</c:v>
                </c:pt>
                <c:pt idx="3">
                  <c:v>TVs</c:v>
                </c:pt>
              </c:strCache>
            </c:strRef>
          </c:cat>
          <c:val>
            <c:numRef>
              <c:f>'Highest sales revenue'!$F$32:$F$36</c:f>
              <c:numCache>
                <c:formatCode>General</c:formatCode>
                <c:ptCount val="4"/>
                <c:pt idx="0">
                  <c:v>3500</c:v>
                </c:pt>
                <c:pt idx="1">
                  <c:v>2400</c:v>
                </c:pt>
                <c:pt idx="3">
                  <c:v>5000</c:v>
                </c:pt>
              </c:numCache>
            </c:numRef>
          </c:val>
          <c:extLst>
            <c:ext xmlns:c16="http://schemas.microsoft.com/office/drawing/2014/chart" uri="{C3380CC4-5D6E-409C-BE32-E72D297353CC}">
              <c16:uniqueId val="{0000000B-EAC6-43F3-A354-5DF629BE9546}"/>
            </c:ext>
          </c:extLst>
        </c:ser>
        <c:ser>
          <c:idx val="5"/>
          <c:order val="5"/>
          <c:tx>
            <c:strRef>
              <c:f>'Highest sales revenue'!$G$30:$G$31</c:f>
              <c:strCache>
                <c:ptCount val="1"/>
                <c:pt idx="0">
                  <c:v>Tech Mart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sales revenue'!$A$32:$A$36</c:f>
              <c:strCache>
                <c:ptCount val="4"/>
                <c:pt idx="0">
                  <c:v>Laptops</c:v>
                </c:pt>
                <c:pt idx="1">
                  <c:v>Smartphones</c:v>
                </c:pt>
                <c:pt idx="2">
                  <c:v>Tablets</c:v>
                </c:pt>
                <c:pt idx="3">
                  <c:v>TVs</c:v>
                </c:pt>
              </c:strCache>
            </c:strRef>
          </c:cat>
          <c:val>
            <c:numRef>
              <c:f>'Highest sales revenue'!$G$32:$G$36</c:f>
              <c:numCache>
                <c:formatCode>General</c:formatCode>
                <c:ptCount val="4"/>
                <c:pt idx="0">
                  <c:v>1500</c:v>
                </c:pt>
                <c:pt idx="3">
                  <c:v>1800</c:v>
                </c:pt>
              </c:numCache>
            </c:numRef>
          </c:val>
          <c:extLst>
            <c:ext xmlns:c16="http://schemas.microsoft.com/office/drawing/2014/chart" uri="{C3380CC4-5D6E-409C-BE32-E72D297353CC}">
              <c16:uniqueId val="{0000000C-EAC6-43F3-A354-5DF629BE9546}"/>
            </c:ext>
          </c:extLst>
        </c:ser>
        <c:ser>
          <c:idx val="6"/>
          <c:order val="6"/>
          <c:tx>
            <c:strRef>
              <c:f>'Highest sales revenue'!$H$30:$H$31</c:f>
              <c:strCache>
                <c:ptCount val="1"/>
                <c:pt idx="0">
                  <c:v>Tech Plaza</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sales revenue'!$A$32:$A$36</c:f>
              <c:strCache>
                <c:ptCount val="4"/>
                <c:pt idx="0">
                  <c:v>Laptops</c:v>
                </c:pt>
                <c:pt idx="1">
                  <c:v>Smartphones</c:v>
                </c:pt>
                <c:pt idx="2">
                  <c:v>Tablets</c:v>
                </c:pt>
                <c:pt idx="3">
                  <c:v>TVs</c:v>
                </c:pt>
              </c:strCache>
            </c:strRef>
          </c:cat>
          <c:val>
            <c:numRef>
              <c:f>'Highest sales revenue'!$H$32:$H$36</c:f>
              <c:numCache>
                <c:formatCode>General</c:formatCode>
                <c:ptCount val="4"/>
                <c:pt idx="0">
                  <c:v>5200</c:v>
                </c:pt>
                <c:pt idx="1">
                  <c:v>6554</c:v>
                </c:pt>
                <c:pt idx="2">
                  <c:v>6189</c:v>
                </c:pt>
              </c:numCache>
            </c:numRef>
          </c:val>
          <c:extLst>
            <c:ext xmlns:c16="http://schemas.microsoft.com/office/drawing/2014/chart" uri="{C3380CC4-5D6E-409C-BE32-E72D297353CC}">
              <c16:uniqueId val="{0000000D-EAC6-43F3-A354-5DF629BE9546}"/>
            </c:ext>
          </c:extLst>
        </c:ser>
        <c:ser>
          <c:idx val="7"/>
          <c:order val="7"/>
          <c:tx>
            <c:strRef>
              <c:f>'Highest sales revenue'!$I$30:$I$31</c:f>
              <c:strCache>
                <c:ptCount val="1"/>
                <c:pt idx="0">
                  <c:v>Urban Store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sales revenue'!$A$32:$A$36</c:f>
              <c:strCache>
                <c:ptCount val="4"/>
                <c:pt idx="0">
                  <c:v>Laptops</c:v>
                </c:pt>
                <c:pt idx="1">
                  <c:v>Smartphones</c:v>
                </c:pt>
                <c:pt idx="2">
                  <c:v>Tablets</c:v>
                </c:pt>
                <c:pt idx="3">
                  <c:v>TVs</c:v>
                </c:pt>
              </c:strCache>
            </c:strRef>
          </c:cat>
          <c:val>
            <c:numRef>
              <c:f>'Highest sales revenue'!$I$32:$I$36</c:f>
              <c:numCache>
                <c:formatCode>General</c:formatCode>
                <c:ptCount val="4"/>
                <c:pt idx="1">
                  <c:v>2200</c:v>
                </c:pt>
                <c:pt idx="2">
                  <c:v>3100</c:v>
                </c:pt>
              </c:numCache>
            </c:numRef>
          </c:val>
          <c:extLst>
            <c:ext xmlns:c16="http://schemas.microsoft.com/office/drawing/2014/chart" uri="{C3380CC4-5D6E-409C-BE32-E72D297353CC}">
              <c16:uniqueId val="{0000000E-EAC6-43F3-A354-5DF629BE9546}"/>
            </c:ext>
          </c:extLst>
        </c:ser>
        <c:dLbls>
          <c:dLblPos val="outEnd"/>
          <c:showLegendKey val="0"/>
          <c:showVal val="1"/>
          <c:showCatName val="0"/>
          <c:showSerName val="0"/>
          <c:showPercent val="0"/>
          <c:showBubbleSize val="0"/>
        </c:dLbls>
        <c:gapWidth val="219"/>
        <c:overlap val="-27"/>
        <c:axId val="105011295"/>
        <c:axId val="105016575"/>
      </c:barChart>
      <c:catAx>
        <c:axId val="10501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16575"/>
        <c:crosses val="autoZero"/>
        <c:auto val="1"/>
        <c:lblAlgn val="ctr"/>
        <c:lblOffset val="100"/>
        <c:noMultiLvlLbl val="0"/>
      </c:catAx>
      <c:valAx>
        <c:axId val="105016575"/>
        <c:scaling>
          <c:orientation val="minMax"/>
        </c:scaling>
        <c:delete val="1"/>
        <c:axPos val="l"/>
        <c:numFmt formatCode="General" sourceLinked="1"/>
        <c:majorTickMark val="none"/>
        <c:minorTickMark val="none"/>
        <c:tickLblPos val="nextTo"/>
        <c:crossAx val="10501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[PivotAssignment &amp; Dashboard in excel.xlsx]Product category!PivotTable2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UNITS SOLD PER PRODUCT CATEGORY</a:t>
            </a:r>
          </a:p>
          <a:p>
            <a:pPr>
              <a:defRPr/>
            </a:pPr>
            <a:r>
              <a:rPr lang="en-GB" sz="1200"/>
              <a:t> IN EACH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category'!$B$5:$B$6</c:f>
              <c:strCache>
                <c:ptCount val="1"/>
                <c:pt idx="0">
                  <c:v>Laptops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category'!$A$7:$A$11</c:f>
              <c:strCache>
                <c:ptCount val="4"/>
                <c:pt idx="0">
                  <c:v>East Coast</c:v>
                </c:pt>
                <c:pt idx="1">
                  <c:v>North Region</c:v>
                </c:pt>
                <c:pt idx="2">
                  <c:v>South Region</c:v>
                </c:pt>
                <c:pt idx="3">
                  <c:v>West Coast</c:v>
                </c:pt>
              </c:strCache>
            </c:strRef>
          </c:cat>
          <c:val>
            <c:numRef>
              <c:f>'Product category'!$B$7:$B$11</c:f>
              <c:numCache>
                <c:formatCode>General</c:formatCode>
                <c:ptCount val="4"/>
                <c:pt idx="0">
                  <c:v>18</c:v>
                </c:pt>
                <c:pt idx="1">
                  <c:v>9</c:v>
                </c:pt>
                <c:pt idx="2">
                  <c:v>8</c:v>
                </c:pt>
                <c:pt idx="3">
                  <c:v>8</c:v>
                </c:pt>
              </c:numCache>
            </c:numRef>
          </c:val>
          <c:extLst>
            <c:ext xmlns:c16="http://schemas.microsoft.com/office/drawing/2014/chart" uri="{C3380CC4-5D6E-409C-BE32-E72D297353CC}">
              <c16:uniqueId val="{00000000-6A16-4A6A-9F13-4E10C8818039}"/>
            </c:ext>
          </c:extLst>
        </c:ser>
        <c:ser>
          <c:idx val="1"/>
          <c:order val="1"/>
          <c:tx>
            <c:strRef>
              <c:f>'Product category'!$C$5:$C$6</c:f>
              <c:strCache>
                <c:ptCount val="1"/>
                <c:pt idx="0">
                  <c:v>Smartphones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category'!$A$7:$A$11</c:f>
              <c:strCache>
                <c:ptCount val="4"/>
                <c:pt idx="0">
                  <c:v>East Coast</c:v>
                </c:pt>
                <c:pt idx="1">
                  <c:v>North Region</c:v>
                </c:pt>
                <c:pt idx="2">
                  <c:v>South Region</c:v>
                </c:pt>
                <c:pt idx="3">
                  <c:v>West Coast</c:v>
                </c:pt>
              </c:strCache>
            </c:strRef>
          </c:cat>
          <c:val>
            <c:numRef>
              <c:f>'Product category'!$C$7:$C$11</c:f>
              <c:numCache>
                <c:formatCode>General</c:formatCode>
                <c:ptCount val="4"/>
                <c:pt idx="0">
                  <c:v>9</c:v>
                </c:pt>
                <c:pt idx="1">
                  <c:v>16</c:v>
                </c:pt>
                <c:pt idx="2">
                  <c:v>18</c:v>
                </c:pt>
                <c:pt idx="3">
                  <c:v>11</c:v>
                </c:pt>
              </c:numCache>
            </c:numRef>
          </c:val>
          <c:extLst>
            <c:ext xmlns:c16="http://schemas.microsoft.com/office/drawing/2014/chart" uri="{C3380CC4-5D6E-409C-BE32-E72D297353CC}">
              <c16:uniqueId val="{00000001-F564-4D57-BB02-971D8D92B1E2}"/>
            </c:ext>
          </c:extLst>
        </c:ser>
        <c:ser>
          <c:idx val="2"/>
          <c:order val="2"/>
          <c:tx>
            <c:strRef>
              <c:f>'Product category'!$D$5:$D$6</c:f>
              <c:strCache>
                <c:ptCount val="1"/>
                <c:pt idx="0">
                  <c:v>Tablets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category'!$A$7:$A$11</c:f>
              <c:strCache>
                <c:ptCount val="4"/>
                <c:pt idx="0">
                  <c:v>East Coast</c:v>
                </c:pt>
                <c:pt idx="1">
                  <c:v>North Region</c:v>
                </c:pt>
                <c:pt idx="2">
                  <c:v>South Region</c:v>
                </c:pt>
                <c:pt idx="3">
                  <c:v>West Coast</c:v>
                </c:pt>
              </c:strCache>
            </c:strRef>
          </c:cat>
          <c:val>
            <c:numRef>
              <c:f>'Product category'!$D$7:$D$11</c:f>
              <c:numCache>
                <c:formatCode>General</c:formatCode>
                <c:ptCount val="4"/>
                <c:pt idx="0">
                  <c:v>24</c:v>
                </c:pt>
                <c:pt idx="1">
                  <c:v>12</c:v>
                </c:pt>
                <c:pt idx="2">
                  <c:v>40</c:v>
                </c:pt>
                <c:pt idx="3">
                  <c:v>6</c:v>
                </c:pt>
              </c:numCache>
            </c:numRef>
          </c:val>
          <c:extLst>
            <c:ext xmlns:c16="http://schemas.microsoft.com/office/drawing/2014/chart" uri="{C3380CC4-5D6E-409C-BE32-E72D297353CC}">
              <c16:uniqueId val="{00000005-F564-4D57-BB02-971D8D92B1E2}"/>
            </c:ext>
          </c:extLst>
        </c:ser>
        <c:ser>
          <c:idx val="3"/>
          <c:order val="3"/>
          <c:tx>
            <c:strRef>
              <c:f>'Product category'!$E$5:$E$6</c:f>
              <c:strCache>
                <c:ptCount val="1"/>
                <c:pt idx="0">
                  <c:v>TVs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category'!$A$7:$A$11</c:f>
              <c:strCache>
                <c:ptCount val="4"/>
                <c:pt idx="0">
                  <c:v>East Coast</c:v>
                </c:pt>
                <c:pt idx="1">
                  <c:v>North Region</c:v>
                </c:pt>
                <c:pt idx="2">
                  <c:v>South Region</c:v>
                </c:pt>
                <c:pt idx="3">
                  <c:v>West Coast</c:v>
                </c:pt>
              </c:strCache>
            </c:strRef>
          </c:cat>
          <c:val>
            <c:numRef>
              <c:f>'Product category'!$E$7:$E$11</c:f>
              <c:numCache>
                <c:formatCode>General</c:formatCode>
                <c:ptCount val="4"/>
                <c:pt idx="0">
                  <c:v>7</c:v>
                </c:pt>
                <c:pt idx="1">
                  <c:v>15</c:v>
                </c:pt>
                <c:pt idx="2">
                  <c:v>8</c:v>
                </c:pt>
                <c:pt idx="3">
                  <c:v>10</c:v>
                </c:pt>
              </c:numCache>
            </c:numRef>
          </c:val>
          <c:extLst>
            <c:ext xmlns:c16="http://schemas.microsoft.com/office/drawing/2014/chart" uri="{C3380CC4-5D6E-409C-BE32-E72D297353CC}">
              <c16:uniqueId val="{00000006-F564-4D57-BB02-971D8D92B1E2}"/>
            </c:ext>
          </c:extLst>
        </c:ser>
        <c:dLbls>
          <c:dLblPos val="outEnd"/>
          <c:showLegendKey val="0"/>
          <c:showVal val="1"/>
          <c:showCatName val="0"/>
          <c:showSerName val="0"/>
          <c:showPercent val="0"/>
          <c:showBubbleSize val="0"/>
        </c:dLbls>
        <c:gapWidth val="219"/>
        <c:overlap val="-27"/>
        <c:axId val="1269131375"/>
        <c:axId val="1269125615"/>
      </c:barChart>
      <c:catAx>
        <c:axId val="126913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125615"/>
        <c:crosses val="autoZero"/>
        <c:auto val="1"/>
        <c:lblAlgn val="ctr"/>
        <c:lblOffset val="100"/>
        <c:noMultiLvlLbl val="0"/>
      </c:catAx>
      <c:valAx>
        <c:axId val="1269125615"/>
        <c:scaling>
          <c:orientation val="minMax"/>
        </c:scaling>
        <c:delete val="1"/>
        <c:axPos val="l"/>
        <c:numFmt formatCode="General" sourceLinked="1"/>
        <c:majorTickMark val="none"/>
        <c:minorTickMark val="none"/>
        <c:tickLblPos val="nextTo"/>
        <c:crossAx val="1269131375"/>
        <c:crosses val="autoZero"/>
        <c:crossBetween val="between"/>
      </c:valAx>
      <c:spPr>
        <a:noFill/>
        <a:ln>
          <a:noFill/>
        </a:ln>
        <a:effectLst/>
      </c:spPr>
    </c:plotArea>
    <c:legend>
      <c:legendPos val="r"/>
      <c:layout>
        <c:manualLayout>
          <c:xMode val="edge"/>
          <c:yMode val="edge"/>
          <c:x val="0.76778357868309943"/>
          <c:y val="0.44698356660524269"/>
          <c:w val="0.2322164128541381"/>
          <c:h val="0.313139035680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[PivotAssignment &amp; Dashboard in excel.xlsx]Customer Satisfaction!PivotTable4</c:name>
    <c:fmtId val="0"/>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GB" sz="1100" b="1" u="sng"/>
              <a:t>Customer</a:t>
            </a:r>
            <a:r>
              <a:rPr lang="en-GB" sz="1100" b="1" u="sng" baseline="0"/>
              <a:t> Satisfaction by Region and Product Category</a:t>
            </a:r>
            <a:endParaRPr lang="en-GB" sz="1100" b="1" u="sng"/>
          </a:p>
        </c:rich>
      </c:tx>
      <c:layout>
        <c:manualLayout>
          <c:xMode val="edge"/>
          <c:yMode val="edge"/>
          <c:x val="0.30786894580227991"/>
          <c:y val="4.7804921820669852E-2"/>
        </c:manualLayout>
      </c:layout>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987636084440156E-2"/>
          <c:y val="9.865233192004845E-2"/>
          <c:w val="0.80058397069993759"/>
          <c:h val="0.78138622855171391"/>
        </c:manualLayout>
      </c:layout>
      <c:barChart>
        <c:barDir val="col"/>
        <c:grouping val="clustered"/>
        <c:varyColors val="0"/>
        <c:ser>
          <c:idx val="0"/>
          <c:order val="0"/>
          <c:tx>
            <c:strRef>
              <c:f>'Customer Satisfaction'!$B$5:$B$6</c:f>
              <c:strCache>
                <c:ptCount val="1"/>
                <c:pt idx="0">
                  <c:v>Laptops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Satisfaction'!$A$7:$A$11</c:f>
              <c:strCache>
                <c:ptCount val="4"/>
                <c:pt idx="0">
                  <c:v>East Coast</c:v>
                </c:pt>
                <c:pt idx="1">
                  <c:v>North Region</c:v>
                </c:pt>
                <c:pt idx="2">
                  <c:v>South Region</c:v>
                </c:pt>
                <c:pt idx="3">
                  <c:v>West Coast</c:v>
                </c:pt>
              </c:strCache>
            </c:strRef>
          </c:cat>
          <c:val>
            <c:numRef>
              <c:f>'Customer Satisfaction'!$B$7:$B$11</c:f>
              <c:numCache>
                <c:formatCode>0.0</c:formatCode>
                <c:ptCount val="4"/>
                <c:pt idx="0">
                  <c:v>4.3999999999999995</c:v>
                </c:pt>
                <c:pt idx="1">
                  <c:v>4.45</c:v>
                </c:pt>
                <c:pt idx="2">
                  <c:v>3.7999999999999994</c:v>
                </c:pt>
                <c:pt idx="3">
                  <c:v>4.45</c:v>
                </c:pt>
              </c:numCache>
            </c:numRef>
          </c:val>
          <c:extLst>
            <c:ext xmlns:c16="http://schemas.microsoft.com/office/drawing/2014/chart" uri="{C3380CC4-5D6E-409C-BE32-E72D297353CC}">
              <c16:uniqueId val="{00000000-729F-497B-9F7F-928093F6C8BB}"/>
            </c:ext>
          </c:extLst>
        </c:ser>
        <c:ser>
          <c:idx val="1"/>
          <c:order val="1"/>
          <c:tx>
            <c:strRef>
              <c:f>'Customer Satisfaction'!$C$5:$C$6</c:f>
              <c:strCache>
                <c:ptCount val="1"/>
                <c:pt idx="0">
                  <c:v>Smartphones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Satisfaction'!$A$7:$A$11</c:f>
              <c:strCache>
                <c:ptCount val="4"/>
                <c:pt idx="0">
                  <c:v>East Coast</c:v>
                </c:pt>
                <c:pt idx="1">
                  <c:v>North Region</c:v>
                </c:pt>
                <c:pt idx="2">
                  <c:v>South Region</c:v>
                </c:pt>
                <c:pt idx="3">
                  <c:v>West Coast</c:v>
                </c:pt>
              </c:strCache>
            </c:strRef>
          </c:cat>
          <c:val>
            <c:numRef>
              <c:f>'Customer Satisfaction'!$C$7:$C$11</c:f>
              <c:numCache>
                <c:formatCode>0.0</c:formatCode>
                <c:ptCount val="4"/>
                <c:pt idx="0">
                  <c:v>4.1999999999999993</c:v>
                </c:pt>
                <c:pt idx="1">
                  <c:v>4.3499999999999996</c:v>
                </c:pt>
                <c:pt idx="2">
                  <c:v>4.2666666666666666</c:v>
                </c:pt>
                <c:pt idx="3">
                  <c:v>4.4000000000000004</c:v>
                </c:pt>
              </c:numCache>
            </c:numRef>
          </c:val>
          <c:extLst>
            <c:ext xmlns:c16="http://schemas.microsoft.com/office/drawing/2014/chart" uri="{C3380CC4-5D6E-409C-BE32-E72D297353CC}">
              <c16:uniqueId val="{00000000-7406-4ED9-A1D1-9CFF6CCEF229}"/>
            </c:ext>
          </c:extLst>
        </c:ser>
        <c:ser>
          <c:idx val="2"/>
          <c:order val="2"/>
          <c:tx>
            <c:strRef>
              <c:f>'Customer Satisfaction'!$D$5:$D$6</c:f>
              <c:strCache>
                <c:ptCount val="1"/>
                <c:pt idx="0">
                  <c:v>Tablets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Satisfaction'!$A$7:$A$11</c:f>
              <c:strCache>
                <c:ptCount val="4"/>
                <c:pt idx="0">
                  <c:v>East Coast</c:v>
                </c:pt>
                <c:pt idx="1">
                  <c:v>North Region</c:v>
                </c:pt>
                <c:pt idx="2">
                  <c:v>South Region</c:v>
                </c:pt>
                <c:pt idx="3">
                  <c:v>West Coast</c:v>
                </c:pt>
              </c:strCache>
            </c:strRef>
          </c:cat>
          <c:val>
            <c:numRef>
              <c:f>'Customer Satisfaction'!$D$7:$D$11</c:f>
              <c:numCache>
                <c:formatCode>0.0</c:formatCode>
                <c:ptCount val="4"/>
                <c:pt idx="0">
                  <c:v>3.78</c:v>
                </c:pt>
                <c:pt idx="1">
                  <c:v>4.8</c:v>
                </c:pt>
                <c:pt idx="2">
                  <c:v>4.0200000000000005</c:v>
                </c:pt>
                <c:pt idx="3">
                  <c:v>4.8</c:v>
                </c:pt>
              </c:numCache>
            </c:numRef>
          </c:val>
          <c:extLst>
            <c:ext xmlns:c16="http://schemas.microsoft.com/office/drawing/2014/chart" uri="{C3380CC4-5D6E-409C-BE32-E72D297353CC}">
              <c16:uniqueId val="{00000004-7406-4ED9-A1D1-9CFF6CCEF229}"/>
            </c:ext>
          </c:extLst>
        </c:ser>
        <c:ser>
          <c:idx val="3"/>
          <c:order val="3"/>
          <c:tx>
            <c:strRef>
              <c:f>'Customer Satisfaction'!$E$5:$E$6</c:f>
              <c:strCache>
                <c:ptCount val="1"/>
                <c:pt idx="0">
                  <c:v>TVs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Satisfaction'!$A$7:$A$11</c:f>
              <c:strCache>
                <c:ptCount val="4"/>
                <c:pt idx="0">
                  <c:v>East Coast</c:v>
                </c:pt>
                <c:pt idx="1">
                  <c:v>North Region</c:v>
                </c:pt>
                <c:pt idx="2">
                  <c:v>South Region</c:v>
                </c:pt>
                <c:pt idx="3">
                  <c:v>West Coast</c:v>
                </c:pt>
              </c:strCache>
            </c:strRef>
          </c:cat>
          <c:val>
            <c:numRef>
              <c:f>'Customer Satisfaction'!$E$7:$E$11</c:f>
              <c:numCache>
                <c:formatCode>0.0</c:formatCode>
                <c:ptCount val="4"/>
                <c:pt idx="0">
                  <c:v>4.4000000000000004</c:v>
                </c:pt>
                <c:pt idx="1">
                  <c:v>4.5999999999999996</c:v>
                </c:pt>
                <c:pt idx="2">
                  <c:v>4.5</c:v>
                </c:pt>
                <c:pt idx="3">
                  <c:v>4.5666666666666673</c:v>
                </c:pt>
              </c:numCache>
            </c:numRef>
          </c:val>
          <c:extLst>
            <c:ext xmlns:c16="http://schemas.microsoft.com/office/drawing/2014/chart" uri="{C3380CC4-5D6E-409C-BE32-E72D297353CC}">
              <c16:uniqueId val="{00000005-7406-4ED9-A1D1-9CFF6CCEF229}"/>
            </c:ext>
          </c:extLst>
        </c:ser>
        <c:dLbls>
          <c:dLblPos val="outEnd"/>
          <c:showLegendKey val="0"/>
          <c:showVal val="1"/>
          <c:showCatName val="0"/>
          <c:showSerName val="0"/>
          <c:showPercent val="0"/>
          <c:showBubbleSize val="0"/>
        </c:dLbls>
        <c:gapWidth val="150"/>
        <c:axId val="1603520864"/>
        <c:axId val="1603512224"/>
      </c:barChart>
      <c:catAx>
        <c:axId val="160352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9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12224"/>
        <c:crosses val="autoZero"/>
        <c:auto val="1"/>
        <c:lblAlgn val="ctr"/>
        <c:lblOffset val="100"/>
        <c:noMultiLvlLbl val="0"/>
      </c:catAx>
      <c:valAx>
        <c:axId val="1603512224"/>
        <c:scaling>
          <c:orientation val="minMax"/>
        </c:scaling>
        <c:delete val="0"/>
        <c:axPos val="l"/>
        <c:numFmt formatCode="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20864"/>
        <c:crosses val="autoZero"/>
        <c:crossBetween val="between"/>
      </c:valAx>
      <c:spPr>
        <a:noFill/>
        <a:ln>
          <a:noFill/>
        </a:ln>
        <a:effectLst>
          <a:outerShdw blurRad="50800" dist="50800" dir="8460000" algn="ctr" rotWithShape="0">
            <a:schemeClr val="tx1">
              <a:alpha val="66000"/>
            </a:scheme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[PivotAssignment &amp; Dashboard in excel.xlsx]Rating!PivotTable3</c:name>
    <c:fmtId val="3"/>
  </c:pivotSource>
  <c:chart>
    <c:title>
      <c:tx>
        <c:rich>
          <a:bodyPr rot="0" spcFirstLastPara="1" vertOverflow="ellipsis" vert="horz" wrap="square" anchor="ctr" anchorCtr="1"/>
          <a:lstStyle/>
          <a:p>
            <a:pPr>
              <a:defRPr lang="en-US" sz="1200" b="0" i="0" u="none" strike="noStrike" kern="1200" cap="all" spc="150" baseline="0">
                <a:solidFill>
                  <a:schemeClr val="tx1"/>
                </a:solidFill>
                <a:latin typeface="+mn-lt"/>
                <a:ea typeface="+mn-ea"/>
                <a:cs typeface="+mn-cs"/>
              </a:defRPr>
            </a:pPr>
            <a:r>
              <a:rPr lang="en-US"/>
              <a:t>Average customer satisfaction rating for each store</a:t>
            </a:r>
          </a:p>
        </c:rich>
      </c:tx>
      <c:overlay val="0"/>
      <c:spPr>
        <a:noFill/>
        <a:ln>
          <a:noFill/>
        </a:ln>
        <a:effectLst/>
      </c:spPr>
      <c:txPr>
        <a:bodyPr rot="0" spcFirstLastPara="1" vertOverflow="ellipsis" vert="horz" wrap="square" anchor="ctr" anchorCtr="1"/>
        <a:lstStyle/>
        <a:p>
          <a:pPr>
            <a:defRPr lang="en-US" sz="1200" b="0" i="0" u="none" strike="noStrike" kern="1200" cap="all" spc="150" baseline="0">
              <a:solidFill>
                <a:schemeClr val="tx1"/>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Rating!$B$5</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Rating!$A$6:$A$14</c:f>
              <c:strCache>
                <c:ptCount val="8"/>
                <c:pt idx="0">
                  <c:v>Central Mall</c:v>
                </c:pt>
                <c:pt idx="1">
                  <c:v>City Mall</c:v>
                </c:pt>
                <c:pt idx="2">
                  <c:v>Downtown Plaza</c:v>
                </c:pt>
                <c:pt idx="3">
                  <c:v>Metro Center</c:v>
                </c:pt>
                <c:pt idx="4">
                  <c:v>Tech Hub</c:v>
                </c:pt>
                <c:pt idx="5">
                  <c:v>Tech Mart</c:v>
                </c:pt>
                <c:pt idx="6">
                  <c:v>Tech Plaza</c:v>
                </c:pt>
                <c:pt idx="7">
                  <c:v>Urban Store</c:v>
                </c:pt>
              </c:strCache>
            </c:strRef>
          </c:cat>
          <c:val>
            <c:numRef>
              <c:f>Rating!$B$6:$B$14</c:f>
              <c:numCache>
                <c:formatCode>0.00</c:formatCode>
                <c:ptCount val="8"/>
                <c:pt idx="0">
                  <c:v>4.4833333333333334</c:v>
                </c:pt>
                <c:pt idx="1">
                  <c:v>4.1625000000000005</c:v>
                </c:pt>
                <c:pt idx="2">
                  <c:v>4.3600000000000003</c:v>
                </c:pt>
                <c:pt idx="3">
                  <c:v>4.6166666666666663</c:v>
                </c:pt>
                <c:pt idx="4">
                  <c:v>4.6333333333333337</c:v>
                </c:pt>
                <c:pt idx="5">
                  <c:v>4.25</c:v>
                </c:pt>
                <c:pt idx="6">
                  <c:v>3.9375</c:v>
                </c:pt>
                <c:pt idx="7">
                  <c:v>3.8666666666666667</c:v>
                </c:pt>
              </c:numCache>
            </c:numRef>
          </c:val>
          <c:extLst>
            <c:ext xmlns:c16="http://schemas.microsoft.com/office/drawing/2014/chart" uri="{C3380CC4-5D6E-409C-BE32-E72D297353CC}">
              <c16:uniqueId val="{00000000-B191-4B06-A8F6-6FBD0FC74DFC}"/>
            </c:ext>
          </c:extLst>
        </c:ser>
        <c:dLbls>
          <c:dLblPos val="outEnd"/>
          <c:showLegendKey val="0"/>
          <c:showVal val="1"/>
          <c:showCatName val="0"/>
          <c:showSerName val="0"/>
          <c:showPercent val="0"/>
          <c:showBubbleSize val="0"/>
        </c:dLbls>
        <c:gapWidth val="164"/>
        <c:overlap val="-22"/>
        <c:axId val="1449264831"/>
        <c:axId val="1449267231"/>
      </c:barChart>
      <c:catAx>
        <c:axId val="144926483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600" b="1" i="0" u="none" strike="noStrike" kern="1200" baseline="0">
                <a:solidFill>
                  <a:schemeClr val="tx1"/>
                </a:solidFill>
                <a:latin typeface="+mn-lt"/>
                <a:ea typeface="+mn-ea"/>
                <a:cs typeface="+mn-cs"/>
              </a:defRPr>
            </a:pPr>
            <a:endParaRPr lang="en-US"/>
          </a:p>
        </c:txPr>
        <c:crossAx val="1449267231"/>
        <c:crosses val="autoZero"/>
        <c:auto val="1"/>
        <c:lblAlgn val="ctr"/>
        <c:lblOffset val="100"/>
        <c:noMultiLvlLbl val="0"/>
      </c:catAx>
      <c:valAx>
        <c:axId val="1449267231"/>
        <c:scaling>
          <c:orientation val="minMax"/>
        </c:scaling>
        <c:delete val="1"/>
        <c:axPos val="l"/>
        <c:numFmt formatCode="0.00" sourceLinked="1"/>
        <c:majorTickMark val="none"/>
        <c:minorTickMark val="none"/>
        <c:tickLblPos val="nextTo"/>
        <c:crossAx val="144926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[PivotAssignment &amp; Dashboard in excel.xlsx]Sales Rep!PivotTable4</c:name>
    <c:fmtId val="7"/>
  </c:pivotSource>
  <c:chart>
    <c:title>
      <c:tx>
        <c:rich>
          <a:bodyPr rot="0" spcFirstLastPara="1" vertOverflow="ellipsis" vert="horz" wrap="square" anchor="ctr" anchorCtr="1"/>
          <a:lstStyle/>
          <a:p>
            <a:pPr>
              <a:defRPr lang="en-US" sz="1200" b="0" i="0" u="none" strike="noStrike" kern="1200" cap="none" spc="50" baseline="0">
                <a:solidFill>
                  <a:schemeClr val="tx1"/>
                </a:solidFill>
                <a:latin typeface="+mn-lt"/>
                <a:ea typeface="+mn-ea"/>
                <a:cs typeface="+mn-cs"/>
              </a:defRPr>
            </a:pPr>
            <a:r>
              <a:rPr lang="en-US"/>
              <a:t>Revenue Generated Per Sales Representative</a:t>
            </a:r>
          </a:p>
        </c:rich>
      </c:tx>
      <c:layout>
        <c:manualLayout>
          <c:xMode val="edge"/>
          <c:yMode val="edge"/>
          <c:x val="0.15766634766322082"/>
          <c:y val="0"/>
        </c:manualLayout>
      </c:layout>
      <c:overlay val="0"/>
      <c:spPr>
        <a:noFill/>
        <a:ln>
          <a:noFill/>
        </a:ln>
        <a:effectLst/>
      </c:spPr>
      <c:txPr>
        <a:bodyPr rot="0" spcFirstLastPara="1" vertOverflow="ellipsis" vert="horz" wrap="square" anchor="ctr" anchorCtr="1"/>
        <a:lstStyle/>
        <a:p>
          <a:pPr>
            <a:defRPr lang="en-US" sz="1200" b="0" i="0" u="none" strike="noStrike" kern="1200" cap="none" spc="50" baseline="0">
              <a:solidFill>
                <a:schemeClr val="tx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Rep'!$B$5</c:f>
              <c:strCache>
                <c:ptCount val="1"/>
                <c:pt idx="0">
                  <c:v>Total</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Rep'!$A$6:$A$14</c:f>
              <c:strCache>
                <c:ptCount val="8"/>
                <c:pt idx="0">
                  <c:v>Alex Johnson</c:v>
                </c:pt>
                <c:pt idx="1">
                  <c:v>David Lin</c:v>
                </c:pt>
                <c:pt idx="2">
                  <c:v>Emma Wilson</c:v>
                </c:pt>
                <c:pt idx="3">
                  <c:v>Liam Smith</c:v>
                </c:pt>
                <c:pt idx="4">
                  <c:v>Mia Lee</c:v>
                </c:pt>
                <c:pt idx="5">
                  <c:v>Noah Carter</c:v>
                </c:pt>
                <c:pt idx="6">
                  <c:v>Olivia Brown</c:v>
                </c:pt>
                <c:pt idx="7">
                  <c:v>Sarah Parker</c:v>
                </c:pt>
              </c:strCache>
            </c:strRef>
          </c:cat>
          <c:val>
            <c:numRef>
              <c:f>'Sales Rep'!$B$6:$B$14</c:f>
              <c:numCache>
                <c:formatCode>General</c:formatCode>
                <c:ptCount val="8"/>
                <c:pt idx="0">
                  <c:v>16810</c:v>
                </c:pt>
                <c:pt idx="1">
                  <c:v>3300</c:v>
                </c:pt>
                <c:pt idx="2">
                  <c:v>10900</c:v>
                </c:pt>
                <c:pt idx="3">
                  <c:v>17943</c:v>
                </c:pt>
                <c:pt idx="4">
                  <c:v>25300</c:v>
                </c:pt>
                <c:pt idx="5">
                  <c:v>5300</c:v>
                </c:pt>
                <c:pt idx="6">
                  <c:v>19900</c:v>
                </c:pt>
                <c:pt idx="7">
                  <c:v>14669</c:v>
                </c:pt>
              </c:numCache>
            </c:numRef>
          </c:val>
          <c:extLst>
            <c:ext xmlns:c16="http://schemas.microsoft.com/office/drawing/2014/chart" uri="{C3380CC4-5D6E-409C-BE32-E72D297353CC}">
              <c16:uniqueId val="{00000000-B9A9-4F32-9F7E-A863EAD42502}"/>
            </c:ext>
          </c:extLst>
        </c:ser>
        <c:dLbls>
          <c:dLblPos val="outEnd"/>
          <c:showLegendKey val="0"/>
          <c:showVal val="1"/>
          <c:showCatName val="0"/>
          <c:showSerName val="0"/>
          <c:showPercent val="0"/>
          <c:showBubbleSize val="0"/>
        </c:dLbls>
        <c:gapWidth val="227"/>
        <c:overlap val="-48"/>
        <c:axId val="1449280671"/>
        <c:axId val="1449278271"/>
      </c:barChart>
      <c:catAx>
        <c:axId val="1449280671"/>
        <c:scaling>
          <c:orientation val="minMax"/>
        </c:scaling>
        <c:delete val="0"/>
        <c:axPos val="l"/>
        <c:numFmt formatCode="General" sourceLinked="1"/>
        <c:majorTickMark val="out"/>
        <c:minorTickMark val="none"/>
        <c:tickLblPos val="nextTo"/>
        <c:spPr>
          <a:noFill/>
          <a:ln>
            <a:noFill/>
          </a:ln>
          <a:effectLst/>
        </c:spPr>
        <c:txPr>
          <a:bodyPr rot="0" spcFirstLastPara="1" vertOverflow="ellipsis" wrap="square" anchor="ctr" anchorCtr="1"/>
          <a:lstStyle/>
          <a:p>
            <a:pPr>
              <a:defRPr lang="en-US" sz="1000" b="0" i="0" u="none" strike="noStrike" kern="1200" baseline="0">
                <a:solidFill>
                  <a:schemeClr val="tx1"/>
                </a:solidFill>
                <a:latin typeface="+mn-lt"/>
                <a:ea typeface="+mn-ea"/>
                <a:cs typeface="+mn-cs"/>
              </a:defRPr>
            </a:pPr>
            <a:endParaRPr lang="en-US"/>
          </a:p>
        </c:txPr>
        <c:crossAx val="1449278271"/>
        <c:crosses val="autoZero"/>
        <c:auto val="1"/>
        <c:lblAlgn val="ctr"/>
        <c:lblOffset val="100"/>
        <c:noMultiLvlLbl val="0"/>
      </c:catAx>
      <c:valAx>
        <c:axId val="1449278271"/>
        <c:scaling>
          <c:orientation val="minMax"/>
        </c:scaling>
        <c:delete val="1"/>
        <c:axPos val="b"/>
        <c:numFmt formatCode="General" sourceLinked="1"/>
        <c:majorTickMark val="none"/>
        <c:minorTickMark val="none"/>
        <c:tickLblPos val="nextTo"/>
        <c:crossAx val="144928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[PivotAssignment &amp; Dashboard in excel.xlsx]revenue by months!PivotTable6</c:name>
    <c:fmtId val="9"/>
  </c:pivotSource>
  <c:chart>
    <c:title>
      <c:tx>
        <c:rich>
          <a:bodyPr rot="0" spcFirstLastPara="1" vertOverflow="ellipsis" vert="horz" wrap="square" anchor="ctr" anchorCtr="1"/>
          <a:lstStyle/>
          <a:p>
            <a:pPr algn="ctr" rtl="0">
              <a:defRPr lang="en-US" sz="1200" b="0" i="0" u="none" strike="noStrike" kern="1200" baseline="0">
                <a:solidFill>
                  <a:schemeClr val="tx1"/>
                </a:solidFill>
                <a:effectLst/>
                <a:latin typeface="+mn-lt"/>
                <a:ea typeface="+mn-ea"/>
                <a:cs typeface="+mn-cs"/>
              </a:defRPr>
            </a:pPr>
            <a:r>
              <a:rPr lang="en-US"/>
              <a:t>REVENUE BY MONTHS</a:t>
            </a:r>
          </a:p>
        </c:rich>
      </c:tx>
      <c:layout>
        <c:manualLayout>
          <c:xMode val="edge"/>
          <c:yMode val="edge"/>
          <c:x val="0.36325631105353229"/>
          <c:y val="5.5439844213021762E-2"/>
        </c:manualLayout>
      </c:layout>
      <c:overlay val="0"/>
      <c:spPr>
        <a:noFill/>
        <a:ln>
          <a:noFill/>
        </a:ln>
        <a:effectLst/>
      </c:spPr>
      <c:txPr>
        <a:bodyPr rot="0" spcFirstLastPara="1" vertOverflow="ellipsis" vert="horz" wrap="square" anchor="ctr" anchorCtr="1"/>
        <a:lstStyle/>
        <a:p>
          <a:pPr algn="ctr" rtl="0">
            <a:defRPr lang="en-US" sz="1200" b="0" i="0" u="none" strike="noStrike" kern="1200" baseline="0">
              <a:solidFill>
                <a:schemeClr val="tx1"/>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months'!$B$6:$B$7</c:f>
              <c:strCache>
                <c:ptCount val="1"/>
                <c:pt idx="0">
                  <c:v>Jan</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by months'!$A$8:$A$12</c:f>
              <c:strCache>
                <c:ptCount val="4"/>
                <c:pt idx="0">
                  <c:v>Laptops</c:v>
                </c:pt>
                <c:pt idx="1">
                  <c:v>Smartphones</c:v>
                </c:pt>
                <c:pt idx="2">
                  <c:v>Tablets</c:v>
                </c:pt>
                <c:pt idx="3">
                  <c:v>TVs</c:v>
                </c:pt>
              </c:strCache>
            </c:strRef>
          </c:cat>
          <c:val>
            <c:numRef>
              <c:f>'revenue by months'!$B$8:$B$12</c:f>
              <c:numCache>
                <c:formatCode>General</c:formatCode>
                <c:ptCount val="4"/>
                <c:pt idx="0">
                  <c:v>9850</c:v>
                </c:pt>
                <c:pt idx="1">
                  <c:v>4980</c:v>
                </c:pt>
                <c:pt idx="2">
                  <c:v>2700</c:v>
                </c:pt>
                <c:pt idx="3">
                  <c:v>7600</c:v>
                </c:pt>
              </c:numCache>
            </c:numRef>
          </c:val>
          <c:extLst>
            <c:ext xmlns:c16="http://schemas.microsoft.com/office/drawing/2014/chart" uri="{C3380CC4-5D6E-409C-BE32-E72D297353CC}">
              <c16:uniqueId val="{00000000-4FD4-4FF3-9606-CF54ABDF1825}"/>
            </c:ext>
          </c:extLst>
        </c:ser>
        <c:ser>
          <c:idx val="1"/>
          <c:order val="1"/>
          <c:tx>
            <c:strRef>
              <c:f>'revenue by months'!$C$6:$C$7</c:f>
              <c:strCache>
                <c:ptCount val="1"/>
                <c:pt idx="0">
                  <c:v>Feb</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by months'!$A$8:$A$12</c:f>
              <c:strCache>
                <c:ptCount val="4"/>
                <c:pt idx="0">
                  <c:v>Laptops</c:v>
                </c:pt>
                <c:pt idx="1">
                  <c:v>Smartphones</c:v>
                </c:pt>
                <c:pt idx="2">
                  <c:v>Tablets</c:v>
                </c:pt>
                <c:pt idx="3">
                  <c:v>TVs</c:v>
                </c:pt>
              </c:strCache>
            </c:strRef>
          </c:cat>
          <c:val>
            <c:numRef>
              <c:f>'revenue by months'!$C$8:$C$12</c:f>
              <c:numCache>
                <c:formatCode>General</c:formatCode>
                <c:ptCount val="4"/>
                <c:pt idx="0">
                  <c:v>13150</c:v>
                </c:pt>
                <c:pt idx="1">
                  <c:v>7600</c:v>
                </c:pt>
                <c:pt idx="2">
                  <c:v>3400</c:v>
                </c:pt>
                <c:pt idx="3">
                  <c:v>15100</c:v>
                </c:pt>
              </c:numCache>
            </c:numRef>
          </c:val>
          <c:extLst>
            <c:ext xmlns:c16="http://schemas.microsoft.com/office/drawing/2014/chart" uri="{C3380CC4-5D6E-409C-BE32-E72D297353CC}">
              <c16:uniqueId val="{00000001-4FD4-4FF3-9606-CF54ABDF1825}"/>
            </c:ext>
          </c:extLst>
        </c:ser>
        <c:ser>
          <c:idx val="2"/>
          <c:order val="2"/>
          <c:tx>
            <c:strRef>
              <c:f>'revenue by months'!$D$6:$D$7</c:f>
              <c:strCache>
                <c:ptCount val="1"/>
                <c:pt idx="0">
                  <c:v>Mar</c:v>
                </c:pt>
              </c:strCache>
            </c:strRef>
          </c:tx>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by months'!$A$8:$A$12</c:f>
              <c:strCache>
                <c:ptCount val="4"/>
                <c:pt idx="0">
                  <c:v>Laptops</c:v>
                </c:pt>
                <c:pt idx="1">
                  <c:v>Smartphones</c:v>
                </c:pt>
                <c:pt idx="2">
                  <c:v>Tablets</c:v>
                </c:pt>
                <c:pt idx="3">
                  <c:v>TVs</c:v>
                </c:pt>
              </c:strCache>
            </c:strRef>
          </c:cat>
          <c:val>
            <c:numRef>
              <c:f>'revenue by months'!$D$8:$D$12</c:f>
              <c:numCache>
                <c:formatCode>General</c:formatCode>
                <c:ptCount val="4"/>
                <c:pt idx="0">
                  <c:v>4800</c:v>
                </c:pt>
                <c:pt idx="1">
                  <c:v>9174</c:v>
                </c:pt>
                <c:pt idx="2">
                  <c:v>19699</c:v>
                </c:pt>
                <c:pt idx="3">
                  <c:v>16069</c:v>
                </c:pt>
              </c:numCache>
            </c:numRef>
          </c:val>
          <c:extLst>
            <c:ext xmlns:c16="http://schemas.microsoft.com/office/drawing/2014/chart" uri="{C3380CC4-5D6E-409C-BE32-E72D297353CC}">
              <c16:uniqueId val="{00000002-2CC9-4584-B556-2E2412607621}"/>
            </c:ext>
          </c:extLst>
        </c:ser>
        <c:dLbls>
          <c:dLblPos val="inEnd"/>
          <c:showLegendKey val="0"/>
          <c:showVal val="1"/>
          <c:showCatName val="0"/>
          <c:showSerName val="0"/>
          <c:showPercent val="0"/>
          <c:showBubbleSize val="0"/>
        </c:dLbls>
        <c:gapWidth val="41"/>
        <c:axId val="538232272"/>
        <c:axId val="718890816"/>
      </c:barChart>
      <c:catAx>
        <c:axId val="538232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effectLst/>
                <a:latin typeface="+mn-lt"/>
                <a:ea typeface="+mn-ea"/>
                <a:cs typeface="+mn-cs"/>
              </a:defRPr>
            </a:pPr>
            <a:endParaRPr lang="en-US"/>
          </a:p>
        </c:txPr>
        <c:crossAx val="718890816"/>
        <c:crosses val="autoZero"/>
        <c:auto val="1"/>
        <c:lblAlgn val="ctr"/>
        <c:lblOffset val="100"/>
        <c:noMultiLvlLbl val="0"/>
      </c:catAx>
      <c:valAx>
        <c:axId val="718890816"/>
        <c:scaling>
          <c:orientation val="minMax"/>
        </c:scaling>
        <c:delete val="1"/>
        <c:axPos val="l"/>
        <c:numFmt formatCode="General" sourceLinked="1"/>
        <c:majorTickMark val="out"/>
        <c:minorTickMark val="none"/>
        <c:tickLblPos val="nextTo"/>
        <c:crossAx val="53823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[PivotAssignment &amp; Dashboard in excel.xlsx]Avg Age!PivotTable1</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GB"/>
              <a:t>AVERAGE AGE OF CUSTOMERS PER PRODUCT CATEGORY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GB"/>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Age'!$B$5:$B$6</c:f>
              <c:strCache>
                <c:ptCount val="1"/>
                <c:pt idx="0">
                  <c:v>New</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Age'!$A$7:$A$11</c:f>
              <c:strCache>
                <c:ptCount val="4"/>
                <c:pt idx="0">
                  <c:v>Laptops</c:v>
                </c:pt>
                <c:pt idx="1">
                  <c:v>Smartphones</c:v>
                </c:pt>
                <c:pt idx="2">
                  <c:v>Tablets</c:v>
                </c:pt>
                <c:pt idx="3">
                  <c:v>TVs</c:v>
                </c:pt>
              </c:strCache>
            </c:strRef>
          </c:cat>
          <c:val>
            <c:numRef>
              <c:f>'Avg Age'!$B$7:$B$11</c:f>
              <c:numCache>
                <c:formatCode>0</c:formatCode>
                <c:ptCount val="4"/>
                <c:pt idx="0">
                  <c:v>38.166666666666664</c:v>
                </c:pt>
                <c:pt idx="1">
                  <c:v>31.6</c:v>
                </c:pt>
                <c:pt idx="2">
                  <c:v>32.166666666666664</c:v>
                </c:pt>
                <c:pt idx="3">
                  <c:v>42.5</c:v>
                </c:pt>
              </c:numCache>
            </c:numRef>
          </c:val>
          <c:extLst>
            <c:ext xmlns:c16="http://schemas.microsoft.com/office/drawing/2014/chart" uri="{C3380CC4-5D6E-409C-BE32-E72D297353CC}">
              <c16:uniqueId val="{00000000-EA97-4E10-98C1-2EC1E601FEE8}"/>
            </c:ext>
          </c:extLst>
        </c:ser>
        <c:ser>
          <c:idx val="1"/>
          <c:order val="1"/>
          <c:tx>
            <c:strRef>
              <c:f>'Avg Age'!$C$5:$C$6</c:f>
              <c:strCache>
                <c:ptCount val="1"/>
                <c:pt idx="0">
                  <c:v>Returning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Age'!$A$7:$A$11</c:f>
              <c:strCache>
                <c:ptCount val="4"/>
                <c:pt idx="0">
                  <c:v>Laptops</c:v>
                </c:pt>
                <c:pt idx="1">
                  <c:v>Smartphones</c:v>
                </c:pt>
                <c:pt idx="2">
                  <c:v>Tablets</c:v>
                </c:pt>
                <c:pt idx="3">
                  <c:v>TVs</c:v>
                </c:pt>
              </c:strCache>
            </c:strRef>
          </c:cat>
          <c:val>
            <c:numRef>
              <c:f>'Avg Age'!$C$7:$C$11</c:f>
              <c:numCache>
                <c:formatCode>0</c:formatCode>
                <c:ptCount val="4"/>
                <c:pt idx="0">
                  <c:v>46.25</c:v>
                </c:pt>
                <c:pt idx="1">
                  <c:v>37.5</c:v>
                </c:pt>
                <c:pt idx="2">
                  <c:v>40.5</c:v>
                </c:pt>
                <c:pt idx="3">
                  <c:v>47.833333333333336</c:v>
                </c:pt>
              </c:numCache>
            </c:numRef>
          </c:val>
          <c:extLst>
            <c:ext xmlns:c16="http://schemas.microsoft.com/office/drawing/2014/chart" uri="{C3380CC4-5D6E-409C-BE32-E72D297353CC}">
              <c16:uniqueId val="{00000001-EA97-4E10-98C1-2EC1E601FEE8}"/>
            </c:ext>
          </c:extLst>
        </c:ser>
        <c:dLbls>
          <c:dLblPos val="outEnd"/>
          <c:showLegendKey val="0"/>
          <c:showVal val="1"/>
          <c:showCatName val="0"/>
          <c:showSerName val="0"/>
          <c:showPercent val="0"/>
          <c:showBubbleSize val="0"/>
        </c:dLbls>
        <c:gapWidth val="219"/>
        <c:overlap val="-27"/>
        <c:axId val="745179264"/>
        <c:axId val="738194416"/>
      </c:barChart>
      <c:catAx>
        <c:axId val="74517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38194416"/>
        <c:crosses val="autoZero"/>
        <c:auto val="1"/>
        <c:lblAlgn val="ctr"/>
        <c:lblOffset val="100"/>
        <c:noMultiLvlLbl val="0"/>
      </c:catAx>
      <c:valAx>
        <c:axId val="738194416"/>
        <c:scaling>
          <c:orientation val="minMax"/>
        </c:scaling>
        <c:delete val="1"/>
        <c:axPos val="l"/>
        <c:numFmt formatCode="0" sourceLinked="1"/>
        <c:majorTickMark val="none"/>
        <c:minorTickMark val="none"/>
        <c:tickLblPos val="nextTo"/>
        <c:crossAx val="74517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[PivotAssignment &amp; Dashboard in excel.xlsx]New vs. Returning!PivotTable2</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SALES REVENUE FROM NEW VS. RETURNING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'New vs. Returning'!$B$6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EF-4236-A1B6-1E23F827DB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EF-4236-A1B6-1E23F827DBFD}"/>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'New vs. Returning'!$A$7:$A$9</c:f>
              <c:strCache>
                <c:ptCount val="2"/>
                <c:pt idx="0">
                  <c:v>New</c:v>
                </c:pt>
                <c:pt idx="1">
                  <c:v>Returning</c:v>
                </c:pt>
              </c:strCache>
            </c:strRef>
          </c:cat>
          <c:val>
            <c:numRef>
              <c:f>'New vs. Returning'!$B$7:$B$9</c:f>
              <c:numCache>
                <c:formatCode>General</c:formatCode>
                <c:ptCount val="2"/>
                <c:pt idx="0">
                  <c:v>50569</c:v>
                </c:pt>
                <c:pt idx="1">
                  <c:v>63553</c:v>
                </c:pt>
              </c:numCache>
            </c:numRef>
          </c:val>
          <c:extLst>
            <c:ext xmlns:c16="http://schemas.microsoft.com/office/drawing/2014/chart" uri="{C3380CC4-5D6E-409C-BE32-E72D297353CC}">
              <c16:uniqueId val="{00000004-BCEF-4236-A1B6-1E23F827DBF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995491054226075"/>
          <c:y val="0.64461656699806447"/>
          <c:w val="0.19461950892603647"/>
          <c:h val="0.14059816906301018"/>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[PivotAssignment &amp; Dashboard in excel.xlsx]Highest sales revenue!PivotTable2</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GB"/>
              <a:t>HIGHEST SALES REVENUE PER PRODUCT</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sales revenue'!$B$30:$B$31</c:f>
              <c:strCache>
                <c:ptCount val="1"/>
                <c:pt idx="0">
                  <c:v>Central Mall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sales revenue'!$A$32:$A$36</c:f>
              <c:strCache>
                <c:ptCount val="4"/>
                <c:pt idx="0">
                  <c:v>Laptops</c:v>
                </c:pt>
                <c:pt idx="1">
                  <c:v>Smartphones</c:v>
                </c:pt>
                <c:pt idx="2">
                  <c:v>Tablets</c:v>
                </c:pt>
                <c:pt idx="3">
                  <c:v>TVs</c:v>
                </c:pt>
              </c:strCache>
            </c:strRef>
          </c:cat>
          <c:val>
            <c:numRef>
              <c:f>'Highest sales revenue'!$B$32:$B$36</c:f>
              <c:numCache>
                <c:formatCode>General</c:formatCode>
                <c:ptCount val="4"/>
                <c:pt idx="0">
                  <c:v>2300</c:v>
                </c:pt>
                <c:pt idx="1">
                  <c:v>3000</c:v>
                </c:pt>
                <c:pt idx="2">
                  <c:v>3600</c:v>
                </c:pt>
                <c:pt idx="3">
                  <c:v>11000</c:v>
                </c:pt>
              </c:numCache>
            </c:numRef>
          </c:val>
          <c:extLst>
            <c:ext xmlns:c16="http://schemas.microsoft.com/office/drawing/2014/chart" uri="{C3380CC4-5D6E-409C-BE32-E72D297353CC}">
              <c16:uniqueId val="{00000000-0933-46F1-B24D-644D4846BC29}"/>
            </c:ext>
          </c:extLst>
        </c:ser>
        <c:ser>
          <c:idx val="1"/>
          <c:order val="1"/>
          <c:tx>
            <c:strRef>
              <c:f>'Highest sales revenue'!$C$30:$C$31</c:f>
              <c:strCache>
                <c:ptCount val="1"/>
                <c:pt idx="0">
                  <c:v>City Mall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sales revenue'!$A$32:$A$36</c:f>
              <c:strCache>
                <c:ptCount val="4"/>
                <c:pt idx="0">
                  <c:v>Laptops</c:v>
                </c:pt>
                <c:pt idx="1">
                  <c:v>Smartphones</c:v>
                </c:pt>
                <c:pt idx="2">
                  <c:v>Tablets</c:v>
                </c:pt>
                <c:pt idx="3">
                  <c:v>TVs</c:v>
                </c:pt>
              </c:strCache>
            </c:strRef>
          </c:cat>
          <c:val>
            <c:numRef>
              <c:f>'Highest sales revenue'!$C$32:$C$36</c:f>
              <c:numCache>
                <c:formatCode>General</c:formatCode>
                <c:ptCount val="4"/>
                <c:pt idx="0">
                  <c:v>6600</c:v>
                </c:pt>
                <c:pt idx="1">
                  <c:v>1600</c:v>
                </c:pt>
                <c:pt idx="2">
                  <c:v>4210</c:v>
                </c:pt>
                <c:pt idx="3">
                  <c:v>4400</c:v>
                </c:pt>
              </c:numCache>
            </c:numRef>
          </c:val>
          <c:extLst>
            <c:ext xmlns:c16="http://schemas.microsoft.com/office/drawing/2014/chart" uri="{C3380CC4-5D6E-409C-BE32-E72D297353CC}">
              <c16:uniqueId val="{00000009-CCD7-46C6-8233-D5121A98BE27}"/>
            </c:ext>
          </c:extLst>
        </c:ser>
        <c:ser>
          <c:idx val="2"/>
          <c:order val="2"/>
          <c:tx>
            <c:strRef>
              <c:f>'Highest sales revenue'!$D$30:$D$31</c:f>
              <c:strCache>
                <c:ptCount val="1"/>
                <c:pt idx="0">
                  <c:v>Downtown Plaza</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sales revenue'!$A$32:$A$36</c:f>
              <c:strCache>
                <c:ptCount val="4"/>
                <c:pt idx="0">
                  <c:v>Laptops</c:v>
                </c:pt>
                <c:pt idx="1">
                  <c:v>Smartphones</c:v>
                </c:pt>
                <c:pt idx="2">
                  <c:v>Tablets</c:v>
                </c:pt>
                <c:pt idx="3">
                  <c:v>TVs</c:v>
                </c:pt>
              </c:strCache>
            </c:strRef>
          </c:cat>
          <c:val>
            <c:numRef>
              <c:f>'Highest sales revenue'!$D$32:$D$36</c:f>
              <c:numCache>
                <c:formatCode>General</c:formatCode>
                <c:ptCount val="4"/>
                <c:pt idx="0">
                  <c:v>900</c:v>
                </c:pt>
                <c:pt idx="2">
                  <c:v>6000</c:v>
                </c:pt>
                <c:pt idx="3">
                  <c:v>7769</c:v>
                </c:pt>
              </c:numCache>
            </c:numRef>
          </c:val>
          <c:extLst>
            <c:ext xmlns:c16="http://schemas.microsoft.com/office/drawing/2014/chart" uri="{C3380CC4-5D6E-409C-BE32-E72D297353CC}">
              <c16:uniqueId val="{0000000A-CCD7-46C6-8233-D5121A98BE27}"/>
            </c:ext>
          </c:extLst>
        </c:ser>
        <c:ser>
          <c:idx val="3"/>
          <c:order val="3"/>
          <c:tx>
            <c:strRef>
              <c:f>'Highest sales revenue'!$E$30:$E$31</c:f>
              <c:strCache>
                <c:ptCount val="1"/>
                <c:pt idx="0">
                  <c:v>Metro Center</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sales revenue'!$A$32:$A$36</c:f>
              <c:strCache>
                <c:ptCount val="4"/>
                <c:pt idx="0">
                  <c:v>Laptops</c:v>
                </c:pt>
                <c:pt idx="1">
                  <c:v>Smartphones</c:v>
                </c:pt>
                <c:pt idx="2">
                  <c:v>Tablets</c:v>
                </c:pt>
                <c:pt idx="3">
                  <c:v>TVs</c:v>
                </c:pt>
              </c:strCache>
            </c:strRef>
          </c:cat>
          <c:val>
            <c:numRef>
              <c:f>'Highest sales revenue'!$E$32:$E$36</c:f>
              <c:numCache>
                <c:formatCode>General</c:formatCode>
                <c:ptCount val="4"/>
                <c:pt idx="0">
                  <c:v>7800</c:v>
                </c:pt>
                <c:pt idx="1">
                  <c:v>6000</c:v>
                </c:pt>
                <c:pt idx="2">
                  <c:v>2700</c:v>
                </c:pt>
                <c:pt idx="3">
                  <c:v>8800</c:v>
                </c:pt>
              </c:numCache>
            </c:numRef>
          </c:val>
          <c:extLst>
            <c:ext xmlns:c16="http://schemas.microsoft.com/office/drawing/2014/chart" uri="{C3380CC4-5D6E-409C-BE32-E72D297353CC}">
              <c16:uniqueId val="{0000000B-CCD7-46C6-8233-D5121A98BE27}"/>
            </c:ext>
          </c:extLst>
        </c:ser>
        <c:ser>
          <c:idx val="4"/>
          <c:order val="4"/>
          <c:tx>
            <c:strRef>
              <c:f>'Highest sales revenue'!$F$30:$F$31</c:f>
              <c:strCache>
                <c:ptCount val="1"/>
                <c:pt idx="0">
                  <c:v>Tech Hub</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sales revenue'!$A$32:$A$36</c:f>
              <c:strCache>
                <c:ptCount val="4"/>
                <c:pt idx="0">
                  <c:v>Laptops</c:v>
                </c:pt>
                <c:pt idx="1">
                  <c:v>Smartphones</c:v>
                </c:pt>
                <c:pt idx="2">
                  <c:v>Tablets</c:v>
                </c:pt>
                <c:pt idx="3">
                  <c:v>TVs</c:v>
                </c:pt>
              </c:strCache>
            </c:strRef>
          </c:cat>
          <c:val>
            <c:numRef>
              <c:f>'Highest sales revenue'!$F$32:$F$36</c:f>
              <c:numCache>
                <c:formatCode>General</c:formatCode>
                <c:ptCount val="4"/>
                <c:pt idx="0">
                  <c:v>3500</c:v>
                </c:pt>
                <c:pt idx="1">
                  <c:v>2400</c:v>
                </c:pt>
                <c:pt idx="3">
                  <c:v>5000</c:v>
                </c:pt>
              </c:numCache>
            </c:numRef>
          </c:val>
          <c:extLst>
            <c:ext xmlns:c16="http://schemas.microsoft.com/office/drawing/2014/chart" uri="{C3380CC4-5D6E-409C-BE32-E72D297353CC}">
              <c16:uniqueId val="{0000000C-CCD7-46C6-8233-D5121A98BE27}"/>
            </c:ext>
          </c:extLst>
        </c:ser>
        <c:ser>
          <c:idx val="5"/>
          <c:order val="5"/>
          <c:tx>
            <c:strRef>
              <c:f>'Highest sales revenue'!$G$30:$G$31</c:f>
              <c:strCache>
                <c:ptCount val="1"/>
                <c:pt idx="0">
                  <c:v>Tech Mart</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sales revenue'!$A$32:$A$36</c:f>
              <c:strCache>
                <c:ptCount val="4"/>
                <c:pt idx="0">
                  <c:v>Laptops</c:v>
                </c:pt>
                <c:pt idx="1">
                  <c:v>Smartphones</c:v>
                </c:pt>
                <c:pt idx="2">
                  <c:v>Tablets</c:v>
                </c:pt>
                <c:pt idx="3">
                  <c:v>TVs</c:v>
                </c:pt>
              </c:strCache>
            </c:strRef>
          </c:cat>
          <c:val>
            <c:numRef>
              <c:f>'Highest sales revenue'!$G$32:$G$36</c:f>
              <c:numCache>
                <c:formatCode>General</c:formatCode>
                <c:ptCount val="4"/>
                <c:pt idx="0">
                  <c:v>1500</c:v>
                </c:pt>
                <c:pt idx="3">
                  <c:v>1800</c:v>
                </c:pt>
              </c:numCache>
            </c:numRef>
          </c:val>
          <c:extLst>
            <c:ext xmlns:c16="http://schemas.microsoft.com/office/drawing/2014/chart" uri="{C3380CC4-5D6E-409C-BE32-E72D297353CC}">
              <c16:uniqueId val="{0000000D-CCD7-46C6-8233-D5121A98BE27}"/>
            </c:ext>
          </c:extLst>
        </c:ser>
        <c:ser>
          <c:idx val="6"/>
          <c:order val="6"/>
          <c:tx>
            <c:strRef>
              <c:f>'Highest sales revenue'!$H$30:$H$31</c:f>
              <c:strCache>
                <c:ptCount val="1"/>
                <c:pt idx="0">
                  <c:v>Tech Plaza</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sales revenue'!$A$32:$A$36</c:f>
              <c:strCache>
                <c:ptCount val="4"/>
                <c:pt idx="0">
                  <c:v>Laptops</c:v>
                </c:pt>
                <c:pt idx="1">
                  <c:v>Smartphones</c:v>
                </c:pt>
                <c:pt idx="2">
                  <c:v>Tablets</c:v>
                </c:pt>
                <c:pt idx="3">
                  <c:v>TVs</c:v>
                </c:pt>
              </c:strCache>
            </c:strRef>
          </c:cat>
          <c:val>
            <c:numRef>
              <c:f>'Highest sales revenue'!$H$32:$H$36</c:f>
              <c:numCache>
                <c:formatCode>General</c:formatCode>
                <c:ptCount val="4"/>
                <c:pt idx="0">
                  <c:v>5200</c:v>
                </c:pt>
                <c:pt idx="1">
                  <c:v>6554</c:v>
                </c:pt>
                <c:pt idx="2">
                  <c:v>6189</c:v>
                </c:pt>
              </c:numCache>
            </c:numRef>
          </c:val>
          <c:extLst>
            <c:ext xmlns:c16="http://schemas.microsoft.com/office/drawing/2014/chart" uri="{C3380CC4-5D6E-409C-BE32-E72D297353CC}">
              <c16:uniqueId val="{0000000E-CCD7-46C6-8233-D5121A98BE27}"/>
            </c:ext>
          </c:extLst>
        </c:ser>
        <c:ser>
          <c:idx val="7"/>
          <c:order val="7"/>
          <c:tx>
            <c:strRef>
              <c:f>'Highest sales revenue'!$I$30:$I$31</c:f>
              <c:strCache>
                <c:ptCount val="1"/>
                <c:pt idx="0">
                  <c:v>Urban Store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sales revenue'!$A$32:$A$36</c:f>
              <c:strCache>
                <c:ptCount val="4"/>
                <c:pt idx="0">
                  <c:v>Laptops</c:v>
                </c:pt>
                <c:pt idx="1">
                  <c:v>Smartphones</c:v>
                </c:pt>
                <c:pt idx="2">
                  <c:v>Tablets</c:v>
                </c:pt>
                <c:pt idx="3">
                  <c:v>TVs</c:v>
                </c:pt>
              </c:strCache>
            </c:strRef>
          </c:cat>
          <c:val>
            <c:numRef>
              <c:f>'Highest sales revenue'!$I$32:$I$36</c:f>
              <c:numCache>
                <c:formatCode>General</c:formatCode>
                <c:ptCount val="4"/>
                <c:pt idx="1">
                  <c:v>2200</c:v>
                </c:pt>
                <c:pt idx="2">
                  <c:v>3100</c:v>
                </c:pt>
              </c:numCache>
            </c:numRef>
          </c:val>
          <c:extLst>
            <c:ext xmlns:c16="http://schemas.microsoft.com/office/drawing/2014/chart" uri="{C3380CC4-5D6E-409C-BE32-E72D297353CC}">
              <c16:uniqueId val="{0000000F-CCD7-46C6-8233-D5121A98BE27}"/>
            </c:ext>
          </c:extLst>
        </c:ser>
        <c:dLbls>
          <c:dLblPos val="outEnd"/>
          <c:showLegendKey val="0"/>
          <c:showVal val="1"/>
          <c:showCatName val="0"/>
          <c:showSerName val="0"/>
          <c:showPercent val="0"/>
          <c:showBubbleSize val="0"/>
        </c:dLbls>
        <c:gapWidth val="219"/>
        <c:overlap val="-27"/>
        <c:axId val="105011295"/>
        <c:axId val="105016575"/>
      </c:barChart>
      <c:catAx>
        <c:axId val="10501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5016575"/>
        <c:crosses val="autoZero"/>
        <c:auto val="1"/>
        <c:lblAlgn val="ctr"/>
        <c:lblOffset val="100"/>
        <c:noMultiLvlLbl val="0"/>
      </c:catAx>
      <c:valAx>
        <c:axId val="105016575"/>
        <c:scaling>
          <c:orientation val="minMax"/>
        </c:scaling>
        <c:delete val="1"/>
        <c:axPos val="l"/>
        <c:numFmt formatCode="General" sourceLinked="1"/>
        <c:majorTickMark val="none"/>
        <c:minorTickMark val="none"/>
        <c:tickLblPos val="nextTo"/>
        <c:crossAx val="10501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[PivotAssignment &amp; Dashboard in excel.xlsx]Customer Satisfaction!PivotTable4</c:name>
    <c:fmtId val="7"/>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GB"/>
              <a:t>Customer Satisfaction by Region and Product Category</a:t>
            </a:r>
          </a:p>
        </c:rich>
      </c:tx>
      <c:layout>
        <c:manualLayout>
          <c:xMode val="edge"/>
          <c:yMode val="edge"/>
          <c:x val="0.17426582313345707"/>
          <c:y val="4.4212014662087108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266999836271519E-2"/>
          <c:y val="0.10224505782596113"/>
          <c:w val="0.80058397069993759"/>
          <c:h val="0.78138622855171391"/>
        </c:manualLayout>
      </c:layout>
      <c:barChart>
        <c:barDir val="col"/>
        <c:grouping val="clustered"/>
        <c:varyColors val="0"/>
        <c:ser>
          <c:idx val="0"/>
          <c:order val="0"/>
          <c:tx>
            <c:strRef>
              <c:f>'Customer Satisfaction'!$B$5:$B$6</c:f>
              <c:strCache>
                <c:ptCount val="1"/>
                <c:pt idx="0">
                  <c:v>Laptops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Satisfaction'!$A$7:$A$11</c:f>
              <c:strCache>
                <c:ptCount val="4"/>
                <c:pt idx="0">
                  <c:v>East Coast</c:v>
                </c:pt>
                <c:pt idx="1">
                  <c:v>North Region</c:v>
                </c:pt>
                <c:pt idx="2">
                  <c:v>South Region</c:v>
                </c:pt>
                <c:pt idx="3">
                  <c:v>West Coast</c:v>
                </c:pt>
              </c:strCache>
            </c:strRef>
          </c:cat>
          <c:val>
            <c:numRef>
              <c:f>'Customer Satisfaction'!$B$7:$B$11</c:f>
              <c:numCache>
                <c:formatCode>0.0</c:formatCode>
                <c:ptCount val="4"/>
                <c:pt idx="0">
                  <c:v>4.3999999999999995</c:v>
                </c:pt>
                <c:pt idx="1">
                  <c:v>4.45</c:v>
                </c:pt>
                <c:pt idx="2">
                  <c:v>3.7999999999999994</c:v>
                </c:pt>
                <c:pt idx="3">
                  <c:v>4.45</c:v>
                </c:pt>
              </c:numCache>
            </c:numRef>
          </c:val>
          <c:extLst>
            <c:ext xmlns:c16="http://schemas.microsoft.com/office/drawing/2014/chart" uri="{C3380CC4-5D6E-409C-BE32-E72D297353CC}">
              <c16:uniqueId val="{00000000-47EB-4FFC-87ED-7FA4BFFD1A5E}"/>
            </c:ext>
          </c:extLst>
        </c:ser>
        <c:ser>
          <c:idx val="1"/>
          <c:order val="1"/>
          <c:tx>
            <c:strRef>
              <c:f>'Customer Satisfaction'!$C$5:$C$6</c:f>
              <c:strCache>
                <c:ptCount val="1"/>
                <c:pt idx="0">
                  <c:v>Smartphones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Satisfaction'!$A$7:$A$11</c:f>
              <c:strCache>
                <c:ptCount val="4"/>
                <c:pt idx="0">
                  <c:v>East Coast</c:v>
                </c:pt>
                <c:pt idx="1">
                  <c:v>North Region</c:v>
                </c:pt>
                <c:pt idx="2">
                  <c:v>South Region</c:v>
                </c:pt>
                <c:pt idx="3">
                  <c:v>West Coast</c:v>
                </c:pt>
              </c:strCache>
            </c:strRef>
          </c:cat>
          <c:val>
            <c:numRef>
              <c:f>'Customer Satisfaction'!$C$7:$C$11</c:f>
              <c:numCache>
                <c:formatCode>0.0</c:formatCode>
                <c:ptCount val="4"/>
                <c:pt idx="0">
                  <c:v>4.1999999999999993</c:v>
                </c:pt>
                <c:pt idx="1">
                  <c:v>4.3499999999999996</c:v>
                </c:pt>
                <c:pt idx="2">
                  <c:v>4.2666666666666666</c:v>
                </c:pt>
                <c:pt idx="3">
                  <c:v>4.4000000000000004</c:v>
                </c:pt>
              </c:numCache>
            </c:numRef>
          </c:val>
          <c:extLst>
            <c:ext xmlns:c16="http://schemas.microsoft.com/office/drawing/2014/chart" uri="{C3380CC4-5D6E-409C-BE32-E72D297353CC}">
              <c16:uniqueId val="{00000001-B43D-4F86-95ED-B81809E46657}"/>
            </c:ext>
          </c:extLst>
        </c:ser>
        <c:ser>
          <c:idx val="2"/>
          <c:order val="2"/>
          <c:tx>
            <c:strRef>
              <c:f>'Customer Satisfaction'!$D$5:$D$6</c:f>
              <c:strCache>
                <c:ptCount val="1"/>
                <c:pt idx="0">
                  <c:v>Tablets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Satisfaction'!$A$7:$A$11</c:f>
              <c:strCache>
                <c:ptCount val="4"/>
                <c:pt idx="0">
                  <c:v>East Coast</c:v>
                </c:pt>
                <c:pt idx="1">
                  <c:v>North Region</c:v>
                </c:pt>
                <c:pt idx="2">
                  <c:v>South Region</c:v>
                </c:pt>
                <c:pt idx="3">
                  <c:v>West Coast</c:v>
                </c:pt>
              </c:strCache>
            </c:strRef>
          </c:cat>
          <c:val>
            <c:numRef>
              <c:f>'Customer Satisfaction'!$D$7:$D$11</c:f>
              <c:numCache>
                <c:formatCode>0.0</c:formatCode>
                <c:ptCount val="4"/>
                <c:pt idx="0">
                  <c:v>3.78</c:v>
                </c:pt>
                <c:pt idx="1">
                  <c:v>4.8</c:v>
                </c:pt>
                <c:pt idx="2">
                  <c:v>4.0200000000000005</c:v>
                </c:pt>
                <c:pt idx="3">
                  <c:v>4.8</c:v>
                </c:pt>
              </c:numCache>
            </c:numRef>
          </c:val>
          <c:extLst>
            <c:ext xmlns:c16="http://schemas.microsoft.com/office/drawing/2014/chart" uri="{C3380CC4-5D6E-409C-BE32-E72D297353CC}">
              <c16:uniqueId val="{00000005-B43D-4F86-95ED-B81809E46657}"/>
            </c:ext>
          </c:extLst>
        </c:ser>
        <c:ser>
          <c:idx val="3"/>
          <c:order val="3"/>
          <c:tx>
            <c:strRef>
              <c:f>'Customer Satisfaction'!$E$5:$E$6</c:f>
              <c:strCache>
                <c:ptCount val="1"/>
                <c:pt idx="0">
                  <c:v>TVs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Satisfaction'!$A$7:$A$11</c:f>
              <c:strCache>
                <c:ptCount val="4"/>
                <c:pt idx="0">
                  <c:v>East Coast</c:v>
                </c:pt>
                <c:pt idx="1">
                  <c:v>North Region</c:v>
                </c:pt>
                <c:pt idx="2">
                  <c:v>South Region</c:v>
                </c:pt>
                <c:pt idx="3">
                  <c:v>West Coast</c:v>
                </c:pt>
              </c:strCache>
            </c:strRef>
          </c:cat>
          <c:val>
            <c:numRef>
              <c:f>'Customer Satisfaction'!$E$7:$E$11</c:f>
              <c:numCache>
                <c:formatCode>0.0</c:formatCode>
                <c:ptCount val="4"/>
                <c:pt idx="0">
                  <c:v>4.4000000000000004</c:v>
                </c:pt>
                <c:pt idx="1">
                  <c:v>4.5999999999999996</c:v>
                </c:pt>
                <c:pt idx="2">
                  <c:v>4.5</c:v>
                </c:pt>
                <c:pt idx="3">
                  <c:v>4.5666666666666673</c:v>
                </c:pt>
              </c:numCache>
            </c:numRef>
          </c:val>
          <c:extLst>
            <c:ext xmlns:c16="http://schemas.microsoft.com/office/drawing/2014/chart" uri="{C3380CC4-5D6E-409C-BE32-E72D297353CC}">
              <c16:uniqueId val="{00000006-B43D-4F86-95ED-B81809E46657}"/>
            </c:ext>
          </c:extLst>
        </c:ser>
        <c:dLbls>
          <c:dLblPos val="outEnd"/>
          <c:showLegendKey val="0"/>
          <c:showVal val="1"/>
          <c:showCatName val="0"/>
          <c:showSerName val="0"/>
          <c:showPercent val="0"/>
          <c:showBubbleSize val="0"/>
        </c:dLbls>
        <c:gapWidth val="150"/>
        <c:axId val="1603520864"/>
        <c:axId val="1603512224"/>
      </c:barChart>
      <c:catAx>
        <c:axId val="160352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960000" spcFirstLastPara="1" vertOverflow="ellipsis" wrap="square" anchor="ctr" anchorCtr="1"/>
          <a:lstStyle/>
          <a:p>
            <a:pPr>
              <a:defRPr lang="en-US" sz="1000" b="0" i="0" u="none" strike="noStrike" kern="1200" baseline="0">
                <a:solidFill>
                  <a:schemeClr val="tx1"/>
                </a:solidFill>
                <a:latin typeface="+mn-lt"/>
                <a:ea typeface="+mn-ea"/>
                <a:cs typeface="+mn-cs"/>
              </a:defRPr>
            </a:pPr>
            <a:endParaRPr lang="en-US"/>
          </a:p>
        </c:txPr>
        <c:crossAx val="1603512224"/>
        <c:crosses val="autoZero"/>
        <c:auto val="1"/>
        <c:lblAlgn val="ctr"/>
        <c:lblOffset val="100"/>
        <c:noMultiLvlLbl val="0"/>
      </c:catAx>
      <c:valAx>
        <c:axId val="1603512224"/>
        <c:scaling>
          <c:orientation val="minMax"/>
        </c:scaling>
        <c:delete val="0"/>
        <c:axPos val="l"/>
        <c:numFmt formatCode="0.0" sourceLinked="1"/>
        <c:majorTickMark val="none"/>
        <c:minorTickMark val="none"/>
        <c:tickLblPos val="none"/>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03520864"/>
        <c:crosses val="autoZero"/>
        <c:crossBetween val="between"/>
      </c:valAx>
      <c:spPr>
        <a:noFill/>
        <a:ln>
          <a:noFill/>
        </a:ln>
        <a:effectLst>
          <a:outerShdw blurRad="50800" dist="50800" dir="8460000" algn="ctr" rotWithShape="0">
            <a:schemeClr val="tx1">
              <a:alpha val="66000"/>
            </a:schemeClr>
          </a:outerShdw>
        </a:effectLst>
      </c:spPr>
    </c:plotArea>
    <c:legend>
      <c:legendPos val="r"/>
      <c:layout>
        <c:manualLayout>
          <c:xMode val="edge"/>
          <c:yMode val="edge"/>
          <c:x val="0.85033610243588176"/>
          <c:y val="0.48011291063137107"/>
          <c:w val="0.1496639894961915"/>
          <c:h val="0.29060490965930769"/>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Reversed" id="24">
  <a:schemeClr val="accent4"/>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38100</xdr:colOff>
      <xdr:row>7</xdr:row>
      <xdr:rowOff>1</xdr:rowOff>
    </xdr:from>
    <xdr:to>
      <xdr:col>7</xdr:col>
      <xdr:colOff>391583</xdr:colOff>
      <xdr:row>22</xdr:row>
      <xdr:rowOff>10585</xdr:rowOff>
    </xdr:to>
    <xdr:graphicFrame macro="">
      <xdr:nvGraphicFramePr>
        <xdr:cNvPr id="2" name="Chart 1">
          <a:extLst>
            <a:ext uri="{FF2B5EF4-FFF2-40B4-BE49-F238E27FC236}">
              <a16:creationId xmlns:a16="http://schemas.microsoft.com/office/drawing/2014/main" id="{9B1E5DFF-7CF8-4F76-BDA7-1C6673590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534670</xdr:colOff>
      <xdr:row>7</xdr:row>
      <xdr:rowOff>6351</xdr:rowOff>
    </xdr:from>
    <xdr:to>
      <xdr:col>12</xdr:col>
      <xdr:colOff>444500</xdr:colOff>
      <xdr:row>22</xdr:row>
      <xdr:rowOff>42335</xdr:rowOff>
    </xdr:to>
    <xdr:graphicFrame macro="">
      <xdr:nvGraphicFramePr>
        <xdr:cNvPr id="3" name="Chart 2">
          <a:extLst>
            <a:ext uri="{FF2B5EF4-FFF2-40B4-BE49-F238E27FC236}">
              <a16:creationId xmlns:a16="http://schemas.microsoft.com/office/drawing/2014/main" id="{861424B6-EA43-4067-B246-8E6664ED1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521969</xdr:colOff>
      <xdr:row>7</xdr:row>
      <xdr:rowOff>38525</xdr:rowOff>
    </xdr:from>
    <xdr:to>
      <xdr:col>18</xdr:col>
      <xdr:colOff>84667</xdr:colOff>
      <xdr:row>22</xdr:row>
      <xdr:rowOff>10584</xdr:rowOff>
    </xdr:to>
    <xdr:graphicFrame macro="">
      <xdr:nvGraphicFramePr>
        <xdr:cNvPr id="4" name="Chart 3">
          <a:extLst>
            <a:ext uri="{FF2B5EF4-FFF2-40B4-BE49-F238E27FC236}">
              <a16:creationId xmlns:a16="http://schemas.microsoft.com/office/drawing/2014/main" id="{4AEF46F9-66A5-4CD3-900B-CBAAF5FCD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185843</xdr:colOff>
      <xdr:row>7</xdr:row>
      <xdr:rowOff>60960</xdr:rowOff>
    </xdr:from>
    <xdr:to>
      <xdr:col>23</xdr:col>
      <xdr:colOff>412750</xdr:colOff>
      <xdr:row>38</xdr:row>
      <xdr:rowOff>148167</xdr:rowOff>
    </xdr:to>
    <xdr:graphicFrame macro="">
      <xdr:nvGraphicFramePr>
        <xdr:cNvPr id="5" name="Chart 4">
          <a:extLst>
            <a:ext uri="{FF2B5EF4-FFF2-40B4-BE49-F238E27FC236}">
              <a16:creationId xmlns:a16="http://schemas.microsoft.com/office/drawing/2014/main" id="{ED7DEF5B-3573-4E32-B2C1-40E9F7C2EF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22</xdr:row>
      <xdr:rowOff>116417</xdr:rowOff>
    </xdr:from>
    <xdr:to>
      <xdr:col>7</xdr:col>
      <xdr:colOff>391583</xdr:colOff>
      <xdr:row>39</xdr:row>
      <xdr:rowOff>1</xdr:rowOff>
    </xdr:to>
    <xdr:graphicFrame macro="">
      <xdr:nvGraphicFramePr>
        <xdr:cNvPr id="6" name="Chart 5">
          <a:extLst>
            <a:ext uri="{FF2B5EF4-FFF2-40B4-BE49-F238E27FC236}">
              <a16:creationId xmlns:a16="http://schemas.microsoft.com/office/drawing/2014/main" id="{BB1BCB0F-1CFE-4969-B162-0073E55E1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514349</xdr:colOff>
      <xdr:row>22</xdr:row>
      <xdr:rowOff>110067</xdr:rowOff>
    </xdr:from>
    <xdr:to>
      <xdr:col>12</xdr:col>
      <xdr:colOff>486833</xdr:colOff>
      <xdr:row>39</xdr:row>
      <xdr:rowOff>0</xdr:rowOff>
    </xdr:to>
    <xdr:graphicFrame macro="">
      <xdr:nvGraphicFramePr>
        <xdr:cNvPr id="7" name="Chart 6">
          <a:extLst>
            <a:ext uri="{FF2B5EF4-FFF2-40B4-BE49-F238E27FC236}">
              <a16:creationId xmlns:a16="http://schemas.microsoft.com/office/drawing/2014/main" id="{5495A426-84EF-4C3B-B52A-4D6D6529A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556683</xdr:colOff>
      <xdr:row>22</xdr:row>
      <xdr:rowOff>107951</xdr:rowOff>
    </xdr:from>
    <xdr:to>
      <xdr:col>18</xdr:col>
      <xdr:colOff>127000</xdr:colOff>
      <xdr:row>39</xdr:row>
      <xdr:rowOff>10583</xdr:rowOff>
    </xdr:to>
    <xdr:graphicFrame macro="">
      <xdr:nvGraphicFramePr>
        <xdr:cNvPr id="8" name="Chart 7">
          <a:extLst>
            <a:ext uri="{FF2B5EF4-FFF2-40B4-BE49-F238E27FC236}">
              <a16:creationId xmlns:a16="http://schemas.microsoft.com/office/drawing/2014/main" id="{8E109161-1691-4A2E-B2B7-D8573C22A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39</xdr:row>
      <xdr:rowOff>52917</xdr:rowOff>
    </xdr:from>
    <xdr:to>
      <xdr:col>15</xdr:col>
      <xdr:colOff>616373</xdr:colOff>
      <xdr:row>56</xdr:row>
      <xdr:rowOff>119743</xdr:rowOff>
    </xdr:to>
    <xdr:graphicFrame macro="">
      <xdr:nvGraphicFramePr>
        <xdr:cNvPr id="9" name="Chart 8">
          <a:extLst>
            <a:ext uri="{FF2B5EF4-FFF2-40B4-BE49-F238E27FC236}">
              <a16:creationId xmlns:a16="http://schemas.microsoft.com/office/drawing/2014/main" id="{5E8C7114-ACEF-40E1-B170-EC422C7D0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84665</xdr:colOff>
      <xdr:row>39</xdr:row>
      <xdr:rowOff>42335</xdr:rowOff>
    </xdr:from>
    <xdr:to>
      <xdr:col>23</xdr:col>
      <xdr:colOff>497417</xdr:colOff>
      <xdr:row>56</xdr:row>
      <xdr:rowOff>141514</xdr:rowOff>
    </xdr:to>
    <xdr:graphicFrame macro="">
      <xdr:nvGraphicFramePr>
        <xdr:cNvPr id="10" name="Chart 9">
          <a:extLst>
            <a:ext uri="{FF2B5EF4-FFF2-40B4-BE49-F238E27FC236}">
              <a16:creationId xmlns:a16="http://schemas.microsoft.com/office/drawing/2014/main" id="{0A7FBC8D-68A9-41A2-A909-D727EF553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152400</xdr:colOff>
      <xdr:row>3</xdr:row>
      <xdr:rowOff>42332</xdr:rowOff>
    </xdr:from>
    <xdr:to>
      <xdr:col>4</xdr:col>
      <xdr:colOff>440267</xdr:colOff>
      <xdr:row>6</xdr:row>
      <xdr:rowOff>152400</xdr:rowOff>
    </xdr:to>
    <xdr:grpSp>
      <xdr:nvGrpSpPr>
        <xdr:cNvPr id="31" name="Group 30">
          <a:extLst>
            <a:ext uri="{FF2B5EF4-FFF2-40B4-BE49-F238E27FC236}">
              <a16:creationId xmlns:a16="http://schemas.microsoft.com/office/drawing/2014/main" id="{BCFB74F0-2607-212A-0367-13D407A599C0}"/>
            </a:ext>
          </a:extLst>
        </xdr:cNvPr>
        <xdr:cNvGrpSpPr/>
      </xdr:nvGrpSpPr>
      <xdr:grpSpPr>
        <a:xfrm>
          <a:off x="1440873" y="804332"/>
          <a:ext cx="1534776" cy="650395"/>
          <a:chOff x="1041400" y="228599"/>
          <a:chExt cx="1507067" cy="668868"/>
        </a:xfrm>
        <a:solidFill>
          <a:schemeClr val="accent1">
            <a:lumMod val="75000"/>
          </a:schemeClr>
        </a:solidFill>
      </xdr:grpSpPr>
      <xdr:sp macro="" textlink="'total sales revenue '!A14">
        <xdr:nvSpPr>
          <xdr:cNvPr id="29" name="Rectangle: Rounded Corners 28">
            <a:extLst>
              <a:ext uri="{FF2B5EF4-FFF2-40B4-BE49-F238E27FC236}">
                <a16:creationId xmlns:a16="http://schemas.microsoft.com/office/drawing/2014/main" id="{95C6DFA8-525A-6446-B426-50921579DDEB}"/>
              </a:ext>
            </a:extLst>
          </xdr:cNvPr>
          <xdr:cNvSpPr/>
        </xdr:nvSpPr>
        <xdr:spPr>
          <a:xfrm>
            <a:off x="1041400" y="457200"/>
            <a:ext cx="1507067" cy="440267"/>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5DD119B-B5AD-41F6-AB15-B71649C8C6B7}" type="TxLink">
              <a:rPr lang="en-US" sz="1800" b="1" i="0" u="none" strike="noStrike">
                <a:solidFill>
                  <a:schemeClr val="bg1"/>
                </a:solidFill>
                <a:latin typeface="Aptos Narrow"/>
              </a:rPr>
              <a:pPr algn="ctr"/>
              <a:t>114122</a:t>
            </a:fld>
            <a:endParaRPr lang="en-GB" sz="1800" b="1">
              <a:solidFill>
                <a:schemeClr val="bg1"/>
              </a:solidFill>
            </a:endParaRPr>
          </a:p>
        </xdr:txBody>
      </xdr:sp>
      <xdr:sp macro="" textlink="">
        <xdr:nvSpPr>
          <xdr:cNvPr id="30" name="TextBox 29">
            <a:extLst>
              <a:ext uri="{FF2B5EF4-FFF2-40B4-BE49-F238E27FC236}">
                <a16:creationId xmlns:a16="http://schemas.microsoft.com/office/drawing/2014/main" id="{16A07A09-5820-A962-2184-A91F0EE6B488}"/>
              </a:ext>
            </a:extLst>
          </xdr:cNvPr>
          <xdr:cNvSpPr txBox="1"/>
        </xdr:nvSpPr>
        <xdr:spPr>
          <a:xfrm>
            <a:off x="1049867" y="228599"/>
            <a:ext cx="1481666" cy="220133"/>
          </a:xfrm>
          <a:prstGeom prst="rect">
            <a:avLst/>
          </a:prstGeom>
          <a:gr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i="1">
                <a:solidFill>
                  <a:schemeClr val="bg1"/>
                </a:solidFill>
              </a:rPr>
              <a:t>Total Sales Reveneue</a:t>
            </a:r>
          </a:p>
          <a:p>
            <a:pPr algn="ctr"/>
            <a:endParaRPr lang="en-GB" sz="1100" b="1" i="1">
              <a:solidFill>
                <a:schemeClr val="bg1"/>
              </a:solidFill>
            </a:endParaRPr>
          </a:p>
        </xdr:txBody>
      </xdr:sp>
    </xdr:grpSp>
    <xdr:clientData/>
  </xdr:twoCellAnchor>
  <xdr:twoCellAnchor>
    <xdr:from>
      <xdr:col>5</xdr:col>
      <xdr:colOff>1</xdr:colOff>
      <xdr:row>3</xdr:row>
      <xdr:rowOff>33865</xdr:rowOff>
    </xdr:from>
    <xdr:to>
      <xdr:col>7</xdr:col>
      <xdr:colOff>287868</xdr:colOff>
      <xdr:row>6</xdr:row>
      <xdr:rowOff>143934</xdr:rowOff>
    </xdr:to>
    <xdr:grpSp>
      <xdr:nvGrpSpPr>
        <xdr:cNvPr id="32" name="Group 31">
          <a:extLst>
            <a:ext uri="{FF2B5EF4-FFF2-40B4-BE49-F238E27FC236}">
              <a16:creationId xmlns:a16="http://schemas.microsoft.com/office/drawing/2014/main" id="{F05390E4-061F-40C1-BC17-9B96586938BB}"/>
            </a:ext>
          </a:extLst>
        </xdr:cNvPr>
        <xdr:cNvGrpSpPr/>
      </xdr:nvGrpSpPr>
      <xdr:grpSpPr>
        <a:xfrm>
          <a:off x="3158837" y="795865"/>
          <a:ext cx="1534776" cy="650396"/>
          <a:chOff x="1041401" y="228599"/>
          <a:chExt cx="1507067" cy="668869"/>
        </a:xfrm>
        <a:solidFill>
          <a:schemeClr val="accent1">
            <a:lumMod val="75000"/>
          </a:schemeClr>
        </a:solidFill>
      </xdr:grpSpPr>
      <xdr:sp macro="" textlink="'total sales revenue '!A17">
        <xdr:nvSpPr>
          <xdr:cNvPr id="33" name="Rectangle: Rounded Corners 32">
            <a:extLst>
              <a:ext uri="{FF2B5EF4-FFF2-40B4-BE49-F238E27FC236}">
                <a16:creationId xmlns:a16="http://schemas.microsoft.com/office/drawing/2014/main" id="{ABE2252A-A17D-454F-EFC6-BB8FE73D9990}"/>
              </a:ext>
            </a:extLst>
          </xdr:cNvPr>
          <xdr:cNvSpPr/>
        </xdr:nvSpPr>
        <xdr:spPr>
          <a:xfrm>
            <a:off x="1041401" y="457200"/>
            <a:ext cx="1507067" cy="440268"/>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2095E27-0240-4776-A17E-848E3146A452}" type="TxLink">
              <a:rPr lang="en-US" sz="1800" b="1" i="0" u="none" strike="noStrike">
                <a:solidFill>
                  <a:schemeClr val="bg1"/>
                </a:solidFill>
                <a:latin typeface="Aptos Narrow"/>
              </a:rPr>
              <a:pPr algn="ctr"/>
              <a:t>219</a:t>
            </a:fld>
            <a:endParaRPr lang="en-GB" sz="3600" b="1">
              <a:solidFill>
                <a:schemeClr val="bg1"/>
              </a:solidFill>
            </a:endParaRPr>
          </a:p>
        </xdr:txBody>
      </xdr:sp>
      <xdr:sp macro="" textlink="">
        <xdr:nvSpPr>
          <xdr:cNvPr id="34" name="TextBox 33">
            <a:extLst>
              <a:ext uri="{FF2B5EF4-FFF2-40B4-BE49-F238E27FC236}">
                <a16:creationId xmlns:a16="http://schemas.microsoft.com/office/drawing/2014/main" id="{CE347DA4-D3D9-18FB-D5E1-8C042D7295CF}"/>
              </a:ext>
            </a:extLst>
          </xdr:cNvPr>
          <xdr:cNvSpPr txBox="1"/>
        </xdr:nvSpPr>
        <xdr:spPr>
          <a:xfrm>
            <a:off x="1049867" y="228599"/>
            <a:ext cx="1481666" cy="220133"/>
          </a:xfrm>
          <a:prstGeom prst="rect">
            <a:avLst/>
          </a:prstGeom>
          <a:gr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i="1">
                <a:solidFill>
                  <a:schemeClr val="bg1"/>
                </a:solidFill>
              </a:rPr>
              <a:t>Total Unit</a:t>
            </a:r>
            <a:r>
              <a:rPr lang="en-GB" sz="1100" b="1" i="1" baseline="0">
                <a:solidFill>
                  <a:schemeClr val="bg1"/>
                </a:solidFill>
              </a:rPr>
              <a:t> Sold</a:t>
            </a:r>
            <a:endParaRPr lang="en-GB" sz="1100" b="1" i="1">
              <a:solidFill>
                <a:schemeClr val="bg1"/>
              </a:solidFill>
            </a:endParaRPr>
          </a:p>
          <a:p>
            <a:pPr algn="ctr"/>
            <a:endParaRPr lang="en-GB" sz="1100" b="1" i="1">
              <a:solidFill>
                <a:schemeClr val="bg1"/>
              </a:solidFill>
            </a:endParaRPr>
          </a:p>
        </xdr:txBody>
      </xdr:sp>
    </xdr:grpSp>
    <xdr:clientData/>
  </xdr:twoCellAnchor>
  <xdr:twoCellAnchor>
    <xdr:from>
      <xdr:col>7</xdr:col>
      <xdr:colOff>457200</xdr:colOff>
      <xdr:row>3</xdr:row>
      <xdr:rowOff>25398</xdr:rowOff>
    </xdr:from>
    <xdr:to>
      <xdr:col>10</xdr:col>
      <xdr:colOff>135467</xdr:colOff>
      <xdr:row>6</xdr:row>
      <xdr:rowOff>135466</xdr:rowOff>
    </xdr:to>
    <xdr:grpSp>
      <xdr:nvGrpSpPr>
        <xdr:cNvPr id="35" name="Group 34">
          <a:extLst>
            <a:ext uri="{FF2B5EF4-FFF2-40B4-BE49-F238E27FC236}">
              <a16:creationId xmlns:a16="http://schemas.microsoft.com/office/drawing/2014/main" id="{B08C4736-BB91-1335-F75A-D033F45220D6}"/>
            </a:ext>
          </a:extLst>
        </xdr:cNvPr>
        <xdr:cNvGrpSpPr/>
      </xdr:nvGrpSpPr>
      <xdr:grpSpPr>
        <a:xfrm>
          <a:off x="4862945" y="787398"/>
          <a:ext cx="1548631" cy="650395"/>
          <a:chOff x="1041400" y="228599"/>
          <a:chExt cx="1507067" cy="668868"/>
        </a:xfrm>
        <a:solidFill>
          <a:schemeClr val="accent1">
            <a:lumMod val="75000"/>
          </a:schemeClr>
        </a:solidFill>
      </xdr:grpSpPr>
      <xdr:sp macro="" textlink="'total sales revenue '!A20">
        <xdr:nvSpPr>
          <xdr:cNvPr id="36" name="Rectangle: Rounded Corners 35">
            <a:extLst>
              <a:ext uri="{FF2B5EF4-FFF2-40B4-BE49-F238E27FC236}">
                <a16:creationId xmlns:a16="http://schemas.microsoft.com/office/drawing/2014/main" id="{56E24052-0DC7-33C7-933C-1E0E2230C57F}"/>
              </a:ext>
            </a:extLst>
          </xdr:cNvPr>
          <xdr:cNvSpPr/>
        </xdr:nvSpPr>
        <xdr:spPr>
          <a:xfrm>
            <a:off x="1041400" y="457200"/>
            <a:ext cx="1507067" cy="440267"/>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D143BEE-0013-428D-8FF1-D75CB804EE7C}" type="TxLink">
              <a:rPr lang="en-US" sz="1800" b="1" i="0" u="none" strike="noStrike">
                <a:solidFill>
                  <a:schemeClr val="bg1"/>
                </a:solidFill>
                <a:latin typeface="Aptos Narrow"/>
              </a:rPr>
              <a:pPr algn="ctr"/>
              <a:t>39</a:t>
            </a:fld>
            <a:endParaRPr lang="en-GB" sz="1800" b="1">
              <a:solidFill>
                <a:schemeClr val="bg1"/>
              </a:solidFill>
            </a:endParaRPr>
          </a:p>
        </xdr:txBody>
      </xdr:sp>
      <xdr:sp macro="" textlink="">
        <xdr:nvSpPr>
          <xdr:cNvPr id="37" name="TextBox 36">
            <a:extLst>
              <a:ext uri="{FF2B5EF4-FFF2-40B4-BE49-F238E27FC236}">
                <a16:creationId xmlns:a16="http://schemas.microsoft.com/office/drawing/2014/main" id="{0DB9E497-6C77-93F8-8CBF-32C99FD5F651}"/>
              </a:ext>
            </a:extLst>
          </xdr:cNvPr>
          <xdr:cNvSpPr txBox="1"/>
        </xdr:nvSpPr>
        <xdr:spPr>
          <a:xfrm>
            <a:off x="1049867" y="228599"/>
            <a:ext cx="1481666" cy="220133"/>
          </a:xfrm>
          <a:prstGeom prst="rect">
            <a:avLst/>
          </a:prstGeom>
          <a:gr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i="1">
                <a:solidFill>
                  <a:schemeClr val="bg1"/>
                </a:solidFill>
              </a:rPr>
              <a:t>Avg.</a:t>
            </a:r>
            <a:r>
              <a:rPr lang="en-GB" sz="1100" b="1" i="1" baseline="0">
                <a:solidFill>
                  <a:schemeClr val="bg1"/>
                </a:solidFill>
              </a:rPr>
              <a:t> Age</a:t>
            </a:r>
            <a:endParaRPr lang="en-GB" sz="1100" b="1" i="1">
              <a:solidFill>
                <a:schemeClr val="bg1"/>
              </a:solidFill>
            </a:endParaRPr>
          </a:p>
          <a:p>
            <a:pPr algn="ctr"/>
            <a:endParaRPr lang="en-GB" sz="1100" b="1" i="1">
              <a:solidFill>
                <a:schemeClr val="bg1"/>
              </a:solidFill>
            </a:endParaRPr>
          </a:p>
        </xdr:txBody>
      </xdr:sp>
    </xdr:grpSp>
    <xdr:clientData/>
  </xdr:twoCellAnchor>
  <xdr:twoCellAnchor>
    <xdr:from>
      <xdr:col>10</xdr:col>
      <xdr:colOff>304800</xdr:colOff>
      <xdr:row>3</xdr:row>
      <xdr:rowOff>16931</xdr:rowOff>
    </xdr:from>
    <xdr:to>
      <xdr:col>12</xdr:col>
      <xdr:colOff>592667</xdr:colOff>
      <xdr:row>6</xdr:row>
      <xdr:rowOff>126999</xdr:rowOff>
    </xdr:to>
    <xdr:grpSp>
      <xdr:nvGrpSpPr>
        <xdr:cNvPr id="38" name="Group 37">
          <a:extLst>
            <a:ext uri="{FF2B5EF4-FFF2-40B4-BE49-F238E27FC236}">
              <a16:creationId xmlns:a16="http://schemas.microsoft.com/office/drawing/2014/main" id="{BFC11C1E-2211-949E-03FC-2B4C245DC59F}"/>
            </a:ext>
          </a:extLst>
        </xdr:cNvPr>
        <xdr:cNvGrpSpPr/>
      </xdr:nvGrpSpPr>
      <xdr:grpSpPr>
        <a:xfrm>
          <a:off x="6580909" y="778931"/>
          <a:ext cx="1534776" cy="650395"/>
          <a:chOff x="1041400" y="228599"/>
          <a:chExt cx="1507067" cy="668868"/>
        </a:xfrm>
        <a:solidFill>
          <a:schemeClr val="accent1">
            <a:lumMod val="75000"/>
          </a:schemeClr>
        </a:solidFill>
      </xdr:grpSpPr>
      <xdr:sp macro="" textlink="'total sales revenue '!A23">
        <xdr:nvSpPr>
          <xdr:cNvPr id="39" name="Rectangle: Rounded Corners 38">
            <a:extLst>
              <a:ext uri="{FF2B5EF4-FFF2-40B4-BE49-F238E27FC236}">
                <a16:creationId xmlns:a16="http://schemas.microsoft.com/office/drawing/2014/main" id="{4EB521F4-FFD6-A244-6A69-44A9FC52B366}"/>
              </a:ext>
            </a:extLst>
          </xdr:cNvPr>
          <xdr:cNvSpPr/>
        </xdr:nvSpPr>
        <xdr:spPr>
          <a:xfrm>
            <a:off x="1041400" y="457200"/>
            <a:ext cx="1507067" cy="440267"/>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AE3EBAE-3779-4924-8A0D-A7B233F16EED}" type="TxLink">
              <a:rPr lang="en-US" sz="1800" b="1" i="0" u="none" strike="noStrike">
                <a:solidFill>
                  <a:schemeClr val="bg1"/>
                </a:solidFill>
                <a:latin typeface="Aptos Narrow"/>
              </a:rPr>
              <a:pPr algn="ctr"/>
              <a:t>4</a:t>
            </a:fld>
            <a:endParaRPr lang="en-GB" sz="3600" b="1">
              <a:solidFill>
                <a:schemeClr val="bg1"/>
              </a:solidFill>
            </a:endParaRPr>
          </a:p>
        </xdr:txBody>
      </xdr:sp>
      <xdr:sp macro="" textlink="">
        <xdr:nvSpPr>
          <xdr:cNvPr id="40" name="TextBox 39">
            <a:extLst>
              <a:ext uri="{FF2B5EF4-FFF2-40B4-BE49-F238E27FC236}">
                <a16:creationId xmlns:a16="http://schemas.microsoft.com/office/drawing/2014/main" id="{6C71A20D-4DF2-0BD8-6829-85BE5FBD01D0}"/>
              </a:ext>
            </a:extLst>
          </xdr:cNvPr>
          <xdr:cNvSpPr txBox="1"/>
        </xdr:nvSpPr>
        <xdr:spPr>
          <a:xfrm>
            <a:off x="1049867" y="228599"/>
            <a:ext cx="1481666" cy="220133"/>
          </a:xfrm>
          <a:prstGeom prst="rect">
            <a:avLst/>
          </a:prstGeom>
          <a:gr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i="1">
                <a:solidFill>
                  <a:schemeClr val="bg1"/>
                </a:solidFill>
              </a:rPr>
              <a:t>Avg.</a:t>
            </a:r>
            <a:r>
              <a:rPr lang="en-GB" sz="1100" b="1" i="1" baseline="0">
                <a:solidFill>
                  <a:schemeClr val="bg1"/>
                </a:solidFill>
              </a:rPr>
              <a:t> Rating</a:t>
            </a:r>
            <a:endParaRPr lang="en-GB" sz="1100" b="1" i="1">
              <a:solidFill>
                <a:schemeClr val="bg1"/>
              </a:solidFill>
            </a:endParaRPr>
          </a:p>
          <a:p>
            <a:pPr algn="ctr"/>
            <a:endParaRPr lang="en-GB" sz="1100" b="1" i="1">
              <a:solidFill>
                <a:schemeClr val="bg1"/>
              </a:solidFill>
            </a:endParaRPr>
          </a:p>
        </xdr:txBody>
      </xdr:sp>
    </xdr:grpSp>
    <xdr:clientData/>
  </xdr:twoCellAnchor>
  <xdr:twoCellAnchor>
    <xdr:from>
      <xdr:col>13</xdr:col>
      <xdr:colOff>152400</xdr:colOff>
      <xdr:row>3</xdr:row>
      <xdr:rowOff>8464</xdr:rowOff>
    </xdr:from>
    <xdr:to>
      <xdr:col>15</xdr:col>
      <xdr:colOff>440267</xdr:colOff>
      <xdr:row>6</xdr:row>
      <xdr:rowOff>118532</xdr:rowOff>
    </xdr:to>
    <xdr:grpSp>
      <xdr:nvGrpSpPr>
        <xdr:cNvPr id="41" name="Group 40">
          <a:extLst>
            <a:ext uri="{FF2B5EF4-FFF2-40B4-BE49-F238E27FC236}">
              <a16:creationId xmlns:a16="http://schemas.microsoft.com/office/drawing/2014/main" id="{4E98B2AB-56F7-21D4-E22B-36BAA5071EFE}"/>
            </a:ext>
          </a:extLst>
        </xdr:cNvPr>
        <xdr:cNvGrpSpPr/>
      </xdr:nvGrpSpPr>
      <xdr:grpSpPr>
        <a:xfrm>
          <a:off x="8298873" y="770464"/>
          <a:ext cx="1534776" cy="650395"/>
          <a:chOff x="1041400" y="228599"/>
          <a:chExt cx="1507067" cy="668868"/>
        </a:xfrm>
        <a:solidFill>
          <a:schemeClr val="accent1">
            <a:lumMod val="75000"/>
          </a:schemeClr>
        </a:solidFill>
      </xdr:grpSpPr>
      <xdr:sp macro="" textlink="'total sales revenue '!A26">
        <xdr:nvSpPr>
          <xdr:cNvPr id="42" name="Rectangle: Rounded Corners 41">
            <a:extLst>
              <a:ext uri="{FF2B5EF4-FFF2-40B4-BE49-F238E27FC236}">
                <a16:creationId xmlns:a16="http://schemas.microsoft.com/office/drawing/2014/main" id="{C7CCE8FD-DDB9-EDC4-1100-DFB8E3D9149D}"/>
              </a:ext>
            </a:extLst>
          </xdr:cNvPr>
          <xdr:cNvSpPr/>
        </xdr:nvSpPr>
        <xdr:spPr>
          <a:xfrm>
            <a:off x="1041400" y="457200"/>
            <a:ext cx="1507067" cy="440267"/>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0843282-BE4E-4645-88EE-9644C529BE21}" type="TxLink">
              <a:rPr lang="en-US" sz="1800" b="1" i="0" u="none" strike="noStrike">
                <a:solidFill>
                  <a:schemeClr val="bg1"/>
                </a:solidFill>
                <a:latin typeface="Aptos Narrow"/>
              </a:rPr>
              <a:pPr algn="ctr"/>
              <a:t>41</a:t>
            </a:fld>
            <a:endParaRPr lang="en-GB" sz="3600" b="1">
              <a:solidFill>
                <a:schemeClr val="bg1"/>
              </a:solidFill>
            </a:endParaRPr>
          </a:p>
        </xdr:txBody>
      </xdr:sp>
      <xdr:sp macro="" textlink="">
        <xdr:nvSpPr>
          <xdr:cNvPr id="43" name="TextBox 42">
            <a:extLst>
              <a:ext uri="{FF2B5EF4-FFF2-40B4-BE49-F238E27FC236}">
                <a16:creationId xmlns:a16="http://schemas.microsoft.com/office/drawing/2014/main" id="{DEC77B86-AED7-DBDD-071D-9BBFEC31B80D}"/>
              </a:ext>
            </a:extLst>
          </xdr:cNvPr>
          <xdr:cNvSpPr txBox="1"/>
        </xdr:nvSpPr>
        <xdr:spPr>
          <a:xfrm>
            <a:off x="1049867" y="228599"/>
            <a:ext cx="1481666" cy="220133"/>
          </a:xfrm>
          <a:prstGeom prst="rect">
            <a:avLst/>
          </a:prstGeom>
          <a:gr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i="1">
                <a:solidFill>
                  <a:schemeClr val="bg1"/>
                </a:solidFill>
              </a:rPr>
              <a:t>Total Customer</a:t>
            </a:r>
          </a:p>
          <a:p>
            <a:pPr algn="ctr"/>
            <a:endParaRPr lang="en-GB" sz="1100" b="1" i="1">
              <a:solidFill>
                <a:schemeClr val="bg1"/>
              </a:solidFill>
            </a:endParaRPr>
          </a:p>
        </xdr:txBody>
      </xdr:sp>
    </xdr:grpSp>
    <xdr:clientData/>
  </xdr:twoCellAnchor>
  <xdr:twoCellAnchor>
    <xdr:from>
      <xdr:col>16</xdr:col>
      <xdr:colOff>0</xdr:colOff>
      <xdr:row>2</xdr:row>
      <xdr:rowOff>186264</xdr:rowOff>
    </xdr:from>
    <xdr:to>
      <xdr:col>18</xdr:col>
      <xdr:colOff>287867</xdr:colOff>
      <xdr:row>6</xdr:row>
      <xdr:rowOff>110065</xdr:rowOff>
    </xdr:to>
    <xdr:grpSp>
      <xdr:nvGrpSpPr>
        <xdr:cNvPr id="44" name="Group 43">
          <a:extLst>
            <a:ext uri="{FF2B5EF4-FFF2-40B4-BE49-F238E27FC236}">
              <a16:creationId xmlns:a16="http://schemas.microsoft.com/office/drawing/2014/main" id="{23DEB90F-AE8F-640D-FB1B-DE3E7DE696AF}"/>
            </a:ext>
          </a:extLst>
        </xdr:cNvPr>
        <xdr:cNvGrpSpPr/>
      </xdr:nvGrpSpPr>
      <xdr:grpSpPr>
        <a:xfrm>
          <a:off x="10016836" y="768155"/>
          <a:ext cx="1534776" cy="644237"/>
          <a:chOff x="1041400" y="228599"/>
          <a:chExt cx="1507067" cy="668868"/>
        </a:xfrm>
        <a:solidFill>
          <a:schemeClr val="accent1">
            <a:lumMod val="75000"/>
          </a:schemeClr>
        </a:solidFill>
      </xdr:grpSpPr>
      <xdr:sp macro="" textlink="'total sales revenue '!A29">
        <xdr:nvSpPr>
          <xdr:cNvPr id="45" name="Rectangle: Rounded Corners 44">
            <a:extLst>
              <a:ext uri="{FF2B5EF4-FFF2-40B4-BE49-F238E27FC236}">
                <a16:creationId xmlns:a16="http://schemas.microsoft.com/office/drawing/2014/main" id="{7F440C1E-D2A9-8B2B-65A2-AECA18B9C7ED}"/>
              </a:ext>
            </a:extLst>
          </xdr:cNvPr>
          <xdr:cNvSpPr/>
        </xdr:nvSpPr>
        <xdr:spPr>
          <a:xfrm>
            <a:off x="1041400" y="457200"/>
            <a:ext cx="1507067" cy="440267"/>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C60674-2AB0-4D09-A4DD-C5FEE5843068}" type="TxLink">
              <a:rPr lang="en-US" sz="1800" b="1" i="0" u="none" strike="noStrike">
                <a:solidFill>
                  <a:schemeClr val="bg1"/>
                </a:solidFill>
                <a:latin typeface="Aptos Narrow"/>
              </a:rPr>
              <a:pPr algn="ctr"/>
              <a:t>2783</a:t>
            </a:fld>
            <a:endParaRPr lang="en-GB" sz="3600" b="1">
              <a:solidFill>
                <a:schemeClr val="bg1"/>
              </a:solidFill>
            </a:endParaRPr>
          </a:p>
        </xdr:txBody>
      </xdr:sp>
      <xdr:sp macro="" textlink="">
        <xdr:nvSpPr>
          <xdr:cNvPr id="46" name="TextBox 45">
            <a:extLst>
              <a:ext uri="{FF2B5EF4-FFF2-40B4-BE49-F238E27FC236}">
                <a16:creationId xmlns:a16="http://schemas.microsoft.com/office/drawing/2014/main" id="{92E547D1-77C0-040A-E435-3318F74C4B68}"/>
              </a:ext>
            </a:extLst>
          </xdr:cNvPr>
          <xdr:cNvSpPr txBox="1"/>
        </xdr:nvSpPr>
        <xdr:spPr>
          <a:xfrm>
            <a:off x="1049867" y="228599"/>
            <a:ext cx="1481666" cy="220133"/>
          </a:xfrm>
          <a:prstGeom prst="rect">
            <a:avLst/>
          </a:prstGeom>
          <a:gr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i="1">
                <a:solidFill>
                  <a:schemeClr val="bg1"/>
                </a:solidFill>
              </a:rPr>
              <a:t>Avg. Sales Reveneue</a:t>
            </a:r>
          </a:p>
          <a:p>
            <a:pPr algn="ctr"/>
            <a:endParaRPr lang="en-GB" sz="1100" b="1" i="1">
              <a:solidFill>
                <a:schemeClr val="bg1"/>
              </a:solidFill>
            </a:endParaRPr>
          </a:p>
        </xdr:txBody>
      </xdr:sp>
    </xdr:grpSp>
    <xdr:clientData/>
  </xdr:twoCellAnchor>
  <xdr:twoCellAnchor>
    <xdr:from>
      <xdr:col>18</xdr:col>
      <xdr:colOff>457200</xdr:colOff>
      <xdr:row>2</xdr:row>
      <xdr:rowOff>177797</xdr:rowOff>
    </xdr:from>
    <xdr:to>
      <xdr:col>21</xdr:col>
      <xdr:colOff>135467</xdr:colOff>
      <xdr:row>6</xdr:row>
      <xdr:rowOff>101598</xdr:rowOff>
    </xdr:to>
    <xdr:grpSp>
      <xdr:nvGrpSpPr>
        <xdr:cNvPr id="47" name="Group 46">
          <a:extLst>
            <a:ext uri="{FF2B5EF4-FFF2-40B4-BE49-F238E27FC236}">
              <a16:creationId xmlns:a16="http://schemas.microsoft.com/office/drawing/2014/main" id="{14E64F28-BA15-945A-FB23-C63A7CF26F29}"/>
            </a:ext>
          </a:extLst>
        </xdr:cNvPr>
        <xdr:cNvGrpSpPr/>
      </xdr:nvGrpSpPr>
      <xdr:grpSpPr>
        <a:xfrm>
          <a:off x="11720945" y="759688"/>
          <a:ext cx="1548631" cy="644237"/>
          <a:chOff x="1041400" y="228599"/>
          <a:chExt cx="1507067" cy="668868"/>
        </a:xfrm>
        <a:solidFill>
          <a:schemeClr val="accent1">
            <a:lumMod val="75000"/>
          </a:schemeClr>
        </a:solidFill>
      </xdr:grpSpPr>
      <xdr:sp macro="" textlink="'total sales revenue '!A14">
        <xdr:nvSpPr>
          <xdr:cNvPr id="48" name="Rectangle: Rounded Corners 47">
            <a:extLst>
              <a:ext uri="{FF2B5EF4-FFF2-40B4-BE49-F238E27FC236}">
                <a16:creationId xmlns:a16="http://schemas.microsoft.com/office/drawing/2014/main" id="{02F8C9F0-6C88-E972-EBFA-F421DD29E89E}"/>
              </a:ext>
            </a:extLst>
          </xdr:cNvPr>
          <xdr:cNvSpPr/>
        </xdr:nvSpPr>
        <xdr:spPr>
          <a:xfrm>
            <a:off x="1041400" y="457200"/>
            <a:ext cx="1507067" cy="440267"/>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5DD119B-B5AD-41F6-AB15-B71649C8C6B7}" type="TxLink">
              <a:rPr lang="en-US" sz="2000" b="1" i="0" u="none" strike="noStrike">
                <a:solidFill>
                  <a:schemeClr val="bg1"/>
                </a:solidFill>
                <a:latin typeface="Aptos Narrow"/>
              </a:rPr>
              <a:pPr algn="ctr"/>
              <a:t>114122</a:t>
            </a:fld>
            <a:endParaRPr lang="en-GB" sz="2000" b="1">
              <a:solidFill>
                <a:schemeClr val="bg1"/>
              </a:solidFill>
            </a:endParaRPr>
          </a:p>
        </xdr:txBody>
      </xdr:sp>
      <xdr:sp macro="" textlink="">
        <xdr:nvSpPr>
          <xdr:cNvPr id="49" name="TextBox 48">
            <a:extLst>
              <a:ext uri="{FF2B5EF4-FFF2-40B4-BE49-F238E27FC236}">
                <a16:creationId xmlns:a16="http://schemas.microsoft.com/office/drawing/2014/main" id="{9BAB245B-06A4-EA21-1B4D-C1037D51EBDA}"/>
              </a:ext>
            </a:extLst>
          </xdr:cNvPr>
          <xdr:cNvSpPr txBox="1"/>
        </xdr:nvSpPr>
        <xdr:spPr>
          <a:xfrm>
            <a:off x="1049867" y="228599"/>
            <a:ext cx="1481666" cy="220133"/>
          </a:xfrm>
          <a:prstGeom prst="rect">
            <a:avLst/>
          </a:prstGeom>
          <a:gr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i="1">
                <a:solidFill>
                  <a:schemeClr val="bg1"/>
                </a:solidFill>
              </a:rPr>
              <a:t>Total Sales Reveneue</a:t>
            </a:r>
          </a:p>
          <a:p>
            <a:pPr algn="ctr"/>
            <a:endParaRPr lang="en-GB" sz="1100" b="1" i="1">
              <a:solidFill>
                <a:schemeClr val="bg1"/>
              </a:solidFill>
            </a:endParaRPr>
          </a:p>
        </xdr:txBody>
      </xdr:sp>
    </xdr:grpSp>
    <xdr:clientData/>
  </xdr:twoCellAnchor>
  <xdr:twoCellAnchor editAs="oneCell">
    <xdr:from>
      <xdr:col>0</xdr:col>
      <xdr:colOff>42635</xdr:colOff>
      <xdr:row>7</xdr:row>
      <xdr:rowOff>14926</xdr:rowOff>
    </xdr:from>
    <xdr:to>
      <xdr:col>1</xdr:col>
      <xdr:colOff>152400</xdr:colOff>
      <xdr:row>22</xdr:row>
      <xdr:rowOff>13854</xdr:rowOff>
    </xdr:to>
    <mc:AlternateContent xmlns:mc="http://schemas.openxmlformats.org/markup-compatibility/2006">
      <mc:Choice xmlns:a14="http://schemas.microsoft.com/office/drawing/2010/main" Requires="a14">
        <xdr:graphicFrame macro="">
          <xdr:nvGraphicFramePr>
            <xdr:cNvPr id="50" name="Region 1">
              <a:extLst>
                <a:ext uri="{FF2B5EF4-FFF2-40B4-BE49-F238E27FC236}">
                  <a16:creationId xmlns:a16="http://schemas.microsoft.com/office/drawing/2014/main" id="{BC9F174D-BAB3-4A3C-B0E5-FBC26434C48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2635" y="1497362"/>
              <a:ext cx="1204274" cy="27005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14626</xdr:colOff>
      <xdr:row>22</xdr:row>
      <xdr:rowOff>110836</xdr:rowOff>
    </xdr:from>
    <xdr:to>
      <xdr:col>1</xdr:col>
      <xdr:colOff>110837</xdr:colOff>
      <xdr:row>38</xdr:row>
      <xdr:rowOff>166255</xdr:rowOff>
    </xdr:to>
    <mc:AlternateContent xmlns:mc="http://schemas.openxmlformats.org/markup-compatibility/2006">
      <mc:Choice xmlns:a14="http://schemas.microsoft.com/office/drawing/2010/main" Requires="a14">
        <xdr:graphicFrame macro="">
          <xdr:nvGraphicFramePr>
            <xdr:cNvPr id="51" name="Store 1">
              <a:extLst>
                <a:ext uri="{FF2B5EF4-FFF2-40B4-BE49-F238E27FC236}">
                  <a16:creationId xmlns:a16="http://schemas.microsoft.com/office/drawing/2014/main" id="{D46D8BF1-29A5-4AE4-AA83-8D8CB09FD7C5}"/>
                </a:ext>
              </a:extLst>
            </xdr:cNvPr>
            <xdr:cNvGraphicFramePr/>
          </xdr:nvGraphicFramePr>
          <xdr:xfrm>
            <a:off x="0" y="0"/>
            <a:ext cx="0" cy="0"/>
          </xdr:xfrm>
          <a:graphic>
            <a:graphicData uri="http://schemas.microsoft.com/office/drawing/2010/slicer">
              <sle:slicer xmlns:sle="http://schemas.microsoft.com/office/drawing/2010/slicer" name="Store 1"/>
            </a:graphicData>
          </a:graphic>
        </xdr:graphicFrame>
      </mc:Choice>
      <mc:Fallback>
        <xdr:sp macro="" textlink="">
          <xdr:nvSpPr>
            <xdr:cNvPr id="0" name=""/>
            <xdr:cNvSpPr>
              <a:spLocks noTextEdit="1"/>
            </xdr:cNvSpPr>
          </xdr:nvSpPr>
          <xdr:spPr>
            <a:xfrm>
              <a:off x="14626" y="4294909"/>
              <a:ext cx="1190720" cy="29371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41727</xdr:colOff>
      <xdr:row>39</xdr:row>
      <xdr:rowOff>55417</xdr:rowOff>
    </xdr:from>
    <xdr:to>
      <xdr:col>1</xdr:col>
      <xdr:colOff>138546</xdr:colOff>
      <xdr:row>50</xdr:row>
      <xdr:rowOff>13854</xdr:rowOff>
    </xdr:to>
    <mc:AlternateContent xmlns:mc="http://schemas.openxmlformats.org/markup-compatibility/2006">
      <mc:Choice xmlns:a14="http://schemas.microsoft.com/office/drawing/2010/main" Requires="a14">
        <xdr:graphicFrame macro="">
          <xdr:nvGraphicFramePr>
            <xdr:cNvPr id="52" name="Product Category 1">
              <a:extLst>
                <a:ext uri="{FF2B5EF4-FFF2-40B4-BE49-F238E27FC236}">
                  <a16:creationId xmlns:a16="http://schemas.microsoft.com/office/drawing/2014/main" id="{D73E3C61-6B85-43C0-B73C-1C4BED5D46A8}"/>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41727" y="7301344"/>
              <a:ext cx="1191328" cy="19396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55418</xdr:colOff>
      <xdr:row>0</xdr:row>
      <xdr:rowOff>55417</xdr:rowOff>
    </xdr:from>
    <xdr:to>
      <xdr:col>23</xdr:col>
      <xdr:colOff>526473</xdr:colOff>
      <xdr:row>2</xdr:row>
      <xdr:rowOff>152400</xdr:rowOff>
    </xdr:to>
    <xdr:sp macro="" textlink="">
      <xdr:nvSpPr>
        <xdr:cNvPr id="11" name="TextBox 10">
          <a:extLst>
            <a:ext uri="{FF2B5EF4-FFF2-40B4-BE49-F238E27FC236}">
              <a16:creationId xmlns:a16="http://schemas.microsoft.com/office/drawing/2014/main" id="{EBD93F02-8627-8982-5A45-4DFD02F9215E}"/>
            </a:ext>
          </a:extLst>
        </xdr:cNvPr>
        <xdr:cNvSpPr txBox="1"/>
      </xdr:nvSpPr>
      <xdr:spPr>
        <a:xfrm>
          <a:off x="55418" y="55417"/>
          <a:ext cx="14852073" cy="67887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t>Sales Dashboard</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83820</xdr:colOff>
      <xdr:row>1</xdr:row>
      <xdr:rowOff>76200</xdr:rowOff>
    </xdr:from>
    <xdr:to>
      <xdr:col>10</xdr:col>
      <xdr:colOff>1089660</xdr:colOff>
      <xdr:row>25</xdr:row>
      <xdr:rowOff>15240</xdr:rowOff>
    </xdr:to>
    <xdr:graphicFrame macro="">
      <xdr:nvGraphicFramePr>
        <xdr:cNvPr id="2" name="Chart 1">
          <a:extLst>
            <a:ext uri="{FF2B5EF4-FFF2-40B4-BE49-F238E27FC236}">
              <a16:creationId xmlns:a16="http://schemas.microsoft.com/office/drawing/2014/main" id="{9328EF7F-4C15-A2EB-E6AF-78793CF98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601980</xdr:colOff>
      <xdr:row>2</xdr:row>
      <xdr:rowOff>114300</xdr:rowOff>
    </xdr:from>
    <xdr:to>
      <xdr:col>15</xdr:col>
      <xdr:colOff>0</xdr:colOff>
      <xdr:row>25</xdr:row>
      <xdr:rowOff>137160</xdr:rowOff>
    </xdr:to>
    <xdr:graphicFrame macro="">
      <xdr:nvGraphicFramePr>
        <xdr:cNvPr id="2" name="Chart 1">
          <a:extLst>
            <a:ext uri="{FF2B5EF4-FFF2-40B4-BE49-F238E27FC236}">
              <a16:creationId xmlns:a16="http://schemas.microsoft.com/office/drawing/2014/main" id="{53CA853D-A58B-9E78-D0E7-C9A1CD905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779145</xdr:colOff>
      <xdr:row>9</xdr:row>
      <xdr:rowOff>121920</xdr:rowOff>
    </xdr:from>
    <xdr:to>
      <xdr:col>5</xdr:col>
      <xdr:colOff>184785</xdr:colOff>
      <xdr:row>23</xdr:row>
      <xdr:rowOff>112395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6488A57C-BE70-4155-9F9F-8709714A97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943225" y="1783080"/>
              <a:ext cx="1668780" cy="25507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973455</xdr:colOff>
      <xdr:row>13</xdr:row>
      <xdr:rowOff>17145</xdr:rowOff>
    </xdr:from>
    <xdr:to>
      <xdr:col>5</xdr:col>
      <xdr:colOff>340995</xdr:colOff>
      <xdr:row>27</xdr:row>
      <xdr:rowOff>7620</xdr:rowOff>
    </xdr:to>
    <mc:AlternateContent xmlns:mc="http://schemas.openxmlformats.org/markup-compatibility/2006" xmlns:a14="http://schemas.microsoft.com/office/drawing/2010/main">
      <mc:Choice Requires="a14">
        <xdr:graphicFrame macro="">
          <xdr:nvGraphicFramePr>
            <xdr:cNvPr id="4" name="Store">
              <a:extLst>
                <a:ext uri="{FF2B5EF4-FFF2-40B4-BE49-F238E27FC236}">
                  <a16:creationId xmlns:a16="http://schemas.microsoft.com/office/drawing/2014/main" id="{BE74E38B-3C8F-4E85-8614-793C79833BDC}"/>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3137535" y="2409825"/>
              <a:ext cx="1630680" cy="25507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70485</xdr:colOff>
      <xdr:row>17</xdr:row>
      <xdr:rowOff>47625</xdr:rowOff>
    </xdr:from>
    <xdr:to>
      <xdr:col>5</xdr:col>
      <xdr:colOff>451485</xdr:colOff>
      <xdr:row>31</xdr:row>
      <xdr:rowOff>38100</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8C4D7974-57B7-43D1-BD2F-AF42CDBD2A77}"/>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3278505" y="3171825"/>
              <a:ext cx="1600200" cy="25507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68580</xdr:colOff>
      <xdr:row>1</xdr:row>
      <xdr:rowOff>182880</xdr:rowOff>
    </xdr:from>
    <xdr:to>
      <xdr:col>15</xdr:col>
      <xdr:colOff>312420</xdr:colOff>
      <xdr:row>23</xdr:row>
      <xdr:rowOff>167640</xdr:rowOff>
    </xdr:to>
    <xdr:graphicFrame macro="">
      <xdr:nvGraphicFramePr>
        <xdr:cNvPr id="2" name="Chart 1">
          <a:extLst>
            <a:ext uri="{FF2B5EF4-FFF2-40B4-BE49-F238E27FC236}">
              <a16:creationId xmlns:a16="http://schemas.microsoft.com/office/drawing/2014/main" id="{0A10B462-623F-F926-B4D1-C95815AD2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60960</xdr:colOff>
      <xdr:row>2</xdr:row>
      <xdr:rowOff>129540</xdr:rowOff>
    </xdr:from>
    <xdr:to>
      <xdr:col>13</xdr:col>
      <xdr:colOff>259080</xdr:colOff>
      <xdr:row>24</xdr:row>
      <xdr:rowOff>83820</xdr:rowOff>
    </xdr:to>
    <xdr:graphicFrame macro="">
      <xdr:nvGraphicFramePr>
        <xdr:cNvPr id="2" name="Chart 1">
          <a:extLst>
            <a:ext uri="{FF2B5EF4-FFF2-40B4-BE49-F238E27FC236}">
              <a16:creationId xmlns:a16="http://schemas.microsoft.com/office/drawing/2014/main" id="{A2596638-B998-E18F-6EFA-196DB8DB1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304800</xdr:colOff>
      <xdr:row>1</xdr:row>
      <xdr:rowOff>76200</xdr:rowOff>
    </xdr:from>
    <xdr:to>
      <xdr:col>15</xdr:col>
      <xdr:colOff>541020</xdr:colOff>
      <xdr:row>24</xdr:row>
      <xdr:rowOff>106680</xdr:rowOff>
    </xdr:to>
    <xdr:graphicFrame macro="">
      <xdr:nvGraphicFramePr>
        <xdr:cNvPr id="2" name="Chart 1">
          <a:extLst>
            <a:ext uri="{FF2B5EF4-FFF2-40B4-BE49-F238E27FC236}">
              <a16:creationId xmlns:a16="http://schemas.microsoft.com/office/drawing/2014/main" id="{3DFAFCB3-7F74-579C-0F86-6E6399CC1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198120</xdr:colOff>
      <xdr:row>3</xdr:row>
      <xdr:rowOff>7620</xdr:rowOff>
    </xdr:from>
    <xdr:to>
      <xdr:col>19</xdr:col>
      <xdr:colOff>320040</xdr:colOff>
      <xdr:row>27</xdr:row>
      <xdr:rowOff>3810</xdr:rowOff>
    </xdr:to>
    <xdr:graphicFrame macro="">
      <xdr:nvGraphicFramePr>
        <xdr:cNvPr id="3" name="Chart 2">
          <a:extLst>
            <a:ext uri="{FF2B5EF4-FFF2-40B4-BE49-F238E27FC236}">
              <a16:creationId xmlns:a16="http://schemas.microsoft.com/office/drawing/2014/main" id="{4F66C6D5-8756-4F0C-83B4-E44169B84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388620</xdr:colOff>
      <xdr:row>27</xdr:row>
      <xdr:rowOff>26670</xdr:rowOff>
    </xdr:from>
    <xdr:to>
      <xdr:col>19</xdr:col>
      <xdr:colOff>358140</xdr:colOff>
      <xdr:row>45</xdr:row>
      <xdr:rowOff>22860</xdr:rowOff>
    </xdr:to>
    <xdr:graphicFrame macro="">
      <xdr:nvGraphicFramePr>
        <xdr:cNvPr id="4" name="Chart 3">
          <a:extLst>
            <a:ext uri="{FF2B5EF4-FFF2-40B4-BE49-F238E27FC236}">
              <a16:creationId xmlns:a16="http://schemas.microsoft.com/office/drawing/2014/main" id="{A52C6378-BD01-0AF1-223A-826194D41C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175260</xdr:colOff>
      <xdr:row>0</xdr:row>
      <xdr:rowOff>137160</xdr:rowOff>
    </xdr:from>
    <xdr:to>
      <xdr:col>30</xdr:col>
      <xdr:colOff>118110</xdr:colOff>
      <xdr:row>24</xdr:row>
      <xdr:rowOff>169545</xdr:rowOff>
    </xdr:to>
    <xdr:graphicFrame macro="">
      <xdr:nvGraphicFramePr>
        <xdr:cNvPr id="2" name="Chart 1">
          <a:extLst>
            <a:ext uri="{FF2B5EF4-FFF2-40B4-BE49-F238E27FC236}">
              <a16:creationId xmlns:a16="http://schemas.microsoft.com/office/drawing/2014/main" id="{AAEF2139-BF9A-4F04-A632-7D3F7F42E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91440</xdr:colOff>
      <xdr:row>4</xdr:row>
      <xdr:rowOff>102870</xdr:rowOff>
    </xdr:from>
    <xdr:to>
      <xdr:col>11</xdr:col>
      <xdr:colOff>236220</xdr:colOff>
      <xdr:row>19</xdr:row>
      <xdr:rowOff>106680</xdr:rowOff>
    </xdr:to>
    <xdr:graphicFrame macro="">
      <xdr:nvGraphicFramePr>
        <xdr:cNvPr id="2" name="Chart 1">
          <a:extLst>
            <a:ext uri="{FF2B5EF4-FFF2-40B4-BE49-F238E27FC236}">
              <a16:creationId xmlns:a16="http://schemas.microsoft.com/office/drawing/2014/main" id="{37A27869-19A6-FCE1-FBD9-E2BD1D482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619124</xdr:colOff>
      <xdr:row>0</xdr:row>
      <xdr:rowOff>175260</xdr:rowOff>
    </xdr:from>
    <xdr:to>
      <xdr:col>16</xdr:col>
      <xdr:colOff>114300</xdr:colOff>
      <xdr:row>24</xdr:row>
      <xdr:rowOff>173354</xdr:rowOff>
    </xdr:to>
    <xdr:graphicFrame macro="">
      <xdr:nvGraphicFramePr>
        <xdr:cNvPr id="3" name="Chart 2">
          <a:extLst>
            <a:ext uri="{FF2B5EF4-FFF2-40B4-BE49-F238E27FC236}">
              <a16:creationId xmlns:a16="http://schemas.microsoft.com/office/drawing/2014/main" id="{AA35D5DB-0BE4-4C3E-8B67-88C7A92A0A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586740</xdr:colOff>
      <xdr:row>37</xdr:row>
      <xdr:rowOff>152400</xdr:rowOff>
    </xdr:from>
    <xdr:to>
      <xdr:col>15</xdr:col>
      <xdr:colOff>914400</xdr:colOff>
      <xdr:row>57</xdr:row>
      <xdr:rowOff>114300</xdr:rowOff>
    </xdr:to>
    <xdr:graphicFrame macro="">
      <xdr:nvGraphicFramePr>
        <xdr:cNvPr id="2" name="Chart 1">
          <a:extLst>
            <a:ext uri="{FF2B5EF4-FFF2-40B4-BE49-F238E27FC236}">
              <a16:creationId xmlns:a16="http://schemas.microsoft.com/office/drawing/2014/main" id="{D8624B5D-A7FD-9703-CB14-27B2AEF02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LULOPE Awoyemi" refreshedDate="45832.162733564815" createdVersion="8" refreshedVersion="8" minRefreshableVersion="3" recordCount="41" xr:uid="{CBCE5559-B0C5-4DFB-AA1D-8FC9BAC06CE6}">
  <cacheSource type="worksheet">
    <worksheetSource ref="A1:K42" sheet="Sales Dataset"/>
  </cacheSource>
  <cacheFields count="12">
    <cacheField name="Region" numFmtId="0">
      <sharedItems count="4">
        <s v="East Coast"/>
        <s v="North Region"/>
        <s v="West Coast"/>
        <s v="South Region"/>
      </sharedItems>
    </cacheField>
    <cacheField name="Store" numFmtId="0">
      <sharedItems count="8">
        <s v="City Mall"/>
        <s v="Central Mall"/>
        <s v="Tech Mart"/>
        <s v="Metro Center"/>
        <s v="Tech Plaza"/>
        <s v="Tech Hub"/>
        <s v="Downtown Plaza"/>
        <s v="Urban Store"/>
      </sharedItems>
    </cacheField>
    <cacheField name="Product Category" numFmtId="0">
      <sharedItems count="4">
        <s v="TVs"/>
        <s v="Laptops"/>
        <s v="Tablets"/>
        <s v="Smartphones"/>
      </sharedItems>
    </cacheField>
    <cacheField name="Product Name" numFmtId="0">
      <sharedItems count="36">
        <s v="Sony Bravia 55"/>
        <s v="Acer Aspire 5"/>
        <s v="LG OLED55"/>
        <s v="Dell Inspiron 15"/>
        <s v="iPad Mini"/>
        <s v="Google Pixel 7"/>
        <s v="HP Spectre x360"/>
        <s v="Samsung Galaxy S22"/>
        <s v="Microsoft Surface 4"/>
        <s v="Samsung Galaxy Tab A"/>
        <s v="Lenovo ThinkPad X1"/>
        <s v="HP Pavilion 15"/>
        <s v="Samsung Frame 65"/>
        <s v="Acer Chromebook"/>
        <s v="MacBook Pro"/>
        <s v="LG NanoCell 75"/>
        <s v="Lenovo Tab P11"/>
        <s v="Sony X90J"/>
        <s v="iPhone 14"/>
        <s v="TCL 55” 4K UHD"/>
        <s v="Motorola Moto G Power"/>
        <s v="iPhone SE"/>
        <s v="Amazon Fire HD 10"/>
        <s v="Google Pixel 6"/>
        <s v="ASUS ZenBook 14"/>
        <s v="Dell XPS 13"/>
        <s v="Microsoft Surface Go"/>
        <s v="OnePlus Nord"/>
        <s v="Fire HD 8"/>
        <s v="Vizio M-Series 55"/>
        <s v="Samsung Galaxy Tab S7"/>
        <s v="Hisense 55R8F"/>
        <s v="Lenovo Yoga Tab 13"/>
        <s v="OnePlus 10"/>
        <s v="iPad Pro"/>
        <s v="Samsung QLED 65"/>
      </sharedItems>
    </cacheField>
    <cacheField name="Sales ($)" numFmtId="0">
      <sharedItems containsSemiMixedTypes="0" containsString="0" containsNumber="1" containsInteger="1" minValue="800" maxValue="7800"/>
    </cacheField>
    <cacheField name="Units Sold" numFmtId="0">
      <sharedItems containsSemiMixedTypes="0" containsString="0" containsNumber="1" containsInteger="1" minValue="2" maxValue="12"/>
    </cacheField>
    <cacheField name="Date of Sale" numFmtId="14">
      <sharedItems containsSemiMixedTypes="0" containsNonDate="0" containsDate="1" containsString="0" minDate="2023-01-10T00:00:00" maxDate="2023-03-31T00:00:00" count="35">
        <d v="2023-01-10T00:00:00"/>
        <d v="2023-01-15T00:00:00"/>
        <d v="2023-01-18T00:00:00"/>
        <d v="2023-01-21T00:00:00"/>
        <d v="2023-01-22T00:00:00"/>
        <d v="2023-01-27T00:00:00"/>
        <d v="2023-01-28T00:00:00"/>
        <d v="2023-01-29T00:00:00"/>
        <d v="2023-01-31T00:00:00"/>
        <d v="2023-02-01T00:00:00"/>
        <d v="2023-02-04T00:00:00"/>
        <d v="2023-02-05T00:00:00"/>
        <d v="2023-02-07T00:00:00"/>
        <d v="2023-02-12T00:00:00"/>
        <d v="2023-02-15T00:00:00"/>
        <d v="2023-02-16T00:00:00"/>
        <d v="2023-02-18T00:00:00"/>
        <d v="2023-02-20T00:00:00"/>
        <d v="2023-02-22T00:00:00"/>
        <d v="2023-02-25T00:00:00"/>
        <d v="2023-02-27T00:00:00"/>
        <d v="2023-02-28T00:00:00"/>
        <d v="2023-03-01T00:00:00"/>
        <d v="2023-03-02T00:00:00"/>
        <d v="2023-03-03T00:00:00"/>
        <d v="2023-03-05T00:00:00"/>
        <d v="2023-03-08T00:00:00"/>
        <d v="2023-03-09T00:00:00"/>
        <d v="2023-03-11T00:00:00"/>
        <d v="2023-03-12T00:00:00"/>
        <d v="2023-03-13T00:00:00"/>
        <d v="2023-03-15T00:00:00"/>
        <d v="2023-03-19T00:00:00"/>
        <d v="2023-03-25T00:00:00"/>
        <d v="2023-03-30T00:00:00"/>
      </sharedItems>
      <fieldGroup par="11" base="6">
        <rangePr groupBy="days" startDate="2023-01-10T00:00:00" endDate="2023-03-31T00:00:00"/>
        <groupItems count="368">
          <s v="&lt;10/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23"/>
        </groupItems>
      </fieldGroup>
    </cacheField>
    <cacheField name="Sales Rep" numFmtId="0">
      <sharedItems count="8">
        <s v="Alex Johnson"/>
        <s v="Olivia Brown"/>
        <s v="David Lin"/>
        <s v="Mia Lee"/>
        <s v="Liam Smith"/>
        <s v="Emma Wilson"/>
        <s v="Sarah Parker"/>
        <s v="Noah Carter"/>
      </sharedItems>
    </cacheField>
    <cacheField name="Customer Type" numFmtId="0">
      <sharedItems count="2">
        <s v="New"/>
        <s v="Returning"/>
      </sharedItems>
    </cacheField>
    <cacheField name="Customer Age" numFmtId="0">
      <sharedItems containsSemiMixedTypes="0" containsString="0" containsNumber="1" containsInteger="1" minValue="27" maxValue="55" count="27">
        <n v="36"/>
        <n v="34"/>
        <n v="52"/>
        <n v="32"/>
        <n v="55"/>
        <n v="29"/>
        <n v="48"/>
        <n v="47"/>
        <n v="44"/>
        <n v="35"/>
        <n v="40"/>
        <n v="38"/>
        <n v="43"/>
        <n v="50"/>
        <n v="53"/>
        <n v="30"/>
        <n v="45"/>
        <n v="37"/>
        <n v="33"/>
        <n v="39"/>
        <n v="31"/>
        <n v="42"/>
        <n v="27"/>
        <n v="41"/>
        <n v="28"/>
        <n v="51"/>
        <n v="49"/>
      </sharedItems>
    </cacheField>
    <cacheField name="Customer Satisfaction" numFmtId="0">
      <sharedItems containsSemiMixedTypes="0" containsString="0" containsNumber="1" minValue="3.5" maxValue="5" count="16">
        <n v="4.4000000000000004"/>
        <n v="4.3"/>
        <n v="4.5"/>
        <n v="3.9"/>
        <n v="4.8"/>
        <n v="4.2"/>
        <n v="4.9000000000000004"/>
        <n v="4.5999999999999996"/>
        <n v="4"/>
        <n v="3.6"/>
        <n v="4.0999999999999996"/>
        <n v="5"/>
        <n v="3.7"/>
        <n v="4.7"/>
        <n v="3.5"/>
        <n v="3.8"/>
      </sharedItems>
    </cacheField>
    <cacheField name="Months" numFmtId="0" databaseField="0">
      <fieldGroup base="6">
        <rangePr groupBy="months" startDate="2023-01-10T00:00:00" endDate="2023-03-31T00:00:00"/>
        <groupItems count="14">
          <s v="&lt;10/01/2023"/>
          <s v="Jan"/>
          <s v="Feb"/>
          <s v="Mar"/>
          <s v="Apr"/>
          <s v="May"/>
          <s v="Jun"/>
          <s v="Jul"/>
          <s v="Aug"/>
          <s v="Sep"/>
          <s v="Oct"/>
          <s v="Nov"/>
          <s v="Dec"/>
          <s v="&gt;31/03/2023"/>
        </groupItems>
      </fieldGroup>
    </cacheField>
  </cacheFields>
  <extLst>
    <ext xmlns:x14="http://schemas.microsoft.com/office/spreadsheetml/2009/9/main" uri="{725AE2AE-9491-48be-B2B4-4EB974FC3084}">
      <x14:pivotCacheDefinition pivotCacheId="11819409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x v="0"/>
    <x v="0"/>
    <x v="0"/>
    <n v="4400"/>
    <n v="7"/>
    <x v="0"/>
    <x v="0"/>
    <x v="0"/>
    <x v="0"/>
    <x v="0"/>
  </r>
  <r>
    <x v="0"/>
    <x v="0"/>
    <x v="1"/>
    <x v="1"/>
    <n v="1250"/>
    <n v="5"/>
    <x v="1"/>
    <x v="0"/>
    <x v="0"/>
    <x v="1"/>
    <x v="1"/>
  </r>
  <r>
    <x v="1"/>
    <x v="1"/>
    <x v="0"/>
    <x v="2"/>
    <n v="3200"/>
    <n v="4"/>
    <x v="2"/>
    <x v="1"/>
    <x v="1"/>
    <x v="2"/>
    <x v="2"/>
  </r>
  <r>
    <x v="2"/>
    <x v="2"/>
    <x v="1"/>
    <x v="3"/>
    <n v="1500"/>
    <n v="4"/>
    <x v="3"/>
    <x v="2"/>
    <x v="0"/>
    <x v="3"/>
    <x v="3"/>
  </r>
  <r>
    <x v="2"/>
    <x v="3"/>
    <x v="2"/>
    <x v="4"/>
    <n v="2700"/>
    <n v="6"/>
    <x v="4"/>
    <x v="3"/>
    <x v="1"/>
    <x v="4"/>
    <x v="4"/>
  </r>
  <r>
    <x v="3"/>
    <x v="4"/>
    <x v="3"/>
    <x v="5"/>
    <n v="1980"/>
    <n v="6"/>
    <x v="5"/>
    <x v="4"/>
    <x v="0"/>
    <x v="5"/>
    <x v="5"/>
  </r>
  <r>
    <x v="1"/>
    <x v="5"/>
    <x v="1"/>
    <x v="6"/>
    <n v="3500"/>
    <n v="4"/>
    <x v="6"/>
    <x v="5"/>
    <x v="1"/>
    <x v="6"/>
    <x v="6"/>
  </r>
  <r>
    <x v="1"/>
    <x v="1"/>
    <x v="3"/>
    <x v="7"/>
    <n v="3000"/>
    <n v="10"/>
    <x v="7"/>
    <x v="1"/>
    <x v="1"/>
    <x v="7"/>
    <x v="7"/>
  </r>
  <r>
    <x v="0"/>
    <x v="0"/>
    <x v="1"/>
    <x v="8"/>
    <n v="3600"/>
    <n v="6"/>
    <x v="8"/>
    <x v="0"/>
    <x v="1"/>
    <x v="8"/>
    <x v="4"/>
  </r>
  <r>
    <x v="0"/>
    <x v="0"/>
    <x v="2"/>
    <x v="9"/>
    <n v="1000"/>
    <n v="4"/>
    <x v="9"/>
    <x v="0"/>
    <x v="0"/>
    <x v="9"/>
    <x v="8"/>
  </r>
  <r>
    <x v="3"/>
    <x v="4"/>
    <x v="1"/>
    <x v="10"/>
    <n v="2700"/>
    <n v="3"/>
    <x v="10"/>
    <x v="4"/>
    <x v="0"/>
    <x v="10"/>
    <x v="9"/>
  </r>
  <r>
    <x v="0"/>
    <x v="0"/>
    <x v="1"/>
    <x v="11"/>
    <n v="1750"/>
    <n v="7"/>
    <x v="11"/>
    <x v="0"/>
    <x v="0"/>
    <x v="11"/>
    <x v="10"/>
  </r>
  <r>
    <x v="1"/>
    <x v="5"/>
    <x v="0"/>
    <x v="12"/>
    <n v="5000"/>
    <n v="3"/>
    <x v="12"/>
    <x v="5"/>
    <x v="0"/>
    <x v="7"/>
    <x v="6"/>
  </r>
  <r>
    <x v="3"/>
    <x v="6"/>
    <x v="1"/>
    <x v="13"/>
    <n v="900"/>
    <n v="2"/>
    <x v="13"/>
    <x v="6"/>
    <x v="1"/>
    <x v="12"/>
    <x v="8"/>
  </r>
  <r>
    <x v="2"/>
    <x v="3"/>
    <x v="1"/>
    <x v="14"/>
    <n v="7800"/>
    <n v="4"/>
    <x v="14"/>
    <x v="3"/>
    <x v="1"/>
    <x v="13"/>
    <x v="11"/>
  </r>
  <r>
    <x v="1"/>
    <x v="1"/>
    <x v="0"/>
    <x v="15"/>
    <n v="4100"/>
    <n v="4"/>
    <x v="15"/>
    <x v="1"/>
    <x v="1"/>
    <x v="14"/>
    <x v="2"/>
  </r>
  <r>
    <x v="0"/>
    <x v="7"/>
    <x v="2"/>
    <x v="16"/>
    <n v="1500"/>
    <n v="5"/>
    <x v="16"/>
    <x v="7"/>
    <x v="0"/>
    <x v="15"/>
    <x v="12"/>
  </r>
  <r>
    <x v="1"/>
    <x v="1"/>
    <x v="0"/>
    <x v="17"/>
    <n v="3700"/>
    <n v="4"/>
    <x v="16"/>
    <x v="1"/>
    <x v="0"/>
    <x v="13"/>
    <x v="2"/>
  </r>
  <r>
    <x v="2"/>
    <x v="3"/>
    <x v="3"/>
    <x v="18"/>
    <n v="4800"/>
    <n v="8"/>
    <x v="17"/>
    <x v="3"/>
    <x v="1"/>
    <x v="16"/>
    <x v="13"/>
  </r>
  <r>
    <x v="2"/>
    <x v="3"/>
    <x v="0"/>
    <x v="19"/>
    <n v="2300"/>
    <n v="3"/>
    <x v="18"/>
    <x v="3"/>
    <x v="0"/>
    <x v="17"/>
    <x v="5"/>
  </r>
  <r>
    <x v="2"/>
    <x v="3"/>
    <x v="3"/>
    <x v="20"/>
    <n v="1200"/>
    <n v="3"/>
    <x v="19"/>
    <x v="3"/>
    <x v="0"/>
    <x v="11"/>
    <x v="10"/>
  </r>
  <r>
    <x v="0"/>
    <x v="0"/>
    <x v="3"/>
    <x v="21"/>
    <n v="1600"/>
    <n v="4"/>
    <x v="20"/>
    <x v="0"/>
    <x v="0"/>
    <x v="18"/>
    <x v="1"/>
  </r>
  <r>
    <x v="3"/>
    <x v="4"/>
    <x v="2"/>
    <x v="22"/>
    <n v="900"/>
    <n v="6"/>
    <x v="21"/>
    <x v="4"/>
    <x v="1"/>
    <x v="19"/>
    <x v="14"/>
  </r>
  <r>
    <x v="0"/>
    <x v="7"/>
    <x v="3"/>
    <x v="23"/>
    <n v="2200"/>
    <n v="5"/>
    <x v="22"/>
    <x v="7"/>
    <x v="0"/>
    <x v="20"/>
    <x v="10"/>
  </r>
  <r>
    <x v="1"/>
    <x v="1"/>
    <x v="1"/>
    <x v="24"/>
    <n v="2300"/>
    <n v="5"/>
    <x v="23"/>
    <x v="1"/>
    <x v="0"/>
    <x v="12"/>
    <x v="8"/>
  </r>
  <r>
    <x v="3"/>
    <x v="4"/>
    <x v="1"/>
    <x v="25"/>
    <n v="2500"/>
    <n v="3"/>
    <x v="24"/>
    <x v="4"/>
    <x v="0"/>
    <x v="21"/>
    <x v="15"/>
  </r>
  <r>
    <x v="3"/>
    <x v="6"/>
    <x v="2"/>
    <x v="26"/>
    <n v="2200"/>
    <n v="7"/>
    <x v="25"/>
    <x v="6"/>
    <x v="0"/>
    <x v="0"/>
    <x v="0"/>
  </r>
  <r>
    <x v="3"/>
    <x v="4"/>
    <x v="3"/>
    <x v="27"/>
    <n v="1700"/>
    <n v="6"/>
    <x v="26"/>
    <x v="4"/>
    <x v="1"/>
    <x v="5"/>
    <x v="1"/>
  </r>
  <r>
    <x v="0"/>
    <x v="0"/>
    <x v="2"/>
    <x v="28"/>
    <n v="800"/>
    <n v="6"/>
    <x v="27"/>
    <x v="0"/>
    <x v="1"/>
    <x v="22"/>
    <x v="12"/>
  </r>
  <r>
    <x v="3"/>
    <x v="6"/>
    <x v="0"/>
    <x v="29"/>
    <n v="3200"/>
    <n v="4"/>
    <x v="28"/>
    <x v="6"/>
    <x v="1"/>
    <x v="23"/>
    <x v="2"/>
  </r>
  <r>
    <x v="3"/>
    <x v="4"/>
    <x v="2"/>
    <x v="30"/>
    <n v="2100"/>
    <n v="10"/>
    <x v="29"/>
    <x v="4"/>
    <x v="0"/>
    <x v="24"/>
    <x v="3"/>
  </r>
  <r>
    <x v="2"/>
    <x v="2"/>
    <x v="0"/>
    <x v="31"/>
    <n v="1800"/>
    <n v="2"/>
    <x v="30"/>
    <x v="2"/>
    <x v="1"/>
    <x v="25"/>
    <x v="7"/>
  </r>
  <r>
    <x v="0"/>
    <x v="7"/>
    <x v="2"/>
    <x v="32"/>
    <n v="1600"/>
    <n v="3"/>
    <x v="31"/>
    <x v="7"/>
    <x v="1"/>
    <x v="10"/>
    <x v="15"/>
  </r>
  <r>
    <x v="1"/>
    <x v="5"/>
    <x v="3"/>
    <x v="33"/>
    <n v="2400"/>
    <n v="6"/>
    <x v="32"/>
    <x v="5"/>
    <x v="0"/>
    <x v="22"/>
    <x v="10"/>
  </r>
  <r>
    <x v="1"/>
    <x v="1"/>
    <x v="2"/>
    <x v="34"/>
    <n v="3600"/>
    <n v="12"/>
    <x v="33"/>
    <x v="1"/>
    <x v="1"/>
    <x v="4"/>
    <x v="4"/>
  </r>
  <r>
    <x v="2"/>
    <x v="3"/>
    <x v="0"/>
    <x v="35"/>
    <n v="6500"/>
    <n v="5"/>
    <x v="34"/>
    <x v="3"/>
    <x v="1"/>
    <x v="26"/>
    <x v="6"/>
  </r>
  <r>
    <x v="3"/>
    <x v="6"/>
    <x v="2"/>
    <x v="26"/>
    <n v="3800"/>
    <n v="7"/>
    <x v="25"/>
    <x v="6"/>
    <x v="0"/>
    <x v="0"/>
    <x v="0"/>
  </r>
  <r>
    <x v="3"/>
    <x v="4"/>
    <x v="3"/>
    <x v="27"/>
    <n v="2874"/>
    <n v="6"/>
    <x v="26"/>
    <x v="4"/>
    <x v="1"/>
    <x v="5"/>
    <x v="1"/>
  </r>
  <r>
    <x v="0"/>
    <x v="0"/>
    <x v="2"/>
    <x v="28"/>
    <n v="2410"/>
    <n v="6"/>
    <x v="27"/>
    <x v="0"/>
    <x v="1"/>
    <x v="22"/>
    <x v="12"/>
  </r>
  <r>
    <x v="3"/>
    <x v="6"/>
    <x v="0"/>
    <x v="29"/>
    <n v="4569"/>
    <n v="4"/>
    <x v="28"/>
    <x v="6"/>
    <x v="1"/>
    <x v="23"/>
    <x v="2"/>
  </r>
  <r>
    <x v="3"/>
    <x v="4"/>
    <x v="2"/>
    <x v="30"/>
    <n v="3189"/>
    <n v="10"/>
    <x v="29"/>
    <x v="4"/>
    <x v="0"/>
    <x v="2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A690D0-FC88-4051-A6B8-2A1C71CB422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3:A14" firstHeaderRow="1" firstDataRow="1" firstDataCol="0"/>
  <pivotFields count="12">
    <pivotField showAll="0">
      <items count="5">
        <item sd="0" x="0"/>
        <item sd="0" x="1"/>
        <item sd="0" x="3"/>
        <item sd="0" x="2"/>
        <item t="default" sd="0"/>
      </items>
    </pivotField>
    <pivotField showAll="0">
      <items count="9">
        <item x="1"/>
        <item x="0"/>
        <item x="6"/>
        <item x="3"/>
        <item x="5"/>
        <item x="2"/>
        <item x="4"/>
        <item x="7"/>
        <item t="default"/>
      </items>
    </pivotField>
    <pivotField showAll="0">
      <items count="5">
        <item x="1"/>
        <item x="3"/>
        <item x="2"/>
        <item x="0"/>
        <item t="default"/>
      </items>
    </pivotField>
    <pivotField showAll="0"/>
    <pivotField dataField="1"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Sales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DEE50E7-0424-405B-B163-B65D370959B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B14" firstHeaderRow="1" firstDataRow="1" firstDataCol="1"/>
  <pivotFields count="12">
    <pivotField showAll="0">
      <items count="5">
        <item x="0"/>
        <item x="1"/>
        <item x="3"/>
        <item x="2"/>
        <item t="default"/>
      </items>
    </pivotField>
    <pivotField showAll="0">
      <items count="9">
        <item x="1"/>
        <item x="0"/>
        <item x="6"/>
        <item x="3"/>
        <item x="5"/>
        <item x="2"/>
        <item x="4"/>
        <item x="7"/>
        <item t="default"/>
      </items>
    </pivotField>
    <pivotField showAll="0">
      <items count="5">
        <item x="1"/>
        <item x="3"/>
        <item x="2"/>
        <item x="0"/>
        <item t="default"/>
      </items>
    </pivotField>
    <pivotField showAll="0"/>
    <pivotField dataField="1"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9">
        <item x="0"/>
        <item x="2"/>
        <item x="5"/>
        <item x="4"/>
        <item x="3"/>
        <item x="7"/>
        <item x="1"/>
        <item x="6"/>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9">
    <i>
      <x/>
    </i>
    <i>
      <x v="1"/>
    </i>
    <i>
      <x v="2"/>
    </i>
    <i>
      <x v="3"/>
    </i>
    <i>
      <x v="4"/>
    </i>
    <i>
      <x v="5"/>
    </i>
    <i>
      <x v="6"/>
    </i>
    <i>
      <x v="7"/>
    </i>
    <i t="grand">
      <x/>
    </i>
  </rowItems>
  <colItems count="1">
    <i/>
  </colItems>
  <dataFields count="1">
    <dataField name="Sum of Sales ($)" fld="4"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A36367E-2EFA-4DB6-8C6B-8D0E64E2DF0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ocation ref="A4:B41" firstHeaderRow="1" firstDataRow="1" firstDataCol="1"/>
  <pivotFields count="12">
    <pivotField showAll="0">
      <items count="5">
        <item x="0"/>
        <item x="1"/>
        <item x="3"/>
        <item x="2"/>
        <item t="default"/>
      </items>
    </pivotField>
    <pivotField showAll="0">
      <items count="9">
        <item x="1"/>
        <item x="0"/>
        <item x="6"/>
        <item x="3"/>
        <item x="5"/>
        <item x="2"/>
        <item x="4"/>
        <item x="7"/>
        <item t="default"/>
      </items>
    </pivotField>
    <pivotField showAll="0">
      <items count="5">
        <item x="1"/>
        <item x="3"/>
        <item x="2"/>
        <item x="0"/>
        <item t="default"/>
      </items>
    </pivotField>
    <pivotField axis="axisRow" showAll="0" sortType="descending">
      <items count="37">
        <item x="1"/>
        <item x="13"/>
        <item x="22"/>
        <item x="24"/>
        <item x="3"/>
        <item x="25"/>
        <item x="28"/>
        <item x="23"/>
        <item x="5"/>
        <item x="31"/>
        <item x="11"/>
        <item x="6"/>
        <item x="4"/>
        <item x="34"/>
        <item x="18"/>
        <item x="21"/>
        <item x="16"/>
        <item x="10"/>
        <item x="32"/>
        <item x="15"/>
        <item x="2"/>
        <item x="14"/>
        <item x="8"/>
        <item x="26"/>
        <item x="20"/>
        <item x="33"/>
        <item x="27"/>
        <item x="12"/>
        <item x="7"/>
        <item x="9"/>
        <item x="30"/>
        <item x="35"/>
        <item x="0"/>
        <item x="17"/>
        <item x="19"/>
        <item x="29"/>
        <item t="default"/>
      </items>
      <autoSortScope>
        <pivotArea dataOnly="0" outline="0" fieldPosition="0">
          <references count="1">
            <reference field="4294967294" count="1" selected="0">
              <x v="0"/>
            </reference>
          </references>
        </pivotArea>
      </autoSortScope>
    </pivotField>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37">
    <i>
      <x v="30"/>
    </i>
    <i>
      <x v="23"/>
    </i>
    <i>
      <x v="26"/>
    </i>
    <i>
      <x v="6"/>
    </i>
    <i>
      <x v="13"/>
    </i>
    <i>
      <x v="28"/>
    </i>
    <i>
      <x v="35"/>
    </i>
    <i>
      <x v="14"/>
    </i>
    <i>
      <x v="10"/>
    </i>
    <i>
      <x v="32"/>
    </i>
    <i>
      <x v="25"/>
    </i>
    <i>
      <x v="8"/>
    </i>
    <i>
      <x v="12"/>
    </i>
    <i>
      <x v="2"/>
    </i>
    <i>
      <x v="22"/>
    </i>
    <i>
      <x v="31"/>
    </i>
    <i>
      <x v="16"/>
    </i>
    <i>
      <x v="3"/>
    </i>
    <i>
      <x v="7"/>
    </i>
    <i>
      <x/>
    </i>
    <i>
      <x v="21"/>
    </i>
    <i>
      <x v="19"/>
    </i>
    <i>
      <x v="29"/>
    </i>
    <i>
      <x v="15"/>
    </i>
    <i>
      <x v="20"/>
    </i>
    <i>
      <x v="4"/>
    </i>
    <i>
      <x v="33"/>
    </i>
    <i>
      <x v="11"/>
    </i>
    <i>
      <x v="24"/>
    </i>
    <i>
      <x v="34"/>
    </i>
    <i>
      <x v="5"/>
    </i>
    <i>
      <x v="27"/>
    </i>
    <i>
      <x v="18"/>
    </i>
    <i>
      <x v="17"/>
    </i>
    <i>
      <x v="9"/>
    </i>
    <i>
      <x v="1"/>
    </i>
    <i t="grand">
      <x/>
    </i>
  </rowItems>
  <colItems count="1">
    <i/>
  </colItems>
  <dataFields count="1">
    <dataField name="TOTAL UNIT SOLD" fld="5" baseField="0" baseItem="0"/>
  </dataFields>
  <formats count="2">
    <format dxfId="156">
      <pivotArea collapsedLevelsAreSubtotals="1" fieldPosition="0">
        <references count="1">
          <reference field="3" count="1">
            <x v="30"/>
          </reference>
        </references>
      </pivotArea>
    </format>
    <format dxfId="155">
      <pivotArea dataOnly="0" fieldPosition="0">
        <references count="1">
          <reference field="3" count="1">
            <x v="3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F5A8325-38B6-4912-B845-557A0A2AA32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E12" firstHeaderRow="1" firstDataRow="2" firstDataCol="1"/>
  <pivotFields count="12">
    <pivotField showAll="0">
      <items count="5">
        <item x="0"/>
        <item x="1"/>
        <item x="3"/>
        <item x="2"/>
        <item t="default"/>
      </items>
    </pivotField>
    <pivotField showAll="0">
      <items count="9">
        <item x="1"/>
        <item x="0"/>
        <item x="6"/>
        <item x="3"/>
        <item x="5"/>
        <item x="2"/>
        <item x="4"/>
        <item x="7"/>
        <item t="default"/>
      </items>
    </pivotField>
    <pivotField axis="axisRow" showAll="0">
      <items count="5">
        <item x="1"/>
        <item x="3"/>
        <item x="2"/>
        <item x="0"/>
        <item t="default"/>
      </items>
    </pivotField>
    <pivotField showAll="0"/>
    <pivotField dataField="1"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5">
    <i>
      <x/>
    </i>
    <i>
      <x v="1"/>
    </i>
    <i>
      <x v="2"/>
    </i>
    <i>
      <x v="3"/>
    </i>
    <i t="grand">
      <x/>
    </i>
  </rowItems>
  <colFields count="1">
    <field x="11"/>
  </colFields>
  <colItems count="4">
    <i>
      <x v="1"/>
    </i>
    <i>
      <x v="2"/>
    </i>
    <i>
      <x v="3"/>
    </i>
    <i t="grand">
      <x/>
    </i>
  </colItems>
  <dataFields count="1">
    <dataField name="Sum of Sales ($)" fld="4" baseField="0" baseItem="0"/>
  </dataFields>
  <chartFormats count="6">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1" count="1" selected="0">
            <x v="2"/>
          </reference>
        </references>
      </pivotArea>
    </chartFormat>
    <chartFormat chart="0" format="5" series="1">
      <pivotArea type="data" outline="0" fieldPosition="0">
        <references count="2">
          <reference field="4294967294" count="1" selected="0">
            <x v="0"/>
          </reference>
          <reference field="11" count="1" selected="0">
            <x v="3"/>
          </reference>
        </references>
      </pivotArea>
    </chartFormat>
    <chartFormat chart="9" format="9" series="1">
      <pivotArea type="data" outline="0" fieldPosition="0">
        <references count="2">
          <reference field="4294967294" count="1" selected="0">
            <x v="0"/>
          </reference>
          <reference field="11" count="1" selected="0">
            <x v="1"/>
          </reference>
        </references>
      </pivotArea>
    </chartFormat>
    <chartFormat chart="9" format="10" series="1">
      <pivotArea type="data" outline="0" fieldPosition="0">
        <references count="2">
          <reference field="4294967294" count="1" selected="0">
            <x v="0"/>
          </reference>
          <reference field="11" count="1" selected="0">
            <x v="2"/>
          </reference>
        </references>
      </pivotArea>
    </chartFormat>
    <chartFormat chart="9" format="11"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8C2FBB0-2795-43AB-9E90-D292C784D5A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9:F34" firstHeaderRow="1" firstDataRow="2" firstDataCol="1"/>
  <pivotFields count="12">
    <pivotField showAll="0">
      <items count="5">
        <item x="0"/>
        <item x="1"/>
        <item x="3"/>
        <item x="2"/>
        <item t="default"/>
      </items>
    </pivotField>
    <pivotField showAll="0">
      <items count="9">
        <item x="1"/>
        <item x="0"/>
        <item x="6"/>
        <item x="3"/>
        <item x="5"/>
        <item x="2"/>
        <item x="4"/>
        <item x="7"/>
        <item t="default"/>
      </items>
    </pivotField>
    <pivotField axis="axisCol" showAll="0">
      <items count="5">
        <item x="1"/>
        <item x="3"/>
        <item x="2"/>
        <item x="0"/>
        <item t="default"/>
      </items>
    </pivotField>
    <pivotField showAll="0"/>
    <pivotField dataField="1"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4">
    <i>
      <x v="1"/>
    </i>
    <i>
      <x v="2"/>
    </i>
    <i>
      <x v="3"/>
    </i>
    <i t="grand">
      <x/>
    </i>
  </rowItems>
  <colFields count="1">
    <field x="2"/>
  </colFields>
  <colItems count="5">
    <i>
      <x/>
    </i>
    <i>
      <x v="1"/>
    </i>
    <i>
      <x v="2"/>
    </i>
    <i>
      <x v="3"/>
    </i>
    <i t="grand">
      <x/>
    </i>
  </colItems>
  <dataFields count="1">
    <dataField name="Sum of Sales ($)" fld="4" baseField="0" baseItem="0"/>
  </dataFields>
  <chartFormats count="7">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1" count="1" selected="0">
            <x v="2"/>
          </reference>
        </references>
      </pivotArea>
    </chartFormat>
    <chartFormat chart="0" format="5" series="1">
      <pivotArea type="data" outline="0" fieldPosition="0">
        <references count="2">
          <reference field="4294967294" count="1" selected="0">
            <x v="0"/>
          </reference>
          <reference field="11" count="1" selected="0">
            <x v="3"/>
          </reference>
        </references>
      </pivotArea>
    </chartFormat>
    <chartFormat chart="8" format="0" series="1">
      <pivotArea type="data" outline="0" fieldPosition="0">
        <references count="2">
          <reference field="4294967294" count="1" selected="0">
            <x v="0"/>
          </reference>
          <reference field="2" count="1" selected="0">
            <x v="0"/>
          </reference>
        </references>
      </pivotArea>
    </chartFormat>
    <chartFormat chart="8" format="1" series="1">
      <pivotArea type="data" outline="0" fieldPosition="0">
        <references count="2">
          <reference field="4294967294" count="1" selected="0">
            <x v="0"/>
          </reference>
          <reference field="2" count="1" selected="0">
            <x v="1"/>
          </reference>
        </references>
      </pivotArea>
    </chartFormat>
    <chartFormat chart="8" format="2" series="1">
      <pivotArea type="data" outline="0" fieldPosition="0">
        <references count="2">
          <reference field="4294967294" count="1" selected="0">
            <x v="0"/>
          </reference>
          <reference field="2" count="1" selected="0">
            <x v="2"/>
          </reference>
        </references>
      </pivotArea>
    </chartFormat>
    <chartFormat chart="8"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9BB9FA7-CCDC-419E-8CBE-846E170918EE}"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5:D11" firstHeaderRow="1" firstDataRow="2" firstDataCol="1"/>
  <pivotFields count="12">
    <pivotField showAll="0">
      <items count="5">
        <item x="0"/>
        <item x="1"/>
        <item x="3"/>
        <item x="2"/>
        <item t="default"/>
      </items>
    </pivotField>
    <pivotField showAll="0">
      <items count="9">
        <item x="1"/>
        <item x="0"/>
        <item x="6"/>
        <item x="3"/>
        <item x="5"/>
        <item x="2"/>
        <item x="4"/>
        <item x="7"/>
        <item t="default"/>
      </items>
    </pivotField>
    <pivotField axis="axisRow" showAll="0">
      <items count="5">
        <item x="1"/>
        <item x="3"/>
        <item x="2"/>
        <item x="0"/>
        <item t="default"/>
      </items>
    </pivotField>
    <pivotField showAll="0"/>
    <pivotField showAll="0"/>
    <pivotField showAll="0"/>
    <pivotField numFmtId="14" showAll="0"/>
    <pivotField showAll="0"/>
    <pivotField axis="axisCol" showAll="0">
      <items count="3">
        <item x="0"/>
        <item x="1"/>
        <item t="default"/>
      </items>
    </pivotField>
    <pivotField dataField="1" showAll="0">
      <items count="28">
        <item x="22"/>
        <item x="24"/>
        <item x="5"/>
        <item x="15"/>
        <item x="20"/>
        <item x="3"/>
        <item x="18"/>
        <item x="1"/>
        <item x="9"/>
        <item x="0"/>
        <item x="17"/>
        <item x="11"/>
        <item x="19"/>
        <item x="10"/>
        <item x="23"/>
        <item x="21"/>
        <item x="12"/>
        <item x="8"/>
        <item x="16"/>
        <item x="7"/>
        <item x="6"/>
        <item x="26"/>
        <item x="13"/>
        <item x="25"/>
        <item x="2"/>
        <item x="14"/>
        <item x="4"/>
        <item t="default"/>
      </items>
    </pivotField>
    <pivotField showAll="0"/>
    <pivotField showAll="0" defaultSubtotal="0"/>
  </pivotFields>
  <rowFields count="1">
    <field x="2"/>
  </rowFields>
  <rowItems count="5">
    <i>
      <x/>
    </i>
    <i>
      <x v="1"/>
    </i>
    <i>
      <x v="2"/>
    </i>
    <i>
      <x v="3"/>
    </i>
    <i t="grand">
      <x/>
    </i>
  </rowItems>
  <colFields count="1">
    <field x="8"/>
  </colFields>
  <colItems count="3">
    <i>
      <x/>
    </i>
    <i>
      <x v="1"/>
    </i>
    <i t="grand">
      <x/>
    </i>
  </colItems>
  <dataFields count="1">
    <dataField name="Average Customer Age" fld="9" subtotal="average" baseField="2" baseItem="0" numFmtId="1"/>
  </dataFields>
  <formats count="1">
    <format dxfId="15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6FA108F-3E6F-496B-8679-8A5B3FDAB4CC}"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rowHeaderCaption="Customer Type">
  <location ref="A6:B9" firstHeaderRow="1" firstDataRow="1" firstDataCol="1"/>
  <pivotFields count="12">
    <pivotField showAll="0">
      <items count="5">
        <item x="0"/>
        <item x="1"/>
        <item x="3"/>
        <item x="2"/>
        <item t="default"/>
      </items>
    </pivotField>
    <pivotField showAll="0">
      <items count="9">
        <item x="1"/>
        <item x="0"/>
        <item x="6"/>
        <item x="3"/>
        <item x="5"/>
        <item x="2"/>
        <item x="4"/>
        <item x="7"/>
        <item t="default"/>
      </items>
    </pivotField>
    <pivotField showAll="0">
      <items count="5">
        <item x="1"/>
        <item x="3"/>
        <item x="2"/>
        <item x="0"/>
        <item t="default"/>
      </items>
    </pivotField>
    <pivotField showAll="0"/>
    <pivotField dataField="1" showAll="0"/>
    <pivotField showAll="0"/>
    <pivotField numFmtId="14" showAll="0"/>
    <pivotField showAll="0"/>
    <pivotField axis="axisRow" showAll="0">
      <items count="3">
        <item x="0"/>
        <item x="1"/>
        <item t="default"/>
      </items>
    </pivotField>
    <pivotField showAll="0"/>
    <pivotField showAll="0"/>
    <pivotField showAll="0" defaultSubtotal="0"/>
  </pivotFields>
  <rowFields count="1">
    <field x="8"/>
  </rowFields>
  <rowItems count="3">
    <i>
      <x/>
    </i>
    <i>
      <x v="1"/>
    </i>
    <i t="grand">
      <x/>
    </i>
  </rowItems>
  <colItems count="1">
    <i/>
  </colItems>
  <dataFields count="1">
    <dataField name="Sum of Sales ($)" fld="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23CD027-5498-412A-A6A3-47E70A292A7A}"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30:J36" firstHeaderRow="1" firstDataRow="2" firstDataCol="1"/>
  <pivotFields count="12">
    <pivotField showAll="0">
      <items count="5">
        <item x="0"/>
        <item x="1"/>
        <item x="3"/>
        <item x="2"/>
        <item t="default"/>
      </items>
    </pivotField>
    <pivotField axis="axisCol" showAll="0">
      <items count="9">
        <item x="1"/>
        <item x="0"/>
        <item x="6"/>
        <item x="3"/>
        <item x="5"/>
        <item x="2"/>
        <item x="4"/>
        <item x="7"/>
        <item t="default"/>
      </items>
    </pivotField>
    <pivotField axis="axisRow" showAll="0">
      <items count="5">
        <item x="1"/>
        <item x="3"/>
        <item x="2"/>
        <item x="0"/>
        <item t="default"/>
      </items>
    </pivotField>
    <pivotField showAll="0"/>
    <pivotField dataField="1" showAll="0"/>
    <pivotField showAll="0"/>
    <pivotField numFmtId="14" showAll="0"/>
    <pivotField showAll="0"/>
    <pivotField showAll="0"/>
    <pivotField showAll="0"/>
    <pivotField showAll="0"/>
    <pivotField showAll="0" defaultSubtotal="0"/>
  </pivotFields>
  <rowFields count="1">
    <field x="2"/>
  </rowFields>
  <rowItems count="5">
    <i>
      <x/>
    </i>
    <i>
      <x v="1"/>
    </i>
    <i>
      <x v="2"/>
    </i>
    <i>
      <x v="3"/>
    </i>
    <i t="grand">
      <x/>
    </i>
  </rowItems>
  <colFields count="1">
    <field x="1"/>
  </colFields>
  <colItems count="9">
    <i>
      <x/>
    </i>
    <i>
      <x v="1"/>
    </i>
    <i>
      <x v="2"/>
    </i>
    <i>
      <x v="3"/>
    </i>
    <i>
      <x v="4"/>
    </i>
    <i>
      <x v="5"/>
    </i>
    <i>
      <x v="6"/>
    </i>
    <i>
      <x v="7"/>
    </i>
    <i t="grand">
      <x/>
    </i>
  </colItems>
  <dataFields count="1">
    <dataField name="Sum of Sales ($)" fld="4" baseField="0" baseItem="0"/>
  </dataFields>
  <chartFormats count="2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 chart="0" format="6" series="1">
      <pivotArea type="data" outline="0" fieldPosition="0">
        <references count="2">
          <reference field="4294967294" count="1" selected="0">
            <x v="0"/>
          </reference>
          <reference field="1" count="1" selected="0">
            <x v="3"/>
          </reference>
        </references>
      </pivotArea>
    </chartFormat>
    <chartFormat chart="0" format="7" series="1">
      <pivotArea type="data" outline="0" fieldPosition="0">
        <references count="2">
          <reference field="4294967294" count="1" selected="0">
            <x v="0"/>
          </reference>
          <reference field="1" count="1" selected="0">
            <x v="4"/>
          </reference>
        </references>
      </pivotArea>
    </chartFormat>
    <chartFormat chart="0" format="8" series="1">
      <pivotArea type="data" outline="0" fieldPosition="0">
        <references count="2">
          <reference field="4294967294" count="1" selected="0">
            <x v="0"/>
          </reference>
          <reference field="1" count="1" selected="0">
            <x v="5"/>
          </reference>
        </references>
      </pivotArea>
    </chartFormat>
    <chartFormat chart="0" format="9" series="1">
      <pivotArea type="data" outline="0" fieldPosition="0">
        <references count="2">
          <reference field="4294967294" count="1" selected="0">
            <x v="0"/>
          </reference>
          <reference field="1" count="1" selected="0">
            <x v="6"/>
          </reference>
        </references>
      </pivotArea>
    </chartFormat>
    <chartFormat chart="0" format="10" series="1">
      <pivotArea type="data" outline="0" fieldPosition="0">
        <references count="2">
          <reference field="4294967294" count="1" selected="0">
            <x v="0"/>
          </reference>
          <reference field="1" count="1" selected="0">
            <x v="7"/>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4" format="16" series="1">
      <pivotArea type="data" outline="0" fieldPosition="0">
        <references count="2">
          <reference field="4294967294" count="1" selected="0">
            <x v="0"/>
          </reference>
          <reference field="1" count="1" selected="0">
            <x v="0"/>
          </reference>
        </references>
      </pivotArea>
    </chartFormat>
    <chartFormat chart="4" format="17" series="1">
      <pivotArea type="data" outline="0" fieldPosition="0">
        <references count="2">
          <reference field="4294967294" count="1" selected="0">
            <x v="0"/>
          </reference>
          <reference field="1" count="1" selected="0">
            <x v="1"/>
          </reference>
        </references>
      </pivotArea>
    </chartFormat>
    <chartFormat chart="4" format="18" series="1">
      <pivotArea type="data" outline="0" fieldPosition="0">
        <references count="2">
          <reference field="4294967294" count="1" selected="0">
            <x v="0"/>
          </reference>
          <reference field="1" count="1" selected="0">
            <x v="2"/>
          </reference>
        </references>
      </pivotArea>
    </chartFormat>
    <chartFormat chart="4" format="19" series="1">
      <pivotArea type="data" outline="0" fieldPosition="0">
        <references count="2">
          <reference field="4294967294" count="1" selected="0">
            <x v="0"/>
          </reference>
          <reference field="1" count="1" selected="0">
            <x v="3"/>
          </reference>
        </references>
      </pivotArea>
    </chartFormat>
    <chartFormat chart="4" format="20" series="1">
      <pivotArea type="data" outline="0" fieldPosition="0">
        <references count="2">
          <reference field="4294967294" count="1" selected="0">
            <x v="0"/>
          </reference>
          <reference field="1" count="1" selected="0">
            <x v="4"/>
          </reference>
        </references>
      </pivotArea>
    </chartFormat>
    <chartFormat chart="4" format="21" series="1">
      <pivotArea type="data" outline="0" fieldPosition="0">
        <references count="2">
          <reference field="4294967294" count="1" selected="0">
            <x v="0"/>
          </reference>
          <reference field="1" count="1" selected="0">
            <x v="5"/>
          </reference>
        </references>
      </pivotArea>
    </chartFormat>
    <chartFormat chart="4" format="22" series="1">
      <pivotArea type="data" outline="0" fieldPosition="0">
        <references count="2">
          <reference field="4294967294" count="1" selected="0">
            <x v="0"/>
          </reference>
          <reference field="1" count="1" selected="0">
            <x v="6"/>
          </reference>
        </references>
      </pivotArea>
    </chartFormat>
    <chartFormat chart="4" format="23"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BBBA470-4531-4FCA-A8FA-5E26B321C24E}"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6:F16" firstHeaderRow="1" firstDataRow="2" firstDataCol="1"/>
  <pivotFields count="12">
    <pivotField showAll="0">
      <items count="5">
        <item x="0"/>
        <item x="1"/>
        <item x="3"/>
        <item x="2"/>
        <item t="default"/>
      </items>
    </pivotField>
    <pivotField axis="axisRow" showAll="0">
      <items count="9">
        <item x="1"/>
        <item x="0"/>
        <item x="6"/>
        <item x="3"/>
        <item x="5"/>
        <item x="2"/>
        <item x="4"/>
        <item x="7"/>
        <item t="default"/>
      </items>
    </pivotField>
    <pivotField axis="axisCol" showAll="0">
      <items count="5">
        <item x="1"/>
        <item x="3"/>
        <item x="2"/>
        <item x="0"/>
        <item t="default"/>
      </items>
    </pivotField>
    <pivotField showAll="0"/>
    <pivotField dataField="1" showAll="0"/>
    <pivotField showAll="0"/>
    <pivotField numFmtId="14" showAll="0"/>
    <pivotField showAll="0"/>
    <pivotField showAll="0"/>
    <pivotField showAll="0"/>
    <pivotField showAll="0"/>
    <pivotField showAll="0" defaultSubtotal="0"/>
  </pivotFields>
  <rowFields count="1">
    <field x="1"/>
  </rowFields>
  <rowItems count="9">
    <i>
      <x/>
    </i>
    <i>
      <x v="1"/>
    </i>
    <i>
      <x v="2"/>
    </i>
    <i>
      <x v="3"/>
    </i>
    <i>
      <x v="4"/>
    </i>
    <i>
      <x v="5"/>
    </i>
    <i>
      <x v="6"/>
    </i>
    <i>
      <x v="7"/>
    </i>
    <i t="grand">
      <x/>
    </i>
  </rowItems>
  <colFields count="1">
    <field x="2"/>
  </colFields>
  <colItems count="5">
    <i>
      <x/>
    </i>
    <i>
      <x v="1"/>
    </i>
    <i>
      <x v="2"/>
    </i>
    <i>
      <x v="3"/>
    </i>
    <i t="grand">
      <x/>
    </i>
  </colItems>
  <dataFields count="1">
    <dataField name="Sum of Sales ($)" fld="4"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 chart="0" format="6" series="1">
      <pivotArea type="data" outline="0" fieldPosition="0">
        <references count="2">
          <reference field="4294967294" count="1" selected="0">
            <x v="0"/>
          </reference>
          <reference field="1" count="1" selected="0">
            <x v="3"/>
          </reference>
        </references>
      </pivotArea>
    </chartFormat>
    <chartFormat chart="0" format="7" series="1">
      <pivotArea type="data" outline="0" fieldPosition="0">
        <references count="2">
          <reference field="4294967294" count="1" selected="0">
            <x v="0"/>
          </reference>
          <reference field="1" count="1" selected="0">
            <x v="4"/>
          </reference>
        </references>
      </pivotArea>
    </chartFormat>
    <chartFormat chart="0" format="8" series="1">
      <pivotArea type="data" outline="0" fieldPosition="0">
        <references count="2">
          <reference field="4294967294" count="1" selected="0">
            <x v="0"/>
          </reference>
          <reference field="1" count="1" selected="0">
            <x v="5"/>
          </reference>
        </references>
      </pivotArea>
    </chartFormat>
    <chartFormat chart="0" format="9" series="1">
      <pivotArea type="data" outline="0" fieldPosition="0">
        <references count="2">
          <reference field="4294967294" count="1" selected="0">
            <x v="0"/>
          </reference>
          <reference field="1" count="1" selected="0">
            <x v="6"/>
          </reference>
        </references>
      </pivotArea>
    </chartFormat>
    <chartFormat chart="0" format="10" series="1">
      <pivotArea type="data" outline="0" fieldPosition="0">
        <references count="2">
          <reference field="4294967294" count="1" selected="0">
            <x v="0"/>
          </reference>
          <reference field="1" count="1" selected="0">
            <x v="7"/>
          </reference>
        </references>
      </pivotArea>
    </chartFormat>
    <chartFormat chart="0" format="11"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B136857-2EC8-4B6D-A316-5D9CD706F919}"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A5:F11" firstHeaderRow="1" firstDataRow="2" firstDataCol="1"/>
  <pivotFields count="12">
    <pivotField axis="axisRow" showAll="0">
      <items count="5">
        <item x="0"/>
        <item x="1"/>
        <item x="3"/>
        <item x="2"/>
        <item t="default"/>
      </items>
    </pivotField>
    <pivotField showAll="0">
      <items count="9">
        <item x="1"/>
        <item x="0"/>
        <item x="6"/>
        <item x="3"/>
        <item x="5"/>
        <item x="2"/>
        <item x="4"/>
        <item x="7"/>
        <item t="default"/>
      </items>
    </pivotField>
    <pivotField axis="axisCol" showAll="0">
      <items count="5">
        <item x="1"/>
        <item x="3"/>
        <item x="2"/>
        <item x="0"/>
        <item t="default"/>
      </items>
    </pivotField>
    <pivotField showAll="0"/>
    <pivotField showAll="0"/>
    <pivotField showAll="0"/>
    <pivotField numFmtId="14" showAll="0"/>
    <pivotField showAll="0"/>
    <pivotField showAll="0"/>
    <pivotField showAll="0"/>
    <pivotField dataField="1" showAll="0">
      <items count="17">
        <item x="14"/>
        <item x="9"/>
        <item x="12"/>
        <item x="15"/>
        <item x="3"/>
        <item x="8"/>
        <item x="10"/>
        <item x="5"/>
        <item x="1"/>
        <item x="0"/>
        <item x="2"/>
        <item x="7"/>
        <item x="13"/>
        <item x="4"/>
        <item x="6"/>
        <item x="11"/>
        <item t="default"/>
      </items>
    </pivotField>
    <pivotField showAll="0" defaultSubtotal="0"/>
  </pivotFields>
  <rowFields count="1">
    <field x="0"/>
  </rowFields>
  <rowItems count="5">
    <i>
      <x/>
    </i>
    <i>
      <x v="1"/>
    </i>
    <i>
      <x v="2"/>
    </i>
    <i>
      <x v="3"/>
    </i>
    <i t="grand">
      <x/>
    </i>
  </rowItems>
  <colFields count="1">
    <field x="2"/>
  </colFields>
  <colItems count="5">
    <i>
      <x/>
    </i>
    <i>
      <x v="1"/>
    </i>
    <i>
      <x v="2"/>
    </i>
    <i>
      <x v="3"/>
    </i>
    <i t="grand">
      <x/>
    </i>
  </colItems>
  <dataFields count="1">
    <dataField name="Average of Customer Satisfaction" fld="10" subtotal="average" baseField="2" baseItem="3" numFmtId="164"/>
  </dataFields>
  <formats count="1">
    <format dxfId="153">
      <pivotArea outline="0" collapsedLevelsAreSubtotals="1" fieldPosition="0"/>
    </format>
  </formats>
  <chartFormats count="12">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0" count="1" selected="0">
            <x v="1"/>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 chart="0" format="7" series="1">
      <pivotArea type="data" outline="0" fieldPosition="0">
        <references count="2">
          <reference field="4294967294" count="1" selected="0">
            <x v="0"/>
          </reference>
          <reference field="0" count="1" selected="0">
            <x v="3"/>
          </reference>
        </references>
      </pivotArea>
    </chartFormat>
    <chartFormat chart="0" format="8" series="1">
      <pivotArea type="data" outline="0" fieldPosition="0">
        <references count="2">
          <reference field="4294967294" count="1" selected="0">
            <x v="0"/>
          </reference>
          <reference field="0"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 chart="0" format="10" series="1">
      <pivotArea type="data" outline="0" fieldPosition="0">
        <references count="2">
          <reference field="4294967294" count="1" selected="0">
            <x v="0"/>
          </reference>
          <reference field="2" count="1" selected="0">
            <x v="2"/>
          </reference>
        </references>
      </pivotArea>
    </chartFormat>
    <chartFormat chart="0" format="11" series="1">
      <pivotArea type="data" outline="0" fieldPosition="0">
        <references count="2">
          <reference field="4294967294" count="1" selected="0">
            <x v="0"/>
          </reference>
          <reference field="2" count="1" selected="0">
            <x v="3"/>
          </reference>
        </references>
      </pivotArea>
    </chartFormat>
    <chartFormat chart="7" format="16" series="1">
      <pivotArea type="data" outline="0" fieldPosition="0">
        <references count="2">
          <reference field="4294967294" count="1" selected="0">
            <x v="0"/>
          </reference>
          <reference field="2" count="1" selected="0">
            <x v="0"/>
          </reference>
        </references>
      </pivotArea>
    </chartFormat>
    <chartFormat chart="7" format="17" series="1">
      <pivotArea type="data" outline="0" fieldPosition="0">
        <references count="2">
          <reference field="4294967294" count="1" selected="0">
            <x v="0"/>
          </reference>
          <reference field="2" count="1" selected="0">
            <x v="1"/>
          </reference>
        </references>
      </pivotArea>
    </chartFormat>
    <chartFormat chart="7" format="18" series="1">
      <pivotArea type="data" outline="0" fieldPosition="0">
        <references count="2">
          <reference field="4294967294" count="1" selected="0">
            <x v="0"/>
          </reference>
          <reference field="2" count="1" selected="0">
            <x v="2"/>
          </reference>
        </references>
      </pivotArea>
    </chartFormat>
    <chartFormat chart="7" format="19"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829E02-E376-4845-852B-10919703966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A23" firstHeaderRow="1" firstDataRow="1" firstDataCol="0"/>
  <pivotFields count="12">
    <pivotField showAll="0">
      <items count="5">
        <item sd="0" x="0"/>
        <item sd="0" x="1"/>
        <item sd="0" x="3"/>
        <item sd="0" x="2"/>
        <item t="default" sd="0"/>
      </items>
    </pivotField>
    <pivotField showAll="0">
      <items count="9">
        <item x="1"/>
        <item x="0"/>
        <item x="6"/>
        <item x="3"/>
        <item x="5"/>
        <item x="2"/>
        <item x="4"/>
        <item x="7"/>
        <item t="default"/>
      </items>
    </pivotField>
    <pivotField showAll="0">
      <items count="5">
        <item x="1"/>
        <item x="3"/>
        <item x="2"/>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Customer Satisfaction" fld="10" subtotal="average" baseField="0" baseItem="0"/>
  </dataFields>
  <formats count="1">
    <format dxfId="1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84A970-4BB4-464F-A35B-A71C50DDD5C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A29" firstHeaderRow="1" firstDataRow="1" firstDataCol="0"/>
  <pivotFields count="12">
    <pivotField showAll="0">
      <items count="5">
        <item sd="0" x="0"/>
        <item sd="0" x="1"/>
        <item sd="0" x="3"/>
        <item sd="0" x="2"/>
        <item t="default" sd="0"/>
      </items>
    </pivotField>
    <pivotField showAll="0">
      <items count="9">
        <item x="1"/>
        <item x="0"/>
        <item x="6"/>
        <item x="3"/>
        <item x="5"/>
        <item x="2"/>
        <item x="4"/>
        <item x="7"/>
        <item t="default"/>
      </items>
    </pivotField>
    <pivotField showAll="0">
      <items count="5">
        <item x="1"/>
        <item x="3"/>
        <item x="2"/>
        <item x="0"/>
        <item t="default"/>
      </items>
    </pivotField>
    <pivotField showAll="0"/>
    <pivotField dataField="1"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Sales ($)" fld="4" subtotal="average" baseField="0" baseItem="0"/>
  </dataFields>
  <formats count="1">
    <format dxfId="15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368CA9-A13C-45A6-BA06-4FFD87F315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6:A17" firstHeaderRow="1" firstDataRow="1" firstDataCol="0"/>
  <pivotFields count="12">
    <pivotField showAll="0">
      <items count="5">
        <item sd="0" x="0"/>
        <item sd="0" x="1"/>
        <item sd="0" x="3"/>
        <item sd="0" x="2"/>
        <item t="default" sd="0"/>
      </items>
    </pivotField>
    <pivotField showAll="0">
      <items count="9">
        <item x="1"/>
        <item x="0"/>
        <item x="6"/>
        <item x="3"/>
        <item x="5"/>
        <item x="2"/>
        <item x="4"/>
        <item x="7"/>
        <item t="default"/>
      </items>
    </pivotField>
    <pivotField showAll="0">
      <items count="5">
        <item x="1"/>
        <item x="3"/>
        <item x="2"/>
        <item x="0"/>
        <item t="default"/>
      </items>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Units 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615B24-4E10-4D29-83A6-00E98F81210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A26" firstHeaderRow="1" firstDataRow="1" firstDataCol="0"/>
  <pivotFields count="12">
    <pivotField showAll="0">
      <items count="5">
        <item sd="0" x="0"/>
        <item sd="0" x="1"/>
        <item sd="0" x="3"/>
        <item sd="0" x="2"/>
        <item t="default" sd="0"/>
      </items>
    </pivotField>
    <pivotField showAll="0">
      <items count="9">
        <item x="1"/>
        <item x="0"/>
        <item x="6"/>
        <item x="3"/>
        <item x="5"/>
        <item x="2"/>
        <item x="4"/>
        <item x="7"/>
        <item t="default"/>
      </items>
    </pivotField>
    <pivotField showAll="0">
      <items count="5">
        <item x="1"/>
        <item x="3"/>
        <item x="2"/>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items count="3">
        <item x="0"/>
        <item x="1"/>
        <item t="default"/>
      </items>
    </pivotField>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Customer Type" fld="8" subtotal="count" baseField="0" baseItem="0"/>
  </dataFields>
  <formats count="1">
    <format dxfId="1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1EDFF1-E1FA-43E0-8681-5A4EA3608A8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B10" firstHeaderRow="1" firstDataRow="1" firstDataCol="1"/>
  <pivotFields count="12">
    <pivotField axis="axisRow" showAll="0">
      <items count="5">
        <item sd="0" x="0"/>
        <item sd="0" x="1"/>
        <item sd="0" x="3"/>
        <item sd="0" x="2"/>
        <item t="default" sd="0"/>
      </items>
    </pivotField>
    <pivotField showAll="0">
      <items count="9">
        <item x="1"/>
        <item x="0"/>
        <item x="6"/>
        <item x="3"/>
        <item x="5"/>
        <item x="2"/>
        <item x="4"/>
        <item x="7"/>
        <item t="default"/>
      </items>
    </pivotField>
    <pivotField axis="axisRow" showAll="0">
      <items count="5">
        <item x="1"/>
        <item x="3"/>
        <item x="2"/>
        <item x="0"/>
        <item t="default"/>
      </items>
    </pivotField>
    <pivotField showAll="0"/>
    <pivotField dataField="1"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2">
    <field x="0"/>
    <field x="2"/>
  </rowFields>
  <rowItems count="5">
    <i>
      <x/>
    </i>
    <i>
      <x v="1"/>
    </i>
    <i>
      <x v="2"/>
    </i>
    <i>
      <x v="3"/>
    </i>
    <i t="grand">
      <x/>
    </i>
  </rowItems>
  <colItems count="1">
    <i/>
  </colItems>
  <dataFields count="1">
    <dataField name="Sum of Sales ($)" fld="4"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058C85-1762-4187-9419-77D56A40195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A20" firstHeaderRow="1" firstDataRow="1" firstDataCol="0"/>
  <pivotFields count="12">
    <pivotField showAll="0">
      <items count="5">
        <item sd="0" x="0"/>
        <item sd="0" x="1"/>
        <item sd="0" x="3"/>
        <item sd="0" x="2"/>
        <item t="default" sd="0"/>
      </items>
    </pivotField>
    <pivotField showAll="0">
      <items count="9">
        <item x="1"/>
        <item x="0"/>
        <item x="6"/>
        <item x="3"/>
        <item x="5"/>
        <item x="2"/>
        <item x="4"/>
        <item x="7"/>
        <item t="default"/>
      </items>
    </pivotField>
    <pivotField showAll="0">
      <items count="5">
        <item x="1"/>
        <item x="3"/>
        <item x="2"/>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Customer Age" fld="9" subtotal="average" baseField="0" baseItem="0" numFmtId="1"/>
  </dataFields>
  <formats count="1">
    <format dxfId="1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D9ACA1-4210-4FFA-8FA5-5C07D68CA29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F11" firstHeaderRow="1" firstDataRow="2" firstDataCol="1"/>
  <pivotFields count="12">
    <pivotField axis="axisRow" showAll="0">
      <items count="5">
        <item x="0"/>
        <item x="1"/>
        <item x="3"/>
        <item x="2"/>
        <item t="default"/>
      </items>
    </pivotField>
    <pivotField showAll="0">
      <items count="9">
        <item x="1"/>
        <item x="0"/>
        <item x="6"/>
        <item x="3"/>
        <item x="5"/>
        <item x="2"/>
        <item x="4"/>
        <item x="7"/>
        <item t="default"/>
      </items>
    </pivotField>
    <pivotField axis="axisCol" showAll="0">
      <items count="5">
        <item x="1"/>
        <item x="3"/>
        <item x="2"/>
        <item x="0"/>
        <item t="default"/>
      </items>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0"/>
  </rowFields>
  <rowItems count="5">
    <i>
      <x/>
    </i>
    <i>
      <x v="1"/>
    </i>
    <i>
      <x v="2"/>
    </i>
    <i>
      <x v="3"/>
    </i>
    <i t="grand">
      <x/>
    </i>
  </rowItems>
  <colFields count="1">
    <field x="2"/>
  </colFields>
  <colItems count="5">
    <i>
      <x/>
    </i>
    <i>
      <x v="1"/>
    </i>
    <i>
      <x v="2"/>
    </i>
    <i>
      <x v="3"/>
    </i>
    <i t="grand">
      <x/>
    </i>
  </colItems>
  <dataFields count="1">
    <dataField name="Sum of Units Sold" fld="5"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5" format="8" series="1">
      <pivotArea type="data" outline="0" fieldPosition="0">
        <references count="2">
          <reference field="4294967294" count="1" selected="0">
            <x v="0"/>
          </reference>
          <reference field="2" count="1" selected="0">
            <x v="0"/>
          </reference>
        </references>
      </pivotArea>
    </chartFormat>
    <chartFormat chart="5" format="9" series="1">
      <pivotArea type="data" outline="0" fieldPosition="0">
        <references count="2">
          <reference field="4294967294" count="1" selected="0">
            <x v="0"/>
          </reference>
          <reference field="2" count="1" selected="0">
            <x v="1"/>
          </reference>
        </references>
      </pivotArea>
    </chartFormat>
    <chartFormat chart="5" format="10" series="1">
      <pivotArea type="data" outline="0" fieldPosition="0">
        <references count="2">
          <reference field="4294967294" count="1" selected="0">
            <x v="0"/>
          </reference>
          <reference field="2" count="1" selected="0">
            <x v="2"/>
          </reference>
        </references>
      </pivotArea>
    </chartFormat>
    <chartFormat chart="5" format="11" series="1">
      <pivotArea type="data" outline="0" fieldPosition="0">
        <references count="2">
          <reference field="4294967294" count="1" selected="0">
            <x v="0"/>
          </reference>
          <reference field="2" count="1" selected="0">
            <x v="3"/>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B3EEA68-6B7A-416C-BFA4-C66360D3DBD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B14" firstHeaderRow="1" firstDataRow="1" firstDataCol="1"/>
  <pivotFields count="12">
    <pivotField showAll="0">
      <items count="5">
        <item x="0"/>
        <item x="1"/>
        <item x="3"/>
        <item x="2"/>
        <item t="default"/>
      </items>
    </pivotField>
    <pivotField axis="axisRow" showAll="0">
      <items count="9">
        <item x="1"/>
        <item x="0"/>
        <item x="6"/>
        <item x="3"/>
        <item x="5"/>
        <item x="2"/>
        <item x="4"/>
        <item x="7"/>
        <item t="default"/>
      </items>
    </pivotField>
    <pivotField showAll="0">
      <items count="5">
        <item x="1"/>
        <item x="3"/>
        <item x="2"/>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1"/>
  </rowFields>
  <rowItems count="9">
    <i>
      <x/>
    </i>
    <i>
      <x v="1"/>
    </i>
    <i>
      <x v="2"/>
    </i>
    <i>
      <x v="3"/>
    </i>
    <i>
      <x v="4"/>
    </i>
    <i>
      <x v="5"/>
    </i>
    <i>
      <x v="6"/>
    </i>
    <i>
      <x v="7"/>
    </i>
    <i t="grand">
      <x/>
    </i>
  </rowItems>
  <colItems count="1">
    <i/>
  </colItems>
  <dataFields count="1">
    <dataField name="Average of Customer Satisfaction" fld="10" subtotal="average" baseField="1" baseItem="0" numFmtId="2"/>
  </dataFields>
  <formats count="1">
    <format dxfId="15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2B3B94-F3C0-4349-A187-6C8AB1FB11DC}" sourceName="Region">
  <pivotTables>
    <pivotTable tabId="11" name="PivotTable1"/>
    <pivotTable tabId="14" name="PivotTable4"/>
    <pivotTable tabId="13" name="PivotTable2"/>
    <pivotTable tabId="13" name="PivotTable3"/>
    <pivotTable tabId="12" name="PivotTable2"/>
    <pivotTable tabId="4" name="PivotTable2"/>
    <pivotTable tabId="7" name="PivotTable5"/>
    <pivotTable tabId="5" name="PivotTable3"/>
    <pivotTable tabId="9" name="PivotTable1"/>
    <pivotTable tabId="9" name="PivotTable6"/>
    <pivotTable tabId="6" name="PivotTable4"/>
    <pivotTable tabId="3" name="PivotTable2"/>
    <pivotTable tabId="3" name="PivotTable3"/>
    <pivotTable tabId="3" name="PivotTable4"/>
    <pivotTable tabId="3" name="PivotTable5"/>
    <pivotTable tabId="3" name="PivotTable8"/>
    <pivotTable tabId="3" name="PivotTable9"/>
  </pivotTables>
  <data>
    <tabular pivotCacheId="1181940963">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608A3241-DC8E-4E47-84C3-8FAFDDDB3B1C}" sourceName="Store">
  <pivotTables>
    <pivotTable tabId="3" name="PivotTable1"/>
    <pivotTable tabId="11" name="PivotTable1"/>
    <pivotTable tabId="14" name="PivotTable4"/>
    <pivotTable tabId="13" name="PivotTable2"/>
    <pivotTable tabId="13" name="PivotTable3"/>
    <pivotTable tabId="12" name="PivotTable2"/>
    <pivotTable tabId="4" name="PivotTable2"/>
    <pivotTable tabId="7" name="PivotTable5"/>
    <pivotTable tabId="5" name="PivotTable3"/>
    <pivotTable tabId="9" name="PivotTable1"/>
    <pivotTable tabId="9" name="PivotTable6"/>
    <pivotTable tabId="6" name="PivotTable4"/>
    <pivotTable tabId="3" name="PivotTable2"/>
    <pivotTable tabId="3" name="PivotTable3"/>
    <pivotTable tabId="3" name="PivotTable4"/>
    <pivotTable tabId="3" name="PivotTable5"/>
    <pivotTable tabId="3" name="PivotTable8"/>
    <pivotTable tabId="3" name="PivotTable9"/>
  </pivotTables>
  <data>
    <tabular pivotCacheId="1181940963">
      <items count="8">
        <i x="1" s="1"/>
        <i x="0" s="1"/>
        <i x="6" s="1"/>
        <i x="3" s="1"/>
        <i x="5" s="1"/>
        <i x="2" s="1"/>
        <i x="4"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A1BE7F2-163B-487E-8B87-51BFE205FBE1}" sourceName="Product Category">
  <pivotTables>
    <pivotTable tabId="3" name="PivotTable1"/>
    <pivotTable tabId="11" name="PivotTable1"/>
    <pivotTable tabId="14" name="PivotTable4"/>
    <pivotTable tabId="13" name="PivotTable2"/>
    <pivotTable tabId="13" name="PivotTable3"/>
    <pivotTable tabId="12" name="PivotTable2"/>
    <pivotTable tabId="4" name="PivotTable2"/>
    <pivotTable tabId="7" name="PivotTable5"/>
    <pivotTable tabId="5" name="PivotTable3"/>
    <pivotTable tabId="9" name="PivotTable1"/>
    <pivotTable tabId="9" name="PivotTable6"/>
    <pivotTable tabId="6" name="PivotTable4"/>
    <pivotTable tabId="3" name="PivotTable2"/>
    <pivotTable tabId="3" name="PivotTable3"/>
    <pivotTable tabId="3" name="PivotTable4"/>
    <pivotTable tabId="3" name="PivotTable5"/>
    <pivotTable tabId="3" name="PivotTable8"/>
    <pivotTable tabId="3" name="PivotTable9"/>
  </pivotTables>
  <data>
    <tabular pivotCacheId="1181940963">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C9561DC-612F-4F97-B6E9-7F651A8021F8}" cache="Slicer_Region" caption="Region" rowHeight="241300"/>
  <slicer name="Store 1" xr10:uid="{DF32D7FA-C1E7-450A-9FDA-1C58962C9AE7}" cache="Slicer_Store" caption="Store" rowHeight="241300"/>
  <slicer name="Product Category 1" xr10:uid="{CD01D9EC-3B90-4BA5-B7DE-E3E8D5076173}" cache="Slicer_Product_Category" caption="Product 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F0018EC-62B5-4A61-BB9D-A320AF66E448}" cache="Slicer_Region" caption="Region" rowHeight="241300"/>
  <slicer name="Store" xr10:uid="{EA626E81-E422-4136-BB8A-A2F37452B857}" cache="Slicer_Store" caption="Store" rowHeight="241300"/>
  <slicer name="Product Category" xr10:uid="{CF113660-463E-49CB-9A79-E7AEA352481C}" cache="Slicer_Product_Category" caption="Product 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5.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40CDF-12C3-40D3-BCAF-29C6A0615B54}">
  <sheetPr>
    <tabColor rgb="FFFF0000"/>
  </sheetPr>
  <dimension ref="A1"/>
  <sheetViews>
    <sheetView zoomScale="136" zoomScaleNormal="136" workbookViewId="0">
      <selection activeCell="A11" sqref="A11"/>
    </sheetView>
  </sheetViews>
  <sheetFormatPr defaultRowHeight="14.4" x14ac:dyDescent="0.3"/>
  <cols>
    <col min="1" max="1" width="93.6640625" customWidth="1"/>
  </cols>
  <sheetData>
    <row r="1" spans="1:1" ht="144" x14ac:dyDescent="0.3">
      <c r="A1" s="1" t="s">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AECE7-3B17-4114-997F-FEB0D8C34DAE}">
  <dimension ref="A2:D11"/>
  <sheetViews>
    <sheetView workbookViewId="0">
      <selection activeCell="AG7" sqref="AG7"/>
    </sheetView>
  </sheetViews>
  <sheetFormatPr defaultRowHeight="14.4" x14ac:dyDescent="0.3"/>
  <cols>
    <col min="1" max="1" width="19.5546875" bestFit="1" customWidth="1"/>
    <col min="2" max="2" width="15.5546875" bestFit="1" customWidth="1"/>
    <col min="3" max="3" width="8.88671875" bestFit="1" customWidth="1"/>
    <col min="4" max="4" width="10.5546875" bestFit="1" customWidth="1"/>
    <col min="5" max="28" width="2.88671875" bestFit="1" customWidth="1"/>
    <col min="29" max="29" width="11.33203125" bestFit="1" customWidth="1"/>
  </cols>
  <sheetData>
    <row r="2" spans="1:4" ht="7.5" customHeight="1" thickBot="1" x14ac:dyDescent="0.35"/>
    <row r="3" spans="1:4" ht="54.75" customHeight="1" thickBot="1" x14ac:dyDescent="0.35">
      <c r="B3" s="41" t="s">
        <v>86</v>
      </c>
      <c r="C3" s="42"/>
    </row>
    <row r="5" spans="1:4" x14ac:dyDescent="0.3">
      <c r="A5" s="21" t="s">
        <v>87</v>
      </c>
      <c r="B5" s="21" t="s">
        <v>78</v>
      </c>
    </row>
    <row r="6" spans="1:4" x14ac:dyDescent="0.3">
      <c r="A6" s="21" t="s">
        <v>74</v>
      </c>
      <c r="B6" t="s">
        <v>17</v>
      </c>
      <c r="C6" t="s">
        <v>24</v>
      </c>
      <c r="D6" t="s">
        <v>75</v>
      </c>
    </row>
    <row r="7" spans="1:4" x14ac:dyDescent="0.3">
      <c r="A7" s="22" t="s">
        <v>18</v>
      </c>
      <c r="B7" s="26">
        <v>38.166666666666664</v>
      </c>
      <c r="C7" s="26">
        <v>46.25</v>
      </c>
      <c r="D7" s="26">
        <v>41.4</v>
      </c>
    </row>
    <row r="8" spans="1:4" x14ac:dyDescent="0.3">
      <c r="A8" s="22" t="s">
        <v>35</v>
      </c>
      <c r="B8" s="26">
        <v>31.6</v>
      </c>
      <c r="C8" s="26">
        <v>37.5</v>
      </c>
      <c r="D8" s="26">
        <v>34.222222222222221</v>
      </c>
    </row>
    <row r="9" spans="1:4" x14ac:dyDescent="0.3">
      <c r="A9" s="22" t="s">
        <v>30</v>
      </c>
      <c r="B9" s="26">
        <v>32.166666666666664</v>
      </c>
      <c r="C9" s="26">
        <v>40.5</v>
      </c>
      <c r="D9" s="26">
        <v>36.333333333333336</v>
      </c>
    </row>
    <row r="10" spans="1:4" x14ac:dyDescent="0.3">
      <c r="A10" s="22" t="s">
        <v>14</v>
      </c>
      <c r="B10" s="26">
        <v>42.5</v>
      </c>
      <c r="C10" s="26">
        <v>47.833333333333336</v>
      </c>
      <c r="D10" s="26">
        <v>45.7</v>
      </c>
    </row>
    <row r="11" spans="1:4" x14ac:dyDescent="0.3">
      <c r="A11" s="22" t="s">
        <v>75</v>
      </c>
      <c r="B11" s="26">
        <v>35.714285714285715</v>
      </c>
      <c r="C11" s="26">
        <v>43.25</v>
      </c>
      <c r="D11" s="26">
        <v>39.390243902439025</v>
      </c>
    </row>
  </sheetData>
  <mergeCells count="1">
    <mergeCell ref="B3:C3"/>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0AAF1-B525-4207-B990-B780207120F7}">
  <dimension ref="A2:D9"/>
  <sheetViews>
    <sheetView workbookViewId="0">
      <selection activeCell="O17" sqref="O16:O17"/>
    </sheetView>
  </sheetViews>
  <sheetFormatPr defaultRowHeight="14.4" x14ac:dyDescent="0.3"/>
  <cols>
    <col min="1" max="1" width="15.6640625" bestFit="1" customWidth="1"/>
    <col min="2" max="2" width="14.33203125" bestFit="1" customWidth="1"/>
  </cols>
  <sheetData>
    <row r="2" spans="1:4" ht="15" thickBot="1" x14ac:dyDescent="0.35"/>
    <row r="3" spans="1:4" ht="36" customHeight="1" thickBot="1" x14ac:dyDescent="0.35">
      <c r="B3" s="41" t="s">
        <v>88</v>
      </c>
      <c r="C3" s="43"/>
      <c r="D3" s="42"/>
    </row>
    <row r="4" spans="1:4" ht="16.5" customHeight="1" x14ac:dyDescent="0.3">
      <c r="B4" s="27"/>
      <c r="C4" s="27"/>
      <c r="D4" s="27"/>
    </row>
    <row r="6" spans="1:4" x14ac:dyDescent="0.3">
      <c r="A6" s="21" t="s">
        <v>9</v>
      </c>
      <c r="B6" t="s">
        <v>76</v>
      </c>
    </row>
    <row r="7" spans="1:4" x14ac:dyDescent="0.3">
      <c r="A7" s="22" t="s">
        <v>17</v>
      </c>
      <c r="B7" s="50">
        <v>50569</v>
      </c>
    </row>
    <row r="8" spans="1:4" x14ac:dyDescent="0.3">
      <c r="A8" s="22" t="s">
        <v>24</v>
      </c>
      <c r="B8" s="50">
        <v>63553</v>
      </c>
    </row>
    <row r="9" spans="1:4" x14ac:dyDescent="0.3">
      <c r="A9" s="22" t="s">
        <v>75</v>
      </c>
      <c r="B9" s="50">
        <v>114122</v>
      </c>
    </row>
  </sheetData>
  <mergeCells count="1">
    <mergeCell ref="B3:D3"/>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33B65-8324-473A-BBE5-97C6D301CA6E}">
  <dimension ref="A2:J36"/>
  <sheetViews>
    <sheetView topLeftCell="A28" workbookViewId="0">
      <selection activeCell="P36" sqref="P36"/>
    </sheetView>
  </sheetViews>
  <sheetFormatPr defaultRowHeight="14.4" x14ac:dyDescent="0.3"/>
  <cols>
    <col min="1" max="1" width="14.33203125" bestFit="1" customWidth="1"/>
    <col min="2" max="2" width="15.5546875" bestFit="1" customWidth="1"/>
    <col min="3" max="3" width="12.109375" bestFit="1" customWidth="1"/>
    <col min="4" max="4" width="7.109375" bestFit="1" customWidth="1"/>
    <col min="5" max="5" width="6" bestFit="1" customWidth="1"/>
    <col min="6" max="6" width="10.5546875" bestFit="1" customWidth="1"/>
    <col min="7" max="7" width="9" bestFit="1" customWidth="1"/>
    <col min="8" max="8" width="9.77734375" bestFit="1" customWidth="1"/>
    <col min="9" max="9" width="10.77734375" bestFit="1" customWidth="1"/>
    <col min="10" max="10" width="10.5546875" bestFit="1" customWidth="1"/>
    <col min="11" max="11" width="8.21875" bestFit="1" customWidth="1"/>
    <col min="12" max="12" width="11.6640625" bestFit="1" customWidth="1"/>
    <col min="13" max="13" width="8.6640625" bestFit="1" customWidth="1"/>
    <col min="14" max="14" width="9.77734375" bestFit="1" customWidth="1"/>
    <col min="15" max="15" width="10.77734375" bestFit="1" customWidth="1"/>
    <col min="16" max="16" width="16.6640625" bestFit="1" customWidth="1"/>
    <col min="17" max="17" width="11" bestFit="1" customWidth="1"/>
    <col min="18" max="18" width="8.21875" bestFit="1" customWidth="1"/>
    <col min="19" max="19" width="14.44140625" bestFit="1" customWidth="1"/>
    <col min="20" max="20" width="11.6640625" bestFit="1" customWidth="1"/>
    <col min="21" max="21" width="9.77734375" bestFit="1" customWidth="1"/>
    <col min="22" max="22" width="10.77734375" bestFit="1" customWidth="1"/>
    <col min="23" max="23" width="11.44140625" bestFit="1" customWidth="1"/>
    <col min="24" max="24" width="11" bestFit="1" customWidth="1"/>
    <col min="25" max="25" width="8.21875" bestFit="1" customWidth="1"/>
    <col min="26" max="26" width="14.44140625" bestFit="1" customWidth="1"/>
    <col min="27" max="27" width="11.6640625" bestFit="1" customWidth="1"/>
    <col min="28" max="28" width="8.6640625" bestFit="1" customWidth="1"/>
    <col min="29" max="29" width="9" bestFit="1" customWidth="1"/>
    <col min="30" max="30" width="8.33203125" bestFit="1" customWidth="1"/>
    <col min="31" max="31" width="10.44140625" bestFit="1" customWidth="1"/>
  </cols>
  <sheetData>
    <row r="2" spans="1:6" ht="15" thickBot="1" x14ac:dyDescent="0.35"/>
    <row r="3" spans="1:6" ht="50.25" customHeight="1" thickBot="1" x14ac:dyDescent="0.35">
      <c r="B3" s="44" t="s">
        <v>89</v>
      </c>
      <c r="C3" s="45"/>
    </row>
    <row r="6" spans="1:6" x14ac:dyDescent="0.3">
      <c r="A6" s="21" t="s">
        <v>76</v>
      </c>
      <c r="B6" s="21" t="s">
        <v>78</v>
      </c>
    </row>
    <row r="7" spans="1:6" x14ac:dyDescent="0.3">
      <c r="A7" s="21" t="s">
        <v>74</v>
      </c>
      <c r="B7" t="s">
        <v>18</v>
      </c>
      <c r="C7" t="s">
        <v>35</v>
      </c>
      <c r="D7" t="s">
        <v>30</v>
      </c>
      <c r="E7" t="s">
        <v>14</v>
      </c>
      <c r="F7" t="s">
        <v>75</v>
      </c>
    </row>
    <row r="8" spans="1:6" x14ac:dyDescent="0.3">
      <c r="A8" s="22" t="s">
        <v>21</v>
      </c>
      <c r="B8" s="50">
        <v>2300</v>
      </c>
      <c r="C8" s="50">
        <v>3000</v>
      </c>
      <c r="D8" s="50">
        <v>3600</v>
      </c>
      <c r="E8" s="50">
        <v>11000</v>
      </c>
      <c r="F8" s="50">
        <v>19900</v>
      </c>
    </row>
    <row r="9" spans="1:6" x14ac:dyDescent="0.3">
      <c r="A9" s="22" t="s">
        <v>13</v>
      </c>
      <c r="B9" s="50">
        <v>6600</v>
      </c>
      <c r="C9" s="50">
        <v>1600</v>
      </c>
      <c r="D9" s="50">
        <v>4210</v>
      </c>
      <c r="E9" s="50">
        <v>4400</v>
      </c>
      <c r="F9" s="50">
        <v>16810</v>
      </c>
    </row>
    <row r="10" spans="1:6" x14ac:dyDescent="0.3">
      <c r="A10" s="22" t="s">
        <v>47</v>
      </c>
      <c r="B10" s="50">
        <v>900</v>
      </c>
      <c r="C10" s="50"/>
      <c r="D10" s="50">
        <v>6000</v>
      </c>
      <c r="E10" s="50">
        <v>7769</v>
      </c>
      <c r="F10" s="50">
        <v>14669</v>
      </c>
    </row>
    <row r="11" spans="1:6" x14ac:dyDescent="0.3">
      <c r="A11" s="22" t="s">
        <v>29</v>
      </c>
      <c r="B11" s="50">
        <v>7800</v>
      </c>
      <c r="C11" s="50">
        <v>6000</v>
      </c>
      <c r="D11" s="50">
        <v>2700</v>
      </c>
      <c r="E11" s="50">
        <v>8800</v>
      </c>
      <c r="F11" s="50">
        <v>25300</v>
      </c>
    </row>
    <row r="12" spans="1:6" x14ac:dyDescent="0.3">
      <c r="A12" s="22" t="s">
        <v>38</v>
      </c>
      <c r="B12" s="50">
        <v>3500</v>
      </c>
      <c r="C12" s="50">
        <v>2400</v>
      </c>
      <c r="D12" s="50"/>
      <c r="E12" s="50">
        <v>5000</v>
      </c>
      <c r="F12" s="50">
        <v>10900</v>
      </c>
    </row>
    <row r="13" spans="1:6" x14ac:dyDescent="0.3">
      <c r="A13" s="22" t="s">
        <v>26</v>
      </c>
      <c r="B13" s="50">
        <v>1500</v>
      </c>
      <c r="C13" s="50"/>
      <c r="D13" s="50"/>
      <c r="E13" s="50">
        <v>1800</v>
      </c>
      <c r="F13" s="50">
        <v>3300</v>
      </c>
    </row>
    <row r="14" spans="1:6" x14ac:dyDescent="0.3">
      <c r="A14" s="22" t="s">
        <v>34</v>
      </c>
      <c r="B14" s="50">
        <v>5200</v>
      </c>
      <c r="C14" s="50">
        <v>6554</v>
      </c>
      <c r="D14" s="50">
        <v>6189</v>
      </c>
      <c r="E14" s="50"/>
      <c r="F14" s="50">
        <v>17943</v>
      </c>
    </row>
    <row r="15" spans="1:6" x14ac:dyDescent="0.3">
      <c r="A15" s="22" t="s">
        <v>52</v>
      </c>
      <c r="B15" s="50"/>
      <c r="C15" s="50">
        <v>2200</v>
      </c>
      <c r="D15" s="50">
        <v>3100</v>
      </c>
      <c r="E15" s="50"/>
      <c r="F15" s="50">
        <v>5300</v>
      </c>
    </row>
    <row r="16" spans="1:6" x14ac:dyDescent="0.3">
      <c r="A16" s="22" t="s">
        <v>75</v>
      </c>
      <c r="B16" s="50">
        <v>27800</v>
      </c>
      <c r="C16" s="50">
        <v>21754</v>
      </c>
      <c r="D16" s="50">
        <v>25799</v>
      </c>
      <c r="E16" s="50">
        <v>38769</v>
      </c>
      <c r="F16" s="50">
        <v>114122</v>
      </c>
    </row>
    <row r="30" spans="1:10" x14ac:dyDescent="0.3">
      <c r="A30" s="21" t="s">
        <v>76</v>
      </c>
      <c r="B30" s="21" t="s">
        <v>78</v>
      </c>
    </row>
    <row r="31" spans="1:10" x14ac:dyDescent="0.3">
      <c r="A31" s="21" t="s">
        <v>74</v>
      </c>
      <c r="B31" t="s">
        <v>21</v>
      </c>
      <c r="C31" t="s">
        <v>13</v>
      </c>
      <c r="D31" t="s">
        <v>47</v>
      </c>
      <c r="E31" t="s">
        <v>29</v>
      </c>
      <c r="F31" t="s">
        <v>38</v>
      </c>
      <c r="G31" t="s">
        <v>26</v>
      </c>
      <c r="H31" t="s">
        <v>34</v>
      </c>
      <c r="I31" t="s">
        <v>52</v>
      </c>
      <c r="J31" t="s">
        <v>75</v>
      </c>
    </row>
    <row r="32" spans="1:10" x14ac:dyDescent="0.3">
      <c r="A32" s="22" t="s">
        <v>18</v>
      </c>
      <c r="B32" s="50">
        <v>2300</v>
      </c>
      <c r="C32" s="50">
        <v>6600</v>
      </c>
      <c r="D32" s="50">
        <v>900</v>
      </c>
      <c r="E32" s="50">
        <v>7800</v>
      </c>
      <c r="F32" s="50">
        <v>3500</v>
      </c>
      <c r="G32" s="50">
        <v>1500</v>
      </c>
      <c r="H32" s="50">
        <v>5200</v>
      </c>
      <c r="I32" s="50"/>
      <c r="J32" s="50">
        <v>27800</v>
      </c>
    </row>
    <row r="33" spans="1:10" x14ac:dyDescent="0.3">
      <c r="A33" s="22" t="s">
        <v>35</v>
      </c>
      <c r="B33" s="50">
        <v>3000</v>
      </c>
      <c r="C33" s="50">
        <v>1600</v>
      </c>
      <c r="D33" s="50"/>
      <c r="E33" s="50">
        <v>6000</v>
      </c>
      <c r="F33" s="50">
        <v>2400</v>
      </c>
      <c r="G33" s="50"/>
      <c r="H33" s="50">
        <v>6554</v>
      </c>
      <c r="I33" s="50">
        <v>2200</v>
      </c>
      <c r="J33" s="50">
        <v>21754</v>
      </c>
    </row>
    <row r="34" spans="1:10" x14ac:dyDescent="0.3">
      <c r="A34" s="22" t="s">
        <v>30</v>
      </c>
      <c r="B34" s="50">
        <v>3600</v>
      </c>
      <c r="C34" s="50">
        <v>4210</v>
      </c>
      <c r="D34" s="50">
        <v>6000</v>
      </c>
      <c r="E34" s="50">
        <v>2700</v>
      </c>
      <c r="F34" s="50"/>
      <c r="G34" s="50"/>
      <c r="H34" s="50">
        <v>6189</v>
      </c>
      <c r="I34" s="50">
        <v>3100</v>
      </c>
      <c r="J34" s="50">
        <v>25799</v>
      </c>
    </row>
    <row r="35" spans="1:10" x14ac:dyDescent="0.3">
      <c r="A35" s="22" t="s">
        <v>14</v>
      </c>
      <c r="B35" s="50">
        <v>11000</v>
      </c>
      <c r="C35" s="50">
        <v>4400</v>
      </c>
      <c r="D35" s="50">
        <v>7769</v>
      </c>
      <c r="E35" s="50">
        <v>8800</v>
      </c>
      <c r="F35" s="50">
        <v>5000</v>
      </c>
      <c r="G35" s="50">
        <v>1800</v>
      </c>
      <c r="H35" s="50"/>
      <c r="I35" s="50"/>
      <c r="J35" s="50">
        <v>38769</v>
      </c>
    </row>
    <row r="36" spans="1:10" x14ac:dyDescent="0.3">
      <c r="A36" s="22" t="s">
        <v>75</v>
      </c>
      <c r="B36" s="50">
        <v>19900</v>
      </c>
      <c r="C36" s="50">
        <v>16810</v>
      </c>
      <c r="D36" s="50">
        <v>14669</v>
      </c>
      <c r="E36" s="50">
        <v>25300</v>
      </c>
      <c r="F36" s="50">
        <v>10900</v>
      </c>
      <c r="G36" s="50">
        <v>3300</v>
      </c>
      <c r="H36" s="50">
        <v>17943</v>
      </c>
      <c r="I36" s="50">
        <v>5300</v>
      </c>
      <c r="J36" s="50">
        <v>114122</v>
      </c>
    </row>
  </sheetData>
  <mergeCells count="1">
    <mergeCell ref="B3:C3"/>
  </mergeCells>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D6043-562D-47EF-A91B-0DA80BDCA8CF}">
  <dimension ref="A1:F11"/>
  <sheetViews>
    <sheetView workbookViewId="0">
      <selection activeCell="A5" sqref="A5"/>
    </sheetView>
  </sheetViews>
  <sheetFormatPr defaultRowHeight="14.4" x14ac:dyDescent="0.3"/>
  <cols>
    <col min="1" max="1" width="28.6640625" bestFit="1" customWidth="1"/>
    <col min="2" max="2" width="15.5546875" bestFit="1" customWidth="1"/>
    <col min="3" max="3" width="12.109375" bestFit="1" customWidth="1"/>
    <col min="4" max="4" width="7.109375" bestFit="1" customWidth="1"/>
    <col min="5" max="5" width="3.88671875" bestFit="1" customWidth="1"/>
    <col min="6" max="6" width="10.5546875" bestFit="1" customWidth="1"/>
    <col min="7" max="7" width="22.6640625" bestFit="1" customWidth="1"/>
    <col min="8" max="8" width="25.88671875" bestFit="1" customWidth="1"/>
    <col min="9" max="9" width="22.6640625" bestFit="1" customWidth="1"/>
    <col min="10" max="10" width="30.44140625" bestFit="1" customWidth="1"/>
    <col min="11" max="11" width="27.21875" bestFit="1" customWidth="1"/>
    <col min="12" max="16" width="4" bestFit="1" customWidth="1"/>
    <col min="17" max="17" width="2" bestFit="1" customWidth="1"/>
    <col min="18" max="18" width="10.44140625" bestFit="1" customWidth="1"/>
    <col min="19" max="24" width="13.33203125" bestFit="1" customWidth="1"/>
    <col min="25" max="25" width="16.21875" bestFit="1" customWidth="1"/>
    <col min="26" max="33" width="12" bestFit="1" customWidth="1"/>
    <col min="34" max="34" width="14.88671875" bestFit="1" customWidth="1"/>
    <col min="35" max="35" width="10.44140625" bestFit="1" customWidth="1"/>
  </cols>
  <sheetData>
    <row r="1" spans="1:6" ht="15" thickBot="1" x14ac:dyDescent="0.35"/>
    <row r="2" spans="1:6" ht="34.200000000000003" customHeight="1" thickBot="1" x14ac:dyDescent="0.35">
      <c r="B2" s="34" t="s">
        <v>90</v>
      </c>
      <c r="C2" s="36"/>
      <c r="D2" s="35"/>
    </row>
    <row r="5" spans="1:6" x14ac:dyDescent="0.3">
      <c r="A5" s="21" t="s">
        <v>81</v>
      </c>
      <c r="B5" s="21" t="s">
        <v>78</v>
      </c>
    </row>
    <row r="6" spans="1:6" x14ac:dyDescent="0.3">
      <c r="A6" s="21" t="s">
        <v>74</v>
      </c>
      <c r="B6" t="s">
        <v>18</v>
      </c>
      <c r="C6" t="s">
        <v>35</v>
      </c>
      <c r="D6" t="s">
        <v>30</v>
      </c>
      <c r="E6" t="s">
        <v>14</v>
      </c>
      <c r="F6" t="s">
        <v>75</v>
      </c>
    </row>
    <row r="7" spans="1:6" x14ac:dyDescent="0.3">
      <c r="A7" s="22" t="s">
        <v>12</v>
      </c>
      <c r="B7" s="28">
        <v>4.3999999999999995</v>
      </c>
      <c r="C7" s="28">
        <v>4.1999999999999993</v>
      </c>
      <c r="D7" s="28">
        <v>3.78</v>
      </c>
      <c r="E7" s="28">
        <v>4.4000000000000004</v>
      </c>
      <c r="F7" s="28">
        <v>4.081818181818182</v>
      </c>
    </row>
    <row r="8" spans="1:6" x14ac:dyDescent="0.3">
      <c r="A8" s="22" t="s">
        <v>20</v>
      </c>
      <c r="B8" s="28">
        <v>4.45</v>
      </c>
      <c r="C8" s="28">
        <v>4.3499999999999996</v>
      </c>
      <c r="D8" s="28">
        <v>4.8</v>
      </c>
      <c r="E8" s="28">
        <v>4.5999999999999996</v>
      </c>
      <c r="F8" s="28">
        <v>4.5333333333333341</v>
      </c>
    </row>
    <row r="9" spans="1:6" x14ac:dyDescent="0.3">
      <c r="A9" s="22" t="s">
        <v>33</v>
      </c>
      <c r="B9" s="28">
        <v>3.7999999999999994</v>
      </c>
      <c r="C9" s="28">
        <v>4.2666666666666666</v>
      </c>
      <c r="D9" s="28">
        <v>4.0200000000000005</v>
      </c>
      <c r="E9" s="28">
        <v>4.5</v>
      </c>
      <c r="F9" s="28">
        <v>4.0999999999999996</v>
      </c>
    </row>
    <row r="10" spans="1:6" x14ac:dyDescent="0.3">
      <c r="A10" s="22" t="s">
        <v>25</v>
      </c>
      <c r="B10" s="28">
        <v>4.45</v>
      </c>
      <c r="C10" s="28">
        <v>4.4000000000000004</v>
      </c>
      <c r="D10" s="28">
        <v>4.8</v>
      </c>
      <c r="E10" s="28">
        <v>4.5666666666666673</v>
      </c>
      <c r="F10" s="28">
        <v>4.5250000000000004</v>
      </c>
    </row>
    <row r="11" spans="1:6" x14ac:dyDescent="0.3">
      <c r="A11" s="22" t="s">
        <v>75</v>
      </c>
      <c r="B11" s="28">
        <v>4.24</v>
      </c>
      <c r="C11" s="28">
        <v>4.3000000000000007</v>
      </c>
      <c r="D11" s="28">
        <v>4.05</v>
      </c>
      <c r="E11" s="28">
        <v>4.55</v>
      </c>
      <c r="F11" s="28">
        <v>4.2731707317073164</v>
      </c>
    </row>
  </sheetData>
  <mergeCells count="1">
    <mergeCell ref="B2:D2"/>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B9E87-E51A-4AEF-A05F-D825C68F977D}">
  <sheetPr>
    <tabColor rgb="FF7030A0"/>
  </sheetPr>
  <dimension ref="A1:K42"/>
  <sheetViews>
    <sheetView topLeftCell="B1" workbookViewId="0">
      <selection activeCell="I1" sqref="I1"/>
    </sheetView>
  </sheetViews>
  <sheetFormatPr defaultRowHeight="14.4" x14ac:dyDescent="0.3"/>
  <cols>
    <col min="1" max="1" width="21.109375" customWidth="1"/>
    <col min="2" max="2" width="14.109375" bestFit="1" customWidth="1"/>
    <col min="3" max="3" width="17.109375" customWidth="1"/>
    <col min="4" max="4" width="19.77734375" bestFit="1" customWidth="1"/>
    <col min="5" max="5" width="10" customWidth="1"/>
    <col min="6" max="6" width="11.33203125" customWidth="1"/>
    <col min="7" max="7" width="12.77734375" customWidth="1"/>
    <col min="8" max="8" width="11.77734375" bestFit="1" customWidth="1"/>
    <col min="9" max="9" width="15.21875" customWidth="1"/>
    <col min="10" max="10" width="14.33203125" customWidth="1"/>
    <col min="11" max="11" width="21.44140625" customWidth="1"/>
  </cols>
  <sheetData>
    <row r="1" spans="1:11" x14ac:dyDescent="0.3">
      <c r="A1" s="2" t="s">
        <v>1</v>
      </c>
      <c r="B1" s="3" t="s">
        <v>2</v>
      </c>
      <c r="C1" s="3" t="s">
        <v>3</v>
      </c>
      <c r="D1" s="3" t="s">
        <v>4</v>
      </c>
      <c r="E1" s="3" t="s">
        <v>5</v>
      </c>
      <c r="F1" s="3" t="s">
        <v>6</v>
      </c>
      <c r="G1" s="3" t="s">
        <v>7</v>
      </c>
      <c r="H1" s="3" t="s">
        <v>8</v>
      </c>
      <c r="I1" s="3" t="s">
        <v>9</v>
      </c>
      <c r="J1" s="3" t="s">
        <v>10</v>
      </c>
      <c r="K1" s="4" t="s">
        <v>11</v>
      </c>
    </row>
    <row r="2" spans="1:11" x14ac:dyDescent="0.3">
      <c r="A2" s="5" t="s">
        <v>12</v>
      </c>
      <c r="B2" s="6" t="s">
        <v>13</v>
      </c>
      <c r="C2" s="6" t="s">
        <v>14</v>
      </c>
      <c r="D2" s="6" t="s">
        <v>15</v>
      </c>
      <c r="E2" s="7">
        <v>4400</v>
      </c>
      <c r="F2" s="6">
        <v>7</v>
      </c>
      <c r="G2" s="8">
        <v>44936</v>
      </c>
      <c r="H2" s="6" t="s">
        <v>16</v>
      </c>
      <c r="I2" s="6" t="s">
        <v>17</v>
      </c>
      <c r="J2" s="6">
        <v>36</v>
      </c>
      <c r="K2" s="9">
        <v>4.4000000000000004</v>
      </c>
    </row>
    <row r="3" spans="1:11" x14ac:dyDescent="0.3">
      <c r="A3" s="10" t="s">
        <v>12</v>
      </c>
      <c r="B3" s="11" t="s">
        <v>13</v>
      </c>
      <c r="C3" s="11" t="s">
        <v>18</v>
      </c>
      <c r="D3" s="11" t="s">
        <v>19</v>
      </c>
      <c r="E3" s="12">
        <v>1250</v>
      </c>
      <c r="F3" s="11">
        <v>5</v>
      </c>
      <c r="G3" s="13">
        <v>44941</v>
      </c>
      <c r="H3" s="11" t="s">
        <v>16</v>
      </c>
      <c r="I3" s="11" t="s">
        <v>17</v>
      </c>
      <c r="J3" s="11">
        <v>34</v>
      </c>
      <c r="K3" s="14">
        <v>4.3</v>
      </c>
    </row>
    <row r="4" spans="1:11" x14ac:dyDescent="0.3">
      <c r="A4" s="5" t="s">
        <v>20</v>
      </c>
      <c r="B4" s="6" t="s">
        <v>21</v>
      </c>
      <c r="C4" s="6" t="s">
        <v>14</v>
      </c>
      <c r="D4" s="6" t="s">
        <v>22</v>
      </c>
      <c r="E4" s="7">
        <v>3200</v>
      </c>
      <c r="F4" s="6">
        <v>4</v>
      </c>
      <c r="G4" s="8">
        <v>44944</v>
      </c>
      <c r="H4" s="6" t="s">
        <v>23</v>
      </c>
      <c r="I4" s="6" t="s">
        <v>24</v>
      </c>
      <c r="J4" s="6">
        <v>52</v>
      </c>
      <c r="K4" s="9">
        <v>4.5</v>
      </c>
    </row>
    <row r="5" spans="1:11" x14ac:dyDescent="0.3">
      <c r="A5" s="10" t="s">
        <v>25</v>
      </c>
      <c r="B5" s="11" t="s">
        <v>26</v>
      </c>
      <c r="C5" s="11" t="s">
        <v>18</v>
      </c>
      <c r="D5" s="11" t="s">
        <v>27</v>
      </c>
      <c r="E5" s="12">
        <v>1500</v>
      </c>
      <c r="F5" s="11">
        <v>4</v>
      </c>
      <c r="G5" s="13">
        <v>44947</v>
      </c>
      <c r="H5" s="11" t="s">
        <v>28</v>
      </c>
      <c r="I5" s="11" t="s">
        <v>17</v>
      </c>
      <c r="J5" s="11">
        <v>32</v>
      </c>
      <c r="K5" s="14">
        <v>3.9</v>
      </c>
    </row>
    <row r="6" spans="1:11" x14ac:dyDescent="0.3">
      <c r="A6" s="5" t="s">
        <v>25</v>
      </c>
      <c r="B6" s="6" t="s">
        <v>29</v>
      </c>
      <c r="C6" s="6" t="s">
        <v>30</v>
      </c>
      <c r="D6" s="6" t="s">
        <v>31</v>
      </c>
      <c r="E6" s="7">
        <v>2700</v>
      </c>
      <c r="F6" s="6">
        <v>6</v>
      </c>
      <c r="G6" s="8">
        <v>44948</v>
      </c>
      <c r="H6" s="6" t="s">
        <v>32</v>
      </c>
      <c r="I6" s="6" t="s">
        <v>24</v>
      </c>
      <c r="J6" s="6">
        <v>55</v>
      </c>
      <c r="K6" s="9">
        <v>4.8</v>
      </c>
    </row>
    <row r="7" spans="1:11" x14ac:dyDescent="0.3">
      <c r="A7" s="10" t="s">
        <v>33</v>
      </c>
      <c r="B7" s="11" t="s">
        <v>34</v>
      </c>
      <c r="C7" s="11" t="s">
        <v>35</v>
      </c>
      <c r="D7" s="11" t="s">
        <v>36</v>
      </c>
      <c r="E7" s="12">
        <v>1980</v>
      </c>
      <c r="F7" s="11">
        <v>6</v>
      </c>
      <c r="G7" s="13">
        <v>44953</v>
      </c>
      <c r="H7" s="11" t="s">
        <v>37</v>
      </c>
      <c r="I7" s="11" t="s">
        <v>17</v>
      </c>
      <c r="J7" s="11">
        <v>29</v>
      </c>
      <c r="K7" s="14">
        <v>4.2</v>
      </c>
    </row>
    <row r="8" spans="1:11" x14ac:dyDescent="0.3">
      <c r="A8" s="5" t="s">
        <v>20</v>
      </c>
      <c r="B8" s="6" t="s">
        <v>38</v>
      </c>
      <c r="C8" s="6" t="s">
        <v>18</v>
      </c>
      <c r="D8" s="6" t="s">
        <v>39</v>
      </c>
      <c r="E8" s="7">
        <v>3500</v>
      </c>
      <c r="F8" s="6">
        <v>4</v>
      </c>
      <c r="G8" s="8">
        <v>44954</v>
      </c>
      <c r="H8" s="6" t="s">
        <v>40</v>
      </c>
      <c r="I8" s="6" t="s">
        <v>24</v>
      </c>
      <c r="J8" s="6">
        <v>48</v>
      </c>
      <c r="K8" s="9">
        <v>4.9000000000000004</v>
      </c>
    </row>
    <row r="9" spans="1:11" x14ac:dyDescent="0.3">
      <c r="A9" s="10" t="s">
        <v>20</v>
      </c>
      <c r="B9" s="11" t="s">
        <v>21</v>
      </c>
      <c r="C9" s="11" t="s">
        <v>35</v>
      </c>
      <c r="D9" s="11" t="s">
        <v>41</v>
      </c>
      <c r="E9" s="12">
        <v>3000</v>
      </c>
      <c r="F9" s="11">
        <v>10</v>
      </c>
      <c r="G9" s="13">
        <v>44955</v>
      </c>
      <c r="H9" s="11" t="s">
        <v>23</v>
      </c>
      <c r="I9" s="11" t="s">
        <v>24</v>
      </c>
      <c r="J9" s="11">
        <v>47</v>
      </c>
      <c r="K9" s="14">
        <v>4.5999999999999996</v>
      </c>
    </row>
    <row r="10" spans="1:11" x14ac:dyDescent="0.3">
      <c r="A10" s="5" t="s">
        <v>12</v>
      </c>
      <c r="B10" s="6" t="s">
        <v>13</v>
      </c>
      <c r="C10" s="6" t="s">
        <v>18</v>
      </c>
      <c r="D10" s="6" t="s">
        <v>42</v>
      </c>
      <c r="E10" s="7">
        <v>3600</v>
      </c>
      <c r="F10" s="6">
        <v>6</v>
      </c>
      <c r="G10" s="8">
        <v>44957</v>
      </c>
      <c r="H10" s="6" t="s">
        <v>16</v>
      </c>
      <c r="I10" s="6" t="s">
        <v>24</v>
      </c>
      <c r="J10" s="6">
        <v>44</v>
      </c>
      <c r="K10" s="9">
        <v>4.8</v>
      </c>
    </row>
    <row r="11" spans="1:11" x14ac:dyDescent="0.3">
      <c r="A11" s="10" t="s">
        <v>12</v>
      </c>
      <c r="B11" s="11" t="s">
        <v>13</v>
      </c>
      <c r="C11" s="11" t="s">
        <v>30</v>
      </c>
      <c r="D11" s="11" t="s">
        <v>43</v>
      </c>
      <c r="E11" s="12">
        <v>1000</v>
      </c>
      <c r="F11" s="11">
        <v>4</v>
      </c>
      <c r="G11" s="13">
        <v>44958</v>
      </c>
      <c r="H11" s="11" t="s">
        <v>16</v>
      </c>
      <c r="I11" s="11" t="s">
        <v>17</v>
      </c>
      <c r="J11" s="11">
        <v>35</v>
      </c>
      <c r="K11" s="14">
        <v>4</v>
      </c>
    </row>
    <row r="12" spans="1:11" x14ac:dyDescent="0.3">
      <c r="A12" s="5" t="s">
        <v>33</v>
      </c>
      <c r="B12" s="6" t="s">
        <v>34</v>
      </c>
      <c r="C12" s="6" t="s">
        <v>18</v>
      </c>
      <c r="D12" s="6" t="s">
        <v>44</v>
      </c>
      <c r="E12" s="7">
        <v>2700</v>
      </c>
      <c r="F12" s="6">
        <v>3</v>
      </c>
      <c r="G12" s="8">
        <v>44961</v>
      </c>
      <c r="H12" s="6" t="s">
        <v>37</v>
      </c>
      <c r="I12" s="6" t="s">
        <v>17</v>
      </c>
      <c r="J12" s="6">
        <v>40</v>
      </c>
      <c r="K12" s="9">
        <v>3.6</v>
      </c>
    </row>
    <row r="13" spans="1:11" x14ac:dyDescent="0.3">
      <c r="A13" s="10" t="s">
        <v>12</v>
      </c>
      <c r="B13" s="11" t="s">
        <v>13</v>
      </c>
      <c r="C13" s="11" t="s">
        <v>18</v>
      </c>
      <c r="D13" s="11" t="s">
        <v>45</v>
      </c>
      <c r="E13" s="12">
        <v>1750</v>
      </c>
      <c r="F13" s="11">
        <v>7</v>
      </c>
      <c r="G13" s="13">
        <v>44962</v>
      </c>
      <c r="H13" s="11" t="s">
        <v>16</v>
      </c>
      <c r="I13" s="11" t="s">
        <v>17</v>
      </c>
      <c r="J13" s="11">
        <v>38</v>
      </c>
      <c r="K13" s="14">
        <v>4.0999999999999996</v>
      </c>
    </row>
    <row r="14" spans="1:11" x14ac:dyDescent="0.3">
      <c r="A14" s="5" t="s">
        <v>20</v>
      </c>
      <c r="B14" s="6" t="s">
        <v>38</v>
      </c>
      <c r="C14" s="6" t="s">
        <v>14</v>
      </c>
      <c r="D14" s="6" t="s">
        <v>46</v>
      </c>
      <c r="E14" s="7">
        <v>5000</v>
      </c>
      <c r="F14" s="6">
        <v>3</v>
      </c>
      <c r="G14" s="8">
        <v>44964</v>
      </c>
      <c r="H14" s="6" t="s">
        <v>40</v>
      </c>
      <c r="I14" s="6" t="s">
        <v>17</v>
      </c>
      <c r="J14" s="6">
        <v>47</v>
      </c>
      <c r="K14" s="9">
        <v>4.9000000000000004</v>
      </c>
    </row>
    <row r="15" spans="1:11" x14ac:dyDescent="0.3">
      <c r="A15" s="10" t="s">
        <v>33</v>
      </c>
      <c r="B15" s="11" t="s">
        <v>47</v>
      </c>
      <c r="C15" s="11" t="s">
        <v>18</v>
      </c>
      <c r="D15" s="11" t="s">
        <v>48</v>
      </c>
      <c r="E15" s="11">
        <v>900</v>
      </c>
      <c r="F15" s="11">
        <v>2</v>
      </c>
      <c r="G15" s="13">
        <v>44969</v>
      </c>
      <c r="H15" s="11" t="s">
        <v>49</v>
      </c>
      <c r="I15" s="11" t="s">
        <v>24</v>
      </c>
      <c r="J15" s="11">
        <v>43</v>
      </c>
      <c r="K15" s="14">
        <v>4</v>
      </c>
    </row>
    <row r="16" spans="1:11" x14ac:dyDescent="0.3">
      <c r="A16" s="5" t="s">
        <v>25</v>
      </c>
      <c r="B16" s="6" t="s">
        <v>29</v>
      </c>
      <c r="C16" s="6" t="s">
        <v>18</v>
      </c>
      <c r="D16" s="6" t="s">
        <v>50</v>
      </c>
      <c r="E16" s="7">
        <v>7800</v>
      </c>
      <c r="F16" s="6">
        <v>4</v>
      </c>
      <c r="G16" s="8">
        <v>44972</v>
      </c>
      <c r="H16" s="6" t="s">
        <v>32</v>
      </c>
      <c r="I16" s="6" t="s">
        <v>24</v>
      </c>
      <c r="J16" s="6">
        <v>50</v>
      </c>
      <c r="K16" s="9">
        <v>5</v>
      </c>
    </row>
    <row r="17" spans="1:11" x14ac:dyDescent="0.3">
      <c r="A17" s="10" t="s">
        <v>20</v>
      </c>
      <c r="B17" s="11" t="s">
        <v>21</v>
      </c>
      <c r="C17" s="11" t="s">
        <v>14</v>
      </c>
      <c r="D17" s="11" t="s">
        <v>51</v>
      </c>
      <c r="E17" s="12">
        <v>4100</v>
      </c>
      <c r="F17" s="11">
        <v>4</v>
      </c>
      <c r="G17" s="13">
        <v>44973</v>
      </c>
      <c r="H17" s="11" t="s">
        <v>23</v>
      </c>
      <c r="I17" s="11" t="s">
        <v>24</v>
      </c>
      <c r="J17" s="11">
        <v>53</v>
      </c>
      <c r="K17" s="14">
        <v>4.5</v>
      </c>
    </row>
    <row r="18" spans="1:11" x14ac:dyDescent="0.3">
      <c r="A18" s="5" t="s">
        <v>12</v>
      </c>
      <c r="B18" s="6" t="s">
        <v>52</v>
      </c>
      <c r="C18" s="6" t="s">
        <v>30</v>
      </c>
      <c r="D18" s="6" t="s">
        <v>53</v>
      </c>
      <c r="E18" s="7">
        <v>1500</v>
      </c>
      <c r="F18" s="6">
        <v>5</v>
      </c>
      <c r="G18" s="8">
        <v>44975</v>
      </c>
      <c r="H18" s="6" t="s">
        <v>54</v>
      </c>
      <c r="I18" s="6" t="s">
        <v>17</v>
      </c>
      <c r="J18" s="6">
        <v>30</v>
      </c>
      <c r="K18" s="9">
        <v>3.7</v>
      </c>
    </row>
    <row r="19" spans="1:11" x14ac:dyDescent="0.3">
      <c r="A19" s="10" t="s">
        <v>20</v>
      </c>
      <c r="B19" s="11" t="s">
        <v>21</v>
      </c>
      <c r="C19" s="11" t="s">
        <v>14</v>
      </c>
      <c r="D19" s="11" t="s">
        <v>55</v>
      </c>
      <c r="E19" s="12">
        <v>3700</v>
      </c>
      <c r="F19" s="11">
        <v>4</v>
      </c>
      <c r="G19" s="13">
        <v>44975</v>
      </c>
      <c r="H19" s="11" t="s">
        <v>23</v>
      </c>
      <c r="I19" s="11" t="s">
        <v>17</v>
      </c>
      <c r="J19" s="11">
        <v>50</v>
      </c>
      <c r="K19" s="14">
        <v>4.5</v>
      </c>
    </row>
    <row r="20" spans="1:11" x14ac:dyDescent="0.3">
      <c r="A20" s="5" t="s">
        <v>25</v>
      </c>
      <c r="B20" s="6" t="s">
        <v>29</v>
      </c>
      <c r="C20" s="6" t="s">
        <v>35</v>
      </c>
      <c r="D20" s="6" t="s">
        <v>56</v>
      </c>
      <c r="E20" s="7">
        <v>4800</v>
      </c>
      <c r="F20" s="6">
        <v>8</v>
      </c>
      <c r="G20" s="8">
        <v>44977</v>
      </c>
      <c r="H20" s="6" t="s">
        <v>32</v>
      </c>
      <c r="I20" s="6" t="s">
        <v>24</v>
      </c>
      <c r="J20" s="6">
        <v>45</v>
      </c>
      <c r="K20" s="9">
        <v>4.7</v>
      </c>
    </row>
    <row r="21" spans="1:11" x14ac:dyDescent="0.3">
      <c r="A21" s="10" t="s">
        <v>25</v>
      </c>
      <c r="B21" s="11" t="s">
        <v>29</v>
      </c>
      <c r="C21" s="11" t="s">
        <v>14</v>
      </c>
      <c r="D21" s="11" t="s">
        <v>57</v>
      </c>
      <c r="E21" s="12">
        <v>2300</v>
      </c>
      <c r="F21" s="11">
        <v>3</v>
      </c>
      <c r="G21" s="13">
        <v>44979</v>
      </c>
      <c r="H21" s="11" t="s">
        <v>32</v>
      </c>
      <c r="I21" s="11" t="s">
        <v>17</v>
      </c>
      <c r="J21" s="11">
        <v>37</v>
      </c>
      <c r="K21" s="14">
        <v>4.2</v>
      </c>
    </row>
    <row r="22" spans="1:11" x14ac:dyDescent="0.3">
      <c r="A22" s="5" t="s">
        <v>25</v>
      </c>
      <c r="B22" s="6" t="s">
        <v>29</v>
      </c>
      <c r="C22" s="6" t="s">
        <v>35</v>
      </c>
      <c r="D22" s="6" t="s">
        <v>58</v>
      </c>
      <c r="E22" s="7">
        <v>1200</v>
      </c>
      <c r="F22" s="6">
        <v>3</v>
      </c>
      <c r="G22" s="8">
        <v>44982</v>
      </c>
      <c r="H22" s="6" t="s">
        <v>32</v>
      </c>
      <c r="I22" s="6" t="s">
        <v>17</v>
      </c>
      <c r="J22" s="6">
        <v>38</v>
      </c>
      <c r="K22" s="9">
        <v>4.0999999999999996</v>
      </c>
    </row>
    <row r="23" spans="1:11" x14ac:dyDescent="0.3">
      <c r="A23" s="10" t="s">
        <v>12</v>
      </c>
      <c r="B23" s="11" t="s">
        <v>13</v>
      </c>
      <c r="C23" s="11" t="s">
        <v>35</v>
      </c>
      <c r="D23" s="11" t="s">
        <v>59</v>
      </c>
      <c r="E23" s="12">
        <v>1600</v>
      </c>
      <c r="F23" s="11">
        <v>4</v>
      </c>
      <c r="G23" s="13">
        <v>44984</v>
      </c>
      <c r="H23" s="11" t="s">
        <v>16</v>
      </c>
      <c r="I23" s="11" t="s">
        <v>17</v>
      </c>
      <c r="J23" s="11">
        <v>33</v>
      </c>
      <c r="K23" s="14">
        <v>4.3</v>
      </c>
    </row>
    <row r="24" spans="1:11" x14ac:dyDescent="0.3">
      <c r="A24" s="5" t="s">
        <v>33</v>
      </c>
      <c r="B24" s="6" t="s">
        <v>34</v>
      </c>
      <c r="C24" s="6" t="s">
        <v>30</v>
      </c>
      <c r="D24" s="6" t="s">
        <v>60</v>
      </c>
      <c r="E24" s="6">
        <v>900</v>
      </c>
      <c r="F24" s="6">
        <v>6</v>
      </c>
      <c r="G24" s="8">
        <v>44985</v>
      </c>
      <c r="H24" s="6" t="s">
        <v>37</v>
      </c>
      <c r="I24" s="6" t="s">
        <v>24</v>
      </c>
      <c r="J24" s="6">
        <v>39</v>
      </c>
      <c r="K24" s="9">
        <v>3.5</v>
      </c>
    </row>
    <row r="25" spans="1:11" x14ac:dyDescent="0.3">
      <c r="A25" s="10" t="s">
        <v>12</v>
      </c>
      <c r="B25" s="11" t="s">
        <v>52</v>
      </c>
      <c r="C25" s="11" t="s">
        <v>35</v>
      </c>
      <c r="D25" s="11" t="s">
        <v>61</v>
      </c>
      <c r="E25" s="12">
        <v>2200</v>
      </c>
      <c r="F25" s="11">
        <v>5</v>
      </c>
      <c r="G25" s="13">
        <v>44986</v>
      </c>
      <c r="H25" s="11" t="s">
        <v>54</v>
      </c>
      <c r="I25" s="11" t="s">
        <v>17</v>
      </c>
      <c r="J25" s="11">
        <v>31</v>
      </c>
      <c r="K25" s="14">
        <v>4.0999999999999996</v>
      </c>
    </row>
    <row r="26" spans="1:11" x14ac:dyDescent="0.3">
      <c r="A26" s="5" t="s">
        <v>20</v>
      </c>
      <c r="B26" s="6" t="s">
        <v>21</v>
      </c>
      <c r="C26" s="6" t="s">
        <v>18</v>
      </c>
      <c r="D26" s="6" t="s">
        <v>62</v>
      </c>
      <c r="E26" s="7">
        <v>2300</v>
      </c>
      <c r="F26" s="6">
        <v>5</v>
      </c>
      <c r="G26" s="8">
        <v>44987</v>
      </c>
      <c r="H26" s="6" t="s">
        <v>23</v>
      </c>
      <c r="I26" s="6" t="s">
        <v>17</v>
      </c>
      <c r="J26" s="6">
        <v>43</v>
      </c>
      <c r="K26" s="9">
        <v>4</v>
      </c>
    </row>
    <row r="27" spans="1:11" x14ac:dyDescent="0.3">
      <c r="A27" s="10" t="s">
        <v>33</v>
      </c>
      <c r="B27" s="11" t="s">
        <v>34</v>
      </c>
      <c r="C27" s="11" t="s">
        <v>18</v>
      </c>
      <c r="D27" s="11" t="s">
        <v>63</v>
      </c>
      <c r="E27" s="12">
        <v>2500</v>
      </c>
      <c r="F27" s="11">
        <v>3</v>
      </c>
      <c r="G27" s="13">
        <v>44988</v>
      </c>
      <c r="H27" s="11" t="s">
        <v>37</v>
      </c>
      <c r="I27" s="11" t="s">
        <v>17</v>
      </c>
      <c r="J27" s="11">
        <v>42</v>
      </c>
      <c r="K27" s="14">
        <v>3.8</v>
      </c>
    </row>
    <row r="28" spans="1:11" x14ac:dyDescent="0.3">
      <c r="A28" s="5" t="s">
        <v>33</v>
      </c>
      <c r="B28" s="6" t="s">
        <v>47</v>
      </c>
      <c r="C28" s="6" t="s">
        <v>30</v>
      </c>
      <c r="D28" s="6" t="s">
        <v>64</v>
      </c>
      <c r="E28" s="7">
        <v>2200</v>
      </c>
      <c r="F28" s="6">
        <v>7</v>
      </c>
      <c r="G28" s="8">
        <v>44990</v>
      </c>
      <c r="H28" s="6" t="s">
        <v>49</v>
      </c>
      <c r="I28" s="6" t="s">
        <v>17</v>
      </c>
      <c r="J28" s="6">
        <v>36</v>
      </c>
      <c r="K28" s="9">
        <v>4.4000000000000004</v>
      </c>
    </row>
    <row r="29" spans="1:11" x14ac:dyDescent="0.3">
      <c r="A29" s="10" t="s">
        <v>33</v>
      </c>
      <c r="B29" s="11" t="s">
        <v>34</v>
      </c>
      <c r="C29" s="11" t="s">
        <v>35</v>
      </c>
      <c r="D29" s="11" t="s">
        <v>65</v>
      </c>
      <c r="E29" s="12">
        <v>1700</v>
      </c>
      <c r="F29" s="11">
        <v>6</v>
      </c>
      <c r="G29" s="13">
        <v>44993</v>
      </c>
      <c r="H29" s="11" t="s">
        <v>37</v>
      </c>
      <c r="I29" s="11" t="s">
        <v>24</v>
      </c>
      <c r="J29" s="11">
        <v>29</v>
      </c>
      <c r="K29" s="14">
        <v>4.3</v>
      </c>
    </row>
    <row r="30" spans="1:11" x14ac:dyDescent="0.3">
      <c r="A30" s="5" t="s">
        <v>12</v>
      </c>
      <c r="B30" s="6" t="s">
        <v>13</v>
      </c>
      <c r="C30" s="6" t="s">
        <v>30</v>
      </c>
      <c r="D30" s="6" t="s">
        <v>66</v>
      </c>
      <c r="E30" s="6">
        <v>800</v>
      </c>
      <c r="F30" s="6">
        <v>6</v>
      </c>
      <c r="G30" s="8">
        <v>44994</v>
      </c>
      <c r="H30" s="6" t="s">
        <v>16</v>
      </c>
      <c r="I30" s="6" t="s">
        <v>24</v>
      </c>
      <c r="J30" s="6">
        <v>27</v>
      </c>
      <c r="K30" s="9">
        <v>3.7</v>
      </c>
    </row>
    <row r="31" spans="1:11" x14ac:dyDescent="0.3">
      <c r="A31" s="10" t="s">
        <v>33</v>
      </c>
      <c r="B31" s="11" t="s">
        <v>47</v>
      </c>
      <c r="C31" s="11" t="s">
        <v>14</v>
      </c>
      <c r="D31" s="11" t="s">
        <v>67</v>
      </c>
      <c r="E31" s="12">
        <v>3200</v>
      </c>
      <c r="F31" s="11">
        <v>4</v>
      </c>
      <c r="G31" s="13">
        <v>44996</v>
      </c>
      <c r="H31" s="11" t="s">
        <v>49</v>
      </c>
      <c r="I31" s="11" t="s">
        <v>24</v>
      </c>
      <c r="J31" s="11">
        <v>41</v>
      </c>
      <c r="K31" s="14">
        <v>4.5</v>
      </c>
    </row>
    <row r="32" spans="1:11" x14ac:dyDescent="0.3">
      <c r="A32" s="5" t="s">
        <v>33</v>
      </c>
      <c r="B32" s="6" t="s">
        <v>34</v>
      </c>
      <c r="C32" s="6" t="s">
        <v>30</v>
      </c>
      <c r="D32" s="15" t="s">
        <v>68</v>
      </c>
      <c r="E32" s="7">
        <v>2100</v>
      </c>
      <c r="F32" s="6">
        <v>10</v>
      </c>
      <c r="G32" s="8">
        <v>44997</v>
      </c>
      <c r="H32" s="6" t="s">
        <v>37</v>
      </c>
      <c r="I32" s="6" t="s">
        <v>17</v>
      </c>
      <c r="J32" s="6">
        <v>28</v>
      </c>
      <c r="K32" s="9">
        <v>3.9</v>
      </c>
    </row>
    <row r="33" spans="1:11" x14ac:dyDescent="0.3">
      <c r="A33" s="10" t="s">
        <v>25</v>
      </c>
      <c r="B33" s="11" t="s">
        <v>26</v>
      </c>
      <c r="C33" s="11" t="s">
        <v>14</v>
      </c>
      <c r="D33" s="11" t="s">
        <v>69</v>
      </c>
      <c r="E33" s="12">
        <v>1800</v>
      </c>
      <c r="F33" s="11">
        <v>2</v>
      </c>
      <c r="G33" s="13">
        <v>44998</v>
      </c>
      <c r="H33" s="11" t="s">
        <v>28</v>
      </c>
      <c r="I33" s="11" t="s">
        <v>24</v>
      </c>
      <c r="J33" s="11">
        <v>51</v>
      </c>
      <c r="K33" s="14">
        <v>4.5999999999999996</v>
      </c>
    </row>
    <row r="34" spans="1:11" x14ac:dyDescent="0.3">
      <c r="A34" s="5" t="s">
        <v>12</v>
      </c>
      <c r="B34" s="6" t="s">
        <v>52</v>
      </c>
      <c r="C34" s="6" t="s">
        <v>30</v>
      </c>
      <c r="D34" s="6" t="s">
        <v>70</v>
      </c>
      <c r="E34" s="7">
        <v>1600</v>
      </c>
      <c r="F34" s="6">
        <v>3</v>
      </c>
      <c r="G34" s="8">
        <v>45000</v>
      </c>
      <c r="H34" s="6" t="s">
        <v>54</v>
      </c>
      <c r="I34" s="6" t="s">
        <v>24</v>
      </c>
      <c r="J34" s="6">
        <v>40</v>
      </c>
      <c r="K34" s="9">
        <v>3.8</v>
      </c>
    </row>
    <row r="35" spans="1:11" x14ac:dyDescent="0.3">
      <c r="A35" s="10" t="s">
        <v>20</v>
      </c>
      <c r="B35" s="11" t="s">
        <v>38</v>
      </c>
      <c r="C35" s="11" t="s">
        <v>35</v>
      </c>
      <c r="D35" s="11" t="s">
        <v>71</v>
      </c>
      <c r="E35" s="12">
        <v>2400</v>
      </c>
      <c r="F35" s="11">
        <v>6</v>
      </c>
      <c r="G35" s="13">
        <v>45004</v>
      </c>
      <c r="H35" s="11" t="s">
        <v>40</v>
      </c>
      <c r="I35" s="11" t="s">
        <v>17</v>
      </c>
      <c r="J35" s="11">
        <v>27</v>
      </c>
      <c r="K35" s="14">
        <v>4.0999999999999996</v>
      </c>
    </row>
    <row r="36" spans="1:11" x14ac:dyDescent="0.3">
      <c r="A36" s="5" t="s">
        <v>20</v>
      </c>
      <c r="B36" s="6" t="s">
        <v>21</v>
      </c>
      <c r="C36" s="6" t="s">
        <v>30</v>
      </c>
      <c r="D36" s="6" t="s">
        <v>72</v>
      </c>
      <c r="E36" s="7">
        <v>3600</v>
      </c>
      <c r="F36" s="6">
        <v>12</v>
      </c>
      <c r="G36" s="8">
        <v>45010</v>
      </c>
      <c r="H36" s="6" t="s">
        <v>23</v>
      </c>
      <c r="I36" s="6" t="s">
        <v>24</v>
      </c>
      <c r="J36" s="6">
        <v>55</v>
      </c>
      <c r="K36" s="9">
        <v>4.8</v>
      </c>
    </row>
    <row r="37" spans="1:11" x14ac:dyDescent="0.3">
      <c r="A37" s="16" t="s">
        <v>25</v>
      </c>
      <c r="B37" s="17" t="s">
        <v>29</v>
      </c>
      <c r="C37" s="17" t="s">
        <v>14</v>
      </c>
      <c r="D37" s="17" t="s">
        <v>73</v>
      </c>
      <c r="E37" s="18">
        <v>6500</v>
      </c>
      <c r="F37" s="17">
        <v>5</v>
      </c>
      <c r="G37" s="19">
        <v>45015</v>
      </c>
      <c r="H37" s="17" t="s">
        <v>32</v>
      </c>
      <c r="I37" s="17" t="s">
        <v>24</v>
      </c>
      <c r="J37" s="17">
        <v>49</v>
      </c>
      <c r="K37" s="20">
        <v>4.9000000000000004</v>
      </c>
    </row>
    <row r="38" spans="1:11" x14ac:dyDescent="0.3">
      <c r="A38" s="5" t="s">
        <v>33</v>
      </c>
      <c r="B38" s="6" t="s">
        <v>47</v>
      </c>
      <c r="C38" s="6" t="s">
        <v>30</v>
      </c>
      <c r="D38" s="6" t="s">
        <v>64</v>
      </c>
      <c r="E38" s="7">
        <f t="shared" ref="E38:E42" ca="1" si="0">RANDBETWEEN(2000,5000)</f>
        <v>3388</v>
      </c>
      <c r="F38" s="6">
        <v>7</v>
      </c>
      <c r="G38" s="8">
        <v>44990</v>
      </c>
      <c r="H38" s="6" t="s">
        <v>49</v>
      </c>
      <c r="I38" s="6" t="s">
        <v>17</v>
      </c>
      <c r="J38" s="6">
        <v>36</v>
      </c>
      <c r="K38" s="9">
        <v>4.4000000000000004</v>
      </c>
    </row>
    <row r="39" spans="1:11" x14ac:dyDescent="0.3">
      <c r="A39" s="10" t="s">
        <v>33</v>
      </c>
      <c r="B39" s="11" t="s">
        <v>34</v>
      </c>
      <c r="C39" s="11" t="s">
        <v>35</v>
      </c>
      <c r="D39" s="11" t="s">
        <v>65</v>
      </c>
      <c r="E39" s="12">
        <f t="shared" ca="1" si="0"/>
        <v>4694</v>
      </c>
      <c r="F39" s="11">
        <v>6</v>
      </c>
      <c r="G39" s="13">
        <v>44993</v>
      </c>
      <c r="H39" s="11" t="s">
        <v>37</v>
      </c>
      <c r="I39" s="11" t="s">
        <v>24</v>
      </c>
      <c r="J39" s="11">
        <v>29</v>
      </c>
      <c r="K39" s="14">
        <v>4.3</v>
      </c>
    </row>
    <row r="40" spans="1:11" x14ac:dyDescent="0.3">
      <c r="A40" s="5" t="s">
        <v>12</v>
      </c>
      <c r="B40" s="6" t="s">
        <v>13</v>
      </c>
      <c r="C40" s="6" t="s">
        <v>30</v>
      </c>
      <c r="D40" s="6" t="s">
        <v>66</v>
      </c>
      <c r="E40" s="6">
        <f t="shared" ca="1" si="0"/>
        <v>4394</v>
      </c>
      <c r="F40" s="6">
        <v>6</v>
      </c>
      <c r="G40" s="8">
        <v>44994</v>
      </c>
      <c r="H40" s="6" t="s">
        <v>16</v>
      </c>
      <c r="I40" s="6" t="s">
        <v>24</v>
      </c>
      <c r="J40" s="6">
        <v>27</v>
      </c>
      <c r="K40" s="9">
        <v>3.7</v>
      </c>
    </row>
    <row r="41" spans="1:11" x14ac:dyDescent="0.3">
      <c r="A41" s="10" t="s">
        <v>33</v>
      </c>
      <c r="B41" s="11" t="s">
        <v>47</v>
      </c>
      <c r="C41" s="11" t="s">
        <v>14</v>
      </c>
      <c r="D41" s="11" t="s">
        <v>67</v>
      </c>
      <c r="E41" s="12">
        <f t="shared" ca="1" si="0"/>
        <v>2477</v>
      </c>
      <c r="F41" s="11">
        <v>4</v>
      </c>
      <c r="G41" s="13">
        <v>44996</v>
      </c>
      <c r="H41" s="11" t="s">
        <v>49</v>
      </c>
      <c r="I41" s="11" t="s">
        <v>24</v>
      </c>
      <c r="J41" s="11">
        <v>41</v>
      </c>
      <c r="K41" s="14">
        <v>4.5</v>
      </c>
    </row>
    <row r="42" spans="1:11" x14ac:dyDescent="0.3">
      <c r="A42" s="5" t="s">
        <v>33</v>
      </c>
      <c r="B42" s="6" t="s">
        <v>34</v>
      </c>
      <c r="C42" s="6" t="s">
        <v>30</v>
      </c>
      <c r="D42" s="15" t="s">
        <v>68</v>
      </c>
      <c r="E42" s="7">
        <f t="shared" ca="1" si="0"/>
        <v>4837</v>
      </c>
      <c r="F42" s="6">
        <v>10</v>
      </c>
      <c r="G42" s="8">
        <v>44997</v>
      </c>
      <c r="H42" s="6" t="s">
        <v>37</v>
      </c>
      <c r="I42" s="6" t="s">
        <v>17</v>
      </c>
      <c r="J42" s="6">
        <v>28</v>
      </c>
      <c r="K42" s="9">
        <v>3.9</v>
      </c>
    </row>
  </sheetData>
  <autoFilter ref="A1:K42" xr:uid="{CE41F220-D06C-437C-9605-4B1B31495BE9}"/>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37F72-2F92-4471-B5EF-25A102A49783}">
  <sheetPr>
    <tabColor rgb="FF00B050"/>
  </sheetPr>
  <dimension ref="A1:AE58"/>
  <sheetViews>
    <sheetView tabSelected="1" zoomScale="55" zoomScaleNormal="55" workbookViewId="0">
      <selection activeCell="A54" sqref="A54"/>
    </sheetView>
  </sheetViews>
  <sheetFormatPr defaultColWidth="0" defaultRowHeight="14.4" zeroHeight="1" x14ac:dyDescent="0.3"/>
  <cols>
    <col min="1" max="1" width="16" style="46" customWidth="1"/>
    <col min="2" max="2" width="2.88671875" style="46" customWidth="1"/>
    <col min="3" max="24" width="9" style="46" customWidth="1"/>
    <col min="25" max="31" width="0" style="46" hidden="1" customWidth="1"/>
    <col min="32" max="16384" width="9" style="46" hidden="1"/>
  </cols>
  <sheetData>
    <row r="1" spans="9:11" x14ac:dyDescent="0.3"/>
    <row r="2" spans="9:11" ht="31.2" x14ac:dyDescent="0.6">
      <c r="I2" s="49"/>
      <c r="J2" s="47"/>
      <c r="K2" s="47"/>
    </row>
    <row r="3" spans="9:11" x14ac:dyDescent="0.3"/>
    <row r="4" spans="9:11" x14ac:dyDescent="0.3"/>
    <row r="5" spans="9:11" x14ac:dyDescent="0.3"/>
    <row r="6" spans="9:11" x14ac:dyDescent="0.3"/>
    <row r="7" spans="9:11" x14ac:dyDescent="0.3"/>
    <row r="8" spans="9:11" x14ac:dyDescent="0.3"/>
    <row r="9" spans="9:11" x14ac:dyDescent="0.3"/>
    <row r="10" spans="9:11" x14ac:dyDescent="0.3"/>
    <row r="11" spans="9:11" x14ac:dyDescent="0.3"/>
    <row r="12" spans="9:11" x14ac:dyDescent="0.3"/>
    <row r="13" spans="9:11" x14ac:dyDescent="0.3"/>
    <row r="14" spans="9:11" x14ac:dyDescent="0.3"/>
    <row r="15" spans="9:11" x14ac:dyDescent="0.3"/>
    <row r="16" spans="9:11"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row r="35" x14ac:dyDescent="0.3"/>
    <row r="36" x14ac:dyDescent="0.3"/>
    <row r="37" x14ac:dyDescent="0.3"/>
    <row r="38" x14ac:dyDescent="0.3"/>
    <row r="39" x14ac:dyDescent="0.3"/>
    <row r="40" x14ac:dyDescent="0.3"/>
    <row r="41" x14ac:dyDescent="0.3"/>
    <row r="42" x14ac:dyDescent="0.3"/>
    <row r="43" x14ac:dyDescent="0.3"/>
    <row r="44" x14ac:dyDescent="0.3"/>
    <row r="45" x14ac:dyDescent="0.3"/>
    <row r="46" x14ac:dyDescent="0.3"/>
    <row r="47" x14ac:dyDescent="0.3"/>
    <row r="48" x14ac:dyDescent="0.3"/>
    <row r="49" spans="5:7" x14ac:dyDescent="0.3"/>
    <row r="50" spans="5:7" x14ac:dyDescent="0.3"/>
    <row r="51" spans="5:7" x14ac:dyDescent="0.3"/>
    <row r="52" spans="5:7" x14ac:dyDescent="0.3"/>
    <row r="53" spans="5:7" x14ac:dyDescent="0.3"/>
    <row r="54" spans="5:7" x14ac:dyDescent="0.3"/>
    <row r="55" spans="5:7" x14ac:dyDescent="0.3"/>
    <row r="56" spans="5:7" x14ac:dyDescent="0.3"/>
    <row r="57" spans="5:7" x14ac:dyDescent="0.3"/>
    <row r="58" spans="5:7" ht="18" customHeight="1" x14ac:dyDescent="0.3">
      <c r="E58" s="48" t="s">
        <v>103</v>
      </c>
      <c r="F58" s="48"/>
      <c r="G58" s="48"/>
    </row>
  </sheetData>
  <mergeCells count="2">
    <mergeCell ref="I2:K2"/>
    <mergeCell ref="E58:G58"/>
  </mergeCells>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1FA27-5333-40B8-A5EC-6E01A0984409}">
  <dimension ref="A2:E29"/>
  <sheetViews>
    <sheetView workbookViewId="0">
      <selection activeCell="A8" sqref="A6:A9"/>
      <pivotSelection pane="bottomRight" showHeader="1" activeRow="7" click="1" r:id="rId6">
        <pivotArea dataOnly="0" labelOnly="1" fieldPosition="0">
          <references count="1">
            <reference field="0" count="0"/>
          </references>
        </pivotArea>
      </pivotSelection>
    </sheetView>
  </sheetViews>
  <sheetFormatPr defaultRowHeight="14.4" x14ac:dyDescent="0.3"/>
  <cols>
    <col min="1" max="1" width="17.21875" bestFit="1" customWidth="1"/>
    <col min="2" max="2" width="14.33203125" bestFit="1" customWidth="1"/>
    <col min="3" max="3" width="15.21875" bestFit="1" customWidth="1"/>
  </cols>
  <sheetData>
    <row r="2" spans="1:5" ht="15" thickBot="1" x14ac:dyDescent="0.35"/>
    <row r="3" spans="1:5" ht="15" thickBot="1" x14ac:dyDescent="0.35">
      <c r="B3" s="31" t="s">
        <v>77</v>
      </c>
      <c r="C3" s="32"/>
      <c r="D3" s="32"/>
      <c r="E3" s="33"/>
    </row>
    <row r="5" spans="1:5" x14ac:dyDescent="0.3">
      <c r="A5" s="21" t="s">
        <v>74</v>
      </c>
      <c r="B5" t="s">
        <v>76</v>
      </c>
    </row>
    <row r="6" spans="1:5" x14ac:dyDescent="0.3">
      <c r="A6" s="22" t="s">
        <v>12</v>
      </c>
      <c r="B6" s="50">
        <v>22110</v>
      </c>
    </row>
    <row r="7" spans="1:5" x14ac:dyDescent="0.3">
      <c r="A7" s="22" t="s">
        <v>20</v>
      </c>
      <c r="B7" s="50">
        <v>30800</v>
      </c>
    </row>
    <row r="8" spans="1:5" x14ac:dyDescent="0.3">
      <c r="A8" s="22" t="s">
        <v>33</v>
      </c>
      <c r="B8" s="50">
        <v>32612</v>
      </c>
    </row>
    <row r="9" spans="1:5" x14ac:dyDescent="0.3">
      <c r="A9" s="22" t="s">
        <v>25</v>
      </c>
      <c r="B9" s="50">
        <v>28600</v>
      </c>
    </row>
    <row r="10" spans="1:5" x14ac:dyDescent="0.3">
      <c r="A10" s="22" t="s">
        <v>75</v>
      </c>
      <c r="B10" s="50">
        <v>114122</v>
      </c>
    </row>
    <row r="13" spans="1:5" x14ac:dyDescent="0.3">
      <c r="A13" t="s">
        <v>76</v>
      </c>
    </row>
    <row r="14" spans="1:5" x14ac:dyDescent="0.3">
      <c r="A14" s="50">
        <v>114122</v>
      </c>
    </row>
    <row r="16" spans="1:5" x14ac:dyDescent="0.3">
      <c r="A16" t="s">
        <v>79</v>
      </c>
    </row>
    <row r="17" spans="1:1" x14ac:dyDescent="0.3">
      <c r="A17" s="50">
        <v>219</v>
      </c>
    </row>
    <row r="19" spans="1:1" x14ac:dyDescent="0.3">
      <c r="A19" t="s">
        <v>100</v>
      </c>
    </row>
    <row r="20" spans="1:1" x14ac:dyDescent="0.3">
      <c r="A20" s="26">
        <v>39.390243902439025</v>
      </c>
    </row>
    <row r="22" spans="1:1" x14ac:dyDescent="0.3">
      <c r="A22" t="s">
        <v>81</v>
      </c>
    </row>
    <row r="23" spans="1:1" x14ac:dyDescent="0.3">
      <c r="A23" s="26">
        <v>4.2731707317073182</v>
      </c>
    </row>
    <row r="25" spans="1:1" x14ac:dyDescent="0.3">
      <c r="A25" t="s">
        <v>101</v>
      </c>
    </row>
    <row r="26" spans="1:1" x14ac:dyDescent="0.3">
      <c r="A26" s="26">
        <v>41</v>
      </c>
    </row>
    <row r="28" spans="1:1" x14ac:dyDescent="0.3">
      <c r="A28" t="s">
        <v>102</v>
      </c>
    </row>
    <row r="29" spans="1:1" x14ac:dyDescent="0.3">
      <c r="A29" s="26">
        <v>2783.4634146341464</v>
      </c>
    </row>
  </sheetData>
  <mergeCells count="1">
    <mergeCell ref="B3:E3"/>
  </mergeCells>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1EAA9-8292-41BF-B768-BFD3BA1AE155}">
  <dimension ref="A2:G11"/>
  <sheetViews>
    <sheetView topLeftCell="C1" workbookViewId="0">
      <selection activeCell="I28" sqref="I28"/>
    </sheetView>
  </sheetViews>
  <sheetFormatPr defaultRowHeight="14.4" x14ac:dyDescent="0.3"/>
  <cols>
    <col min="1" max="2" width="15.5546875" bestFit="1" customWidth="1"/>
    <col min="3" max="3" width="12.109375" bestFit="1" customWidth="1"/>
    <col min="4" max="4" width="7.109375" bestFit="1" customWidth="1"/>
    <col min="5" max="5" width="3.88671875" bestFit="1" customWidth="1"/>
    <col min="6" max="6" width="10.5546875" bestFit="1" customWidth="1"/>
  </cols>
  <sheetData>
    <row r="2" spans="1:7" ht="15" thickBot="1" x14ac:dyDescent="0.35"/>
    <row r="3" spans="1:7" ht="15" thickBot="1" x14ac:dyDescent="0.35">
      <c r="B3" s="31" t="s">
        <v>80</v>
      </c>
      <c r="C3" s="32"/>
      <c r="D3" s="32"/>
      <c r="E3" s="33"/>
      <c r="F3" s="23"/>
      <c r="G3" s="23"/>
    </row>
    <row r="5" spans="1:7" x14ac:dyDescent="0.3">
      <c r="A5" s="21" t="s">
        <v>79</v>
      </c>
      <c r="B5" s="21" t="s">
        <v>78</v>
      </c>
    </row>
    <row r="6" spans="1:7" x14ac:dyDescent="0.3">
      <c r="A6" s="21" t="s">
        <v>74</v>
      </c>
      <c r="B6" t="s">
        <v>18</v>
      </c>
      <c r="C6" t="s">
        <v>35</v>
      </c>
      <c r="D6" t="s">
        <v>30</v>
      </c>
      <c r="E6" t="s">
        <v>14</v>
      </c>
      <c r="F6" t="s">
        <v>75</v>
      </c>
    </row>
    <row r="7" spans="1:7" x14ac:dyDescent="0.3">
      <c r="A7" s="22" t="s">
        <v>12</v>
      </c>
      <c r="B7" s="50">
        <v>18</v>
      </c>
      <c r="C7" s="50">
        <v>9</v>
      </c>
      <c r="D7" s="50">
        <v>24</v>
      </c>
      <c r="E7" s="50">
        <v>7</v>
      </c>
      <c r="F7" s="50">
        <v>58</v>
      </c>
    </row>
    <row r="8" spans="1:7" x14ac:dyDescent="0.3">
      <c r="A8" s="22" t="s">
        <v>20</v>
      </c>
      <c r="B8" s="50">
        <v>9</v>
      </c>
      <c r="C8" s="50">
        <v>16</v>
      </c>
      <c r="D8" s="50">
        <v>12</v>
      </c>
      <c r="E8" s="50">
        <v>15</v>
      </c>
      <c r="F8" s="50">
        <v>52</v>
      </c>
    </row>
    <row r="9" spans="1:7" x14ac:dyDescent="0.3">
      <c r="A9" s="22" t="s">
        <v>33</v>
      </c>
      <c r="B9" s="50">
        <v>8</v>
      </c>
      <c r="C9" s="50">
        <v>18</v>
      </c>
      <c r="D9" s="50">
        <v>40</v>
      </c>
      <c r="E9" s="50">
        <v>8</v>
      </c>
      <c r="F9" s="50">
        <v>74</v>
      </c>
    </row>
    <row r="10" spans="1:7" x14ac:dyDescent="0.3">
      <c r="A10" s="22" t="s">
        <v>25</v>
      </c>
      <c r="B10" s="50">
        <v>8</v>
      </c>
      <c r="C10" s="50">
        <v>11</v>
      </c>
      <c r="D10" s="50">
        <v>6</v>
      </c>
      <c r="E10" s="50">
        <v>10</v>
      </c>
      <c r="F10" s="50">
        <v>35</v>
      </c>
    </row>
    <row r="11" spans="1:7" x14ac:dyDescent="0.3">
      <c r="A11" s="22" t="s">
        <v>75</v>
      </c>
      <c r="B11" s="50">
        <v>43</v>
      </c>
      <c r="C11" s="50">
        <v>54</v>
      </c>
      <c r="D11" s="50">
        <v>82</v>
      </c>
      <c r="E11" s="50">
        <v>40</v>
      </c>
      <c r="F11" s="50">
        <v>219</v>
      </c>
    </row>
  </sheetData>
  <mergeCells count="1">
    <mergeCell ref="B3:E3"/>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76C59-9002-4406-8A0D-C828C8A83017}">
  <dimension ref="A2:C14"/>
  <sheetViews>
    <sheetView topLeftCell="A2" workbookViewId="0">
      <selection activeCell="B16" sqref="B16"/>
    </sheetView>
  </sheetViews>
  <sheetFormatPr defaultRowHeight="14.4" x14ac:dyDescent="0.3"/>
  <cols>
    <col min="1" max="1" width="14.21875" bestFit="1" customWidth="1"/>
    <col min="2" max="2" width="28.6640625" bestFit="1" customWidth="1"/>
  </cols>
  <sheetData>
    <row r="2" spans="1:3" ht="18.600000000000001" customHeight="1" thickBot="1" x14ac:dyDescent="0.35"/>
    <row r="3" spans="1:3" ht="29.4" customHeight="1" thickBot="1" x14ac:dyDescent="0.35">
      <c r="B3" s="34" t="s">
        <v>82</v>
      </c>
      <c r="C3" s="35"/>
    </row>
    <row r="5" spans="1:3" x14ac:dyDescent="0.3">
      <c r="A5" s="21" t="s">
        <v>74</v>
      </c>
      <c r="B5" t="s">
        <v>81</v>
      </c>
    </row>
    <row r="6" spans="1:3" x14ac:dyDescent="0.3">
      <c r="A6" s="22" t="s">
        <v>21</v>
      </c>
      <c r="B6" s="24">
        <v>4.4833333333333334</v>
      </c>
    </row>
    <row r="7" spans="1:3" x14ac:dyDescent="0.3">
      <c r="A7" s="22" t="s">
        <v>13</v>
      </c>
      <c r="B7" s="24">
        <v>4.1625000000000005</v>
      </c>
    </row>
    <row r="8" spans="1:3" x14ac:dyDescent="0.3">
      <c r="A8" s="22" t="s">
        <v>47</v>
      </c>
      <c r="B8" s="24">
        <v>4.3600000000000003</v>
      </c>
    </row>
    <row r="9" spans="1:3" x14ac:dyDescent="0.3">
      <c r="A9" s="22" t="s">
        <v>29</v>
      </c>
      <c r="B9" s="24">
        <v>4.6166666666666663</v>
      </c>
    </row>
    <row r="10" spans="1:3" x14ac:dyDescent="0.3">
      <c r="A10" s="22" t="s">
        <v>38</v>
      </c>
      <c r="B10" s="24">
        <v>4.6333333333333337</v>
      </c>
    </row>
    <row r="11" spans="1:3" x14ac:dyDescent="0.3">
      <c r="A11" s="22" t="s">
        <v>26</v>
      </c>
      <c r="B11" s="24">
        <v>4.25</v>
      </c>
    </row>
    <row r="12" spans="1:3" x14ac:dyDescent="0.3">
      <c r="A12" s="22" t="s">
        <v>34</v>
      </c>
      <c r="B12" s="24">
        <v>3.9375</v>
      </c>
    </row>
    <row r="13" spans="1:3" x14ac:dyDescent="0.3">
      <c r="A13" s="22" t="s">
        <v>52</v>
      </c>
      <c r="B13" s="24">
        <v>3.8666666666666667</v>
      </c>
    </row>
    <row r="14" spans="1:3" x14ac:dyDescent="0.3">
      <c r="A14" s="22" t="s">
        <v>75</v>
      </c>
      <c r="B14" s="24">
        <v>4.2731707317073182</v>
      </c>
    </row>
  </sheetData>
  <mergeCells count="1">
    <mergeCell ref="B3:C3"/>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554EA-537C-4E34-A03B-04E1784BAF4A}">
  <dimension ref="A2:E14"/>
  <sheetViews>
    <sheetView showGridLines="0" workbookViewId="0">
      <selection activeCell="P3" sqref="P3"/>
    </sheetView>
  </sheetViews>
  <sheetFormatPr defaultRowHeight="14.4" x14ac:dyDescent="0.3"/>
  <cols>
    <col min="1" max="1" width="12.44140625" bestFit="1" customWidth="1"/>
    <col min="2" max="2" width="14.33203125" bestFit="1" customWidth="1"/>
  </cols>
  <sheetData>
    <row r="2" spans="1:5" ht="15" thickBot="1" x14ac:dyDescent="0.35"/>
    <row r="3" spans="1:5" ht="34.200000000000003" customHeight="1" thickBot="1" x14ac:dyDescent="0.35">
      <c r="B3" s="34" t="s">
        <v>83</v>
      </c>
      <c r="C3" s="36"/>
      <c r="D3" s="36"/>
      <c r="E3" s="35"/>
    </row>
    <row r="5" spans="1:5" x14ac:dyDescent="0.3">
      <c r="A5" s="21" t="s">
        <v>74</v>
      </c>
      <c r="B5" t="s">
        <v>76</v>
      </c>
    </row>
    <row r="6" spans="1:5" x14ac:dyDescent="0.3">
      <c r="A6" s="22" t="s">
        <v>16</v>
      </c>
      <c r="B6" s="50">
        <v>16810</v>
      </c>
    </row>
    <row r="7" spans="1:5" x14ac:dyDescent="0.3">
      <c r="A7" s="22" t="s">
        <v>28</v>
      </c>
      <c r="B7" s="50">
        <v>3300</v>
      </c>
    </row>
    <row r="8" spans="1:5" x14ac:dyDescent="0.3">
      <c r="A8" s="22" t="s">
        <v>40</v>
      </c>
      <c r="B8" s="50">
        <v>10900</v>
      </c>
    </row>
    <row r="9" spans="1:5" x14ac:dyDescent="0.3">
      <c r="A9" s="22" t="s">
        <v>37</v>
      </c>
      <c r="B9" s="50">
        <v>17943</v>
      </c>
    </row>
    <row r="10" spans="1:5" x14ac:dyDescent="0.3">
      <c r="A10" s="22" t="s">
        <v>32</v>
      </c>
      <c r="B10" s="50">
        <v>25300</v>
      </c>
    </row>
    <row r="11" spans="1:5" x14ac:dyDescent="0.3">
      <c r="A11" s="22" t="s">
        <v>54</v>
      </c>
      <c r="B11" s="50">
        <v>5300</v>
      </c>
    </row>
    <row r="12" spans="1:5" x14ac:dyDescent="0.3">
      <c r="A12" s="22" t="s">
        <v>23</v>
      </c>
      <c r="B12" s="50">
        <v>19900</v>
      </c>
    </row>
    <row r="13" spans="1:5" x14ac:dyDescent="0.3">
      <c r="A13" s="22" t="s">
        <v>49</v>
      </c>
      <c r="B13" s="50">
        <v>14669</v>
      </c>
    </row>
    <row r="14" spans="1:5" x14ac:dyDescent="0.3">
      <c r="A14" s="22" t="s">
        <v>75</v>
      </c>
      <c r="B14" s="50">
        <v>114122</v>
      </c>
    </row>
  </sheetData>
  <mergeCells count="1">
    <mergeCell ref="B3:E3"/>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F66F1-5628-4FAB-85F3-87FCC476FE33}">
  <dimension ref="A2:E41"/>
  <sheetViews>
    <sheetView workbookViewId="0">
      <selection activeCell="D8" sqref="D8"/>
    </sheetView>
  </sheetViews>
  <sheetFormatPr defaultRowHeight="14.4" x14ac:dyDescent="0.3"/>
  <cols>
    <col min="1" max="1" width="19.77734375" bestFit="1" customWidth="1"/>
    <col min="2" max="2" width="15.44140625" bestFit="1" customWidth="1"/>
    <col min="4" max="4" width="21.21875" customWidth="1"/>
  </cols>
  <sheetData>
    <row r="2" spans="1:5" ht="31.95" customHeight="1" x14ac:dyDescent="0.3">
      <c r="B2" s="37" t="s">
        <v>84</v>
      </c>
      <c r="C2" s="37"/>
    </row>
    <row r="4" spans="1:5" ht="15" thickBot="1" x14ac:dyDescent="0.35">
      <c r="A4" s="21" t="s">
        <v>91</v>
      </c>
      <c r="B4" t="s">
        <v>92</v>
      </c>
    </row>
    <row r="5" spans="1:5" ht="15" thickBot="1" x14ac:dyDescent="0.35">
      <c r="A5" s="29" t="s">
        <v>68</v>
      </c>
      <c r="B5" s="51">
        <v>20</v>
      </c>
      <c r="D5" s="25" t="s">
        <v>68</v>
      </c>
      <c r="E5">
        <f>MAX(Quantity!B5:B40)</f>
        <v>20</v>
      </c>
    </row>
    <row r="6" spans="1:5" x14ac:dyDescent="0.3">
      <c r="A6" s="22" t="s">
        <v>64</v>
      </c>
      <c r="B6" s="50">
        <v>14</v>
      </c>
    </row>
    <row r="7" spans="1:5" x14ac:dyDescent="0.3">
      <c r="A7" s="22" t="s">
        <v>65</v>
      </c>
      <c r="B7" s="50">
        <v>12</v>
      </c>
    </row>
    <row r="8" spans="1:5" x14ac:dyDescent="0.3">
      <c r="A8" s="22" t="s">
        <v>66</v>
      </c>
      <c r="B8" s="50">
        <v>12</v>
      </c>
    </row>
    <row r="9" spans="1:5" x14ac:dyDescent="0.3">
      <c r="A9" s="22" t="s">
        <v>72</v>
      </c>
      <c r="B9" s="50">
        <v>12</v>
      </c>
    </row>
    <row r="10" spans="1:5" x14ac:dyDescent="0.3">
      <c r="A10" s="22" t="s">
        <v>41</v>
      </c>
      <c r="B10" s="50">
        <v>10</v>
      </c>
    </row>
    <row r="11" spans="1:5" x14ac:dyDescent="0.3">
      <c r="A11" s="22" t="s">
        <v>67</v>
      </c>
      <c r="B11" s="50">
        <v>8</v>
      </c>
    </row>
    <row r="12" spans="1:5" x14ac:dyDescent="0.3">
      <c r="A12" s="22" t="s">
        <v>56</v>
      </c>
      <c r="B12" s="50">
        <v>8</v>
      </c>
    </row>
    <row r="13" spans="1:5" x14ac:dyDescent="0.3">
      <c r="A13" s="22" t="s">
        <v>45</v>
      </c>
      <c r="B13" s="50">
        <v>7</v>
      </c>
    </row>
    <row r="14" spans="1:5" x14ac:dyDescent="0.3">
      <c r="A14" s="22" t="s">
        <v>15</v>
      </c>
      <c r="B14" s="50">
        <v>7</v>
      </c>
    </row>
    <row r="15" spans="1:5" x14ac:dyDescent="0.3">
      <c r="A15" s="22" t="s">
        <v>71</v>
      </c>
      <c r="B15" s="50">
        <v>6</v>
      </c>
    </row>
    <row r="16" spans="1:5" x14ac:dyDescent="0.3">
      <c r="A16" s="22" t="s">
        <v>36</v>
      </c>
      <c r="B16" s="50">
        <v>6</v>
      </c>
    </row>
    <row r="17" spans="1:2" x14ac:dyDescent="0.3">
      <c r="A17" s="22" t="s">
        <v>31</v>
      </c>
      <c r="B17" s="50">
        <v>6</v>
      </c>
    </row>
    <row r="18" spans="1:2" x14ac:dyDescent="0.3">
      <c r="A18" s="22" t="s">
        <v>60</v>
      </c>
      <c r="B18" s="50">
        <v>6</v>
      </c>
    </row>
    <row r="19" spans="1:2" x14ac:dyDescent="0.3">
      <c r="A19" s="22" t="s">
        <v>42</v>
      </c>
      <c r="B19" s="50">
        <v>6</v>
      </c>
    </row>
    <row r="20" spans="1:2" x14ac:dyDescent="0.3">
      <c r="A20" s="22" t="s">
        <v>73</v>
      </c>
      <c r="B20" s="50">
        <v>5</v>
      </c>
    </row>
    <row r="21" spans="1:2" x14ac:dyDescent="0.3">
      <c r="A21" s="22" t="s">
        <v>53</v>
      </c>
      <c r="B21" s="50">
        <v>5</v>
      </c>
    </row>
    <row r="22" spans="1:2" x14ac:dyDescent="0.3">
      <c r="A22" s="22" t="s">
        <v>62</v>
      </c>
      <c r="B22" s="50">
        <v>5</v>
      </c>
    </row>
    <row r="23" spans="1:2" x14ac:dyDescent="0.3">
      <c r="A23" s="22" t="s">
        <v>61</v>
      </c>
      <c r="B23" s="50">
        <v>5</v>
      </c>
    </row>
    <row r="24" spans="1:2" x14ac:dyDescent="0.3">
      <c r="A24" s="22" t="s">
        <v>19</v>
      </c>
      <c r="B24" s="50">
        <v>5</v>
      </c>
    </row>
    <row r="25" spans="1:2" x14ac:dyDescent="0.3">
      <c r="A25" s="22" t="s">
        <v>50</v>
      </c>
      <c r="B25" s="50">
        <v>4</v>
      </c>
    </row>
    <row r="26" spans="1:2" x14ac:dyDescent="0.3">
      <c r="A26" s="22" t="s">
        <v>51</v>
      </c>
      <c r="B26" s="50">
        <v>4</v>
      </c>
    </row>
    <row r="27" spans="1:2" x14ac:dyDescent="0.3">
      <c r="A27" s="22" t="s">
        <v>43</v>
      </c>
      <c r="B27" s="50">
        <v>4</v>
      </c>
    </row>
    <row r="28" spans="1:2" x14ac:dyDescent="0.3">
      <c r="A28" s="22" t="s">
        <v>59</v>
      </c>
      <c r="B28" s="50">
        <v>4</v>
      </c>
    </row>
    <row r="29" spans="1:2" x14ac:dyDescent="0.3">
      <c r="A29" s="22" t="s">
        <v>22</v>
      </c>
      <c r="B29" s="50">
        <v>4</v>
      </c>
    </row>
    <row r="30" spans="1:2" x14ac:dyDescent="0.3">
      <c r="A30" s="22" t="s">
        <v>27</v>
      </c>
      <c r="B30" s="50">
        <v>4</v>
      </c>
    </row>
    <row r="31" spans="1:2" x14ac:dyDescent="0.3">
      <c r="A31" s="22" t="s">
        <v>55</v>
      </c>
      <c r="B31" s="50">
        <v>4</v>
      </c>
    </row>
    <row r="32" spans="1:2" x14ac:dyDescent="0.3">
      <c r="A32" s="22" t="s">
        <v>39</v>
      </c>
      <c r="B32" s="50">
        <v>4</v>
      </c>
    </row>
    <row r="33" spans="1:2" x14ac:dyDescent="0.3">
      <c r="A33" s="22" t="s">
        <v>58</v>
      </c>
      <c r="B33" s="50">
        <v>3</v>
      </c>
    </row>
    <row r="34" spans="1:2" x14ac:dyDescent="0.3">
      <c r="A34" s="22" t="s">
        <v>57</v>
      </c>
      <c r="B34" s="50">
        <v>3</v>
      </c>
    </row>
    <row r="35" spans="1:2" x14ac:dyDescent="0.3">
      <c r="A35" s="22" t="s">
        <v>63</v>
      </c>
      <c r="B35" s="50">
        <v>3</v>
      </c>
    </row>
    <row r="36" spans="1:2" x14ac:dyDescent="0.3">
      <c r="A36" s="22" t="s">
        <v>46</v>
      </c>
      <c r="B36" s="50">
        <v>3</v>
      </c>
    </row>
    <row r="37" spans="1:2" x14ac:dyDescent="0.3">
      <c r="A37" s="22" t="s">
        <v>70</v>
      </c>
      <c r="B37" s="50">
        <v>3</v>
      </c>
    </row>
    <row r="38" spans="1:2" x14ac:dyDescent="0.3">
      <c r="A38" s="22" t="s">
        <v>44</v>
      </c>
      <c r="B38" s="50">
        <v>3</v>
      </c>
    </row>
    <row r="39" spans="1:2" x14ac:dyDescent="0.3">
      <c r="A39" s="22" t="s">
        <v>69</v>
      </c>
      <c r="B39" s="50">
        <v>2</v>
      </c>
    </row>
    <row r="40" spans="1:2" x14ac:dyDescent="0.3">
      <c r="A40" s="22" t="s">
        <v>48</v>
      </c>
      <c r="B40" s="50">
        <v>2</v>
      </c>
    </row>
    <row r="41" spans="1:2" x14ac:dyDescent="0.3">
      <c r="A41" s="22" t="s">
        <v>75</v>
      </c>
      <c r="B41" s="50">
        <v>219</v>
      </c>
    </row>
  </sheetData>
  <mergeCells count="1">
    <mergeCell ref="B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6B899-71DF-4866-86B2-6142AEB48243}">
  <dimension ref="A2:H34"/>
  <sheetViews>
    <sheetView workbookViewId="0">
      <selection activeCell="B16" sqref="B16"/>
    </sheetView>
  </sheetViews>
  <sheetFormatPr defaultRowHeight="14.4" x14ac:dyDescent="0.3"/>
  <cols>
    <col min="1" max="1" width="14.33203125" bestFit="1" customWidth="1"/>
    <col min="2" max="2" width="15.5546875" bestFit="1" customWidth="1"/>
    <col min="3" max="4" width="6" bestFit="1" customWidth="1"/>
    <col min="5" max="6" width="10.5546875" bestFit="1" customWidth="1"/>
    <col min="7" max="10" width="6.6640625" bestFit="1" customWidth="1"/>
    <col min="11" max="11" width="9" bestFit="1" customWidth="1"/>
    <col min="12" max="24" width="6.88671875" bestFit="1" customWidth="1"/>
    <col min="25" max="25" width="9.21875" bestFit="1" customWidth="1"/>
    <col min="26" max="38" width="6.88671875" bestFit="1" customWidth="1"/>
    <col min="39" max="39" width="9.21875" bestFit="1" customWidth="1"/>
    <col min="40" max="40" width="11.33203125" bestFit="1" customWidth="1"/>
  </cols>
  <sheetData>
    <row r="2" spans="1:8" ht="15" thickBot="1" x14ac:dyDescent="0.35"/>
    <row r="3" spans="1:8" ht="15" thickBot="1" x14ac:dyDescent="0.35">
      <c r="B3" s="38" t="s">
        <v>85</v>
      </c>
      <c r="C3" s="39"/>
      <c r="D3" s="39"/>
      <c r="E3" s="39"/>
      <c r="F3" s="39"/>
      <c r="G3" s="39"/>
      <c r="H3" s="40"/>
    </row>
    <row r="6" spans="1:8" x14ac:dyDescent="0.3">
      <c r="A6" s="21" t="s">
        <v>76</v>
      </c>
      <c r="B6" s="21" t="s">
        <v>78</v>
      </c>
    </row>
    <row r="7" spans="1:8" x14ac:dyDescent="0.3">
      <c r="A7" s="21" t="s">
        <v>74</v>
      </c>
      <c r="B7" t="s">
        <v>93</v>
      </c>
      <c r="C7" t="s">
        <v>94</v>
      </c>
      <c r="D7" t="s">
        <v>95</v>
      </c>
      <c r="E7" t="s">
        <v>75</v>
      </c>
    </row>
    <row r="8" spans="1:8" x14ac:dyDescent="0.3">
      <c r="A8" s="22" t="s">
        <v>18</v>
      </c>
      <c r="B8" s="50">
        <v>9850</v>
      </c>
      <c r="C8" s="50">
        <v>13150</v>
      </c>
      <c r="D8" s="50">
        <v>4800</v>
      </c>
      <c r="E8" s="50">
        <v>27800</v>
      </c>
    </row>
    <row r="9" spans="1:8" x14ac:dyDescent="0.3">
      <c r="A9" s="22" t="s">
        <v>35</v>
      </c>
      <c r="B9" s="50">
        <v>4980</v>
      </c>
      <c r="C9" s="50">
        <v>7600</v>
      </c>
      <c r="D9" s="50">
        <v>9174</v>
      </c>
      <c r="E9" s="50">
        <v>21754</v>
      </c>
    </row>
    <row r="10" spans="1:8" x14ac:dyDescent="0.3">
      <c r="A10" s="22" t="s">
        <v>30</v>
      </c>
      <c r="B10" s="50">
        <v>2700</v>
      </c>
      <c r="C10" s="50">
        <v>3400</v>
      </c>
      <c r="D10" s="50">
        <v>19699</v>
      </c>
      <c r="E10" s="50">
        <v>25799</v>
      </c>
    </row>
    <row r="11" spans="1:8" x14ac:dyDescent="0.3">
      <c r="A11" s="22" t="s">
        <v>14</v>
      </c>
      <c r="B11" s="50">
        <v>7600</v>
      </c>
      <c r="C11" s="50">
        <v>15100</v>
      </c>
      <c r="D11" s="50">
        <v>16069</v>
      </c>
      <c r="E11" s="50">
        <v>38769</v>
      </c>
    </row>
    <row r="12" spans="1:8" x14ac:dyDescent="0.3">
      <c r="A12" s="22" t="s">
        <v>75</v>
      </c>
      <c r="B12" s="50">
        <v>25130</v>
      </c>
      <c r="C12" s="50">
        <v>39250</v>
      </c>
      <c r="D12" s="50">
        <v>49742</v>
      </c>
      <c r="E12" s="50">
        <v>114122</v>
      </c>
    </row>
    <row r="19" spans="1:6" x14ac:dyDescent="0.3">
      <c r="B19" t="s">
        <v>96</v>
      </c>
      <c r="C19" t="s">
        <v>97</v>
      </c>
      <c r="D19" t="s">
        <v>99</v>
      </c>
      <c r="E19" t="s">
        <v>98</v>
      </c>
    </row>
    <row r="20" spans="1:6" x14ac:dyDescent="0.3">
      <c r="B20">
        <v>3400</v>
      </c>
      <c r="C20">
        <v>19699</v>
      </c>
      <c r="D20">
        <f>C20-B20</f>
        <v>16299</v>
      </c>
      <c r="E20" s="30">
        <f>D20/B20</f>
        <v>4.7938235294117648</v>
      </c>
    </row>
    <row r="29" spans="1:6" x14ac:dyDescent="0.3">
      <c r="A29" s="21" t="s">
        <v>76</v>
      </c>
      <c r="B29" s="21" t="s">
        <v>78</v>
      </c>
    </row>
    <row r="30" spans="1:6" x14ac:dyDescent="0.3">
      <c r="A30" s="21" t="s">
        <v>74</v>
      </c>
      <c r="B30" t="s">
        <v>18</v>
      </c>
      <c r="C30" t="s">
        <v>35</v>
      </c>
      <c r="D30" t="s">
        <v>30</v>
      </c>
      <c r="E30" t="s">
        <v>14</v>
      </c>
      <c r="F30" t="s">
        <v>75</v>
      </c>
    </row>
    <row r="31" spans="1:6" x14ac:dyDescent="0.3">
      <c r="A31" s="22" t="s">
        <v>93</v>
      </c>
      <c r="B31" s="50">
        <v>9850</v>
      </c>
      <c r="C31" s="50">
        <v>4980</v>
      </c>
      <c r="D31" s="50">
        <v>2700</v>
      </c>
      <c r="E31" s="50">
        <v>7600</v>
      </c>
      <c r="F31" s="50">
        <v>25130</v>
      </c>
    </row>
    <row r="32" spans="1:6" x14ac:dyDescent="0.3">
      <c r="A32" s="22" t="s">
        <v>94</v>
      </c>
      <c r="B32" s="50">
        <v>13150</v>
      </c>
      <c r="C32" s="50">
        <v>7600</v>
      </c>
      <c r="D32" s="50">
        <v>3400</v>
      </c>
      <c r="E32" s="50">
        <v>15100</v>
      </c>
      <c r="F32" s="50">
        <v>39250</v>
      </c>
    </row>
    <row r="33" spans="1:6" x14ac:dyDescent="0.3">
      <c r="A33" s="22" t="s">
        <v>95</v>
      </c>
      <c r="B33" s="50">
        <v>4800</v>
      </c>
      <c r="C33" s="50">
        <v>9174</v>
      </c>
      <c r="D33" s="50">
        <v>19699</v>
      </c>
      <c r="E33" s="50">
        <v>16069</v>
      </c>
      <c r="F33" s="50">
        <v>49742</v>
      </c>
    </row>
    <row r="34" spans="1:6" x14ac:dyDescent="0.3">
      <c r="A34" s="22" t="s">
        <v>75</v>
      </c>
      <c r="B34" s="50">
        <v>27800</v>
      </c>
      <c r="C34" s="50">
        <v>21754</v>
      </c>
      <c r="D34" s="50">
        <v>25799</v>
      </c>
      <c r="E34" s="50">
        <v>38769</v>
      </c>
      <c r="F34" s="50">
        <v>114122</v>
      </c>
    </row>
  </sheetData>
  <mergeCells count="1">
    <mergeCell ref="B3:H3"/>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Tasks or Questions</vt:lpstr>
      <vt:lpstr>Sales Dataset</vt:lpstr>
      <vt:lpstr>DASHBOARD</vt:lpstr>
      <vt:lpstr>total sales revenue </vt:lpstr>
      <vt:lpstr>Product category</vt:lpstr>
      <vt:lpstr>Rating</vt:lpstr>
      <vt:lpstr>Sales Rep</vt:lpstr>
      <vt:lpstr>Quantity</vt:lpstr>
      <vt:lpstr>revenue by months</vt:lpstr>
      <vt:lpstr>Avg Age</vt:lpstr>
      <vt:lpstr>New vs. Returning</vt:lpstr>
      <vt:lpstr>Highest sales revenue</vt:lpstr>
      <vt:lpstr>Customer Satisfaction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Bamidele Ajamu Adeola</dc:creator>
  <cp:lastModifiedBy>Tolulope Awoyemi</cp:lastModifiedBy>
  <dcterms:created xsi:type="dcterms:W3CDTF">2024-11-22T21:48:26Z</dcterms:created>
  <dcterms:modified xsi:type="dcterms:W3CDTF">2025-07-23T12:03:29Z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2024-11-22T21:48:55Z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57f0fc7d-4484-487a-8c0d-b2fc6219397d</vt:lpwstr>
  </property>
  <property fmtid="{D5CDD505-2E9C-101B-9397-08002B2CF9AE}" pid="7" name="MSIP_Label_defa4170-0d19-0005-0004-bc88714345d2_ActionId">
    <vt:lpwstr>9557f8b7-b6e8-48ff-a8d8-48d543b30f17</vt:lpwstr>
  </property>
  <property fmtid="{D5CDD505-2E9C-101B-9397-08002B2CF9AE}" pid="8" name="MSIP_Label_defa4170-0d19-0005-0004-bc88714345d2_ContentBits">
    <vt:lpwstr>0</vt:lpwstr>
  </property>
</Properties>
</file>