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0" yWindow="120" windowWidth="21450" windowHeight="11110" activeTab="3"/>
  </bookViews>
  <sheets>
    <sheet name="MktData" sheetId="1" r:id="rId1"/>
    <sheet name="Option" sheetId="2" r:id="rId2"/>
    <sheet name="FXR" sheetId="3" r:id="rId3"/>
    <sheet name="GIRR" sheetId="4" r:id="rId4"/>
  </sheets>
  <definedNames>
    <definedName name="XAry">MktData!$E$3:$E$12</definedName>
    <definedName name="YAry">MktData!$F$3:$F$12</definedName>
  </definedNames>
  <calcPr calcId="124519"/>
</workbook>
</file>

<file path=xl/calcChain.xml><?xml version="1.0" encoding="utf-8"?>
<calcChain xmlns="http://schemas.openxmlformats.org/spreadsheetml/2006/main">
  <c r="BP2" i="4"/>
  <c r="BQ2"/>
  <c r="BD2"/>
  <c r="BE2"/>
  <c r="AR2"/>
  <c r="AS2"/>
  <c r="AD2"/>
  <c r="AE2"/>
  <c r="R2"/>
  <c r="S2"/>
  <c r="F2"/>
  <c r="G2"/>
  <c r="BO2"/>
  <c r="BC2"/>
  <c r="AQ2"/>
  <c r="AC2"/>
  <c r="Q2"/>
  <c r="E2"/>
  <c r="L2" i="3"/>
  <c r="K2"/>
  <c r="H2"/>
  <c r="F2"/>
  <c r="D2"/>
</calcChain>
</file>

<file path=xl/sharedStrings.xml><?xml version="1.0" encoding="utf-8"?>
<sst xmlns="http://schemas.openxmlformats.org/spreadsheetml/2006/main" count="291" uniqueCount="111">
  <si>
    <t>Evaluation Date</t>
  </si>
  <si>
    <t>SetEvaluationDate</t>
  </si>
  <si>
    <t>CCY</t>
  </si>
  <si>
    <t>FX</t>
  </si>
  <si>
    <t>DiscountCurve</t>
  </si>
  <si>
    <t>USDDFCurve#0000</t>
  </si>
  <si>
    <t>USDTWDVol</t>
  </si>
  <si>
    <t>6M</t>
  </si>
  <si>
    <t>1Y</t>
  </si>
  <si>
    <t>3Y</t>
  </si>
  <si>
    <t>5Y</t>
  </si>
  <si>
    <t>10Y</t>
  </si>
  <si>
    <t>Interpolation</t>
  </si>
  <si>
    <t>6MLNInterpol#0000</t>
  </si>
  <si>
    <t>Xarray</t>
  </si>
  <si>
    <t>Yarray</t>
  </si>
  <si>
    <t>USD</t>
  </si>
  <si>
    <t>string</t>
  </si>
  <si>
    <t>ObjectId</t>
  </si>
  <si>
    <t>USDDFCurve</t>
  </si>
  <si>
    <t>ATM</t>
  </si>
  <si>
    <t>6MLNInterpol</t>
  </si>
  <si>
    <t>vec&lt;long&gt;</t>
  </si>
  <si>
    <t>RateDates</t>
  </si>
  <si>
    <t>B7:B10</t>
  </si>
  <si>
    <t>25D_RR</t>
  </si>
  <si>
    <t>InterplationType</t>
  </si>
  <si>
    <t>Linear</t>
  </si>
  <si>
    <t>USD Libor</t>
  </si>
  <si>
    <t>vec&lt;double&gt;</t>
  </si>
  <si>
    <t>DF</t>
  </si>
  <si>
    <t>D7:D10</t>
  </si>
  <si>
    <t>25D_BF</t>
  </si>
  <si>
    <t>Date</t>
  </si>
  <si>
    <t>Rate</t>
  </si>
  <si>
    <t>DayCounter</t>
  </si>
  <si>
    <t>A/360</t>
  </si>
  <si>
    <t>10D_RR</t>
  </si>
  <si>
    <t>bool</t>
  </si>
  <si>
    <t>Permanent</t>
  </si>
  <si>
    <t>10D_BF</t>
  </si>
  <si>
    <t>any</t>
  </si>
  <si>
    <t>Trigger</t>
  </si>
  <si>
    <t>Overwrite</t>
  </si>
  <si>
    <t>TWDDFCurve#0000</t>
  </si>
  <si>
    <t>25D_Call</t>
  </si>
  <si>
    <t>TWD Swap Points</t>
  </si>
  <si>
    <t>TWDDFCurve</t>
  </si>
  <si>
    <t>25D_Put</t>
  </si>
  <si>
    <t>InterpolationInterpolate</t>
  </si>
  <si>
    <t>XValues</t>
  </si>
  <si>
    <t>Yvalues</t>
  </si>
  <si>
    <t>F/S</t>
  </si>
  <si>
    <t>B14:B17</t>
  </si>
  <si>
    <t>10D_Call</t>
  </si>
  <si>
    <t>E14:E17</t>
  </si>
  <si>
    <t>10D_Put</t>
  </si>
  <si>
    <t>A/365F</t>
  </si>
  <si>
    <t>AllowExtrapolation</t>
  </si>
  <si>
    <t>Strike</t>
  </si>
  <si>
    <t>Alpha6M</t>
  </si>
  <si>
    <t>Alpha1Y</t>
  </si>
  <si>
    <t>YieldTSDiscount</t>
  </si>
  <si>
    <t>ZeroRate</t>
  </si>
  <si>
    <t>TWD</t>
  </si>
  <si>
    <t>vector&lt;long&gt;</t>
  </si>
  <si>
    <t>10P</t>
  </si>
  <si>
    <t>25P</t>
  </si>
  <si>
    <t>25C</t>
  </si>
  <si>
    <t>10C</t>
  </si>
  <si>
    <t>6M_K</t>
  </si>
  <si>
    <t>1YLNInterpol#0000</t>
  </si>
  <si>
    <t>6M_Vol</t>
  </si>
  <si>
    <t>1YLNInterpol</t>
  </si>
  <si>
    <t>12M_K</t>
  </si>
  <si>
    <t>YieldTSZeroRate</t>
  </si>
  <si>
    <t>12M_Vol</t>
  </si>
  <si>
    <t>Dates</t>
  </si>
  <si>
    <t>Strikes</t>
  </si>
  <si>
    <t>0.5Y</t>
  </si>
  <si>
    <t>Continuous</t>
  </si>
  <si>
    <t>Annual</t>
  </si>
  <si>
    <t>ContractNo</t>
  </si>
  <si>
    <t>TradeDate</t>
  </si>
  <si>
    <t>ValueDate</t>
  </si>
  <si>
    <t>MaturityDate</t>
  </si>
  <si>
    <t>Position</t>
  </si>
  <si>
    <t>CLASS</t>
  </si>
  <si>
    <t>TYPE</t>
  </si>
  <si>
    <t>VolClass</t>
  </si>
  <si>
    <t>COMMCCY</t>
  </si>
  <si>
    <t>TERMCCY</t>
  </si>
  <si>
    <t>Stike</t>
  </si>
  <si>
    <t>CommAmt</t>
  </si>
  <si>
    <t>OPT001</t>
  </si>
  <si>
    <t>Long</t>
  </si>
  <si>
    <t>Call</t>
  </si>
  <si>
    <t>VLN</t>
  </si>
  <si>
    <t>USDTWD</t>
  </si>
  <si>
    <t>OPT002</t>
  </si>
  <si>
    <t>Short</t>
  </si>
  <si>
    <t>OPT003</t>
  </si>
  <si>
    <t>Put</t>
  </si>
  <si>
    <t>Delta</t>
  </si>
  <si>
    <t>Curv_Up</t>
  </si>
  <si>
    <t>Curv_Dn</t>
  </si>
  <si>
    <t>Vega 6M</t>
  </si>
  <si>
    <t>Vega 1Y</t>
  </si>
  <si>
    <t>Total</t>
  </si>
  <si>
    <t>MTM</t>
  </si>
  <si>
    <t>Vega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</si>
</sst>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76" formatCode="0.000_ "/>
    <numFmt numFmtId="177" formatCode="0.0000%"/>
    <numFmt numFmtId="178" formatCode="0.0000_ "/>
    <numFmt numFmtId="179" formatCode="0.00000%"/>
    <numFmt numFmtId="180" formatCode="0.00000000_ "/>
    <numFmt numFmtId="181" formatCode="0.00000_ "/>
    <numFmt numFmtId="182" formatCode="0.000000_ "/>
    <numFmt numFmtId="183" formatCode="_-* #,##0_-;\-* #,##0_-;_-* &quot;-&quot;??_-;_-@_-"/>
    <numFmt numFmtId="184" formatCode="#,##0_ ;[Red]\-#,##0\ "/>
  </numFmts>
  <fonts count="2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CC"/>
      <name val="Consolas"/>
      <family val="3"/>
    </font>
    <font>
      <sz val="12"/>
      <color rgb="FFFF0000"/>
      <name val="Consolas"/>
      <family val="3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12"/>
      <color rgb="FF0000CC"/>
      <name val="Arial"/>
      <family val="2"/>
    </font>
    <font>
      <b/>
      <sz val="12"/>
      <color rgb="FF0000CC"/>
      <name val="Arial"/>
      <family val="2"/>
    </font>
    <font>
      <sz val="12"/>
      <color indexed="16"/>
      <name val="Arial"/>
      <family val="2"/>
    </font>
    <font>
      <sz val="12"/>
      <color theme="1"/>
      <name val="Arial"/>
      <family val="2"/>
    </font>
    <font>
      <sz val="12"/>
      <color rgb="FF006600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indexed="16"/>
      <name val="Arial"/>
      <family val="2"/>
    </font>
    <font>
      <sz val="12"/>
      <color rgb="FF0000FF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>
      <alignment vertical="center"/>
    </xf>
    <xf numFmtId="43" fontId="1" fillId="0" borderId="0">
      <alignment vertical="center"/>
    </xf>
  </cellStyleXfs>
  <cellXfs count="166"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0" fontId="9" fillId="6" borderId="14" xfId="0" applyFont="1" applyFill="1" applyBorder="1" applyAlignment="1">
      <alignment vertical="center"/>
    </xf>
    <xf numFmtId="14" fontId="7" fillId="2" borderId="2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7" borderId="7" xfId="0" quotePrefix="1" applyFont="1" applyFill="1" applyBorder="1" applyAlignment="1">
      <alignment vertical="center"/>
    </xf>
    <xf numFmtId="0" fontId="10" fillId="7" borderId="13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7" borderId="14" xfId="0" applyFont="1" applyFill="1" applyBorder="1" applyAlignment="1">
      <alignment vertical="center"/>
    </xf>
    <xf numFmtId="14" fontId="14" fillId="0" borderId="0" xfId="0" applyNumberFormat="1" applyFont="1" applyAlignment="1">
      <alignment vertical="center"/>
    </xf>
    <xf numFmtId="0" fontId="7" fillId="2" borderId="12" xfId="0" applyFont="1" applyFill="1" applyBorder="1" applyAlignment="1">
      <alignment vertical="center"/>
    </xf>
    <xf numFmtId="14" fontId="11" fillId="0" borderId="0" xfId="0" applyNumberFormat="1" applyFont="1" applyAlignment="1">
      <alignment vertical="center"/>
    </xf>
    <xf numFmtId="14" fontId="11" fillId="0" borderId="12" xfId="0" applyNumberFormat="1" applyFont="1" applyBorder="1" applyAlignment="1">
      <alignment vertical="center"/>
    </xf>
    <xf numFmtId="14" fontId="11" fillId="0" borderId="13" xfId="0" applyNumberFormat="1" applyFont="1" applyBorder="1" applyAlignment="1">
      <alignment vertical="center"/>
    </xf>
    <xf numFmtId="14" fontId="11" fillId="0" borderId="14" xfId="0" applyNumberFormat="1" applyFont="1" applyBorder="1" applyAlignment="1">
      <alignment vertical="center"/>
    </xf>
    <xf numFmtId="0" fontId="10" fillId="7" borderId="1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5" fillId="0" borderId="12" xfId="0" applyFont="1" applyBorder="1" applyAlignment="1">
      <alignment vertical="center"/>
    </xf>
    <xf numFmtId="10" fontId="15" fillId="0" borderId="13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1" fillId="4" borderId="3" xfId="0" applyFont="1" applyFill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14" fontId="13" fillId="5" borderId="5" xfId="0" applyNumberFormat="1" applyFont="1" applyFill="1" applyBorder="1" applyAlignment="1">
      <alignment vertical="center"/>
    </xf>
    <xf numFmtId="14" fontId="13" fillId="5" borderId="7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14" fontId="8" fillId="2" borderId="2" xfId="0" applyNumberFormat="1" applyFont="1" applyFill="1" applyBorder="1" applyAlignment="1">
      <alignment vertical="center"/>
    </xf>
    <xf numFmtId="0" fontId="19" fillId="3" borderId="3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14" fontId="5" fillId="0" borderId="0" xfId="0" applyNumberFormat="1" applyFont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3" borderId="15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3" fillId="5" borderId="5" xfId="0" applyFont="1" applyFill="1" applyBorder="1" applyAlignment="1">
      <alignment vertical="center"/>
    </xf>
    <xf numFmtId="0" fontId="13" fillId="5" borderId="7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13" fillId="3" borderId="9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3" fillId="5" borderId="12" xfId="0" applyFont="1" applyFill="1" applyBorder="1" applyAlignment="1">
      <alignment vertical="center"/>
    </xf>
    <xf numFmtId="0" fontId="13" fillId="5" borderId="13" xfId="0" applyFont="1" applyFill="1" applyBorder="1" applyAlignment="1">
      <alignment vertical="center"/>
    </xf>
    <xf numFmtId="0" fontId="13" fillId="5" borderId="14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9" fillId="7" borderId="13" xfId="0" applyFont="1" applyFill="1" applyBorder="1" applyAlignment="1">
      <alignment vertical="center"/>
    </xf>
    <xf numFmtId="0" fontId="9" fillId="7" borderId="14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9" fillId="7" borderId="13" xfId="0" quotePrefix="1" applyFont="1" applyFill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0" xfId="0" applyFont="1" applyBorder="1" applyAlignment="1">
      <alignment vertical="center"/>
    </xf>
    <xf numFmtId="0" fontId="7" fillId="2" borderId="3" xfId="0" quotePrefix="1" applyFont="1" applyFill="1" applyBorder="1" applyAlignment="1">
      <alignment vertical="center"/>
    </xf>
    <xf numFmtId="0" fontId="7" fillId="2" borderId="4" xfId="0" quotePrefix="1" applyFont="1" applyFill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14" fontId="20" fillId="0" borderId="0" xfId="0" applyNumberFormat="1" applyFont="1" applyAlignment="1">
      <alignment vertical="center"/>
    </xf>
    <xf numFmtId="0" fontId="7" fillId="3" borderId="2" xfId="0" applyFont="1" applyFill="1" applyBorder="1" applyAlignment="1">
      <alignment vertical="center"/>
    </xf>
    <xf numFmtId="0" fontId="7" fillId="3" borderId="1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0" fontId="14" fillId="5" borderId="12" xfId="0" applyFont="1" applyFill="1" applyBorder="1" applyAlignment="1">
      <alignment vertical="center"/>
    </xf>
    <xf numFmtId="0" fontId="14" fillId="5" borderId="13" xfId="0" applyFont="1" applyFill="1" applyBorder="1" applyAlignment="1">
      <alignment vertical="center"/>
    </xf>
    <xf numFmtId="0" fontId="14" fillId="5" borderId="14" xfId="0" applyFont="1" applyFill="1" applyBorder="1" applyAlignment="1">
      <alignment vertical="center"/>
    </xf>
    <xf numFmtId="0" fontId="0" fillId="0" borderId="0" xfId="0" applyAlignment="1"/>
    <xf numFmtId="0" fontId="5" fillId="5" borderId="0" xfId="0" applyFont="1" applyFill="1" applyAlignment="1"/>
    <xf numFmtId="0" fontId="5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/>
    <xf numFmtId="0" fontId="5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1" fillId="5" borderId="0" xfId="0" applyFont="1" applyFill="1" applyAlignment="1">
      <alignment vertical="center"/>
    </xf>
    <xf numFmtId="0" fontId="0" fillId="8" borderId="0" xfId="0" applyFill="1" applyAlignment="1"/>
    <xf numFmtId="0" fontId="5" fillId="8" borderId="0" xfId="0" applyFont="1" applyFill="1" applyAlignment="1"/>
    <xf numFmtId="0" fontId="5" fillId="8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3" fillId="8" borderId="0" xfId="0" applyFont="1" applyFill="1" applyAlignment="1">
      <alignment vertical="center"/>
    </xf>
    <xf numFmtId="176" fontId="18" fillId="0" borderId="8" xfId="0" applyNumberFormat="1" applyFont="1" applyBorder="1" applyAlignment="1">
      <alignment vertical="center"/>
    </xf>
    <xf numFmtId="177" fontId="16" fillId="0" borderId="3" xfId="0" applyNumberFormat="1" applyFont="1" applyBorder="1" applyAlignment="1">
      <alignment vertical="center"/>
    </xf>
    <xf numFmtId="177" fontId="16" fillId="0" borderId="9" xfId="0" applyNumberFormat="1" applyFont="1" applyBorder="1" applyAlignment="1">
      <alignment vertical="center"/>
    </xf>
    <xf numFmtId="177" fontId="16" fillId="0" borderId="4" xfId="0" applyNumberFormat="1" applyFont="1" applyBorder="1" applyAlignment="1">
      <alignment vertical="center"/>
    </xf>
    <xf numFmtId="178" fontId="15" fillId="0" borderId="9" xfId="0" applyNumberFormat="1" applyFont="1" applyBorder="1" applyAlignment="1">
      <alignment vertical="center"/>
    </xf>
    <xf numFmtId="177" fontId="15" fillId="0" borderId="4" xfId="0" applyNumberFormat="1" applyFont="1" applyBorder="1" applyAlignment="1">
      <alignment vertical="center"/>
    </xf>
    <xf numFmtId="176" fontId="4" fillId="0" borderId="0" xfId="0" applyNumberFormat="1" applyFont="1" applyAlignment="1">
      <alignment vertical="center"/>
    </xf>
    <xf numFmtId="177" fontId="16" fillId="0" borderId="5" xfId="0" applyNumberFormat="1" applyFont="1" applyBorder="1" applyAlignment="1">
      <alignment vertical="center"/>
    </xf>
    <xf numFmtId="177" fontId="16" fillId="0" borderId="0" xfId="0" applyNumberFormat="1" applyFont="1" applyAlignment="1">
      <alignment vertical="center"/>
    </xf>
    <xf numFmtId="177" fontId="16" fillId="0" borderId="6" xfId="0" applyNumberFormat="1" applyFont="1" applyBorder="1" applyAlignment="1">
      <alignment vertical="center"/>
    </xf>
    <xf numFmtId="178" fontId="15" fillId="0" borderId="0" xfId="0" applyNumberFormat="1" applyFont="1" applyAlignment="1">
      <alignment vertical="center"/>
    </xf>
    <xf numFmtId="177" fontId="15" fillId="0" borderId="6" xfId="0" applyNumberFormat="1" applyFont="1" applyBorder="1" applyAlignment="1">
      <alignment vertical="center"/>
    </xf>
    <xf numFmtId="179" fontId="17" fillId="0" borderId="0" xfId="1" applyNumberFormat="1" applyFont="1" applyAlignment="1">
      <alignment vertical="center"/>
    </xf>
    <xf numFmtId="180" fontId="16" fillId="0" borderId="6" xfId="1" applyNumberFormat="1" applyFont="1" applyBorder="1" applyAlignment="1">
      <alignment vertical="center"/>
    </xf>
    <xf numFmtId="177" fontId="16" fillId="0" borderId="7" xfId="0" applyNumberFormat="1" applyFont="1" applyBorder="1" applyAlignment="1">
      <alignment vertical="center"/>
    </xf>
    <xf numFmtId="177" fontId="16" fillId="0" borderId="10" xfId="0" applyNumberFormat="1" applyFont="1" applyBorder="1" applyAlignment="1">
      <alignment vertical="center"/>
    </xf>
    <xf numFmtId="177" fontId="16" fillId="0" borderId="8" xfId="0" applyNumberFormat="1" applyFont="1" applyBorder="1" applyAlignment="1">
      <alignment vertical="center"/>
    </xf>
    <xf numFmtId="178" fontId="15" fillId="0" borderId="10" xfId="0" applyNumberFormat="1" applyFont="1" applyBorder="1" applyAlignment="1">
      <alignment vertical="center"/>
    </xf>
    <xf numFmtId="177" fontId="15" fillId="0" borderId="8" xfId="0" applyNumberFormat="1" applyFont="1" applyBorder="1" applyAlignment="1">
      <alignment vertical="center"/>
    </xf>
    <xf numFmtId="179" fontId="13" fillId="0" borderId="0" xfId="1" applyNumberFormat="1" applyFont="1" applyAlignment="1">
      <alignment vertical="center"/>
    </xf>
    <xf numFmtId="180" fontId="16" fillId="0" borderId="6" xfId="0" applyNumberFormat="1" applyFont="1" applyBorder="1" applyAlignment="1">
      <alignment vertical="center"/>
    </xf>
    <xf numFmtId="179" fontId="13" fillId="0" borderId="0" xfId="0" applyNumberFormat="1" applyFont="1" applyAlignment="1">
      <alignment vertical="center"/>
    </xf>
    <xf numFmtId="179" fontId="13" fillId="0" borderId="10" xfId="0" applyNumberFormat="1" applyFont="1" applyBorder="1" applyAlignment="1">
      <alignment vertical="center"/>
    </xf>
    <xf numFmtId="180" fontId="16" fillId="0" borderId="8" xfId="0" applyNumberFormat="1" applyFont="1" applyBorder="1" applyAlignment="1">
      <alignment vertical="center"/>
    </xf>
    <xf numFmtId="177" fontId="10" fillId="0" borderId="4" xfId="1" applyNumberFormat="1" applyFont="1" applyBorder="1" applyAlignment="1">
      <alignment vertical="center"/>
    </xf>
    <xf numFmtId="181" fontId="13" fillId="0" borderId="0" xfId="0" applyNumberFormat="1" applyFont="1" applyAlignment="1"/>
    <xf numFmtId="180" fontId="16" fillId="0" borderId="0" xfId="0" applyNumberFormat="1" applyFont="1" applyAlignment="1">
      <alignment vertical="center"/>
    </xf>
    <xf numFmtId="177" fontId="10" fillId="0" borderId="6" xfId="1" applyNumberFormat="1" applyFont="1" applyBorder="1" applyAlignment="1">
      <alignment vertical="center"/>
    </xf>
    <xf numFmtId="181" fontId="13" fillId="0" borderId="0" xfId="0" applyNumberFormat="1" applyFont="1" applyAlignment="1">
      <alignment vertical="center"/>
    </xf>
    <xf numFmtId="179" fontId="18" fillId="0" borderId="6" xfId="1" applyNumberFormat="1" applyFont="1" applyBorder="1" applyAlignment="1">
      <alignment vertical="center"/>
    </xf>
    <xf numFmtId="181" fontId="13" fillId="0" borderId="10" xfId="0" applyNumberFormat="1" applyFont="1" applyBorder="1" applyAlignment="1">
      <alignment vertical="center"/>
    </xf>
    <xf numFmtId="180" fontId="16" fillId="0" borderId="10" xfId="0" applyNumberFormat="1" applyFont="1" applyBorder="1" applyAlignment="1">
      <alignment vertical="center"/>
    </xf>
    <xf numFmtId="179" fontId="10" fillId="0" borderId="8" xfId="1" applyNumberFormat="1" applyFont="1" applyBorder="1" applyAlignment="1">
      <alignment vertical="center"/>
    </xf>
    <xf numFmtId="178" fontId="16" fillId="0" borderId="3" xfId="0" applyNumberFormat="1" applyFont="1" applyBorder="1" applyAlignment="1">
      <alignment vertical="center"/>
    </xf>
    <xf numFmtId="178" fontId="16" fillId="0" borderId="4" xfId="0" applyNumberFormat="1" applyFont="1" applyBorder="1" applyAlignment="1">
      <alignment vertical="center"/>
    </xf>
    <xf numFmtId="177" fontId="16" fillId="0" borderId="6" xfId="1" applyNumberFormat="1" applyFont="1" applyBorder="1" applyAlignment="1">
      <alignment vertical="center"/>
    </xf>
    <xf numFmtId="178" fontId="16" fillId="0" borderId="5" xfId="0" applyNumberFormat="1" applyFont="1" applyBorder="1" applyAlignment="1">
      <alignment vertical="center"/>
    </xf>
    <xf numFmtId="178" fontId="16" fillId="0" borderId="6" xfId="0" applyNumberFormat="1" applyFont="1" applyBorder="1" applyAlignment="1">
      <alignment vertical="center"/>
    </xf>
    <xf numFmtId="182" fontId="16" fillId="0" borderId="5" xfId="0" applyNumberFormat="1" applyFont="1" applyBorder="1" applyAlignment="1">
      <alignment vertical="center"/>
    </xf>
    <xf numFmtId="182" fontId="16" fillId="0" borderId="6" xfId="0" applyNumberFormat="1" applyFont="1" applyBorder="1" applyAlignment="1">
      <alignment vertical="center"/>
    </xf>
    <xf numFmtId="178" fontId="16" fillId="0" borderId="7" xfId="0" applyNumberFormat="1" applyFont="1" applyBorder="1" applyAlignment="1">
      <alignment vertical="center"/>
    </xf>
    <xf numFmtId="178" fontId="16" fillId="0" borderId="8" xfId="0" applyNumberFormat="1" applyFont="1" applyBorder="1" applyAlignment="1">
      <alignment vertical="center"/>
    </xf>
    <xf numFmtId="182" fontId="16" fillId="0" borderId="7" xfId="0" applyNumberFormat="1" applyFont="1" applyBorder="1" applyAlignment="1">
      <alignment vertical="center"/>
    </xf>
    <xf numFmtId="182" fontId="16" fillId="0" borderId="8" xfId="0" applyNumberFormat="1" applyFont="1" applyBorder="1" applyAlignment="1">
      <alignment vertical="center"/>
    </xf>
    <xf numFmtId="177" fontId="16" fillId="0" borderId="8" xfId="1" applyNumberFormat="1" applyFont="1" applyBorder="1" applyAlignment="1">
      <alignment vertical="center"/>
    </xf>
    <xf numFmtId="180" fontId="12" fillId="0" borderId="12" xfId="0" applyNumberFormat="1" applyFont="1" applyBorder="1" applyAlignment="1">
      <alignment vertical="center"/>
    </xf>
    <xf numFmtId="177" fontId="12" fillId="0" borderId="12" xfId="1" applyNumberFormat="1" applyFont="1" applyBorder="1" applyAlignment="1">
      <alignment vertical="center"/>
    </xf>
    <xf numFmtId="180" fontId="12" fillId="0" borderId="13" xfId="0" applyNumberFormat="1" applyFont="1" applyBorder="1" applyAlignment="1">
      <alignment vertical="center"/>
    </xf>
    <xf numFmtId="177" fontId="12" fillId="0" borderId="13" xfId="1" applyNumberFormat="1" applyFont="1" applyBorder="1" applyAlignment="1">
      <alignment vertical="center"/>
    </xf>
    <xf numFmtId="178" fontId="16" fillId="0" borderId="9" xfId="0" applyNumberFormat="1" applyFont="1" applyBorder="1" applyAlignment="1">
      <alignment vertical="center"/>
    </xf>
    <xf numFmtId="180" fontId="12" fillId="0" borderId="14" xfId="0" applyNumberFormat="1" applyFont="1" applyBorder="1" applyAlignment="1">
      <alignment vertical="center"/>
    </xf>
    <xf numFmtId="177" fontId="12" fillId="0" borderId="14" xfId="1" applyNumberFormat="1" applyFont="1" applyBorder="1" applyAlignment="1">
      <alignment vertical="center"/>
    </xf>
    <xf numFmtId="177" fontId="16" fillId="0" borderId="5" xfId="1" applyNumberFormat="1" applyFont="1" applyBorder="1" applyAlignment="1">
      <alignment vertical="center"/>
    </xf>
    <xf numFmtId="177" fontId="16" fillId="0" borderId="0" xfId="1" applyNumberFormat="1" applyFont="1" applyAlignment="1">
      <alignment vertical="center"/>
    </xf>
    <xf numFmtId="180" fontId="12" fillId="0" borderId="0" xfId="0" applyNumberFormat="1" applyFont="1" applyAlignment="1">
      <alignment vertical="center"/>
    </xf>
    <xf numFmtId="177" fontId="12" fillId="0" borderId="0" xfId="1" applyNumberFormat="1" applyFont="1" applyAlignment="1">
      <alignment vertical="center"/>
    </xf>
    <xf numFmtId="178" fontId="16" fillId="0" borderId="0" xfId="0" applyNumberFormat="1" applyFont="1" applyAlignment="1">
      <alignment vertical="center"/>
    </xf>
    <xf numFmtId="177" fontId="16" fillId="0" borderId="7" xfId="1" applyNumberFormat="1" applyFont="1" applyBorder="1" applyAlignment="1">
      <alignment vertical="center"/>
    </xf>
    <xf numFmtId="177" fontId="16" fillId="0" borderId="10" xfId="1" applyNumberFormat="1" applyFont="1" applyBorder="1" applyAlignment="1">
      <alignment vertical="center"/>
    </xf>
    <xf numFmtId="177" fontId="18" fillId="0" borderId="3" xfId="1" applyNumberFormat="1" applyFont="1" applyBorder="1" applyAlignment="1">
      <alignment vertical="center"/>
    </xf>
    <xf numFmtId="177" fontId="18" fillId="0" borderId="4" xfId="1" applyNumberFormat="1" applyFont="1" applyBorder="1" applyAlignment="1">
      <alignment vertical="center"/>
    </xf>
    <xf numFmtId="177" fontId="18" fillId="0" borderId="5" xfId="1" applyNumberFormat="1" applyFont="1" applyBorder="1" applyAlignment="1">
      <alignment vertical="center"/>
    </xf>
    <xf numFmtId="177" fontId="18" fillId="0" borderId="6" xfId="1" applyNumberFormat="1" applyFont="1" applyBorder="1" applyAlignment="1">
      <alignment vertical="center"/>
    </xf>
    <xf numFmtId="177" fontId="18" fillId="0" borderId="7" xfId="1" applyNumberFormat="1" applyFont="1" applyBorder="1" applyAlignment="1">
      <alignment vertical="center"/>
    </xf>
    <xf numFmtId="177" fontId="18" fillId="0" borderId="8" xfId="1" applyNumberFormat="1" applyFont="1" applyBorder="1" applyAlignment="1">
      <alignment vertical="center"/>
    </xf>
    <xf numFmtId="182" fontId="5" fillId="0" borderId="0" xfId="1" applyNumberFormat="1" applyFont="1" applyAlignment="1">
      <alignment vertical="center"/>
    </xf>
    <xf numFmtId="183" fontId="5" fillId="0" borderId="0" xfId="2" applyNumberFormat="1" applyFont="1" applyAlignment="1">
      <alignment vertical="center"/>
    </xf>
    <xf numFmtId="182" fontId="5" fillId="0" borderId="0" xfId="0" applyNumberFormat="1" applyFont="1" applyAlignment="1">
      <alignment vertical="center"/>
    </xf>
    <xf numFmtId="184" fontId="0" fillId="0" borderId="0" xfId="0" applyNumberFormat="1" applyAlignment="1">
      <alignment vertical="center"/>
    </xf>
    <xf numFmtId="184" fontId="1" fillId="0" borderId="0" xfId="2" applyNumberFormat="1" applyAlignment="1">
      <alignment vertical="center"/>
    </xf>
    <xf numFmtId="184" fontId="5" fillId="0" borderId="0" xfId="0" applyNumberFormat="1" applyFont="1" applyAlignment="1">
      <alignment vertical="center"/>
    </xf>
  </cellXfs>
  <cellStyles count="3">
    <cellStyle name="一般" xfId="0" builtinId="0"/>
    <cellStyle name="千分位" xfId="2" builtinId="3"/>
    <cellStyle name="百分比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AE54"/>
  <sheetViews>
    <sheetView topLeftCell="B1" zoomScale="80" zoomScaleNormal="80" workbookViewId="0">
      <selection activeCell="L12" sqref="L12"/>
    </sheetView>
  </sheetViews>
  <sheetFormatPr defaultRowHeight="17"/>
  <cols>
    <col min="2" max="3" width="20.7265625" style="80" customWidth="1"/>
    <col min="4" max="4" width="17" style="80" customWidth="1"/>
    <col min="5" max="5" width="18.81640625" style="80" customWidth="1"/>
    <col min="6" max="6" width="17.7265625" style="80" customWidth="1"/>
    <col min="8" max="8" width="17.36328125" style="80" customWidth="1"/>
    <col min="9" max="9" width="22.08984375" style="80" customWidth="1"/>
    <col min="10" max="10" width="20.81640625" style="80" customWidth="1"/>
    <col min="11" max="11" width="16.36328125" style="80" customWidth="1"/>
    <col min="12" max="12" width="18.36328125" style="80" customWidth="1"/>
    <col min="13" max="13" width="9" style="80" customWidth="1"/>
    <col min="14" max="14" width="15.453125" style="80" customWidth="1"/>
    <col min="15" max="15" width="14.54296875" style="80" customWidth="1"/>
    <col min="16" max="16" width="15.7265625" style="80" customWidth="1"/>
    <col min="17" max="17" width="13.453125" style="80" customWidth="1"/>
    <col min="18" max="18" width="14.54296875" style="80" customWidth="1"/>
    <col min="19" max="19" width="15.26953125" style="80" customWidth="1"/>
    <col min="20" max="20" width="8.26953125" style="80" customWidth="1"/>
    <col min="21" max="21" width="16.7265625" style="80" customWidth="1"/>
    <col min="22" max="22" width="17.6328125" style="80" customWidth="1"/>
    <col min="23" max="23" width="22.26953125" style="80" customWidth="1"/>
    <col min="24" max="24" width="13.08984375" style="80" customWidth="1"/>
    <col min="25" max="25" width="12.54296875" style="80" customWidth="1"/>
    <col min="27" max="27" width="14.81640625" style="80" customWidth="1"/>
    <col min="28" max="28" width="24.26953125" style="80" customWidth="1"/>
    <col min="29" max="29" width="19.54296875" style="80" customWidth="1"/>
    <col min="30" max="30" width="13.26953125" style="80" customWidth="1"/>
    <col min="31" max="31" width="14.453125" style="80" customWidth="1"/>
  </cols>
  <sheetData>
    <row r="1" spans="2:25" ht="17.149999999999999" customHeight="1" thickBot="1">
      <c r="B1" s="35" t="s">
        <v>0</v>
      </c>
      <c r="C1" s="36">
        <v>44377</v>
      </c>
      <c r="D1" s="28"/>
      <c r="E1" s="28"/>
      <c r="F1" s="28"/>
    </row>
    <row r="2" spans="2:25" ht="17.149999999999999" customHeight="1" thickBot="1">
      <c r="B2" s="1" t="s">
        <v>1</v>
      </c>
      <c r="C2" s="37" t="b">
        <v>1</v>
      </c>
      <c r="D2" s="28"/>
      <c r="E2" s="38" t="s">
        <v>2</v>
      </c>
      <c r="F2" s="39" t="s">
        <v>3</v>
      </c>
      <c r="H2" s="87"/>
      <c r="I2" s="1" t="s">
        <v>4</v>
      </c>
      <c r="J2" s="2" t="s">
        <v>5</v>
      </c>
      <c r="N2" s="42" t="s">
        <v>6</v>
      </c>
      <c r="O2" s="42" t="s">
        <v>7</v>
      </c>
      <c r="P2" s="43" t="s">
        <v>8</v>
      </c>
      <c r="Q2" s="43" t="s">
        <v>9</v>
      </c>
      <c r="R2" s="43" t="s">
        <v>10</v>
      </c>
      <c r="S2" s="44" t="s">
        <v>11</v>
      </c>
      <c r="U2" s="14"/>
      <c r="V2" s="1" t="s">
        <v>12</v>
      </c>
      <c r="W2" s="2" t="s">
        <v>13</v>
      </c>
      <c r="X2" s="68" t="s">
        <v>14</v>
      </c>
      <c r="Y2" s="9" t="s">
        <v>15</v>
      </c>
    </row>
    <row r="3" spans="2:25" ht="17.149999999999999" customHeight="1" thickBot="1">
      <c r="B3" s="28"/>
      <c r="C3" s="28"/>
      <c r="D3" s="28"/>
      <c r="E3" s="40" t="s">
        <v>16</v>
      </c>
      <c r="F3" s="95">
        <v>27.890999999999998</v>
      </c>
      <c r="H3" s="3" t="s">
        <v>17</v>
      </c>
      <c r="I3" s="22" t="s">
        <v>18</v>
      </c>
      <c r="J3" s="24" t="s">
        <v>19</v>
      </c>
      <c r="N3" s="45" t="s">
        <v>20</v>
      </c>
      <c r="O3" s="96">
        <v>5.1900000000000002E-2</v>
      </c>
      <c r="P3" s="97">
        <v>5.57E-2</v>
      </c>
      <c r="Q3" s="97">
        <v>6.2649999999999997E-2</v>
      </c>
      <c r="R3" s="97">
        <v>6.7500000000000004E-2</v>
      </c>
      <c r="S3" s="98">
        <v>6.7510000000000001E-2</v>
      </c>
      <c r="U3" s="3" t="s">
        <v>17</v>
      </c>
      <c r="V3" s="55" t="s">
        <v>18</v>
      </c>
      <c r="W3" s="24" t="s">
        <v>21</v>
      </c>
      <c r="X3" s="99">
        <v>27.251500713661841</v>
      </c>
      <c r="Y3" s="100">
        <v>6.2324999999999998E-2</v>
      </c>
    </row>
    <row r="4" spans="2:25" ht="17.149999999999999" customHeight="1" thickBot="1">
      <c r="E4" s="26"/>
      <c r="F4" s="101"/>
      <c r="H4" s="4" t="s">
        <v>22</v>
      </c>
      <c r="I4" s="13" t="s">
        <v>23</v>
      </c>
      <c r="J4" s="25" t="s">
        <v>24</v>
      </c>
      <c r="N4" s="45" t="s">
        <v>25</v>
      </c>
      <c r="O4" s="102">
        <v>1.8E-3</v>
      </c>
      <c r="P4" s="103">
        <v>2.33E-3</v>
      </c>
      <c r="Q4" s="103">
        <v>3.0000000000000001E-3</v>
      </c>
      <c r="R4" s="103">
        <v>3.0000000000000001E-3</v>
      </c>
      <c r="S4" s="104">
        <v>1.99E-3</v>
      </c>
      <c r="U4" s="4" t="s">
        <v>17</v>
      </c>
      <c r="V4" s="56" t="s">
        <v>26</v>
      </c>
      <c r="W4" s="69" t="s">
        <v>27</v>
      </c>
      <c r="X4" s="105">
        <v>27.277168849532138</v>
      </c>
      <c r="Y4" s="106">
        <v>5.4500000000000007E-2</v>
      </c>
    </row>
    <row r="5" spans="2:25" ht="17.149999999999999" customHeight="1" thickBot="1">
      <c r="B5" s="27" t="s">
        <v>28</v>
      </c>
      <c r="C5" s="28"/>
      <c r="D5" s="28"/>
      <c r="E5" s="28"/>
      <c r="F5" s="28"/>
      <c r="H5" s="4" t="s">
        <v>29</v>
      </c>
      <c r="I5" s="13" t="s">
        <v>30</v>
      </c>
      <c r="J5" s="25" t="s">
        <v>31</v>
      </c>
      <c r="N5" s="45" t="s">
        <v>32</v>
      </c>
      <c r="O5" s="102">
        <v>3.5000000000000001E-3</v>
      </c>
      <c r="P5" s="103">
        <v>4.1700000000000001E-3</v>
      </c>
      <c r="Q5" s="103">
        <v>4.8500000000000001E-3</v>
      </c>
      <c r="R5" s="103">
        <v>5.0499999999999998E-3</v>
      </c>
      <c r="S5" s="104">
        <v>4.6100000000000004E-3</v>
      </c>
      <c r="U5" s="4" t="s">
        <v>29</v>
      </c>
      <c r="V5" s="56" t="s">
        <v>14</v>
      </c>
      <c r="W5" s="69"/>
      <c r="X5" s="105">
        <v>27.872262555772899</v>
      </c>
      <c r="Y5" s="106">
        <v>5.1900000000000002E-2</v>
      </c>
    </row>
    <row r="6" spans="2:25">
      <c r="B6" s="29" t="s">
        <v>33</v>
      </c>
      <c r="C6" s="30" t="s">
        <v>34</v>
      </c>
      <c r="D6" s="31" t="s">
        <v>30</v>
      </c>
      <c r="E6" s="28"/>
      <c r="F6" s="28"/>
      <c r="H6" s="4" t="s">
        <v>17</v>
      </c>
      <c r="I6" s="13" t="s">
        <v>35</v>
      </c>
      <c r="J6" s="69" t="s">
        <v>36</v>
      </c>
      <c r="N6" s="45" t="s">
        <v>37</v>
      </c>
      <c r="O6" s="102">
        <v>3.8500000000000001E-3</v>
      </c>
      <c r="P6" s="103">
        <v>5.1500000000000001E-3</v>
      </c>
      <c r="Q6" s="103">
        <v>6.2500000000000003E-3</v>
      </c>
      <c r="R6" s="103">
        <v>6.4999999999999997E-3</v>
      </c>
      <c r="S6" s="104">
        <v>7.4000000000000003E-3</v>
      </c>
      <c r="U6" s="4" t="s">
        <v>29</v>
      </c>
      <c r="V6" s="56" t="s">
        <v>15</v>
      </c>
      <c r="W6" s="69"/>
      <c r="X6" s="105">
        <v>28.570706768276001</v>
      </c>
      <c r="Y6" s="106">
        <v>5.6300000000000003E-2</v>
      </c>
    </row>
    <row r="7" spans="2:25" ht="17.149999999999999" customHeight="1" thickBot="1">
      <c r="B7" s="32">
        <v>44377</v>
      </c>
      <c r="C7" s="107"/>
      <c r="D7" s="108">
        <v>1</v>
      </c>
      <c r="E7" s="28"/>
      <c r="F7" s="28"/>
      <c r="H7" s="4" t="s">
        <v>38</v>
      </c>
      <c r="I7" s="13" t="s">
        <v>39</v>
      </c>
      <c r="J7" s="69" t="b">
        <v>0</v>
      </c>
      <c r="N7" s="46" t="s">
        <v>40</v>
      </c>
      <c r="O7" s="109">
        <v>1.235E-2</v>
      </c>
      <c r="P7" s="110">
        <v>1.49E-2</v>
      </c>
      <c r="Q7" s="110">
        <v>1.695E-2</v>
      </c>
      <c r="R7" s="110">
        <v>1.7649999999999999E-2</v>
      </c>
      <c r="S7" s="111">
        <v>1.7680000000000001E-2</v>
      </c>
      <c r="U7" s="4" t="s">
        <v>38</v>
      </c>
      <c r="V7" s="56" t="s">
        <v>39</v>
      </c>
      <c r="W7" s="69" t="b">
        <v>0</v>
      </c>
      <c r="X7" s="112">
        <v>28.628711972609029</v>
      </c>
      <c r="Y7" s="113">
        <v>6.6174999999999998E-2</v>
      </c>
    </row>
    <row r="8" spans="2:25" ht="17.149999999999999" customHeight="1" thickBot="1">
      <c r="B8" s="32">
        <v>44469</v>
      </c>
      <c r="C8" s="114">
        <v>1.4599999999999999E-3</v>
      </c>
      <c r="D8" s="115">
        <v>0.99962702804886794</v>
      </c>
      <c r="E8" s="28"/>
      <c r="F8" s="28"/>
      <c r="H8" s="4" t="s">
        <v>41</v>
      </c>
      <c r="I8" s="13" t="s">
        <v>42</v>
      </c>
      <c r="J8" s="69"/>
      <c r="U8" s="4" t="s">
        <v>41</v>
      </c>
      <c r="V8" s="56" t="s">
        <v>42</v>
      </c>
      <c r="W8" s="69"/>
      <c r="X8" s="61"/>
      <c r="Y8" s="61"/>
    </row>
    <row r="9" spans="2:25" ht="17.149999999999999" customHeight="1" thickBot="1">
      <c r="B9" s="32">
        <v>44560</v>
      </c>
      <c r="C9" s="116">
        <v>2.0400000000000001E-3</v>
      </c>
      <c r="D9" s="115">
        <v>0.99896407425499756</v>
      </c>
      <c r="E9" s="28"/>
      <c r="F9" s="28"/>
      <c r="H9" s="5" t="s">
        <v>38</v>
      </c>
      <c r="I9" s="15" t="s">
        <v>43</v>
      </c>
      <c r="J9" s="70" t="b">
        <v>1</v>
      </c>
      <c r="N9" s="42" t="s">
        <v>6</v>
      </c>
      <c r="O9" s="47" t="s">
        <v>7</v>
      </c>
      <c r="P9" s="48" t="s">
        <v>8</v>
      </c>
      <c r="Q9" s="48" t="s">
        <v>9</v>
      </c>
      <c r="R9" s="48" t="s">
        <v>10</v>
      </c>
      <c r="S9" s="49" t="s">
        <v>11</v>
      </c>
      <c r="U9" s="5" t="s">
        <v>38</v>
      </c>
      <c r="V9" s="57" t="s">
        <v>43</v>
      </c>
      <c r="W9" s="70" t="b">
        <v>1</v>
      </c>
      <c r="X9" s="61"/>
      <c r="Y9" s="61"/>
    </row>
    <row r="10" spans="2:25" ht="17.149999999999999" customHeight="1" thickBot="1">
      <c r="B10" s="33">
        <v>44742</v>
      </c>
      <c r="C10" s="117">
        <v>2.66E-3</v>
      </c>
      <c r="D10" s="118">
        <v>0.99731030950140298</v>
      </c>
      <c r="E10" s="28"/>
      <c r="F10" s="28"/>
      <c r="H10" s="87"/>
      <c r="I10" s="28"/>
      <c r="J10" s="28"/>
      <c r="N10" s="45" t="s">
        <v>20</v>
      </c>
      <c r="O10" s="96">
        <v>5.1900000000000002E-2</v>
      </c>
      <c r="P10" s="97">
        <v>5.57E-2</v>
      </c>
      <c r="Q10" s="97">
        <v>6.2649999999999997E-2</v>
      </c>
      <c r="R10" s="97">
        <v>6.7500000000000004E-2</v>
      </c>
      <c r="S10" s="98">
        <v>6.7510000000000001E-2</v>
      </c>
      <c r="X10" s="61"/>
      <c r="Y10" s="61"/>
    </row>
    <row r="11" spans="2:25" ht="17.149999999999999" customHeight="1" thickBot="1">
      <c r="B11" s="28"/>
      <c r="C11" s="28"/>
      <c r="D11" s="28"/>
      <c r="E11" s="28"/>
      <c r="F11" s="28"/>
      <c r="H11" s="23"/>
      <c r="I11" s="1" t="s">
        <v>4</v>
      </c>
      <c r="J11" s="2" t="s">
        <v>44</v>
      </c>
      <c r="N11" s="45" t="s">
        <v>45</v>
      </c>
      <c r="O11" s="102">
        <v>5.6300000000000003E-2</v>
      </c>
      <c r="P11" s="103">
        <v>6.1034999999999999E-2</v>
      </c>
      <c r="Q11" s="103">
        <v>6.9000000000000006E-2</v>
      </c>
      <c r="R11" s="103">
        <v>7.4050000000000005E-2</v>
      </c>
      <c r="S11" s="104">
        <v>7.3114999999999999E-2</v>
      </c>
    </row>
    <row r="12" spans="2:25" ht="17.149999999999999" customHeight="1" thickBot="1">
      <c r="B12" s="27" t="s">
        <v>46</v>
      </c>
      <c r="C12" s="28"/>
      <c r="D12" s="28"/>
      <c r="E12" s="28"/>
      <c r="F12" s="28"/>
      <c r="H12" s="3" t="s">
        <v>17</v>
      </c>
      <c r="I12" s="22" t="s">
        <v>18</v>
      </c>
      <c r="J12" s="24" t="s">
        <v>47</v>
      </c>
      <c r="N12" s="45" t="s">
        <v>48</v>
      </c>
      <c r="O12" s="102">
        <v>5.4500000000000007E-2</v>
      </c>
      <c r="P12" s="103">
        <v>5.8705E-2</v>
      </c>
      <c r="Q12" s="103">
        <v>6.6000000000000003E-2</v>
      </c>
      <c r="R12" s="103">
        <v>7.1050000000000002E-2</v>
      </c>
      <c r="S12" s="104">
        <v>7.1125000000000008E-2</v>
      </c>
      <c r="U12" s="14"/>
      <c r="V12" s="1" t="s">
        <v>49</v>
      </c>
      <c r="W12" s="58"/>
      <c r="X12" s="63" t="s">
        <v>50</v>
      </c>
      <c r="Y12" s="64" t="s">
        <v>51</v>
      </c>
    </row>
    <row r="13" spans="2:25">
      <c r="B13" s="29" t="s">
        <v>33</v>
      </c>
      <c r="C13" s="30" t="s">
        <v>3</v>
      </c>
      <c r="D13" s="34" t="s">
        <v>52</v>
      </c>
      <c r="E13" s="34" t="s">
        <v>30</v>
      </c>
      <c r="F13" s="31" t="s">
        <v>34</v>
      </c>
      <c r="H13" s="4" t="s">
        <v>22</v>
      </c>
      <c r="I13" s="13" t="s">
        <v>23</v>
      </c>
      <c r="J13" s="25" t="s">
        <v>53</v>
      </c>
      <c r="N13" s="45" t="s">
        <v>54</v>
      </c>
      <c r="O13" s="102">
        <v>6.6174999999999998E-2</v>
      </c>
      <c r="P13" s="103">
        <v>7.317499999999999E-2</v>
      </c>
      <c r="Q13" s="103">
        <v>8.2725000000000007E-2</v>
      </c>
      <c r="R13" s="103">
        <v>8.8400000000000006E-2</v>
      </c>
      <c r="S13" s="104">
        <v>8.8889999999999997E-2</v>
      </c>
      <c r="U13" s="3" t="s">
        <v>17</v>
      </c>
      <c r="V13" s="55" t="s">
        <v>18</v>
      </c>
      <c r="W13" s="60" t="s">
        <v>13</v>
      </c>
      <c r="X13" s="65">
        <v>26.75</v>
      </c>
      <c r="Y13" s="119">
        <v>0.21520883637336519</v>
      </c>
    </row>
    <row r="14" spans="2:25" ht="17.149999999999999" customHeight="1" thickBot="1">
      <c r="B14" s="32">
        <v>44377</v>
      </c>
      <c r="C14" s="120">
        <v>27.890999999999998</v>
      </c>
      <c r="D14" s="121">
        <v>1</v>
      </c>
      <c r="E14" s="121">
        <v>1</v>
      </c>
      <c r="F14" s="115"/>
      <c r="H14" s="4" t="s">
        <v>29</v>
      </c>
      <c r="I14" s="13" t="s">
        <v>30</v>
      </c>
      <c r="J14" s="25" t="s">
        <v>55</v>
      </c>
      <c r="N14" s="46" t="s">
        <v>56</v>
      </c>
      <c r="O14" s="109">
        <v>6.2324999999999998E-2</v>
      </c>
      <c r="P14" s="110">
        <v>6.8025000000000002E-2</v>
      </c>
      <c r="Q14" s="110">
        <v>7.6475000000000001E-2</v>
      </c>
      <c r="R14" s="110">
        <v>8.1900000000000001E-2</v>
      </c>
      <c r="S14" s="111">
        <v>8.1490000000000007E-2</v>
      </c>
      <c r="U14" s="4" t="s">
        <v>29</v>
      </c>
      <c r="V14" s="59" t="s">
        <v>50</v>
      </c>
      <c r="W14" s="61"/>
      <c r="X14" s="66">
        <v>27</v>
      </c>
      <c r="Y14" s="122">
        <v>0.13899566647723319</v>
      </c>
    </row>
    <row r="15" spans="2:25" ht="17.149999999999999" customHeight="1" thickBot="1">
      <c r="B15" s="32">
        <v>44469</v>
      </c>
      <c r="C15" s="123">
        <v>27.87</v>
      </c>
      <c r="D15" s="121">
        <v>0.99924706894697224</v>
      </c>
      <c r="E15" s="121">
        <v>1.0009908246620101</v>
      </c>
      <c r="F15" s="124">
        <v>-3.9270980825626038E-3</v>
      </c>
      <c r="H15" s="4" t="s">
        <v>17</v>
      </c>
      <c r="I15" s="13" t="s">
        <v>35</v>
      </c>
      <c r="J15" s="69" t="s">
        <v>57</v>
      </c>
      <c r="U15" s="4" t="s">
        <v>38</v>
      </c>
      <c r="V15" s="56" t="s">
        <v>58</v>
      </c>
      <c r="W15" s="61" t="b">
        <v>1</v>
      </c>
      <c r="X15" s="66">
        <v>27.25</v>
      </c>
      <c r="Y15" s="122">
        <v>6.2782496581101271E-2</v>
      </c>
    </row>
    <row r="16" spans="2:25" ht="17.149999999999999" customHeight="1" thickBot="1">
      <c r="B16" s="32">
        <v>44560</v>
      </c>
      <c r="C16" s="123">
        <v>27.853000000000002</v>
      </c>
      <c r="D16" s="121">
        <v>0.99863755333261639</v>
      </c>
      <c r="E16" s="121">
        <v>1.000326966396659</v>
      </c>
      <c r="F16" s="124">
        <v>-6.5193293153492193E-4</v>
      </c>
      <c r="H16" s="4" t="s">
        <v>38</v>
      </c>
      <c r="I16" s="13" t="s">
        <v>39</v>
      </c>
      <c r="J16" s="69" t="b">
        <v>0</v>
      </c>
      <c r="N16" s="42" t="s">
        <v>59</v>
      </c>
      <c r="O16" s="47" t="s">
        <v>7</v>
      </c>
      <c r="P16" s="49" t="s">
        <v>8</v>
      </c>
      <c r="Q16" s="42" t="s">
        <v>60</v>
      </c>
      <c r="R16" s="44" t="s">
        <v>61</v>
      </c>
      <c r="S16" s="103"/>
      <c r="U16" s="5" t="s">
        <v>41</v>
      </c>
      <c r="V16" s="57" t="s">
        <v>42</v>
      </c>
      <c r="W16" s="62"/>
      <c r="X16" s="66">
        <v>27.5</v>
      </c>
      <c r="Y16" s="122">
        <v>5.3526437374247678E-2</v>
      </c>
    </row>
    <row r="17" spans="2:25" ht="17.149999999999999" customHeight="1" thickBot="1">
      <c r="B17" s="33">
        <v>44742</v>
      </c>
      <c r="C17" s="125">
        <v>27.795000000000002</v>
      </c>
      <c r="D17" s="126">
        <v>0.99655802947187277</v>
      </c>
      <c r="E17" s="126">
        <v>0.99867094540277979</v>
      </c>
      <c r="F17" s="127">
        <v>1.330823334090514E-3</v>
      </c>
      <c r="H17" s="4" t="s">
        <v>41</v>
      </c>
      <c r="I17" s="13" t="s">
        <v>42</v>
      </c>
      <c r="J17" s="69"/>
      <c r="N17" s="45" t="s">
        <v>20</v>
      </c>
      <c r="O17" s="128">
        <v>27.872262555772899</v>
      </c>
      <c r="P17" s="129">
        <v>27.897294281752171</v>
      </c>
      <c r="Q17" s="50"/>
      <c r="R17" s="51"/>
      <c r="X17" s="66">
        <v>27.75</v>
      </c>
      <c r="Y17" s="130">
        <v>5.2434172419697778E-2</v>
      </c>
    </row>
    <row r="18" spans="2:25" ht="17.149999999999999" customHeight="1" thickBot="1">
      <c r="H18" s="5" t="s">
        <v>38</v>
      </c>
      <c r="I18" s="15" t="s">
        <v>43</v>
      </c>
      <c r="J18" s="70" t="b">
        <v>1</v>
      </c>
      <c r="N18" s="45" t="s">
        <v>45</v>
      </c>
      <c r="O18" s="131">
        <v>28.570706768276001</v>
      </c>
      <c r="P18" s="132">
        <v>29.037469872301529</v>
      </c>
      <c r="Q18" s="133">
        <v>0.5988049220710645</v>
      </c>
      <c r="R18" s="134">
        <v>0.59896343384381479</v>
      </c>
      <c r="X18" s="66">
        <v>28</v>
      </c>
      <c r="Y18" s="130">
        <v>5.2704709588164471E-2</v>
      </c>
    </row>
    <row r="19" spans="2:25">
      <c r="N19" s="45" t="s">
        <v>48</v>
      </c>
      <c r="O19" s="131">
        <v>27.277168849532138</v>
      </c>
      <c r="P19" s="132">
        <v>27.020293229412481</v>
      </c>
      <c r="Q19" s="133">
        <v>0.5988049220710645</v>
      </c>
      <c r="R19" s="134">
        <v>0.59896343384381479</v>
      </c>
      <c r="X19" s="66">
        <v>28.25</v>
      </c>
      <c r="Y19" s="130">
        <v>5.4279638523516083E-2</v>
      </c>
    </row>
    <row r="20" spans="2:25" ht="17.149999999999999" customHeight="1" thickBot="1">
      <c r="N20" s="45" t="s">
        <v>54</v>
      </c>
      <c r="O20" s="131">
        <v>28.628711972609029</v>
      </c>
      <c r="P20" s="132">
        <v>29.132158551201961</v>
      </c>
      <c r="Q20" s="133">
        <v>0.53986832588627387</v>
      </c>
      <c r="R20" s="134">
        <v>0.53993342330044292</v>
      </c>
      <c r="X20" s="66">
        <v>28.5</v>
      </c>
      <c r="Y20" s="130">
        <v>5.5854567458867681E-2</v>
      </c>
    </row>
    <row r="21" spans="2:25" ht="17.149999999999999" customHeight="1" thickBot="1">
      <c r="B21" s="16" t="s">
        <v>16</v>
      </c>
      <c r="C21" s="6" t="s">
        <v>62</v>
      </c>
      <c r="D21" s="17" t="s">
        <v>33</v>
      </c>
      <c r="E21" s="8" t="s">
        <v>30</v>
      </c>
      <c r="F21" s="9" t="s">
        <v>63</v>
      </c>
      <c r="H21" s="16" t="s">
        <v>64</v>
      </c>
      <c r="I21" s="6" t="s">
        <v>62</v>
      </c>
      <c r="J21" s="17" t="s">
        <v>33</v>
      </c>
      <c r="K21" s="8" t="s">
        <v>30</v>
      </c>
      <c r="L21" s="9" t="s">
        <v>63</v>
      </c>
      <c r="N21" s="46" t="s">
        <v>56</v>
      </c>
      <c r="O21" s="135">
        <v>27.251500713661841</v>
      </c>
      <c r="P21" s="136">
        <v>26.974093070877711</v>
      </c>
      <c r="Q21" s="137">
        <v>0.53986832588627387</v>
      </c>
      <c r="R21" s="138">
        <v>0.53993342330044292</v>
      </c>
      <c r="X21" s="67">
        <v>28.75</v>
      </c>
      <c r="Y21" s="139">
        <v>8.6823479464176748E-2</v>
      </c>
    </row>
    <row r="22" spans="2:25" ht="17.149999999999999" customHeight="1" thickBot="1">
      <c r="B22" s="3" t="s">
        <v>17</v>
      </c>
      <c r="C22" s="10" t="s">
        <v>5</v>
      </c>
      <c r="D22" s="19">
        <v>44377</v>
      </c>
      <c r="E22" s="140">
        <v>1</v>
      </c>
      <c r="F22" s="141">
        <v>1.459727696536763E-3</v>
      </c>
      <c r="H22" s="3" t="s">
        <v>17</v>
      </c>
      <c r="I22" s="10" t="s">
        <v>44</v>
      </c>
      <c r="J22" s="19">
        <v>44377</v>
      </c>
      <c r="K22" s="140">
        <v>1</v>
      </c>
      <c r="L22" s="141">
        <v>-3.9290429745682401E-3</v>
      </c>
    </row>
    <row r="23" spans="2:25" ht="17.149999999999999" customHeight="1" thickBot="1">
      <c r="B23" s="4" t="s">
        <v>65</v>
      </c>
      <c r="C23" s="11"/>
      <c r="D23" s="20">
        <v>44469</v>
      </c>
      <c r="E23" s="142">
        <v>0.99962702804886794</v>
      </c>
      <c r="F23" s="143">
        <v>1.459727696619909E-3</v>
      </c>
      <c r="H23" s="4" t="s">
        <v>65</v>
      </c>
      <c r="I23" s="11"/>
      <c r="J23" s="20">
        <v>44469</v>
      </c>
      <c r="K23" s="142">
        <v>1.0009908246620101</v>
      </c>
      <c r="L23" s="143">
        <v>-3.9290429731352839E-3</v>
      </c>
      <c r="N23" s="28"/>
      <c r="O23" s="47" t="s">
        <v>66</v>
      </c>
      <c r="P23" s="48" t="s">
        <v>67</v>
      </c>
      <c r="Q23" s="48" t="s">
        <v>20</v>
      </c>
      <c r="R23" s="48" t="s">
        <v>68</v>
      </c>
      <c r="S23" s="49" t="s">
        <v>69</v>
      </c>
    </row>
    <row r="24" spans="2:25" ht="17.149999999999999" customHeight="1" thickBot="1">
      <c r="B24" s="4" t="s">
        <v>38</v>
      </c>
      <c r="C24" s="11" t="b">
        <v>1</v>
      </c>
      <c r="D24" s="20">
        <v>44560</v>
      </c>
      <c r="E24" s="142">
        <v>0.99896407425499756</v>
      </c>
      <c r="F24" s="143">
        <v>2.0389429906825722E-3</v>
      </c>
      <c r="H24" s="4" t="s">
        <v>38</v>
      </c>
      <c r="I24" s="11" t="b">
        <v>1</v>
      </c>
      <c r="J24" s="20">
        <v>44560</v>
      </c>
      <c r="K24" s="142">
        <v>1.000326966396659</v>
      </c>
      <c r="L24" s="143">
        <v>-6.5203950000152909E-4</v>
      </c>
      <c r="N24" s="52" t="s">
        <v>70</v>
      </c>
      <c r="O24" s="128">
        <v>27.251500713661841</v>
      </c>
      <c r="P24" s="144">
        <v>27.277168849532138</v>
      </c>
      <c r="Q24" s="144">
        <v>27.872262555772899</v>
      </c>
      <c r="R24" s="144">
        <v>28.570706768276001</v>
      </c>
      <c r="S24" s="129">
        <v>28.628711972609029</v>
      </c>
      <c r="U24" s="14"/>
      <c r="V24" s="1" t="s">
        <v>12</v>
      </c>
      <c r="W24" s="2" t="s">
        <v>71</v>
      </c>
      <c r="X24" s="68" t="s">
        <v>14</v>
      </c>
      <c r="Y24" s="9" t="s">
        <v>15</v>
      </c>
    </row>
    <row r="25" spans="2:25" ht="17.149999999999999" customHeight="1" thickBot="1">
      <c r="B25" s="5" t="s">
        <v>41</v>
      </c>
      <c r="C25" s="12"/>
      <c r="D25" s="21">
        <v>44742</v>
      </c>
      <c r="E25" s="145">
        <v>0.99731030950140298</v>
      </c>
      <c r="F25" s="146">
        <v>2.6564195000504582E-3</v>
      </c>
      <c r="H25" s="5" t="s">
        <v>41</v>
      </c>
      <c r="I25" s="12"/>
      <c r="J25" s="21">
        <v>44742</v>
      </c>
      <c r="K25" s="145">
        <v>0.99867094540277979</v>
      </c>
      <c r="L25" s="146">
        <v>1.3299385736035079E-3</v>
      </c>
      <c r="N25" s="53" t="s">
        <v>72</v>
      </c>
      <c r="O25" s="147">
        <v>6.2324999999999998E-2</v>
      </c>
      <c r="P25" s="148">
        <v>5.4500000000000007E-2</v>
      </c>
      <c r="Q25" s="148">
        <v>5.1900000000000002E-2</v>
      </c>
      <c r="R25" s="148">
        <v>5.6300000000000003E-2</v>
      </c>
      <c r="S25" s="130">
        <v>6.6174999999999998E-2</v>
      </c>
      <c r="U25" s="3" t="s">
        <v>17</v>
      </c>
      <c r="V25" s="55" t="s">
        <v>18</v>
      </c>
      <c r="W25" s="24" t="s">
        <v>73</v>
      </c>
      <c r="X25" s="99">
        <v>26.974093070877711</v>
      </c>
      <c r="Y25" s="100">
        <v>6.8025000000000002E-2</v>
      </c>
    </row>
    <row r="26" spans="2:25" ht="17.149999999999999" customHeight="1" thickBot="1">
      <c r="B26" s="35"/>
      <c r="C26" s="35"/>
      <c r="D26" s="18"/>
      <c r="E26" s="149"/>
      <c r="F26" s="150"/>
      <c r="H26" s="35"/>
      <c r="I26" s="35"/>
      <c r="J26" s="18"/>
      <c r="K26" s="149"/>
      <c r="L26" s="150"/>
      <c r="N26" s="53" t="s">
        <v>74</v>
      </c>
      <c r="O26" s="131">
        <v>26.974093070877711</v>
      </c>
      <c r="P26" s="151">
        <v>27.020293229412481</v>
      </c>
      <c r="Q26" s="151">
        <v>27.897294281752171</v>
      </c>
      <c r="R26" s="151">
        <v>29.037469872301529</v>
      </c>
      <c r="S26" s="132">
        <v>29.132158551201961</v>
      </c>
      <c r="U26" s="4" t="s">
        <v>17</v>
      </c>
      <c r="V26" s="56" t="s">
        <v>26</v>
      </c>
      <c r="W26" s="69" t="s">
        <v>27</v>
      </c>
      <c r="X26" s="105">
        <v>27.020293229412481</v>
      </c>
      <c r="Y26" s="106">
        <v>5.8705E-2</v>
      </c>
    </row>
    <row r="27" spans="2:25" ht="17.149999999999999" customHeight="1" thickBot="1">
      <c r="B27" s="35"/>
      <c r="C27" s="7" t="s">
        <v>75</v>
      </c>
      <c r="D27" s="18"/>
      <c r="E27" s="149"/>
      <c r="F27" s="150"/>
      <c r="H27" s="35"/>
      <c r="I27" s="7" t="s">
        <v>75</v>
      </c>
      <c r="J27" s="18"/>
      <c r="K27" s="149"/>
      <c r="L27" s="150"/>
      <c r="N27" s="54" t="s">
        <v>76</v>
      </c>
      <c r="O27" s="152">
        <v>6.8025000000000002E-2</v>
      </c>
      <c r="P27" s="153">
        <v>5.8705E-2</v>
      </c>
      <c r="Q27" s="153">
        <v>5.57E-2</v>
      </c>
      <c r="R27" s="153">
        <v>6.1034999999999999E-2</v>
      </c>
      <c r="S27" s="139">
        <v>7.317499999999999E-2</v>
      </c>
      <c r="U27" s="4" t="s">
        <v>29</v>
      </c>
      <c r="V27" s="56" t="s">
        <v>14</v>
      </c>
      <c r="W27" s="69"/>
      <c r="X27" s="105">
        <v>27.897294281752171</v>
      </c>
      <c r="Y27" s="106">
        <v>5.57E-2</v>
      </c>
    </row>
    <row r="28" spans="2:25">
      <c r="B28" s="3" t="s">
        <v>17</v>
      </c>
      <c r="C28" s="22" t="s">
        <v>5</v>
      </c>
      <c r="D28" s="18"/>
      <c r="E28" s="149"/>
      <c r="F28" s="150"/>
      <c r="H28" s="3" t="s">
        <v>17</v>
      </c>
      <c r="I28" s="22" t="s">
        <v>44</v>
      </c>
      <c r="J28" s="18"/>
      <c r="K28" s="149"/>
      <c r="L28" s="150"/>
      <c r="U28" s="4" t="s">
        <v>29</v>
      </c>
      <c r="V28" s="56" t="s">
        <v>15</v>
      </c>
      <c r="W28" s="69"/>
      <c r="X28" s="105">
        <v>29.037469872301529</v>
      </c>
      <c r="Y28" s="106">
        <v>6.1034999999999999E-2</v>
      </c>
    </row>
    <row r="29" spans="2:25" ht="17.149999999999999" customHeight="1" thickBot="1">
      <c r="B29" s="4" t="s">
        <v>65</v>
      </c>
      <c r="C29" s="13"/>
      <c r="D29" s="18"/>
      <c r="E29" s="149"/>
      <c r="F29" s="150"/>
      <c r="H29" s="4" t="s">
        <v>65</v>
      </c>
      <c r="I29" s="13"/>
      <c r="J29" s="18"/>
      <c r="K29" s="149"/>
      <c r="L29" s="150"/>
      <c r="U29" s="4" t="s">
        <v>38</v>
      </c>
      <c r="V29" s="56" t="s">
        <v>39</v>
      </c>
      <c r="W29" s="69" t="b">
        <v>0</v>
      </c>
      <c r="X29" s="112">
        <v>29.132158551201961</v>
      </c>
      <c r="Y29" s="113">
        <v>7.317499999999999E-2</v>
      </c>
    </row>
    <row r="30" spans="2:25" ht="17.149999999999999" customHeight="1" thickBot="1">
      <c r="B30" s="4" t="s">
        <v>17</v>
      </c>
      <c r="C30" s="13" t="s">
        <v>36</v>
      </c>
      <c r="D30" s="18"/>
      <c r="E30" s="149"/>
      <c r="F30" s="150"/>
      <c r="H30" s="4" t="s">
        <v>17</v>
      </c>
      <c r="I30" s="13" t="s">
        <v>57</v>
      </c>
      <c r="J30" s="18"/>
      <c r="K30" s="149"/>
      <c r="L30" s="150"/>
      <c r="N30" s="72" t="s">
        <v>77</v>
      </c>
      <c r="O30" s="73" t="s">
        <v>78</v>
      </c>
      <c r="P30" s="74" t="s">
        <v>79</v>
      </c>
      <c r="Q30" s="75" t="s">
        <v>8</v>
      </c>
      <c r="U30" s="4" t="s">
        <v>41</v>
      </c>
      <c r="V30" s="56" t="s">
        <v>42</v>
      </c>
      <c r="W30" s="69"/>
      <c r="X30" s="105"/>
      <c r="Y30" s="61"/>
    </row>
    <row r="31" spans="2:25" ht="17.149999999999999" customHeight="1" thickBot="1">
      <c r="B31" s="4" t="s">
        <v>17</v>
      </c>
      <c r="C31" s="13" t="s">
        <v>80</v>
      </c>
      <c r="D31" s="18"/>
      <c r="E31" s="149"/>
      <c r="F31" s="150"/>
      <c r="H31" s="4" t="s">
        <v>17</v>
      </c>
      <c r="I31" s="13" t="s">
        <v>80</v>
      </c>
      <c r="J31" s="18"/>
      <c r="K31" s="149"/>
      <c r="L31" s="150"/>
      <c r="N31" s="76">
        <v>44377</v>
      </c>
      <c r="O31" s="77">
        <v>26.75</v>
      </c>
      <c r="P31" s="154">
        <v>0.21520883637336519</v>
      </c>
      <c r="Q31" s="155">
        <v>0.11323149899952779</v>
      </c>
      <c r="U31" s="5" t="s">
        <v>38</v>
      </c>
      <c r="V31" s="57" t="s">
        <v>43</v>
      </c>
      <c r="W31" s="70" t="b">
        <v>1</v>
      </c>
      <c r="X31" s="105"/>
      <c r="Y31" s="61"/>
    </row>
    <row r="32" spans="2:25">
      <c r="B32" s="4" t="s">
        <v>17</v>
      </c>
      <c r="C32" s="13" t="s">
        <v>81</v>
      </c>
      <c r="D32" s="18"/>
      <c r="E32" s="149"/>
      <c r="F32" s="150"/>
      <c r="H32" s="4" t="s">
        <v>17</v>
      </c>
      <c r="I32" s="13" t="s">
        <v>81</v>
      </c>
      <c r="J32" s="18"/>
      <c r="K32" s="149"/>
      <c r="L32" s="150"/>
      <c r="N32" s="71"/>
      <c r="O32" s="78">
        <v>27</v>
      </c>
      <c r="P32" s="156">
        <v>0.13899566647723319</v>
      </c>
      <c r="Q32" s="157">
        <v>6.2798771625956609E-2</v>
      </c>
      <c r="X32" s="105"/>
      <c r="Y32" s="61"/>
    </row>
    <row r="33" spans="2:25" ht="17.149999999999999" customHeight="1" thickBot="1">
      <c r="B33" s="4" t="s">
        <v>38</v>
      </c>
      <c r="C33" s="13" t="b">
        <v>1</v>
      </c>
      <c r="D33" s="14"/>
      <c r="E33" s="14"/>
      <c r="F33" s="14"/>
      <c r="H33" s="4" t="s">
        <v>38</v>
      </c>
      <c r="I33" s="13" t="b">
        <v>1</v>
      </c>
      <c r="J33" s="14"/>
      <c r="K33" s="14"/>
      <c r="L33" s="14"/>
      <c r="N33" s="71"/>
      <c r="O33" s="78">
        <v>27.25</v>
      </c>
      <c r="P33" s="156">
        <v>6.2782496581101271E-2</v>
      </c>
      <c r="Q33" s="157">
        <v>5.7917921302917522E-2</v>
      </c>
    </row>
    <row r="34" spans="2:25" ht="17.149999999999999" customHeight="1" thickBot="1">
      <c r="B34" s="5" t="s">
        <v>41</v>
      </c>
      <c r="C34" s="15"/>
      <c r="D34" s="14"/>
      <c r="E34" s="14"/>
      <c r="F34" s="14"/>
      <c r="H34" s="5" t="s">
        <v>41</v>
      </c>
      <c r="I34" s="15"/>
      <c r="J34" s="14"/>
      <c r="K34" s="14"/>
      <c r="L34" s="14"/>
      <c r="N34" s="71"/>
      <c r="O34" s="78">
        <v>27.5</v>
      </c>
      <c r="P34" s="156">
        <v>5.3526437374247678E-2</v>
      </c>
      <c r="Q34" s="157">
        <v>5.7061308875833432E-2</v>
      </c>
      <c r="U34" s="14"/>
      <c r="V34" s="1" t="s">
        <v>49</v>
      </c>
      <c r="W34" s="58"/>
      <c r="X34" s="63" t="s">
        <v>50</v>
      </c>
      <c r="Y34" s="64" t="s">
        <v>51</v>
      </c>
    </row>
    <row r="35" spans="2:25">
      <c r="N35" s="71"/>
      <c r="O35" s="78">
        <v>27.75</v>
      </c>
      <c r="P35" s="156">
        <v>5.2434172419697778E-2</v>
      </c>
      <c r="Q35" s="157">
        <v>5.6204696448749342E-2</v>
      </c>
      <c r="U35" s="3" t="s">
        <v>17</v>
      </c>
      <c r="V35" s="55" t="s">
        <v>18</v>
      </c>
      <c r="W35" s="60" t="s">
        <v>71</v>
      </c>
      <c r="X35" s="65">
        <v>26.75</v>
      </c>
      <c r="Y35" s="119">
        <v>0.11323149899952779</v>
      </c>
    </row>
    <row r="36" spans="2:25">
      <c r="N36" s="83"/>
      <c r="O36" s="78">
        <v>28</v>
      </c>
      <c r="P36" s="156">
        <v>5.2704709588164471E-2</v>
      </c>
      <c r="Q36" s="157">
        <v>5.6180570722083399E-2</v>
      </c>
      <c r="U36" s="4" t="s">
        <v>29</v>
      </c>
      <c r="V36" s="59" t="s">
        <v>50</v>
      </c>
      <c r="W36" s="61"/>
      <c r="X36" s="66">
        <v>27</v>
      </c>
      <c r="Y36" s="122">
        <v>6.2798771625956609E-2</v>
      </c>
    </row>
    <row r="37" spans="2:25">
      <c r="N37" s="83"/>
      <c r="O37" s="78">
        <v>28.25</v>
      </c>
      <c r="P37" s="156">
        <v>5.4279638523516083E-2</v>
      </c>
      <c r="Q37" s="157">
        <v>5.7350346685588603E-2</v>
      </c>
      <c r="U37" s="4" t="s">
        <v>38</v>
      </c>
      <c r="V37" s="56" t="s">
        <v>58</v>
      </c>
      <c r="W37" s="61" t="b">
        <v>1</v>
      </c>
      <c r="X37" s="66">
        <v>27.25</v>
      </c>
      <c r="Y37" s="122">
        <v>5.7917921302917522E-2</v>
      </c>
    </row>
    <row r="38" spans="2:25" ht="17.149999999999999" customHeight="1" thickBot="1">
      <c r="N38" s="83"/>
      <c r="O38" s="78">
        <v>28.5</v>
      </c>
      <c r="P38" s="156">
        <v>5.5854567458867681E-2</v>
      </c>
      <c r="Q38" s="157">
        <v>5.8520122649093807E-2</v>
      </c>
      <c r="U38" s="5" t="s">
        <v>41</v>
      </c>
      <c r="V38" s="57" t="s">
        <v>42</v>
      </c>
      <c r="W38" s="62"/>
      <c r="X38" s="66">
        <v>27.5</v>
      </c>
      <c r="Y38" s="122">
        <v>5.7061308875833432E-2</v>
      </c>
    </row>
    <row r="39" spans="2:25" ht="17.149999999999999" customHeight="1" thickBot="1">
      <c r="N39" s="83"/>
      <c r="O39" s="79">
        <v>28.75</v>
      </c>
      <c r="P39" s="158">
        <v>8.6823479464176748E-2</v>
      </c>
      <c r="Q39" s="159">
        <v>5.9689898612599032E-2</v>
      </c>
      <c r="X39" s="66">
        <v>27.75</v>
      </c>
      <c r="Y39" s="130">
        <v>5.6204696448749342E-2</v>
      </c>
    </row>
    <row r="40" spans="2:25">
      <c r="X40" s="66">
        <v>28</v>
      </c>
      <c r="Y40" s="130">
        <v>5.6180570722083399E-2</v>
      </c>
    </row>
    <row r="41" spans="2:25">
      <c r="X41" s="66">
        <v>28.25</v>
      </c>
      <c r="Y41" s="130">
        <v>5.7350346685588603E-2</v>
      </c>
    </row>
    <row r="42" spans="2:25">
      <c r="X42" s="66">
        <v>28.5</v>
      </c>
      <c r="Y42" s="130">
        <v>5.8520122649093807E-2</v>
      </c>
    </row>
    <row r="43" spans="2:25" ht="17.149999999999999" customHeight="1" thickBot="1">
      <c r="X43" s="67">
        <v>28.75</v>
      </c>
      <c r="Y43" s="139">
        <v>5.9689898612599032E-2</v>
      </c>
    </row>
    <row r="54" spans="16:16">
      <c r="P54" s="8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7"/>
  <cols>
    <col min="1" max="1" width="15.36328125" style="80" customWidth="1"/>
    <col min="2" max="3" width="16.1796875" style="80" customWidth="1"/>
    <col min="4" max="4" width="16.6328125" style="80" customWidth="1"/>
    <col min="5" max="7" width="12.453125" style="80" customWidth="1"/>
    <col min="8" max="10" width="14.7265625" style="80" customWidth="1"/>
    <col min="11" max="11" width="15.54296875" style="80" customWidth="1"/>
    <col min="12" max="12" width="17.54296875" style="80" customWidth="1"/>
  </cols>
  <sheetData>
    <row r="1" spans="1:12">
      <c r="A1" s="87" t="s">
        <v>82</v>
      </c>
      <c r="B1" s="87" t="s">
        <v>83</v>
      </c>
      <c r="C1" s="87" t="s">
        <v>84</v>
      </c>
      <c r="D1" s="87" t="s">
        <v>85</v>
      </c>
      <c r="E1" s="87" t="s">
        <v>86</v>
      </c>
      <c r="F1" s="87" t="s">
        <v>87</v>
      </c>
      <c r="G1" s="87" t="s">
        <v>88</v>
      </c>
      <c r="H1" s="87" t="s">
        <v>89</v>
      </c>
      <c r="I1" s="87" t="s">
        <v>90</v>
      </c>
      <c r="J1" s="87" t="s">
        <v>91</v>
      </c>
      <c r="K1" s="87" t="s">
        <v>92</v>
      </c>
      <c r="L1" s="87" t="s">
        <v>93</v>
      </c>
    </row>
    <row r="2" spans="1:12">
      <c r="A2" s="87" t="s">
        <v>94</v>
      </c>
      <c r="B2" s="41">
        <v>44335</v>
      </c>
      <c r="C2" s="41">
        <v>44337</v>
      </c>
      <c r="D2" s="41">
        <v>44460</v>
      </c>
      <c r="E2" s="87" t="s">
        <v>95</v>
      </c>
      <c r="F2" s="87" t="s">
        <v>96</v>
      </c>
      <c r="G2" s="87" t="s">
        <v>97</v>
      </c>
      <c r="H2" s="87" t="s">
        <v>98</v>
      </c>
      <c r="I2" s="87" t="s">
        <v>16</v>
      </c>
      <c r="J2" s="87" t="s">
        <v>64</v>
      </c>
      <c r="K2" s="160">
        <v>28</v>
      </c>
      <c r="L2" s="161">
        <v>1000000</v>
      </c>
    </row>
    <row r="3" spans="1:12">
      <c r="A3" s="87" t="s">
        <v>99</v>
      </c>
      <c r="B3" s="41">
        <v>44360</v>
      </c>
      <c r="C3" s="41">
        <v>44362</v>
      </c>
      <c r="D3" s="41">
        <v>44545</v>
      </c>
      <c r="E3" s="87" t="s">
        <v>100</v>
      </c>
      <c r="F3" s="87" t="s">
        <v>96</v>
      </c>
      <c r="G3" s="87" t="s">
        <v>97</v>
      </c>
      <c r="H3" s="87" t="s">
        <v>98</v>
      </c>
      <c r="I3" s="87" t="s">
        <v>16</v>
      </c>
      <c r="J3" s="87" t="s">
        <v>64</v>
      </c>
      <c r="K3" s="162">
        <v>27.8</v>
      </c>
      <c r="L3" s="161">
        <v>1000000</v>
      </c>
    </row>
    <row r="4" spans="1:12">
      <c r="A4" s="87" t="s">
        <v>101</v>
      </c>
      <c r="B4" s="41">
        <v>44368</v>
      </c>
      <c r="C4" s="41">
        <v>44370</v>
      </c>
      <c r="D4" s="41">
        <v>44704</v>
      </c>
      <c r="E4" s="87" t="s">
        <v>95</v>
      </c>
      <c r="F4" s="87" t="s">
        <v>102</v>
      </c>
      <c r="G4" s="87" t="s">
        <v>97</v>
      </c>
      <c r="H4" s="87" t="s">
        <v>98</v>
      </c>
      <c r="I4" s="87" t="s">
        <v>16</v>
      </c>
      <c r="J4" s="87" t="s">
        <v>64</v>
      </c>
      <c r="K4" s="162">
        <v>28.1</v>
      </c>
      <c r="L4" s="161">
        <v>1000000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14" sqref="D14"/>
    </sheetView>
  </sheetViews>
  <sheetFormatPr defaultRowHeight="17"/>
  <cols>
    <col min="1" max="1" width="13.453125" style="80" customWidth="1"/>
    <col min="2" max="2" width="12.26953125" style="80" customWidth="1"/>
    <col min="4" max="4" width="17.90625" style="80" customWidth="1"/>
    <col min="6" max="6" width="17.7265625" style="80" customWidth="1"/>
    <col min="8" max="8" width="16.6328125" style="80" customWidth="1"/>
    <col min="10" max="10" width="17.08984375" style="80" customWidth="1"/>
    <col min="11" max="11" width="15.36328125" style="80" customWidth="1"/>
    <col min="12" max="12" width="17.6328125" style="80" customWidth="1"/>
  </cols>
  <sheetData>
    <row r="1" spans="1:14">
      <c r="D1" s="81" t="s">
        <v>103</v>
      </c>
      <c r="E1" s="81"/>
      <c r="F1" s="81" t="s">
        <v>104</v>
      </c>
      <c r="G1" s="82"/>
      <c r="H1" s="81" t="s">
        <v>105</v>
      </c>
      <c r="I1" s="83"/>
      <c r="J1" s="83"/>
      <c r="K1" s="81" t="s">
        <v>106</v>
      </c>
      <c r="L1" s="81" t="s">
        <v>107</v>
      </c>
      <c r="M1" s="83"/>
      <c r="N1" s="83"/>
    </row>
    <row r="2" spans="1:14">
      <c r="C2" s="84" t="s">
        <v>108</v>
      </c>
      <c r="D2" s="165">
        <f>SUM(D5:D7)</f>
        <v>-16654845.075103201</v>
      </c>
      <c r="E2" s="165"/>
      <c r="F2" s="165">
        <f>SUM(F5:F7)</f>
        <v>-1790051.328476026</v>
      </c>
      <c r="G2" s="165"/>
      <c r="H2" s="165">
        <f>SUM(H5:H7)</f>
        <v>-1405626.430028752</v>
      </c>
      <c r="I2" s="165"/>
      <c r="J2" s="165"/>
      <c r="K2" s="165">
        <f>SUM(K5:K7)</f>
        <v>-55916.090302746263</v>
      </c>
      <c r="L2" s="165">
        <f>SUM(L5:L7)</f>
        <v>521347.1381044141</v>
      </c>
      <c r="M2" s="83"/>
      <c r="N2" s="83"/>
    </row>
    <row r="3" spans="1:14">
      <c r="G3" s="83"/>
      <c r="I3" s="83"/>
      <c r="J3" s="83"/>
      <c r="K3" s="83"/>
      <c r="L3" s="83"/>
      <c r="M3" s="83"/>
      <c r="N3" s="83"/>
    </row>
    <row r="4" spans="1:14">
      <c r="A4" s="85" t="s">
        <v>82</v>
      </c>
      <c r="B4" s="85" t="s">
        <v>109</v>
      </c>
      <c r="C4" s="85" t="s">
        <v>2</v>
      </c>
      <c r="D4" s="85" t="s">
        <v>103</v>
      </c>
      <c r="E4" s="86"/>
      <c r="F4" s="85" t="s">
        <v>104</v>
      </c>
      <c r="G4" s="85"/>
      <c r="H4" s="85" t="s">
        <v>105</v>
      </c>
      <c r="I4" s="83"/>
      <c r="J4" s="87" t="s">
        <v>110</v>
      </c>
      <c r="K4" s="86">
        <v>0.5</v>
      </c>
      <c r="L4" s="86">
        <v>1</v>
      </c>
      <c r="M4" s="83"/>
      <c r="N4" s="83"/>
    </row>
    <row r="5" spans="1:14">
      <c r="A5" s="83" t="s">
        <v>94</v>
      </c>
      <c r="B5" s="163">
        <v>214380.82208287131</v>
      </c>
      <c r="C5" s="83" t="s">
        <v>16</v>
      </c>
      <c r="D5" s="163">
        <v>14015033.72738809</v>
      </c>
      <c r="F5" s="164">
        <v>-1722193.3908011119</v>
      </c>
      <c r="G5" s="164"/>
      <c r="H5" s="164">
        <v>-1887874.2370265289</v>
      </c>
      <c r="I5" s="83"/>
      <c r="J5" s="83" t="s">
        <v>98</v>
      </c>
      <c r="K5" s="163">
        <v>274913.13979076268</v>
      </c>
      <c r="L5" s="163">
        <v>0</v>
      </c>
      <c r="M5" s="83"/>
      <c r="N5" s="83"/>
    </row>
    <row r="6" spans="1:14">
      <c r="A6" s="83" t="s">
        <v>99</v>
      </c>
      <c r="B6" s="163">
        <v>-421230.21349021129</v>
      </c>
      <c r="C6" s="83" t="s">
        <v>16</v>
      </c>
      <c r="D6" s="163">
        <v>-16228232.57666409</v>
      </c>
      <c r="F6" s="164">
        <v>1374857.203321781</v>
      </c>
      <c r="G6" s="164"/>
      <c r="H6" s="164">
        <v>2013005.2683820759</v>
      </c>
      <c r="I6" s="83"/>
      <c r="J6" s="83" t="s">
        <v>98</v>
      </c>
      <c r="K6" s="163">
        <v>-395729.02366437402</v>
      </c>
      <c r="L6" s="163">
        <v>0</v>
      </c>
      <c r="M6" s="83"/>
      <c r="N6" s="83"/>
    </row>
    <row r="7" spans="1:14">
      <c r="A7" s="83" t="s">
        <v>101</v>
      </c>
      <c r="B7" s="163">
        <v>727194.17547066591</v>
      </c>
      <c r="C7" s="83" t="s">
        <v>16</v>
      </c>
      <c r="D7" s="163">
        <v>-14441646.2258272</v>
      </c>
      <c r="F7" s="164">
        <v>-1442715.140996695</v>
      </c>
      <c r="G7" s="164"/>
      <c r="H7" s="164">
        <v>-1530757.461384299</v>
      </c>
      <c r="I7" s="83"/>
      <c r="J7" s="83" t="s">
        <v>98</v>
      </c>
      <c r="K7" s="163">
        <v>64899.793570865077</v>
      </c>
      <c r="L7" s="163">
        <v>521347.1381044141</v>
      </c>
      <c r="M7" s="83"/>
      <c r="N7" s="8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7"/>
  <sheetViews>
    <sheetView tabSelected="1" topLeftCell="AG1" workbookViewId="0">
      <selection activeCell="AQ2" sqref="AQ2:BX2"/>
    </sheetView>
  </sheetViews>
  <sheetFormatPr defaultRowHeight="17"/>
  <cols>
    <col min="1" max="4" width="12.6328125" style="80" customWidth="1"/>
    <col min="5" max="5" width="15.36328125" style="80" customWidth="1"/>
    <col min="6" max="7" width="15.453125" style="80" customWidth="1"/>
    <col min="8" max="26" width="12.6328125" style="80" customWidth="1"/>
    <col min="27" max="27" width="8.7265625" style="80" customWidth="1"/>
    <col min="28" max="38" width="12.6328125" style="80" customWidth="1"/>
    <col min="39" max="39" width="8.7265625" style="80" customWidth="1"/>
    <col min="40" max="42" width="12.6328125" style="80" customWidth="1"/>
    <col min="43" max="43" width="14.81640625" style="80" customWidth="1"/>
    <col min="44" max="44" width="16.6328125" style="80" customWidth="1"/>
    <col min="45" max="45" width="16.453125" style="80" customWidth="1"/>
    <col min="46" max="52" width="12.6328125" style="80" customWidth="1"/>
    <col min="53" max="53" width="8.7265625" style="80" customWidth="1"/>
    <col min="54" max="77" width="12.6328125" style="80" customWidth="1"/>
  </cols>
  <sheetData>
    <row r="1" spans="1:76">
      <c r="A1" s="87"/>
      <c r="B1" s="87"/>
      <c r="C1" s="84"/>
      <c r="D1" s="82" t="s">
        <v>103</v>
      </c>
      <c r="E1" s="88">
        <v>0.25</v>
      </c>
      <c r="F1" s="88">
        <v>0.5</v>
      </c>
      <c r="G1" s="88">
        <v>1</v>
      </c>
      <c r="H1" s="88">
        <v>2</v>
      </c>
      <c r="I1" s="88">
        <v>3</v>
      </c>
      <c r="J1" s="88">
        <v>5</v>
      </c>
      <c r="K1" s="88">
        <v>10</v>
      </c>
      <c r="L1" s="88">
        <v>15</v>
      </c>
      <c r="M1" s="88">
        <v>20</v>
      </c>
      <c r="N1" s="88">
        <v>30</v>
      </c>
      <c r="O1" s="87"/>
      <c r="P1" s="82" t="s">
        <v>104</v>
      </c>
      <c r="Q1" s="88">
        <v>0.25</v>
      </c>
      <c r="R1" s="88">
        <v>0.5</v>
      </c>
      <c r="S1" s="88">
        <v>1</v>
      </c>
      <c r="T1" s="88">
        <v>2</v>
      </c>
      <c r="U1" s="88">
        <v>3</v>
      </c>
      <c r="V1" s="88">
        <v>5</v>
      </c>
      <c r="W1" s="88">
        <v>10</v>
      </c>
      <c r="X1" s="88">
        <v>15</v>
      </c>
      <c r="Y1" s="88">
        <v>20</v>
      </c>
      <c r="Z1" s="88">
        <v>30</v>
      </c>
      <c r="AA1" s="87"/>
      <c r="AB1" s="82" t="s">
        <v>105</v>
      </c>
      <c r="AC1" s="88">
        <v>0.25</v>
      </c>
      <c r="AD1" s="88">
        <v>0.5</v>
      </c>
      <c r="AE1" s="88">
        <v>1</v>
      </c>
      <c r="AF1" s="88">
        <v>2</v>
      </c>
      <c r="AG1" s="88">
        <v>3</v>
      </c>
      <c r="AH1" s="88">
        <v>5</v>
      </c>
      <c r="AI1" s="88">
        <v>10</v>
      </c>
      <c r="AJ1" s="88">
        <v>15</v>
      </c>
      <c r="AK1" s="88">
        <v>20</v>
      </c>
      <c r="AL1" s="88">
        <v>30</v>
      </c>
      <c r="AM1" s="88"/>
      <c r="AN1" s="89"/>
      <c r="AO1" s="90"/>
      <c r="AP1" s="91" t="s">
        <v>103</v>
      </c>
      <c r="AQ1" s="92">
        <v>0.25</v>
      </c>
      <c r="AR1" s="92">
        <v>0.5</v>
      </c>
      <c r="AS1" s="92">
        <v>1</v>
      </c>
      <c r="AT1" s="92">
        <v>2</v>
      </c>
      <c r="AU1" s="92">
        <v>3</v>
      </c>
      <c r="AV1" s="92">
        <v>5</v>
      </c>
      <c r="AW1" s="92">
        <v>10</v>
      </c>
      <c r="AX1" s="92">
        <v>15</v>
      </c>
      <c r="AY1" s="92">
        <v>20</v>
      </c>
      <c r="AZ1" s="92">
        <v>30</v>
      </c>
      <c r="BA1" s="87"/>
      <c r="BB1" s="91" t="s">
        <v>104</v>
      </c>
      <c r="BC1" s="92">
        <v>0.25</v>
      </c>
      <c r="BD1" s="92">
        <v>0.5</v>
      </c>
      <c r="BE1" s="92">
        <v>1</v>
      </c>
      <c r="BF1" s="92">
        <v>2</v>
      </c>
      <c r="BG1" s="92">
        <v>3</v>
      </c>
      <c r="BH1" s="92">
        <v>5</v>
      </c>
      <c r="BI1" s="92">
        <v>10</v>
      </c>
      <c r="BJ1" s="92">
        <v>15</v>
      </c>
      <c r="BK1" s="92">
        <v>20</v>
      </c>
      <c r="BL1" s="92">
        <v>30</v>
      </c>
      <c r="BM1" s="87"/>
      <c r="BN1" s="93" t="s">
        <v>105</v>
      </c>
      <c r="BO1" s="94">
        <v>0.25</v>
      </c>
      <c r="BP1" s="94">
        <v>0.5</v>
      </c>
      <c r="BQ1" s="94">
        <v>1</v>
      </c>
      <c r="BR1" s="94">
        <v>2</v>
      </c>
      <c r="BS1" s="94">
        <v>3</v>
      </c>
      <c r="BT1" s="94">
        <v>5</v>
      </c>
      <c r="BU1" s="94">
        <v>10</v>
      </c>
      <c r="BV1" s="94">
        <v>15</v>
      </c>
      <c r="BW1" s="94">
        <v>20</v>
      </c>
      <c r="BX1" s="94">
        <v>30</v>
      </c>
    </row>
    <row r="2" spans="1:76">
      <c r="A2" s="87"/>
      <c r="B2" s="87"/>
      <c r="C2" s="87" t="s">
        <v>108</v>
      </c>
      <c r="D2" s="87"/>
      <c r="E2" s="165">
        <f>SUM(E5:E7)</f>
        <v>-1327857.3537967168</v>
      </c>
      <c r="F2" s="165">
        <f t="shared" ref="F2:G2" si="0">SUM(F5:F7)</f>
        <v>8660593.726495862</v>
      </c>
      <c r="G2" s="165">
        <f t="shared" si="0"/>
        <v>11127283.37070905</v>
      </c>
      <c r="H2" s="165"/>
      <c r="I2" s="165"/>
      <c r="J2" s="165"/>
      <c r="K2" s="165"/>
      <c r="L2" s="165"/>
      <c r="M2" s="165"/>
      <c r="N2" s="165"/>
      <c r="O2" s="165"/>
      <c r="P2" s="165"/>
      <c r="Q2" s="165">
        <f>SUM(Q5:Q7)</f>
        <v>-2461.8177073301345</v>
      </c>
      <c r="R2" s="165">
        <f t="shared" ref="R2:S2" si="1">SUM(R5:R7)</f>
        <v>6114.4960137816961</v>
      </c>
      <c r="S2" s="165">
        <f t="shared" si="1"/>
        <v>-13813.247561800181</v>
      </c>
      <c r="T2" s="165"/>
      <c r="U2" s="165"/>
      <c r="V2" s="165"/>
      <c r="W2" s="165"/>
      <c r="X2" s="165"/>
      <c r="Y2" s="165"/>
      <c r="Z2" s="165"/>
      <c r="AA2" s="165"/>
      <c r="AB2" s="165"/>
      <c r="AC2" s="165">
        <f>SUM(AC5:AC7)</f>
        <v>-2552.9623530147369</v>
      </c>
      <c r="AD2" s="165">
        <f t="shared" ref="AD2:AE2" si="2">SUM(AD5:AD7)</f>
        <v>6180.1560328720952</v>
      </c>
      <c r="AE2" s="165">
        <f t="shared" si="2"/>
        <v>-14551.023743387541</v>
      </c>
      <c r="AF2" s="165"/>
      <c r="AG2" s="165"/>
      <c r="AH2" s="165"/>
      <c r="AI2" s="165"/>
      <c r="AJ2" s="165"/>
      <c r="AK2" s="165"/>
      <c r="AL2" s="87"/>
      <c r="AM2" s="87"/>
      <c r="AO2" s="87" t="s">
        <v>108</v>
      </c>
      <c r="AP2" s="87"/>
      <c r="AQ2" s="165">
        <f>SUM(AQ5:AQ7)</f>
        <v>1299306.9420621032</v>
      </c>
      <c r="AR2" s="165">
        <f t="shared" ref="AR2:AS2" si="3">SUM(AR5:AR7)</f>
        <v>-8519967.9539218768</v>
      </c>
      <c r="AS2" s="165">
        <f t="shared" si="3"/>
        <v>-11479863.9273271</v>
      </c>
      <c r="AT2" s="165"/>
      <c r="AU2" s="165"/>
      <c r="AV2" s="165"/>
      <c r="AW2" s="165"/>
      <c r="AX2" s="165"/>
      <c r="AY2" s="165"/>
      <c r="AZ2" s="165"/>
      <c r="BA2" s="165"/>
      <c r="BB2" s="165"/>
      <c r="BC2" s="165">
        <f>SUM(BC5:BC7)</f>
        <v>-2327.7915755850845</v>
      </c>
      <c r="BD2" s="165">
        <f t="shared" ref="BD2:BE2" si="4">SUM(BD5:BD7)</f>
        <v>5127.9051871137854</v>
      </c>
      <c r="BE2" s="165">
        <f t="shared" si="4"/>
        <v>-16094.26141993515</v>
      </c>
      <c r="BF2" s="165"/>
      <c r="BG2" s="165"/>
      <c r="BH2" s="165"/>
      <c r="BI2" s="165"/>
      <c r="BJ2" s="165"/>
      <c r="BK2" s="165"/>
      <c r="BL2" s="165"/>
      <c r="BM2" s="165"/>
      <c r="BN2" s="165"/>
      <c r="BO2" s="165">
        <f>SUM(BO5:BO7)</f>
        <v>-2313.7772283509257</v>
      </c>
      <c r="BP2" s="165">
        <f t="shared" ref="BP2:BQ2" si="5">SUM(BP5:BP7)</f>
        <v>5275.9984842135527</v>
      </c>
      <c r="BQ2" s="165">
        <f t="shared" si="5"/>
        <v>-16097.19031523308</v>
      </c>
      <c r="BR2" s="165"/>
      <c r="BS2" s="165"/>
      <c r="BT2" s="165"/>
      <c r="BU2" s="165"/>
      <c r="BV2" s="165"/>
      <c r="BW2" s="165"/>
      <c r="BX2" s="165"/>
    </row>
    <row r="3" spans="1:76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</row>
    <row r="4" spans="1:76">
      <c r="A4" s="87" t="s">
        <v>82</v>
      </c>
      <c r="B4" s="87" t="s">
        <v>109</v>
      </c>
      <c r="C4" s="87" t="s">
        <v>2</v>
      </c>
      <c r="D4" s="87" t="s">
        <v>103</v>
      </c>
      <c r="E4" s="86">
        <v>0.25</v>
      </c>
      <c r="F4" s="86">
        <v>0.5</v>
      </c>
      <c r="G4" s="86">
        <v>1</v>
      </c>
      <c r="H4" s="86">
        <v>2</v>
      </c>
      <c r="I4" s="86">
        <v>3</v>
      </c>
      <c r="J4" s="86">
        <v>5</v>
      </c>
      <c r="K4" s="86">
        <v>10</v>
      </c>
      <c r="L4" s="86">
        <v>15</v>
      </c>
      <c r="M4" s="86">
        <v>20</v>
      </c>
      <c r="N4" s="86">
        <v>30</v>
      </c>
      <c r="O4" s="87"/>
      <c r="P4" s="87" t="s">
        <v>104</v>
      </c>
      <c r="Q4" s="86">
        <v>0.25</v>
      </c>
      <c r="R4" s="86">
        <v>0.5</v>
      </c>
      <c r="S4" s="86">
        <v>1</v>
      </c>
      <c r="T4" s="86">
        <v>2</v>
      </c>
      <c r="U4" s="86">
        <v>3</v>
      </c>
      <c r="V4" s="86">
        <v>5</v>
      </c>
      <c r="W4" s="86">
        <v>10</v>
      </c>
      <c r="X4" s="86">
        <v>15</v>
      </c>
      <c r="Y4" s="86">
        <v>20</v>
      </c>
      <c r="Z4" s="86">
        <v>30</v>
      </c>
      <c r="AA4" s="87"/>
      <c r="AB4" s="87" t="s">
        <v>105</v>
      </c>
      <c r="AC4" s="86">
        <v>0.25</v>
      </c>
      <c r="AD4" s="86">
        <v>0.5</v>
      </c>
      <c r="AE4" s="86">
        <v>1</v>
      </c>
      <c r="AF4" s="86">
        <v>2</v>
      </c>
      <c r="AG4" s="86">
        <v>3</v>
      </c>
      <c r="AH4" s="86">
        <v>5</v>
      </c>
      <c r="AI4" s="86">
        <v>10</v>
      </c>
      <c r="AJ4" s="86">
        <v>15</v>
      </c>
      <c r="AK4" s="86">
        <v>20</v>
      </c>
      <c r="AL4" s="86">
        <v>30</v>
      </c>
      <c r="AM4" s="86"/>
      <c r="AN4" s="84" t="s">
        <v>109</v>
      </c>
      <c r="AO4" s="87" t="s">
        <v>2</v>
      </c>
      <c r="AP4" s="87" t="s">
        <v>103</v>
      </c>
      <c r="AQ4" s="86">
        <v>0.25</v>
      </c>
      <c r="AR4" s="86">
        <v>0.5</v>
      </c>
      <c r="AS4" s="86">
        <v>1</v>
      </c>
      <c r="AT4" s="86">
        <v>2</v>
      </c>
      <c r="AU4" s="86">
        <v>3</v>
      </c>
      <c r="AV4" s="86">
        <v>5</v>
      </c>
      <c r="AW4" s="86">
        <v>10</v>
      </c>
      <c r="AX4" s="86">
        <v>15</v>
      </c>
      <c r="AY4" s="86">
        <v>20</v>
      </c>
      <c r="AZ4" s="86">
        <v>30</v>
      </c>
      <c r="BA4" s="87"/>
      <c r="BB4" s="87" t="s">
        <v>104</v>
      </c>
      <c r="BC4" s="86">
        <v>0.25</v>
      </c>
      <c r="BD4" s="86">
        <v>0.5</v>
      </c>
      <c r="BE4" s="86">
        <v>1</v>
      </c>
      <c r="BF4" s="86">
        <v>2</v>
      </c>
      <c r="BG4" s="86">
        <v>3</v>
      </c>
      <c r="BH4" s="86">
        <v>5</v>
      </c>
      <c r="BI4" s="86">
        <v>10</v>
      </c>
      <c r="BJ4" s="86">
        <v>15</v>
      </c>
      <c r="BK4" s="86">
        <v>20</v>
      </c>
      <c r="BL4" s="86">
        <v>30</v>
      </c>
      <c r="BM4" s="87"/>
      <c r="BN4" s="87" t="s">
        <v>105</v>
      </c>
      <c r="BO4" s="86">
        <v>0.25</v>
      </c>
      <c r="BP4" s="86">
        <v>0.5</v>
      </c>
      <c r="BQ4" s="86">
        <v>1</v>
      </c>
      <c r="BR4" s="86">
        <v>2</v>
      </c>
      <c r="BS4" s="86">
        <v>3</v>
      </c>
      <c r="BT4" s="86">
        <v>5</v>
      </c>
      <c r="BU4" s="86">
        <v>10</v>
      </c>
      <c r="BV4" s="86">
        <v>15</v>
      </c>
      <c r="BW4" s="86">
        <v>20</v>
      </c>
      <c r="BX4" s="86">
        <v>30</v>
      </c>
    </row>
    <row r="5" spans="1:76">
      <c r="A5" s="83" t="s">
        <v>94</v>
      </c>
      <c r="B5" s="83">
        <v>214380.82208287131</v>
      </c>
      <c r="C5" s="83" t="s">
        <v>16</v>
      </c>
      <c r="D5" s="83"/>
      <c r="E5" s="83">
        <v>-2458220.4137311778</v>
      </c>
      <c r="F5" s="83">
        <v>0</v>
      </c>
      <c r="G5" s="83">
        <v>0</v>
      </c>
      <c r="H5" s="83"/>
      <c r="I5" s="83"/>
      <c r="J5" s="83"/>
      <c r="K5" s="83"/>
      <c r="L5" s="83"/>
      <c r="M5" s="83"/>
      <c r="N5" s="83"/>
      <c r="P5" s="83"/>
      <c r="Q5" s="83">
        <v>-2738.99552068612</v>
      </c>
      <c r="R5" s="83">
        <v>0</v>
      </c>
      <c r="S5" s="83">
        <v>0</v>
      </c>
      <c r="T5" s="83"/>
      <c r="U5" s="83"/>
      <c r="V5" s="83"/>
      <c r="W5" s="83"/>
      <c r="X5" s="83"/>
      <c r="Y5" s="83"/>
      <c r="Z5" s="83"/>
      <c r="AB5" s="83"/>
      <c r="AC5" s="83">
        <v>-2833.4483065922982</v>
      </c>
      <c r="AD5" s="83">
        <v>0</v>
      </c>
      <c r="AE5" s="83">
        <v>0</v>
      </c>
      <c r="AF5" s="83"/>
      <c r="AG5" s="83"/>
      <c r="AH5" s="83"/>
      <c r="AI5" s="83"/>
      <c r="AJ5" s="83"/>
      <c r="AK5" s="83"/>
      <c r="AL5" s="83"/>
      <c r="AM5" s="83"/>
      <c r="AN5" s="83">
        <v>214380.82208287131</v>
      </c>
      <c r="AO5" s="83" t="s">
        <v>64</v>
      </c>
      <c r="AP5" s="83"/>
      <c r="AQ5" s="83">
        <v>2382407.8177037882</v>
      </c>
      <c r="AR5" s="83">
        <v>0</v>
      </c>
      <c r="AS5" s="83">
        <v>0</v>
      </c>
      <c r="AT5" s="83"/>
      <c r="AU5" s="83"/>
      <c r="AV5" s="83"/>
      <c r="AW5" s="83"/>
      <c r="AX5" s="83"/>
      <c r="AY5" s="83"/>
      <c r="AZ5" s="83"/>
      <c r="BB5" s="83"/>
      <c r="BC5" s="83">
        <v>-2573.165676884586</v>
      </c>
      <c r="BD5" s="83">
        <v>0</v>
      </c>
      <c r="BE5" s="83">
        <v>0</v>
      </c>
      <c r="BF5" s="83"/>
      <c r="BG5" s="83"/>
      <c r="BH5" s="83"/>
      <c r="BI5" s="83"/>
      <c r="BJ5" s="83"/>
      <c r="BK5" s="83"/>
      <c r="BL5" s="83"/>
      <c r="BN5" s="83"/>
      <c r="BO5" s="83">
        <v>-2562.7014337009168</v>
      </c>
      <c r="BP5" s="83">
        <v>0</v>
      </c>
      <c r="BQ5" s="83">
        <v>0</v>
      </c>
      <c r="BR5" s="83"/>
      <c r="BS5" s="83"/>
      <c r="BT5" s="83"/>
      <c r="BU5" s="83"/>
      <c r="BV5" s="83"/>
      <c r="BW5" s="83"/>
      <c r="BX5" s="83"/>
    </row>
    <row r="6" spans="1:76">
      <c r="A6" s="83" t="s">
        <v>99</v>
      </c>
      <c r="B6" s="83">
        <v>-421230.21349021129</v>
      </c>
      <c r="C6" s="83" t="s">
        <v>16</v>
      </c>
      <c r="D6" s="83"/>
      <c r="E6" s="83">
        <v>1130363.059934461</v>
      </c>
      <c r="F6" s="83">
        <v>5725184.6773299621</v>
      </c>
      <c r="G6" s="83">
        <v>0</v>
      </c>
      <c r="H6" s="83"/>
      <c r="I6" s="83"/>
      <c r="J6" s="83"/>
      <c r="K6" s="83"/>
      <c r="L6" s="83"/>
      <c r="M6" s="83"/>
      <c r="N6" s="83"/>
      <c r="P6" s="83"/>
      <c r="Q6" s="83">
        <v>277.17781335598562</v>
      </c>
      <c r="R6" s="83">
        <v>7095.1248912311275</v>
      </c>
      <c r="S6" s="83">
        <v>0</v>
      </c>
      <c r="T6" s="83"/>
      <c r="U6" s="83"/>
      <c r="V6" s="83"/>
      <c r="W6" s="83"/>
      <c r="X6" s="83"/>
      <c r="Y6" s="83"/>
      <c r="Z6" s="83"/>
      <c r="AB6" s="83"/>
      <c r="AC6" s="83">
        <v>280.4859535775613</v>
      </c>
      <c r="AD6" s="83">
        <v>7182.9998817263986</v>
      </c>
      <c r="AE6" s="83">
        <v>0</v>
      </c>
      <c r="AF6" s="83"/>
      <c r="AG6" s="83"/>
      <c r="AH6" s="83"/>
      <c r="AI6" s="83"/>
      <c r="AJ6" s="83"/>
      <c r="AK6" s="83"/>
      <c r="AL6" s="83"/>
      <c r="AM6" s="83"/>
      <c r="AN6" s="83">
        <v>-421230.21349021129</v>
      </c>
      <c r="AO6" s="83" t="s">
        <v>64</v>
      </c>
      <c r="AP6" s="83"/>
      <c r="AQ6" s="83">
        <v>-1083100.875641685</v>
      </c>
      <c r="AR6" s="83">
        <v>-5489473.2877780916</v>
      </c>
      <c r="AS6" s="83">
        <v>0</v>
      </c>
      <c r="AT6" s="83"/>
      <c r="AU6" s="83"/>
      <c r="AV6" s="83"/>
      <c r="AW6" s="83"/>
      <c r="AX6" s="83"/>
      <c r="AY6" s="83"/>
      <c r="AZ6" s="83"/>
      <c r="BB6" s="83"/>
      <c r="BC6" s="83">
        <v>245.37410129950149</v>
      </c>
      <c r="BD6" s="83">
        <v>6247.9417112334631</v>
      </c>
      <c r="BE6" s="83">
        <v>0</v>
      </c>
      <c r="BF6" s="83"/>
      <c r="BG6" s="83"/>
      <c r="BH6" s="83"/>
      <c r="BI6" s="83"/>
      <c r="BJ6" s="83"/>
      <c r="BK6" s="83"/>
      <c r="BL6" s="83"/>
      <c r="BN6" s="83"/>
      <c r="BO6" s="83">
        <v>248.9242053499911</v>
      </c>
      <c r="BP6" s="83">
        <v>6405.7972330997582</v>
      </c>
      <c r="BQ6" s="83">
        <v>0</v>
      </c>
      <c r="BR6" s="83"/>
      <c r="BS6" s="83"/>
      <c r="BT6" s="83"/>
      <c r="BU6" s="83"/>
      <c r="BV6" s="83"/>
      <c r="BW6" s="83"/>
      <c r="BX6" s="83"/>
    </row>
    <row r="7" spans="1:76">
      <c r="A7" s="83" t="s">
        <v>101</v>
      </c>
      <c r="B7" s="83">
        <v>727194.17547066591</v>
      </c>
      <c r="C7" s="83" t="s">
        <v>16</v>
      </c>
      <c r="D7" s="83"/>
      <c r="E7" s="83">
        <v>0</v>
      </c>
      <c r="F7" s="83">
        <v>2935409.0491659008</v>
      </c>
      <c r="G7" s="83">
        <v>11127283.37070905</v>
      </c>
      <c r="H7" s="83"/>
      <c r="I7" s="83"/>
      <c r="J7" s="83"/>
      <c r="K7" s="83"/>
      <c r="L7" s="83"/>
      <c r="M7" s="83"/>
      <c r="N7" s="83"/>
      <c r="P7" s="83"/>
      <c r="Q7" s="83">
        <v>0</v>
      </c>
      <c r="R7" s="83">
        <v>-980.62887744943146</v>
      </c>
      <c r="S7" s="83">
        <v>-13813.247561800181</v>
      </c>
      <c r="T7" s="83"/>
      <c r="U7" s="83"/>
      <c r="V7" s="83"/>
      <c r="W7" s="83"/>
      <c r="X7" s="83"/>
      <c r="Y7" s="83"/>
      <c r="Z7" s="83"/>
      <c r="AB7" s="83"/>
      <c r="AC7" s="83">
        <v>0</v>
      </c>
      <c r="AD7" s="83">
        <v>-1002.843848854303</v>
      </c>
      <c r="AE7" s="83">
        <v>-14551.023743387541</v>
      </c>
      <c r="AF7" s="83"/>
      <c r="AG7" s="83"/>
      <c r="AH7" s="83"/>
      <c r="AI7" s="83"/>
      <c r="AJ7" s="83"/>
      <c r="AK7" s="83"/>
      <c r="AL7" s="83"/>
      <c r="AM7" s="83"/>
      <c r="AN7" s="83">
        <v>727194.17547066591</v>
      </c>
      <c r="AO7" s="83" t="s">
        <v>64</v>
      </c>
      <c r="AP7" s="83"/>
      <c r="AQ7" s="83">
        <v>0</v>
      </c>
      <c r="AR7" s="83">
        <v>-3030494.6661437862</v>
      </c>
      <c r="AS7" s="83">
        <v>-11479863.9273271</v>
      </c>
      <c r="AT7" s="83"/>
      <c r="AU7" s="83"/>
      <c r="AV7" s="83"/>
      <c r="AW7" s="83"/>
      <c r="AX7" s="83"/>
      <c r="AY7" s="83"/>
      <c r="AZ7" s="83"/>
      <c r="BB7" s="83"/>
      <c r="BC7" s="83">
        <v>0</v>
      </c>
      <c r="BD7" s="83">
        <v>-1120.036524119678</v>
      </c>
      <c r="BE7" s="83">
        <v>-16094.26141993515</v>
      </c>
      <c r="BF7" s="83"/>
      <c r="BG7" s="83"/>
      <c r="BH7" s="83"/>
      <c r="BI7" s="83"/>
      <c r="BJ7" s="83"/>
      <c r="BK7" s="83"/>
      <c r="BL7" s="83"/>
      <c r="BN7" s="83"/>
      <c r="BO7" s="83">
        <v>0</v>
      </c>
      <c r="BP7" s="83">
        <v>-1129.798748886205</v>
      </c>
      <c r="BQ7" s="83">
        <v>-16097.19031523308</v>
      </c>
      <c r="BR7" s="83"/>
      <c r="BS7" s="83"/>
      <c r="BT7" s="83"/>
      <c r="BU7" s="83"/>
      <c r="BV7" s="83"/>
      <c r="BW7" s="83"/>
      <c r="BX7" s="8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MktData</vt:lpstr>
      <vt:lpstr>Option</vt:lpstr>
      <vt:lpstr>FXR</vt:lpstr>
      <vt:lpstr>GIRR</vt:lpstr>
      <vt:lpstr>XAry</vt:lpstr>
      <vt:lpstr>YAry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dong</dc:creator>
  <cp:lastModifiedBy>andy dong</cp:lastModifiedBy>
  <dcterms:created xsi:type="dcterms:W3CDTF">2021-12-22T16:50:46Z</dcterms:created>
  <dcterms:modified xsi:type="dcterms:W3CDTF">2022-09-29T06:28:34Z</dcterms:modified>
</cp:coreProperties>
</file>