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27948" windowHeight="12300" tabRatio="823"/>
  </bookViews>
  <sheets>
    <sheet name="Movie Ratings &amp; RevenueAnalysis" sheetId="13" r:id="rId1"/>
    <sheet name="Avg collection by genre" sheetId="4" r:id="rId2"/>
    <sheet name="Avg IMDB rating by genre" sheetId="7" r:id="rId3"/>
    <sheet name="Top 5 directors by avg IMDB" sheetId="8" r:id="rId4"/>
    <sheet name="Top 5 LeadCast By Collection" sheetId="9" r:id="rId5"/>
    <sheet name="Streaming Platform Distribution" sheetId="10" r:id="rId6"/>
    <sheet name="Box Office Revenue By Year" sheetId="12" r:id="rId7"/>
    <sheet name="Movie Data" sheetId="1" r:id="rId8"/>
  </sheets>
  <definedNames>
    <definedName name="_xlnm._FilterDatabase" localSheetId="7" hidden="1">'Movie Data'!$A$1:$I$140</definedName>
    <definedName name="Slicer_Director">#N/A</definedName>
    <definedName name="Slicer_Genre">#N/A</definedName>
    <definedName name="Slicer_IMDb_Rating__1_10">#N/A</definedName>
    <definedName name="Slicer_Lead_Actor_Actress">#N/A</definedName>
    <definedName name="Slicer_Release_Year">#N/A</definedName>
    <definedName name="Slicer_Streaming_Platform_Availability">#N/A</definedName>
  </definedNames>
  <calcPr calcId="152511"/>
  <pivotCaches>
    <pivotCache cacheId="8"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4" i="1"/>
  <c r="L3" i="1"/>
  <c r="L2" i="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3" i="1"/>
</calcChain>
</file>

<file path=xl/sharedStrings.xml><?xml version="1.0" encoding="utf-8"?>
<sst xmlns="http://schemas.openxmlformats.org/spreadsheetml/2006/main" count="924" uniqueCount="495">
  <si>
    <t>Movie Title</t>
  </si>
  <si>
    <t>Genre</t>
  </si>
  <si>
    <t>Release Date</t>
  </si>
  <si>
    <t>IMDb Rating (1-10)</t>
  </si>
  <si>
    <t>Lead Actor/Actress</t>
  </si>
  <si>
    <t>Director</t>
  </si>
  <si>
    <t>Streaming Platform Availability</t>
  </si>
  <si>
    <t>Chhaava</t>
  </si>
  <si>
    <t>History</t>
  </si>
  <si>
    <t>Vicky Kaushal, Rashmika Mandanna</t>
  </si>
  <si>
    <t>Laxman Utekar</t>
  </si>
  <si>
    <t>Netflix</t>
  </si>
  <si>
    <t>Pushpa :The Rule Part 2</t>
  </si>
  <si>
    <t>Action Drama</t>
  </si>
  <si>
    <t>Allu Arjun, Rashmika Mandanna</t>
  </si>
  <si>
    <t>Sukumar</t>
  </si>
  <si>
    <t>The Diplomat</t>
  </si>
  <si>
    <t>Thriller Drama</t>
  </si>
  <si>
    <t>John Abraham, Sadia Khateeb, Kumud Mishra</t>
  </si>
  <si>
    <t>Shivam Nair</t>
  </si>
  <si>
    <t>Deva</t>
  </si>
  <si>
    <t>Action Thriller</t>
  </si>
  <si>
    <t>Shahid Kapoor, Pooja Hegde</t>
  </si>
  <si>
    <t>Rosshan Andrrews</t>
  </si>
  <si>
    <t>Sky Force</t>
  </si>
  <si>
    <t>Action drama</t>
  </si>
  <si>
    <t>Akshay Kumar, Veer Pahariya, Sara Ali Khan</t>
  </si>
  <si>
    <t>Abhishek Anil Kapur, Sandeep Kewlani</t>
  </si>
  <si>
    <t>Prime Video</t>
  </si>
  <si>
    <t>Baida</t>
  </si>
  <si>
    <t>Thriller</t>
  </si>
  <si>
    <t>Kahanikaar Sudhanshu Rai, Saurabh Raj Jain, Hiten Tejwani</t>
  </si>
  <si>
    <t>Puneet Sharma</t>
  </si>
  <si>
    <t>Emergency</t>
  </si>
  <si>
    <t>History, Biography</t>
  </si>
  <si>
    <t>Kangana Ranaut,Vishak Nair,Anupam Kher</t>
  </si>
  <si>
    <t>Kangana Ranaut</t>
  </si>
  <si>
    <t>Azaad</t>
  </si>
  <si>
    <t>period drama</t>
  </si>
  <si>
    <t>Ajay Devgn, Aman Devgan, Rasha Thadani</t>
  </si>
  <si>
    <t>Abhishek Kapoor</t>
  </si>
  <si>
    <t>Stree 2: Sarkate Ka Aatank</t>
  </si>
  <si>
    <t>Horror Comedy</t>
  </si>
  <si>
    <t>Rajkummar Rao, Shraddha Kapoor</t>
  </si>
  <si>
    <t>Amar Kaushik</t>
  </si>
  <si>
    <t>Bhool Bhulaiyaa 3</t>
  </si>
  <si>
    <t>Kartik Aaryan, Vidya Balan</t>
  </si>
  <si>
    <t>Anees Bazmee</t>
  </si>
  <si>
    <t>Singham Again</t>
  </si>
  <si>
    <t>367–389.64</t>
  </si>
  <si>
    <t>Ajay Devgn, Kareena Kapoor</t>
  </si>
  <si>
    <t>Rohit Shetty</t>
  </si>
  <si>
    <t>Amazon Prime Video</t>
  </si>
  <si>
    <t>Fighter</t>
  </si>
  <si>
    <t>Hrithik Roshan, Deepika Padukone</t>
  </si>
  <si>
    <t>Siddharth Anand</t>
  </si>
  <si>
    <t>Shaitaan</t>
  </si>
  <si>
    <t>Supernatural Horror Thriller</t>
  </si>
  <si>
    <t>Ajay Devgn,  R Madhavan, Jyothika</t>
  </si>
  <si>
    <t>Vikas Bahl</t>
  </si>
  <si>
    <t>Crew</t>
  </si>
  <si>
    <t>Comedy</t>
  </si>
  <si>
    <t>Diljit Dosanjh, Kareena Kapoor, Tabu, Kriti Sanon</t>
  </si>
  <si>
    <t>Rajesh Krishnan</t>
  </si>
  <si>
    <t>Teri Baaton Mein Aisa Uljha Jiya</t>
  </si>
  <si>
    <t>Romantic Comedy</t>
  </si>
  <si>
    <t>Shahid Kapoor, Kriti Sanon</t>
  </si>
  <si>
    <t>Amit Joshi</t>
  </si>
  <si>
    <t>Munjya</t>
  </si>
  <si>
    <t>Abhay Verma, Sharvari Wagh</t>
  </si>
  <si>
    <t>Aditya Sarpotdar</t>
  </si>
  <si>
    <t>Disney+ Hotstar</t>
  </si>
  <si>
    <t>Bad Newz</t>
  </si>
  <si>
    <t>Comedy Drama</t>
  </si>
  <si>
    <t>Vicky Kaushal, Triptii Dimri, Ammy Virk</t>
  </si>
  <si>
    <t>Anand Tiwari</t>
  </si>
  <si>
    <t>Article 370</t>
  </si>
  <si>
    <t>Political Drama</t>
  </si>
  <si>
    <t>Yami Gautam, Priyamani</t>
  </si>
  <si>
    <t>Aditya Suhas Jambhale</t>
  </si>
  <si>
    <t>Yodha</t>
  </si>
  <si>
    <t>Sidharth Malhotra, Disha Patani</t>
  </si>
  <si>
    <t>Sagar Ambre, Pushkar Ojha</t>
  </si>
  <si>
    <t>Bastar: The Naxal Story</t>
  </si>
  <si>
    <t>Drama</t>
  </si>
  <si>
    <t>Adah Sharma, Shilpa Shukla</t>
  </si>
  <si>
    <t>Sudipto Sen</t>
  </si>
  <si>
    <t>Zee5</t>
  </si>
  <si>
    <t>Murder Mubarak</t>
  </si>
  <si>
    <t>Mystery Thriller</t>
  </si>
  <si>
    <t>Pankaj Tripathi, Sara Ali Khan</t>
  </si>
  <si>
    <t>Homi Adajania</t>
  </si>
  <si>
    <t>Ae Watan Mere Watan</t>
  </si>
  <si>
    <t>Historical Drama</t>
  </si>
  <si>
    <t>Sara Ali Khan, Emraan Hashmi</t>
  </si>
  <si>
    <t>Kannan Iyer</t>
  </si>
  <si>
    <t>Madgaon Express</t>
  </si>
  <si>
    <t>Divyenndu, Nora Fatehi</t>
  </si>
  <si>
    <t>Kunal Khemu</t>
  </si>
  <si>
    <t>Swatantrya Veer Savarkar</t>
  </si>
  <si>
    <t>Biographical Drama</t>
  </si>
  <si>
    <t>Randeep Hooda, Ankita Lokhande</t>
  </si>
  <si>
    <t>Randeep Hooda</t>
  </si>
  <si>
    <t>Laapataa Ladies</t>
  </si>
  <si>
    <t>Ravi Kishan, Nitanshi Goel ,Pratibha Ranta</t>
  </si>
  <si>
    <t>Kiran Rao</t>
  </si>
  <si>
    <t>Chandu Champion</t>
  </si>
  <si>
    <t>Kartik Aaryan</t>
  </si>
  <si>
    <t>Kabir Khan</t>
  </si>
  <si>
    <t>Amar Singh Chamkila</t>
  </si>
  <si>
    <t>Diljit Dosanjh, Parineeti Chopra</t>
  </si>
  <si>
    <t>Imtiaz Ali</t>
  </si>
  <si>
    <t>Kill</t>
  </si>
  <si>
    <t>Lakshya , Raghav Juyal, Tanya Maniktala</t>
  </si>
  <si>
    <t>Nikhil Nagesh Bhat</t>
  </si>
  <si>
    <t>Srikanth</t>
  </si>
  <si>
    <t>Rajkummar Rao, Alaya F</t>
  </si>
  <si>
    <t>Tushar Hiranandani</t>
  </si>
  <si>
    <t>I Want to Talk</t>
  </si>
  <si>
    <t>Abhishek Bachchan</t>
  </si>
  <si>
    <t>Shoojit Sircar</t>
  </si>
  <si>
    <t>Sector 36</t>
  </si>
  <si>
    <t>Crime Thriller</t>
  </si>
  <si>
    <t>Vikrant Massey</t>
  </si>
  <si>
    <t>Aditya Nimbalkar</t>
  </si>
  <si>
    <t>Kalki 2898 AD</t>
  </si>
  <si>
    <t>Sci-Fi</t>
  </si>
  <si>
    <t>Prabhas, Deepika Padukone</t>
  </si>
  <si>
    <t>Nag Ashwin</t>
  </si>
  <si>
    <t>Netflix, Amazon Prime Video</t>
  </si>
  <si>
    <t>The Greatest of All Time</t>
  </si>
  <si>
    <t>Action</t>
  </si>
  <si>
    <t>Vijay, Trisha Krishnan</t>
  </si>
  <si>
    <t>Venkat Prabhu</t>
  </si>
  <si>
    <t>Hanuman</t>
  </si>
  <si>
    <t>Superhero</t>
  </si>
  <si>
    <t>Teja Sajja, Amritha Aiyer</t>
  </si>
  <si>
    <t>Prasanth Varma</t>
  </si>
  <si>
    <t>Satyaprem Ki Katha</t>
  </si>
  <si>
    <t>Romantic Drama</t>
  </si>
  <si>
    <t>Kartik Aaryan, Kiara Advani</t>
  </si>
  <si>
    <t>Sameer Vidwans</t>
  </si>
  <si>
    <t>Jawan</t>
  </si>
  <si>
    <t>Shah Rukh Khan , Nayanthara</t>
  </si>
  <si>
    <t>Atlee</t>
  </si>
  <si>
    <t>Pathaan</t>
  </si>
  <si>
    <t>Shah Rukh Khan , Deepika Padukone</t>
  </si>
  <si>
    <t>Gadar 2</t>
  </si>
  <si>
    <t>Sunny Deol , Ameesha Patel</t>
  </si>
  <si>
    <t>Anil Sharma</t>
  </si>
  <si>
    <t>Rocky Aur Rani Kii Prem Kahaani</t>
  </si>
  <si>
    <t>Ranveer Singh , Alia Bhatt</t>
  </si>
  <si>
    <t>Karan Johar</t>
  </si>
  <si>
    <t>Adipurush</t>
  </si>
  <si>
    <t>Mythological Epic</t>
  </si>
  <si>
    <t>Prabhas , Kriti Sanon</t>
  </si>
  <si>
    <t>Om Raut</t>
  </si>
  <si>
    <t>The Kerala Story</t>
  </si>
  <si>
    <t>Nivin Pauly , Aishwarya Lekshmi</t>
  </si>
  <si>
    <t>OMG 2</t>
  </si>
  <si>
    <t>Akshay Kumar , Yami Gautam</t>
  </si>
  <si>
    <t>Amit Rai</t>
  </si>
  <si>
    <t>Tu Jhoothi Main Makkaar</t>
  </si>
  <si>
    <t>Ranbir Kapoor , Shraddha Kapoor</t>
  </si>
  <si>
    <t>Luv Ranjan</t>
  </si>
  <si>
    <t>Kisi Ka Bhai Kisi Ki Jaan</t>
  </si>
  <si>
    <t>Salman Khan , Pooja Hegde</t>
  </si>
  <si>
    <t>Farhad Samji</t>
  </si>
  <si>
    <t>Dream Girl 2</t>
  </si>
  <si>
    <t>Ayushmann Khurrana , Ananya Panday</t>
  </si>
  <si>
    <t>Raaj Shaandilyaa</t>
  </si>
  <si>
    <t>Animal</t>
  </si>
  <si>
    <t>Ranbir Kapoor , Rashmika Mandanna</t>
  </si>
  <si>
    <t>Sandeep Reddy Vanga</t>
  </si>
  <si>
    <t>Tiger 3</t>
  </si>
  <si>
    <t>Salman Khan , Katrina Kaif</t>
  </si>
  <si>
    <t>Maneesh Sharma</t>
  </si>
  <si>
    <t>Fukrey 3</t>
  </si>
  <si>
    <t>Pulkit Samrat , Richa Chadha</t>
  </si>
  <si>
    <t>Mrighdeep Singh Lamba</t>
  </si>
  <si>
    <t>12th Fail</t>
  </si>
  <si>
    <t>Vikrant Massey , Medha Shankar</t>
  </si>
  <si>
    <t>Vidhu Vinod Chopra</t>
  </si>
  <si>
    <t>Brahmastra: Part One - Shiva</t>
  </si>
  <si>
    <t>Fantasy, Action</t>
  </si>
  <si>
    <t>Ranbir Kapoor , Alia Bhatt</t>
  </si>
  <si>
    <t>Ayan Mukerji</t>
  </si>
  <si>
    <t>Drishyam 2</t>
  </si>
  <si>
    <t>Ajay Devgn , Shriya Saran</t>
  </si>
  <si>
    <t>Abhishek Pathak</t>
  </si>
  <si>
    <t>The Kashmir Files</t>
  </si>
  <si>
    <t>Anupam Kher , Pallavi Joshi</t>
  </si>
  <si>
    <t>Vivek Agnihotri</t>
  </si>
  <si>
    <t>ZEE5</t>
  </si>
  <si>
    <t>Bhool Bhulaiyaa 2</t>
  </si>
  <si>
    <t>Comedy, Horror</t>
  </si>
  <si>
    <t>Kartik Aaryan , Kiara Advani</t>
  </si>
  <si>
    <t>Gangubai Kathiawadi</t>
  </si>
  <si>
    <t>Biographical, Drama</t>
  </si>
  <si>
    <t>Alia Bhatt</t>
  </si>
  <si>
    <t>Sanjay Leela Bhansali</t>
  </si>
  <si>
    <t>Jugjugg Jeeyo</t>
  </si>
  <si>
    <t>Comedy, Drama</t>
  </si>
  <si>
    <t>Varun Dhawan , Kiara Advani</t>
  </si>
  <si>
    <t>Raj Mehta</t>
  </si>
  <si>
    <t>Vikram Vedha</t>
  </si>
  <si>
    <t>Action, Thriller</t>
  </si>
  <si>
    <t>Hrithik Roshan , Radhika Apte, Saif Ali Khan</t>
  </si>
  <si>
    <t>Pushkar Gayathri</t>
  </si>
  <si>
    <t>JioCinema</t>
  </si>
  <si>
    <t>Laal Singh Chaddha</t>
  </si>
  <si>
    <t>Aamir Khan , Kareena Kapoor Khan</t>
  </si>
  <si>
    <t>Advait Chandan</t>
  </si>
  <si>
    <t>Ram Setu</t>
  </si>
  <si>
    <t>Action, Adventure</t>
  </si>
  <si>
    <t>Akshay Kumar , Jacqueline Fernandez</t>
  </si>
  <si>
    <t>Abhishek Sharma</t>
  </si>
  <si>
    <t>Samrat Prithviraj</t>
  </si>
  <si>
    <t>Historical, Action</t>
  </si>
  <si>
    <t>Akshay Kumar , Manushi Chhillar</t>
  </si>
  <si>
    <t>Chandraprakash Dwivedi</t>
  </si>
  <si>
    <t>Shamshera</t>
  </si>
  <si>
    <t>Action, Drama</t>
  </si>
  <si>
    <t>Ranbir Kapoor , Vaani Kapoor</t>
  </si>
  <si>
    <t>Karan Malhotra</t>
  </si>
  <si>
    <t>Raksha Bandhan</t>
  </si>
  <si>
    <t>Akshay Kumar , Bhumi Pednekar</t>
  </si>
  <si>
    <t>Aanand L. Rai</t>
  </si>
  <si>
    <t>Bhediya</t>
  </si>
  <si>
    <t>Varun Dhawan , Kriti Sanon</t>
  </si>
  <si>
    <t>Darlings</t>
  </si>
  <si>
    <t>Vijay Varma , Alia Bhatt</t>
  </si>
  <si>
    <t>Jasmeet K Reen</t>
  </si>
  <si>
    <t>Cirkus</t>
  </si>
  <si>
    <t>Ranveer Singh , Jacqueline Fernandez</t>
  </si>
  <si>
    <t>Doctor G</t>
  </si>
  <si>
    <t>Ayushmann Khurrana , Rakul Preet Singh</t>
  </si>
  <si>
    <t>Anubhuti Kashyap</t>
  </si>
  <si>
    <t>An Action Hero</t>
  </si>
  <si>
    <t>Action, Comedy</t>
  </si>
  <si>
    <t>Ayushmann Khurrana , Jaideep Ahlawat</t>
  </si>
  <si>
    <t>Anirudh Iyer</t>
  </si>
  <si>
    <t>Freddy</t>
  </si>
  <si>
    <t>Kartik Aaryan , Alaya F</t>
  </si>
  <si>
    <t>Shashanka Ghosh</t>
  </si>
  <si>
    <t>Goodbye</t>
  </si>
  <si>
    <t>Amitabh Bachchan , Rashmika Mandanna</t>
  </si>
  <si>
    <t>Phone Bhoot</t>
  </si>
  <si>
    <t>Ishaan Khatter , Katrina Kaif, Siddhant Chaturvedi</t>
  </si>
  <si>
    <t>Gurmmeet Singh</t>
  </si>
  <si>
    <t>Mili</t>
  </si>
  <si>
    <t>Thriller, Drama</t>
  </si>
  <si>
    <t>Sunny Kaushal, Janhvi Kapoor</t>
  </si>
  <si>
    <t>Mathukutty Xavier</t>
  </si>
  <si>
    <t>Blurr</t>
  </si>
  <si>
    <t>Gulshan Devaiah , Taapsee Pannu</t>
  </si>
  <si>
    <t>Ajay Bahl</t>
  </si>
  <si>
    <t>Janhit Mein Jaari</t>
  </si>
  <si>
    <t>Nushrratt Bharuccha</t>
  </si>
  <si>
    <t>Jai Basantu Singh</t>
  </si>
  <si>
    <t>Anek</t>
  </si>
  <si>
    <t>Ayushmann Khurrana , AndreaKevichusa</t>
  </si>
  <si>
    <t>Anubhav Sinha</t>
  </si>
  <si>
    <t>Runway 34</t>
  </si>
  <si>
    <t>Ajay Devgn , Rakul Preet Singh</t>
  </si>
  <si>
    <t>Ajay Devgn</t>
  </si>
  <si>
    <t>Attack: Part 1</t>
  </si>
  <si>
    <t>Action, Sci-Fi</t>
  </si>
  <si>
    <t>John Abraham , Jacqueline Fernandez</t>
  </si>
  <si>
    <t>Lakshya Raj Anand</t>
  </si>
  <si>
    <t>Sikandar</t>
  </si>
  <si>
    <t>Salman Khan , Rashmika Mandanna</t>
  </si>
  <si>
    <t>A.R. Murugadoss</t>
  </si>
  <si>
    <t>Fateh</t>
  </si>
  <si>
    <t>Sonu Sood</t>
  </si>
  <si>
    <t>Do Patti</t>
  </si>
  <si>
    <t>Drama Thriller</t>
  </si>
  <si>
    <t>Kajol, Kriti Sanon, Shaheer Sheikh</t>
  </si>
  <si>
    <t>Shashanka Chaturvedi</t>
  </si>
  <si>
    <t>Shershaah</t>
  </si>
  <si>
    <t>War/Drama</t>
  </si>
  <si>
    <t>Sidharth Malhotra, Kiara Advani</t>
  </si>
  <si>
    <t>Vishnuvardhan</t>
  </si>
  <si>
    <t>Sooryavanshi</t>
  </si>
  <si>
    <t>Akshay Kumar, Katrina Kaif</t>
  </si>
  <si>
    <t>Mimi</t>
  </si>
  <si>
    <t>Drama/Comedy</t>
  </si>
  <si>
    <t>Kriti Sanon, Pankaj Tripathi</t>
  </si>
  <si>
    <t>Bell Bottom</t>
  </si>
  <si>
    <t>Spy Thriller</t>
  </si>
  <si>
    <t>Akshay Kumar</t>
  </si>
  <si>
    <t>Ranjit M Tewari</t>
  </si>
  <si>
    <t>Sardar Udham</t>
  </si>
  <si>
    <t>Historical/Drama</t>
  </si>
  <si>
    <t>Vicky Kaushal</t>
  </si>
  <si>
    <t>Chandigarh Kare Aashiqui</t>
  </si>
  <si>
    <t>Romance/Drama</t>
  </si>
  <si>
    <t>Ayushmann Khurrana, Vaani Kapoor</t>
  </si>
  <si>
    <t>Antim: The Final Truth</t>
  </si>
  <si>
    <t>Action/Drama</t>
  </si>
  <si>
    <t>Salman Khan, Aayush Sharma</t>
  </si>
  <si>
    <t>Mahesh Manjrekar</t>
  </si>
  <si>
    <t>Atrangi Re</t>
  </si>
  <si>
    <t>Dhanush, Sara Ali Khan, Akshay Kumar</t>
  </si>
  <si>
    <t>Bhuj: The Pride of India</t>
  </si>
  <si>
    <t>Ajay Devgn, Sonakshi Sinha</t>
  </si>
  <si>
    <t>Abhishek Dudhaiya</t>
  </si>
  <si>
    <t>Tadap</t>
  </si>
  <si>
    <t>Romantic/Action</t>
  </si>
  <si>
    <t>Ahan Shetty, Tara Sutaria</t>
  </si>
  <si>
    <t>Milan Luthria</t>
  </si>
  <si>
    <t>Roohi</t>
  </si>
  <si>
    <t>Horror/Comedy</t>
  </si>
  <si>
    <t>Janhvi Kapoor, Rajkummar Rao</t>
  </si>
  <si>
    <t>Hardik Mehta</t>
  </si>
  <si>
    <t>Radhe</t>
  </si>
  <si>
    <t>Salman Khan, Disha Patani</t>
  </si>
  <si>
    <t>Prabhu Deva</t>
  </si>
  <si>
    <t>Haseen Dillruba</t>
  </si>
  <si>
    <t>Mystery/Thriller</t>
  </si>
  <si>
    <t>Taapsee Pannu, Vikrant Massey</t>
  </si>
  <si>
    <t>Vinil Mathew</t>
  </si>
  <si>
    <t>Sports/Drama</t>
  </si>
  <si>
    <t>Ranveer Singh, Deepika Padukone</t>
  </si>
  <si>
    <t>Pagglait</t>
  </si>
  <si>
    <t>Sanya Malhotra</t>
  </si>
  <si>
    <t>Umesh Bist</t>
  </si>
  <si>
    <t>Toofaan</t>
  </si>
  <si>
    <t>Farhan Akhtar, Mrunal Thakur</t>
  </si>
  <si>
    <t>Rakeysh Omprakash Mehra</t>
  </si>
  <si>
    <t>Bhoot Police</t>
  </si>
  <si>
    <t>Saif Ali Khan, Arjun Kapoor</t>
  </si>
  <si>
    <t>Pavan Kirpalani</t>
  </si>
  <si>
    <t>Dhamaka</t>
  </si>
  <si>
    <t>Ram Madhvani</t>
  </si>
  <si>
    <t>Meenakshi Sundareshwar</t>
  </si>
  <si>
    <t>Romance</t>
  </si>
  <si>
    <t>Sanya Malhotra, Abhimanyu Dassani</t>
  </si>
  <si>
    <t>Vivek Soni</t>
  </si>
  <si>
    <t>Saina</t>
  </si>
  <si>
    <t>Parineeti Chopra</t>
  </si>
  <si>
    <t>Amole Gupte</t>
  </si>
  <si>
    <t>Mumbai Saga</t>
  </si>
  <si>
    <t>Action/Crime</t>
  </si>
  <si>
    <t>John Abraham, Emraan Hashmi</t>
  </si>
  <si>
    <t>Sanjay Gupta</t>
  </si>
  <si>
    <t>Kaagaz</t>
  </si>
  <si>
    <t>Biographical/Drama</t>
  </si>
  <si>
    <t>Pankaj Tripathi</t>
  </si>
  <si>
    <t>Satish Kaushik</t>
  </si>
  <si>
    <t>Sherni</t>
  </si>
  <si>
    <t>Vidya Balan</t>
  </si>
  <si>
    <t>Amit Masurkar</t>
  </si>
  <si>
    <t>Shiddat</t>
  </si>
  <si>
    <t>Sunny Kaushal, Radhika Madan</t>
  </si>
  <si>
    <t>Kunal Deshmukh</t>
  </si>
  <si>
    <t>Helmet</t>
  </si>
  <si>
    <t>Aparshakti Khurana</t>
  </si>
  <si>
    <t>Satram Ramani</t>
  </si>
  <si>
    <t>Ajeeb Daastaans</t>
  </si>
  <si>
    <t>Anthology/Drama</t>
  </si>
  <si>
    <t>Various (Jaideep Ahlawat, Nushrratt Bharuccha)</t>
  </si>
  <si>
    <t>Various Directors</t>
  </si>
  <si>
    <t>Bob Biswas</t>
  </si>
  <si>
    <t>Crime/Drama</t>
  </si>
  <si>
    <t>Diya Annapurna Ghosh</t>
  </si>
  <si>
    <t>Sanak</t>
  </si>
  <si>
    <t>Action/Thriller</t>
  </si>
  <si>
    <t>Vidyut Jammwal</t>
  </si>
  <si>
    <t>Kanishk Varma</t>
  </si>
  <si>
    <t>State of Siege: Temple Attack</t>
  </si>
  <si>
    <t>Akshaye Khanna</t>
  </si>
  <si>
    <t>Ken Ghosh</t>
  </si>
  <si>
    <t>Dial 100</t>
  </si>
  <si>
    <t>Manoj Bajpayee, Neena Gupta</t>
  </si>
  <si>
    <t>Rensil D'Silva</t>
  </si>
  <si>
    <t>Tanhaji: The Unsung Warrior</t>
  </si>
  <si>
    <t>Historical/Action</t>
  </si>
  <si>
    <t>Ajay Devgn, Saif Ali Khan</t>
  </si>
  <si>
    <t>Chhapaak</t>
  </si>
  <si>
    <t>Deepika Padukone</t>
  </si>
  <si>
    <t>Meghna Gulzar</t>
  </si>
  <si>
    <t>Street Dancer 3D</t>
  </si>
  <si>
    <t>Dance/Drama</t>
  </si>
  <si>
    <t>Varun Dhawan, Shraddha Kapoor</t>
  </si>
  <si>
    <t>Remo D’Souza</t>
  </si>
  <si>
    <t>Panga</t>
  </si>
  <si>
    <t>Ashwiny Iyer Tiwari</t>
  </si>
  <si>
    <t>Jawaani Jaaneman</t>
  </si>
  <si>
    <t>Comedy/Drama</t>
  </si>
  <si>
    <t>Saif Ali Khan, Alaya F</t>
  </si>
  <si>
    <t>Nitin Kakkar</t>
  </si>
  <si>
    <t>Malang</t>
  </si>
  <si>
    <t>Action/Romance</t>
  </si>
  <si>
    <t>Aditya Roy Kapur, Disha Patani</t>
  </si>
  <si>
    <t>Mohit Suri</t>
  </si>
  <si>
    <t>Shubh Mangal Zyada Saavdhan</t>
  </si>
  <si>
    <t>Ayushmann Khurrana</t>
  </si>
  <si>
    <t>Hitesh Kewalya</t>
  </si>
  <si>
    <t>Bhoot: Part One - The Haunted Ship</t>
  </si>
  <si>
    <t>Horror</t>
  </si>
  <si>
    <t>Bhanu Pratap Singh</t>
  </si>
  <si>
    <t>Thappad</t>
  </si>
  <si>
    <t>Taapsee Pannu</t>
  </si>
  <si>
    <t>Baaghi 3</t>
  </si>
  <si>
    <t>Tiger Shroff, Shraddha Kapoor</t>
  </si>
  <si>
    <t>Ahmed Khan</t>
  </si>
  <si>
    <t>Angrezi Medium</t>
  </si>
  <si>
    <t>Irrfan Khan, Radhika Madan</t>
  </si>
  <si>
    <t>Gulabo Sitabo</t>
  </si>
  <si>
    <t>Amitabh Bachchan, Ayushmann Khurrana</t>
  </si>
  <si>
    <t>Dil Bechara</t>
  </si>
  <si>
    <t>Sushant Singh Rajput, Sanjana Sanghi</t>
  </si>
  <si>
    <t>Mukesh Chhabra</t>
  </si>
  <si>
    <t>Lootcase</t>
  </si>
  <si>
    <t>Kunal Kemmu, Rasika Dugal</t>
  </si>
  <si>
    <t>Khuda Haafiz</t>
  </si>
  <si>
    <t>Faruk Kabir</t>
  </si>
  <si>
    <t>Gunjan Saxena: The Kargil Girl</t>
  </si>
  <si>
    <t>Biography/Drama</t>
  </si>
  <si>
    <t>Janhvi Kapoor</t>
  </si>
  <si>
    <t>Sharan Sharma</t>
  </si>
  <si>
    <t>Sadak 2</t>
  </si>
  <si>
    <t>Alia Bhatt, Aditya Roy Kapur</t>
  </si>
  <si>
    <t>Mahesh Bhatt</t>
  </si>
  <si>
    <t>Class of '83</t>
  </si>
  <si>
    <t>Bobby Deol</t>
  </si>
  <si>
    <t>Atul Sabharwal</t>
  </si>
  <si>
    <t>Raat Akeli Hai</t>
  </si>
  <si>
    <t>Crime/Thriller</t>
  </si>
  <si>
    <t>Nawazuddin Siddiqui, Radhika Apte</t>
  </si>
  <si>
    <t>Honey Trehan</t>
  </si>
  <si>
    <t>Ludo</t>
  </si>
  <si>
    <t>Dark Comedy</t>
  </si>
  <si>
    <t>Abhishek Bachchan, Rajkummar Rao</t>
  </si>
  <si>
    <t>Anurag Basu</t>
  </si>
  <si>
    <t>Chhalaang</t>
  </si>
  <si>
    <t>Comedy/Sports</t>
  </si>
  <si>
    <t>Rajkummar Rao, Nushrratt Bharuccha</t>
  </si>
  <si>
    <t>Hansal Mehta</t>
  </si>
  <si>
    <t>Suraj Pe Mangal Bhari</t>
  </si>
  <si>
    <t>Diljit Dosanjh, Fatima Sana Shaikh</t>
  </si>
  <si>
    <t>Durgamati</t>
  </si>
  <si>
    <t>Horror/Thriller</t>
  </si>
  <si>
    <t>Bhumi Pednekar</t>
  </si>
  <si>
    <t>G. Ashok</t>
  </si>
  <si>
    <t>Shakeela</t>
  </si>
  <si>
    <t>Richa Chadha</t>
  </si>
  <si>
    <t>Indrajit Lankesh</t>
  </si>
  <si>
    <t>NA</t>
  </si>
  <si>
    <t>Coolie No. 1</t>
  </si>
  <si>
    <t>Varun Dhawan, Sara Ali Khan</t>
  </si>
  <si>
    <t>David Dhawan</t>
  </si>
  <si>
    <t>Bulbbul</t>
  </si>
  <si>
    <t>Supernatural Thriller</t>
  </si>
  <si>
    <t>Triptii Dimri</t>
  </si>
  <si>
    <t>Anvita Dutt</t>
  </si>
  <si>
    <t>AK vs AK</t>
  </si>
  <si>
    <t>Black Comedy</t>
  </si>
  <si>
    <t>Anil Kapoor, Anurag Kashyap</t>
  </si>
  <si>
    <t>Vikramaditya Motwane</t>
  </si>
  <si>
    <t>Serious Men</t>
  </si>
  <si>
    <t>Satire/Drama</t>
  </si>
  <si>
    <t>Nawazuddin Siddiqui</t>
  </si>
  <si>
    <t>Sudhir Mishra</t>
  </si>
  <si>
    <t>Ginny Weds Sunny</t>
  </si>
  <si>
    <t>Yami Gautam, Vikrant Massey</t>
  </si>
  <si>
    <t>Puneet Khanna</t>
  </si>
  <si>
    <t>Bhonsle</t>
  </si>
  <si>
    <t>Political/Drama</t>
  </si>
  <si>
    <t>Manoj Bajpayee</t>
  </si>
  <si>
    <t>Devashish Makhija</t>
  </si>
  <si>
    <t>SonyLIV</t>
  </si>
  <si>
    <t xml:space="preserve">14–18.50 </t>
  </si>
  <si>
    <t>Release Year</t>
  </si>
  <si>
    <t>Row Labels</t>
  </si>
  <si>
    <t>Grand Total</t>
  </si>
  <si>
    <t>Box Office Revenue(in crore )</t>
  </si>
  <si>
    <t>Average of Box Office Revenue(in crore )</t>
  </si>
  <si>
    <t>Average of IMDb Rating (1-10)</t>
  </si>
  <si>
    <t>Sum of Box Office Revenue(in crore )</t>
  </si>
  <si>
    <t>Count of Movie Title</t>
  </si>
  <si>
    <t>2020</t>
  </si>
  <si>
    <t>2021</t>
  </si>
  <si>
    <t>2022</t>
  </si>
  <si>
    <t>2023</t>
  </si>
  <si>
    <t>2024</t>
  </si>
  <si>
    <t>2025</t>
  </si>
  <si>
    <t xml:space="preserve">KPI </t>
  </si>
  <si>
    <t xml:space="preserve">Total Movies Analyzed </t>
  </si>
  <si>
    <t>Most Popular Streaming Platform</t>
  </si>
  <si>
    <t>Highest IMDb Rating</t>
  </si>
  <si>
    <t>Highest Box Office Collection</t>
  </si>
  <si>
    <t>MOVIE RATINGS AND REVENUE ANALYSIS</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</si>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</sst>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dd\,yyyy"/>
    <numFmt numFmtId="165" formatCode="0.0"/>
    <numFmt numFmtId="166" formatCode="[$-14009]dd/mm/yyyy;@"/>
  </numFmts>
  <fonts count="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rgb="FF040C28"/>
      <name val="Calibri"/>
      <family val="2"/>
      <scheme val="minor"/>
    </font>
    <font>
      <sz val="11"/>
      <color rgb="FF001D35"/>
      <name val="Calibri"/>
      <family val="2"/>
      <scheme val="minor"/>
    </font>
    <font>
      <b/>
      <sz val="2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37">
    <xf numFmtId="0" fontId="0" fillId="0" borderId="0" xfId="0"/>
    <xf numFmtId="0" fontId="3" fillId="0" borderId="0" xfId="0" applyFont="1"/>
    <xf numFmtId="0" fontId="3" fillId="0" borderId="0" xfId="0" applyFont="1" applyAlignment="1">
      <alignment horizontal="left" vertical="center" wrapText="1"/>
    </xf>
    <xf numFmtId="0" fontId="4" fillId="0" borderId="0" xfId="0" applyFont="1"/>
    <xf numFmtId="0" fontId="5" fillId="0" borderId="0" xfId="0" applyFont="1"/>
    <xf numFmtId="0" fontId="3" fillId="0" borderId="0" xfId="0" applyFont="1" applyAlignment="1">
      <alignment vertical="center" wrapText="1"/>
    </xf>
    <xf numFmtId="0" fontId="3" fillId="0" borderId="0" xfId="0" applyFont="1" applyAlignment="1">
      <alignment wrapText="1"/>
    </xf>
    <xf numFmtId="0" fontId="6" fillId="0" borderId="0" xfId="0" applyFont="1"/>
    <xf numFmtId="0" fontId="4" fillId="0" borderId="0" xfId="0" applyFont="1" applyAlignment="1">
      <alignment horizontal="right" vertical="top"/>
    </xf>
    <xf numFmtId="0" fontId="5" fillId="0" borderId="0" xfId="0" applyFont="1" applyAlignment="1">
      <alignment horizontal="right" vertical="top"/>
    </xf>
    <xf numFmtId="0" fontId="3" fillId="0" borderId="0" xfId="0" applyFont="1" applyAlignment="1">
      <alignment horizontal="right" vertical="top"/>
    </xf>
    <xf numFmtId="0" fontId="6" fillId="0" borderId="0" xfId="0" applyFont="1" applyAlignment="1">
      <alignment horizontal="right" vertical="top"/>
    </xf>
    <xf numFmtId="0" fontId="3" fillId="0" borderId="0" xfId="0" applyFont="1" applyAlignment="1">
      <alignment horizontal="right" vertical="top" wrapText="1"/>
    </xf>
    <xf numFmtId="3" fontId="3" fillId="0" borderId="0" xfId="0" applyNumberFormat="1" applyFont="1" applyAlignment="1">
      <alignment horizontal="right" vertical="top" wrapText="1"/>
    </xf>
    <xf numFmtId="4" fontId="3" fillId="0" borderId="0" xfId="0" applyNumberFormat="1" applyFont="1" applyAlignment="1">
      <alignment horizontal="right" vertical="top" wrapText="1"/>
    </xf>
    <xf numFmtId="164" fontId="4" fillId="0" borderId="0" xfId="0" applyNumberFormat="1" applyFont="1" applyAlignment="1">
      <alignment horizontal="left"/>
    </xf>
    <xf numFmtId="164" fontId="3" fillId="0" borderId="0" xfId="0" applyNumberFormat="1" applyFont="1" applyAlignment="1">
      <alignment horizontal="left"/>
    </xf>
    <xf numFmtId="165" fontId="4" fillId="0" borderId="0" xfId="0" applyNumberFormat="1" applyFont="1" applyAlignment="1">
      <alignment horizontal="right"/>
    </xf>
    <xf numFmtId="165" fontId="3" fillId="0" borderId="0" xfId="0" applyNumberFormat="1" applyFont="1" applyAlignment="1">
      <alignment horizontal="right"/>
    </xf>
    <xf numFmtId="165" fontId="3" fillId="0" borderId="0" xfId="0" applyNumberFormat="1" applyFont="1" applyAlignment="1">
      <alignment horizontal="right" vertical="center" wrapText="1"/>
    </xf>
    <xf numFmtId="165" fontId="3" fillId="0" borderId="0" xfId="0" applyNumberFormat="1" applyFont="1" applyAlignment="1">
      <alignment horizontal="right" wrapText="1"/>
    </xf>
    <xf numFmtId="0" fontId="2" fillId="0" borderId="0" xfId="0" applyFont="1"/>
    <xf numFmtId="14" fontId="2" fillId="0" borderId="0" xfId="0" applyNumberFormat="1" applyFont="1" applyAlignment="1">
      <alignment horizontal="left"/>
    </xf>
    <xf numFmtId="166" fontId="4" fillId="0" borderId="0" xfId="0" applyNumberFormat="1" applyFont="1" applyAlignment="1">
      <alignment horizontal="left"/>
    </xf>
    <xf numFmtId="166" fontId="2" fillId="0" borderId="0" xfId="0" applyNumberFormat="1" applyFont="1" applyAlignment="1">
      <alignment horizontal="left"/>
    </xf>
    <xf numFmtId="166" fontId="3" fillId="0" borderId="0" xfId="0" applyNumberFormat="1" applyFont="1" applyAlignment="1">
      <alignment horizontal="left"/>
    </xf>
    <xf numFmtId="166" fontId="3" fillId="0" borderId="0" xfId="0" applyNumberFormat="1" applyFont="1" applyAlignment="1">
      <alignment horizontal="left" vertical="center" wrapText="1"/>
    </xf>
    <xf numFmtId="166" fontId="3" fillId="0" borderId="0" xfId="0" applyNumberFormat="1" applyFont="1" applyAlignment="1">
      <alignment horizontal="left" wrapText="1"/>
    </xf>
    <xf numFmtId="166" fontId="2" fillId="0" borderId="0" xfId="0" applyNumberFormat="1" applyFont="1" applyAlignment="1">
      <alignment horizontal="left" vertical="center" wrapText="1"/>
    </xf>
    <xf numFmtId="14"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2" borderId="0" xfId="0" applyFill="1"/>
    <xf numFmtId="0" fontId="7"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2">
    <dxf>
      <font>
        <color rgb="FF9C0006"/>
      </font>
      <fill>
        <patternFill patternType="solid">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[MovieRatingsAndRevenueAnalysis.xlsx]Box Office Revenue By Year!PivotTable1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Office Collection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'Box Office Revenue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'Box Office Revenue By Year'!$A$4:$A$11</c:f>
              <c:strCache>
                <c:ptCount val="7"/>
                <c:pt idx="0">
                  <c:v>2020</c:v>
                </c:pt>
                <c:pt idx="1">
                  <c:v>2021</c:v>
                </c:pt>
                <c:pt idx="2">
                  <c:v>2022</c:v>
                </c:pt>
                <c:pt idx="3">
                  <c:v>2023</c:v>
                </c:pt>
                <c:pt idx="4">
                  <c:v>2024</c:v>
                </c:pt>
                <c:pt idx="5">
                  <c:v>2025</c:v>
                </c:pt>
                <c:pt idx="6">
                  <c:v>(blank)</c:v>
                </c:pt>
              </c:strCache>
            </c:strRef>
          </c:cat>
          <c:val>
            <c:numRef>
              <c:f>'Box Office Revenue By Year'!$B$4:$B$11</c:f>
              <c:numCache>
                <c:formatCode>General</c:formatCode>
                <c:ptCount val="7"/>
                <c:pt idx="0">
                  <c:v>1655.8099999999997</c:v>
                </c:pt>
                <c:pt idx="1">
                  <c:v>752.5</c:v>
                </c:pt>
                <c:pt idx="2">
                  <c:v>2569.89</c:v>
                </c:pt>
                <c:pt idx="3">
                  <c:v>6229.71</c:v>
                </c:pt>
                <c:pt idx="4">
                  <c:v>6187.4800000000005</c:v>
                </c:pt>
                <c:pt idx="5">
                  <c:v>1221.57</c:v>
                </c:pt>
              </c:numCache>
            </c:numRef>
          </c:val>
          <c:smooth val="0"/>
        </c:ser>
        <c:dLbls>
          <c:showLegendKey val="0"/>
          <c:showVal val="0"/>
          <c:showCatName val="0"/>
          <c:showSerName val="0"/>
          <c:showPercent val="0"/>
          <c:showBubbleSize val="0"/>
        </c:dLbls>
        <c:marker val="1"/>
        <c:smooth val="0"/>
        <c:axId val="-786001712"/>
        <c:axId val="-786001168"/>
      </c:lineChart>
      <c:catAx>
        <c:axId val="-7860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01168"/>
        <c:crosses val="autoZero"/>
        <c:auto val="1"/>
        <c:lblAlgn val="ctr"/>
        <c:lblOffset val="100"/>
        <c:noMultiLvlLbl val="0"/>
      </c:catAx>
      <c:valAx>
        <c:axId val="-7860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0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[MovieRatingsAndRevenueAnalysis.xlsx]Streaming Platform Distribution!PivotTable5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Movie Distribution Across Streaming Platforms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'Streaming Platform Distribution'!$B$3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delete val="1"/>
          </c:dLbls>
          <c:cat>
            <c:strRef>
              <c:f>'Streaming Platform Distribution'!$A$4:$A$14</c:f>
              <c:strCache>
                <c:ptCount val="10"/>
                <c:pt idx="0">
                  <c:v>Amazon Prime Video</c:v>
                </c:pt>
                <c:pt idx="1">
                  <c:v>Disney+ Hotstar</c:v>
                </c:pt>
                <c:pt idx="2">
                  <c:v>JioCinema</c:v>
                </c:pt>
                <c:pt idx="3">
                  <c:v>NA</c:v>
                </c:pt>
                <c:pt idx="4">
                  <c:v>Netflix</c:v>
                </c:pt>
                <c:pt idx="5">
                  <c:v>Netflix, Amazon Prime Video</c:v>
                </c:pt>
                <c:pt idx="6">
                  <c:v>Prime Video</c:v>
                </c:pt>
                <c:pt idx="7">
                  <c:v>SonyLIV</c:v>
                </c:pt>
                <c:pt idx="8">
                  <c:v>Zee5</c:v>
                </c:pt>
                <c:pt idx="9">
                  <c:v>(blank)</c:v>
                </c:pt>
              </c:strCache>
            </c:strRef>
          </c:cat>
          <c:val>
            <c:numRef>
              <c:f>'Streaming Platform Distribution'!$B$4:$B$14</c:f>
              <c:numCache>
                <c:formatCode>General</c:formatCode>
                <c:ptCount val="10"/>
                <c:pt idx="0">
                  <c:v>36</c:v>
                </c:pt>
                <c:pt idx="1">
                  <c:v>21</c:v>
                </c:pt>
                <c:pt idx="2">
                  <c:v>3</c:v>
                </c:pt>
                <c:pt idx="3">
                  <c:v>5</c:v>
                </c:pt>
                <c:pt idx="4">
                  <c:v>51</c:v>
                </c:pt>
                <c:pt idx="5">
                  <c:v>1</c:v>
                </c:pt>
                <c:pt idx="6">
                  <c:v>1</c:v>
                </c:pt>
                <c:pt idx="7">
                  <c:v>1</c:v>
                </c:pt>
                <c:pt idx="8">
                  <c:v>19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[MovieRatingsAndRevenueAnalysis.xlsx]Box Office Revenue By Year!PivotTable1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Box Office Collection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'Box Office Revenue By Year'!$B$3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'Box Office Revenue By Year'!$A$4:$A$11</c:f>
              <c:strCache>
                <c:ptCount val="7"/>
                <c:pt idx="0">
                  <c:v>2020</c:v>
                </c:pt>
                <c:pt idx="1">
                  <c:v>2021</c:v>
                </c:pt>
                <c:pt idx="2">
                  <c:v>2022</c:v>
                </c:pt>
                <c:pt idx="3">
                  <c:v>2023</c:v>
                </c:pt>
                <c:pt idx="4">
                  <c:v>2024</c:v>
                </c:pt>
                <c:pt idx="5">
                  <c:v>2025</c:v>
                </c:pt>
                <c:pt idx="6">
                  <c:v>(blank)</c:v>
                </c:pt>
              </c:strCache>
            </c:strRef>
          </c:cat>
          <c:val>
            <c:numRef>
              <c:f>'Box Office Revenue By Year'!$B$4:$B$11</c:f>
              <c:numCache>
                <c:formatCode>General</c:formatCode>
                <c:ptCount val="7"/>
                <c:pt idx="0">
                  <c:v>1655.8099999999997</c:v>
                </c:pt>
                <c:pt idx="1">
                  <c:v>752.5</c:v>
                </c:pt>
                <c:pt idx="2">
                  <c:v>2569.89</c:v>
                </c:pt>
                <c:pt idx="3">
                  <c:v>6229.71</c:v>
                </c:pt>
                <c:pt idx="4">
                  <c:v>6187.4800000000005</c:v>
                </c:pt>
                <c:pt idx="5">
                  <c:v>1221.57</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81532944"/>
        <c:axId val="-781536208"/>
      </c:lineChart>
      <c:catAx>
        <c:axId val="-7815329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81536208"/>
        <c:crosses val="autoZero"/>
        <c:auto val="1"/>
        <c:lblAlgn val="ctr"/>
        <c:lblOffset val="100"/>
        <c:noMultiLvlLbl val="0"/>
      </c:catAx>
      <c:valAx>
        <c:axId val="-78153620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15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[MovieRatingsAndRevenueAnalysis.xlsx]Streaming Platform Distribution!PivotTable5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Movie Distribution Across Streaming Platforms</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'Streaming Platform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Lbls>
            <c:delete val="1"/>
          </c:dLbls>
          <c:cat>
            <c:strRef>
              <c:f>'Streaming Platform Distribution'!$A$4:$A$14</c:f>
              <c:strCache>
                <c:ptCount val="10"/>
                <c:pt idx="0">
                  <c:v>Amazon Prime Video</c:v>
                </c:pt>
                <c:pt idx="1">
                  <c:v>Disney+ Hotstar</c:v>
                </c:pt>
                <c:pt idx="2">
                  <c:v>JioCinema</c:v>
                </c:pt>
                <c:pt idx="3">
                  <c:v>NA</c:v>
                </c:pt>
                <c:pt idx="4">
                  <c:v>Netflix</c:v>
                </c:pt>
                <c:pt idx="5">
                  <c:v>Netflix, Amazon Prime Video</c:v>
                </c:pt>
                <c:pt idx="6">
                  <c:v>Prime Video</c:v>
                </c:pt>
                <c:pt idx="7">
                  <c:v>SonyLIV</c:v>
                </c:pt>
                <c:pt idx="8">
                  <c:v>Zee5</c:v>
                </c:pt>
                <c:pt idx="9">
                  <c:v>(blank)</c:v>
                </c:pt>
              </c:strCache>
            </c:strRef>
          </c:cat>
          <c:val>
            <c:numRef>
              <c:f>'Streaming Platform Distribution'!$B$4:$B$14</c:f>
              <c:numCache>
                <c:formatCode>General</c:formatCode>
                <c:ptCount val="10"/>
                <c:pt idx="0">
                  <c:v>36</c:v>
                </c:pt>
                <c:pt idx="1">
                  <c:v>21</c:v>
                </c:pt>
                <c:pt idx="2">
                  <c:v>3</c:v>
                </c:pt>
                <c:pt idx="3">
                  <c:v>5</c:v>
                </c:pt>
                <c:pt idx="4">
                  <c:v>51</c:v>
                </c:pt>
                <c:pt idx="5">
                  <c:v>1</c:v>
                </c:pt>
                <c:pt idx="6">
                  <c:v>1</c:v>
                </c:pt>
                <c:pt idx="7">
                  <c:v>1</c:v>
                </c:pt>
                <c:pt idx="8">
                  <c:v>19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[MovieRatingsAndRevenueAnalysis.xlsx]Top 5 LeadCast By Collection!PivotTable4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Lead Actors/Actresses by Box Office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8A91D2F-1FF3-463F-B890-5D34D187AC7D}" type="VALUE">
                  <a:rPr lang="en-US">
                    <a:solidFill>
                      <a:schemeClr val="bg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barChart>
        <c:barDir val="bar"/>
        <c:grouping val="clustered"/>
        <c:varyColors val="0"/>
        <c:ser>
          <c:idx val="0"/>
          <c:order val="0"/>
          <c:tx>
            <c:strRef>
              <c:f>'Top 5 LeadCast By Collection'!$B$3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4"/>
              <c:layout/>
              <c:tx>
                <c:rich>
                  <a:bodyPr/>
                  <a:lstStyle/>
                  <a:p>
                    <a:fld id="{A8A91D2F-1FF3-463F-B890-5D34D187AC7D}"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LeadCast By Collection'!$A$4:$A$9</c:f>
              <c:strCache>
                <c:ptCount val="5"/>
                <c:pt idx="0">
                  <c:v>Allu Arjun, Rashmika Mandanna</c:v>
                </c:pt>
                <c:pt idx="1">
                  <c:v>Shah Rukh Khan , Nayanthara</c:v>
                </c:pt>
                <c:pt idx="2">
                  <c:v>Prabhas, Deepika Padukone</c:v>
                </c:pt>
                <c:pt idx="3">
                  <c:v>Shah Rukh Khan , Deepika Padukone</c:v>
                </c:pt>
                <c:pt idx="4">
                  <c:v>Rajkummar Rao, Shraddha Kapoor</c:v>
                </c:pt>
              </c:strCache>
            </c:strRef>
          </c:cat>
          <c:val>
            <c:numRef>
              <c:f>'Top 5 LeadCast By Collection'!$B$4:$B$9</c:f>
              <c:numCache>
                <c:formatCode>General</c:formatCode>
                <c:ptCount val="5"/>
                <c:pt idx="0">
                  <c:v>1740</c:v>
                </c:pt>
                <c:pt idx="1">
                  <c:v>1152</c:v>
                </c:pt>
                <c:pt idx="2">
                  <c:v>1052</c:v>
                </c:pt>
                <c:pt idx="3">
                  <c:v>1050.8</c:v>
                </c:pt>
                <c:pt idx="4">
                  <c:v>880</c:v>
                </c:pt>
              </c:numCache>
            </c:numRef>
          </c:val>
        </c:ser>
        <c:dLbls>
          <c:dLblPos val="inEnd"/>
          <c:showLegendKey val="0"/>
          <c:showVal val="1"/>
          <c:showCatName val="0"/>
          <c:showSerName val="0"/>
          <c:showPercent val="0"/>
          <c:showBubbleSize val="0"/>
        </c:dLbls>
        <c:gapWidth val="115"/>
        <c:overlap val="-20"/>
        <c:axId val="-785992464"/>
        <c:axId val="-785996272"/>
      </c:barChart>
      <c:catAx>
        <c:axId val="-7859924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96272"/>
        <c:crosses val="autoZero"/>
        <c:auto val="1"/>
        <c:lblAlgn val="ctr"/>
        <c:lblOffset val="100"/>
        <c:noMultiLvlLbl val="0"/>
      </c:catAx>
      <c:valAx>
        <c:axId val="-78599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9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[MovieRatingsAndRevenueAnalysis.xlsx]Top 5 directors by avg IMDB!PivotTable3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Directors By IMDB Rating</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directors by avg IMDB'!$B$3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directors by avg IMDB'!$A$4:$A$9</c:f>
              <c:strCache>
                <c:ptCount val="5"/>
                <c:pt idx="0">
                  <c:v>Atlee</c:v>
                </c:pt>
                <c:pt idx="1">
                  <c:v>Vivek Agnihotri</c:v>
                </c:pt>
                <c:pt idx="2">
                  <c:v>Vishnuvardhan</c:v>
                </c:pt>
                <c:pt idx="3">
                  <c:v>Kiran Rao</c:v>
                </c:pt>
                <c:pt idx="4">
                  <c:v>Vidhu Vinod Chopra</c:v>
                </c:pt>
              </c:strCache>
            </c:strRef>
          </c:cat>
          <c:val>
            <c:numRef>
              <c:f>'Top 5 directors by avg IMDB'!$B$4:$B$9</c:f>
              <c:numCache>
                <c:formatCode>General</c:formatCode>
                <c:ptCount val="5"/>
                <c:pt idx="0">
                  <c:v>8.5</c:v>
                </c:pt>
                <c:pt idx="1">
                  <c:v>8.5</c:v>
                </c:pt>
                <c:pt idx="2">
                  <c:v>8.4</c:v>
                </c:pt>
                <c:pt idx="3">
                  <c:v>8.4</c:v>
                </c:pt>
                <c:pt idx="4">
                  <c:v>8.4</c:v>
                </c:pt>
              </c:numCache>
            </c:numRef>
          </c:val>
        </c:ser>
        <c:dLbls>
          <c:dLblPos val="inEnd"/>
          <c:showLegendKey val="0"/>
          <c:showVal val="1"/>
          <c:showCatName val="0"/>
          <c:showSerName val="0"/>
          <c:showPercent val="0"/>
          <c:showBubbleSize val="0"/>
        </c:dLbls>
        <c:gapWidth val="115"/>
        <c:overlap val="-20"/>
        <c:axId val="-786004976"/>
        <c:axId val="-785999536"/>
      </c:barChart>
      <c:catAx>
        <c:axId val="-7860049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999536"/>
        <c:crosses val="autoZero"/>
        <c:auto val="1"/>
        <c:lblAlgn val="ctr"/>
        <c:lblOffset val="100"/>
        <c:noMultiLvlLbl val="0"/>
      </c:catAx>
      <c:valAx>
        <c:axId val="-785999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04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[MovieRatingsAndRevenueAnalysis.xlsx]Avg collection by genre!PivotTable1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Average Box Office Collection by Genre</a:t>
            </a:r>
            <a:endParaRPr lang="en-US" sz="1400"/>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'Avg collection by genre'!$B$3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'Avg collection by genre'!$A$4:$A$70</c:f>
              <c:strCache>
                <c:ptCount val="66"/>
                <c:pt idx="0">
                  <c:v>Action</c:v>
                </c:pt>
                <c:pt idx="1">
                  <c:v>Action Drama</c:v>
                </c:pt>
                <c:pt idx="2">
                  <c:v>Action Thriller</c:v>
                </c:pt>
                <c:pt idx="3">
                  <c:v>Action, Adventure</c:v>
                </c:pt>
                <c:pt idx="4">
                  <c:v>Action, Comedy</c:v>
                </c:pt>
                <c:pt idx="5">
                  <c:v>Action, Drama</c:v>
                </c:pt>
                <c:pt idx="6">
                  <c:v>Action, Sci-Fi</c:v>
                </c:pt>
                <c:pt idx="7">
                  <c:v>Action, Thriller</c:v>
                </c:pt>
                <c:pt idx="8">
                  <c:v>Action/Crime</c:v>
                </c:pt>
                <c:pt idx="9">
                  <c:v>Action/Drama</c:v>
                </c:pt>
                <c:pt idx="10">
                  <c:v>Action/Romance</c:v>
                </c:pt>
                <c:pt idx="11">
                  <c:v>Action/Thriller</c:v>
                </c:pt>
                <c:pt idx="12">
                  <c:v>Anthology/Drama</c:v>
                </c:pt>
                <c:pt idx="13">
                  <c:v>Biographical Drama</c:v>
                </c:pt>
                <c:pt idx="14">
                  <c:v>Biographical, Drama</c:v>
                </c:pt>
                <c:pt idx="15">
                  <c:v>Biographical/Drama</c:v>
                </c:pt>
                <c:pt idx="16">
                  <c:v>Biography/Drama</c:v>
                </c:pt>
                <c:pt idx="17">
                  <c:v>Black Comedy</c:v>
                </c:pt>
                <c:pt idx="18">
                  <c:v>Comedy</c:v>
                </c:pt>
                <c:pt idx="19">
                  <c:v>Comedy Drama</c:v>
                </c:pt>
                <c:pt idx="20">
                  <c:v>Comedy, Drama</c:v>
                </c:pt>
                <c:pt idx="21">
                  <c:v>Comedy, Horror</c:v>
                </c:pt>
                <c:pt idx="22">
                  <c:v>Comedy/Drama</c:v>
                </c:pt>
                <c:pt idx="23">
                  <c:v>Comedy/Sports</c:v>
                </c:pt>
                <c:pt idx="24">
                  <c:v>Crime Thriller</c:v>
                </c:pt>
                <c:pt idx="25">
                  <c:v>Crime/Drama</c:v>
                </c:pt>
                <c:pt idx="26">
                  <c:v>Crime/Thriller</c:v>
                </c:pt>
                <c:pt idx="27">
                  <c:v>Dance/Drama</c:v>
                </c:pt>
                <c:pt idx="28">
                  <c:v>Dark Comedy</c:v>
                </c:pt>
                <c:pt idx="29">
                  <c:v>Drama</c:v>
                </c:pt>
                <c:pt idx="30">
                  <c:v>Drama Thriller</c:v>
                </c:pt>
                <c:pt idx="31">
                  <c:v>Drama/Comedy</c:v>
                </c:pt>
                <c:pt idx="32">
                  <c:v>Fantasy, Action</c:v>
                </c:pt>
                <c:pt idx="33">
                  <c:v>Historical Drama</c:v>
                </c:pt>
                <c:pt idx="34">
                  <c:v>Historical, Action</c:v>
                </c:pt>
                <c:pt idx="35">
                  <c:v>Historical/Action</c:v>
                </c:pt>
                <c:pt idx="36">
                  <c:v>Historical/Drama</c:v>
                </c:pt>
                <c:pt idx="37">
                  <c:v>History</c:v>
                </c:pt>
                <c:pt idx="38">
                  <c:v>History, Biography</c:v>
                </c:pt>
                <c:pt idx="39">
                  <c:v>Horror</c:v>
                </c:pt>
                <c:pt idx="40">
                  <c:v>Horror Comedy</c:v>
                </c:pt>
                <c:pt idx="41">
                  <c:v>Horror/Comedy</c:v>
                </c:pt>
                <c:pt idx="42">
                  <c:v>Horror/Thriller</c:v>
                </c:pt>
                <c:pt idx="43">
                  <c:v>Mystery Thriller</c:v>
                </c:pt>
                <c:pt idx="44">
                  <c:v>Mystery/Thriller</c:v>
                </c:pt>
                <c:pt idx="45">
                  <c:v>Mythological Epic</c:v>
                </c:pt>
                <c:pt idx="46">
                  <c:v>period drama</c:v>
                </c:pt>
                <c:pt idx="47">
                  <c:v>Political Drama</c:v>
                </c:pt>
                <c:pt idx="48">
                  <c:v>Political/Drama</c:v>
                </c:pt>
                <c:pt idx="49">
                  <c:v>Romance</c:v>
                </c:pt>
                <c:pt idx="50">
                  <c:v>Romance/Drama</c:v>
                </c:pt>
                <c:pt idx="51">
                  <c:v>Romantic Comedy</c:v>
                </c:pt>
                <c:pt idx="52">
                  <c:v>Romantic Drama</c:v>
                </c:pt>
                <c:pt idx="53">
                  <c:v>Romantic/Action</c:v>
                </c:pt>
                <c:pt idx="54">
                  <c:v>Satire/Drama</c:v>
                </c:pt>
                <c:pt idx="55">
                  <c:v>Sci-Fi</c:v>
                </c:pt>
                <c:pt idx="56">
                  <c:v>Sports/Drama</c:v>
                </c:pt>
                <c:pt idx="57">
                  <c:v>Spy Thriller</c:v>
                </c:pt>
                <c:pt idx="58">
                  <c:v>Superhero</c:v>
                </c:pt>
                <c:pt idx="59">
                  <c:v>Supernatural Horror Thriller</c:v>
                </c:pt>
                <c:pt idx="60">
                  <c:v>Supernatural Thriller</c:v>
                </c:pt>
                <c:pt idx="61">
                  <c:v>Thriller</c:v>
                </c:pt>
                <c:pt idx="62">
                  <c:v>Thriller Drama</c:v>
                </c:pt>
                <c:pt idx="63">
                  <c:v>Thriller, Drama</c:v>
                </c:pt>
                <c:pt idx="64">
                  <c:v>War/Drama</c:v>
                </c:pt>
                <c:pt idx="65">
                  <c:v>(blank)</c:v>
                </c:pt>
              </c:strCache>
            </c:strRef>
          </c:cat>
          <c:val>
            <c:numRef>
              <c:f>'Avg collection by genre'!$B$4:$B$70</c:f>
              <c:numCache>
                <c:formatCode>General</c:formatCode>
                <c:ptCount val="66"/>
                <c:pt idx="0">
                  <c:v>222.76249999999999</c:v>
                </c:pt>
                <c:pt idx="1">
                  <c:v>654.84666666666669</c:v>
                </c:pt>
                <c:pt idx="2">
                  <c:v>501.84499999999997</c:v>
                </c:pt>
                <c:pt idx="3">
                  <c:v>92</c:v>
                </c:pt>
                <c:pt idx="4">
                  <c:v>15</c:v>
                </c:pt>
                <c:pt idx="5">
                  <c:v>84</c:v>
                </c:pt>
                <c:pt idx="6">
                  <c:v>22</c:v>
                </c:pt>
                <c:pt idx="7">
                  <c:v>72.944999999999993</c:v>
                </c:pt>
                <c:pt idx="8">
                  <c:v>23</c:v>
                </c:pt>
                <c:pt idx="9">
                  <c:v>59</c:v>
                </c:pt>
                <c:pt idx="10">
                  <c:v>84.7</c:v>
                </c:pt>
                <c:pt idx="11">
                  <c:v>13.55</c:v>
                </c:pt>
                <c:pt idx="12">
                  <c:v>0</c:v>
                </c:pt>
                <c:pt idx="13">
                  <c:v>55.89</c:v>
                </c:pt>
                <c:pt idx="14">
                  <c:v>209</c:v>
                </c:pt>
                <c:pt idx="15">
                  <c:v>0</c:v>
                </c:pt>
                <c:pt idx="16">
                  <c:v>0.33</c:v>
                </c:pt>
                <c:pt idx="17">
                  <c:v>83.05</c:v>
                </c:pt>
                <c:pt idx="18">
                  <c:v>59.088333333333338</c:v>
                </c:pt>
                <c:pt idx="19">
                  <c:v>125.58500000000001</c:v>
                </c:pt>
                <c:pt idx="20">
                  <c:v>62.5</c:v>
                </c:pt>
                <c:pt idx="21">
                  <c:v>114.66666666666667</c:v>
                </c:pt>
                <c:pt idx="22">
                  <c:v>31.103333333333335</c:v>
                </c:pt>
                <c:pt idx="23">
                  <c:v>0</c:v>
                </c:pt>
                <c:pt idx="24">
                  <c:v>0</c:v>
                </c:pt>
                <c:pt idx="25">
                  <c:v>193.73</c:v>
                </c:pt>
                <c:pt idx="26">
                  <c:v>0</c:v>
                </c:pt>
                <c:pt idx="27">
                  <c:v>90</c:v>
                </c:pt>
                <c:pt idx="28">
                  <c:v>0</c:v>
                </c:pt>
                <c:pt idx="29">
                  <c:v>134.65</c:v>
                </c:pt>
                <c:pt idx="30">
                  <c:v>0</c:v>
                </c:pt>
                <c:pt idx="31">
                  <c:v>0</c:v>
                </c:pt>
                <c:pt idx="32">
                  <c:v>431</c:v>
                </c:pt>
                <c:pt idx="33">
                  <c:v>0</c:v>
                </c:pt>
                <c:pt idx="34">
                  <c:v>90</c:v>
                </c:pt>
                <c:pt idx="35">
                  <c:v>433</c:v>
                </c:pt>
                <c:pt idx="36">
                  <c:v>0</c:v>
                </c:pt>
                <c:pt idx="37">
                  <c:v>790.14</c:v>
                </c:pt>
                <c:pt idx="38">
                  <c:v>23.75</c:v>
                </c:pt>
                <c:pt idx="39">
                  <c:v>40.94</c:v>
                </c:pt>
                <c:pt idx="40">
                  <c:v>417.71000000000004</c:v>
                </c:pt>
                <c:pt idx="41">
                  <c:v>30</c:v>
                </c:pt>
                <c:pt idx="42">
                  <c:v>50</c:v>
                </c:pt>
                <c:pt idx="43">
                  <c:v>0</c:v>
                </c:pt>
                <c:pt idx="44">
                  <c:v>0</c:v>
                </c:pt>
                <c:pt idx="45">
                  <c:v>350</c:v>
                </c:pt>
                <c:pt idx="46">
                  <c:v>10</c:v>
                </c:pt>
                <c:pt idx="47">
                  <c:v>225.285</c:v>
                </c:pt>
                <c:pt idx="48">
                  <c:v>0</c:v>
                </c:pt>
                <c:pt idx="49">
                  <c:v>0</c:v>
                </c:pt>
                <c:pt idx="50">
                  <c:v>126</c:v>
                </c:pt>
                <c:pt idx="51">
                  <c:v>199.08750000000001</c:v>
                </c:pt>
                <c:pt idx="52">
                  <c:v>117.77</c:v>
                </c:pt>
                <c:pt idx="53">
                  <c:v>34</c:v>
                </c:pt>
                <c:pt idx="54">
                  <c:v>0</c:v>
                </c:pt>
                <c:pt idx="55">
                  <c:v>1052</c:v>
                </c:pt>
                <c:pt idx="56">
                  <c:v>69.070000000000007</c:v>
                </c:pt>
                <c:pt idx="57">
                  <c:v>50</c:v>
                </c:pt>
                <c:pt idx="58">
                  <c:v>256</c:v>
                </c:pt>
                <c:pt idx="59">
                  <c:v>213</c:v>
                </c:pt>
                <c:pt idx="60">
                  <c:v>0</c:v>
                </c:pt>
                <c:pt idx="61">
                  <c:v>172.535</c:v>
                </c:pt>
                <c:pt idx="62">
                  <c:v>47.34</c:v>
                </c:pt>
                <c:pt idx="63">
                  <c:v>18.5</c:v>
                </c:pt>
                <c:pt idx="64">
                  <c:v>0</c:v>
                </c:pt>
              </c:numCache>
            </c:numRef>
          </c:val>
        </c:ser>
        <c:dLbls>
          <c:showLegendKey val="0"/>
          <c:showVal val="0"/>
          <c:showCatName val="0"/>
          <c:showSerName val="0"/>
          <c:showPercent val="0"/>
          <c:showBubbleSize val="0"/>
        </c:dLbls>
        <c:gapWidth val="100"/>
        <c:overlap val="-24"/>
        <c:axId val="-786002800"/>
        <c:axId val="-786002256"/>
      </c:barChart>
      <c:catAx>
        <c:axId val="-786002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6002256"/>
        <c:crosses val="autoZero"/>
        <c:auto val="1"/>
        <c:lblAlgn val="ctr"/>
        <c:lblOffset val="100"/>
        <c:noMultiLvlLbl val="0"/>
      </c:catAx>
      <c:valAx>
        <c:axId val="-78600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600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[MovieRatingsAndRevenueAnalysis.xlsx]Avg collection by genre!PivotTable1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Box Office Collection by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'Avg collection by genre'!$B$3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'Avg collection by genre'!$A$4:$A$70</c:f>
              <c:strCache>
                <c:ptCount val="66"/>
                <c:pt idx="0">
                  <c:v>Action</c:v>
                </c:pt>
                <c:pt idx="1">
                  <c:v>Action Drama</c:v>
                </c:pt>
                <c:pt idx="2">
                  <c:v>Action Thriller</c:v>
                </c:pt>
                <c:pt idx="3">
                  <c:v>Action, Adventure</c:v>
                </c:pt>
                <c:pt idx="4">
                  <c:v>Action, Comedy</c:v>
                </c:pt>
                <c:pt idx="5">
                  <c:v>Action, Drama</c:v>
                </c:pt>
                <c:pt idx="6">
                  <c:v>Action, Sci-Fi</c:v>
                </c:pt>
                <c:pt idx="7">
                  <c:v>Action, Thriller</c:v>
                </c:pt>
                <c:pt idx="8">
                  <c:v>Action/Crime</c:v>
                </c:pt>
                <c:pt idx="9">
                  <c:v>Action/Drama</c:v>
                </c:pt>
                <c:pt idx="10">
                  <c:v>Action/Romance</c:v>
                </c:pt>
                <c:pt idx="11">
                  <c:v>Action/Thriller</c:v>
                </c:pt>
                <c:pt idx="12">
                  <c:v>Anthology/Drama</c:v>
                </c:pt>
                <c:pt idx="13">
                  <c:v>Biographical Drama</c:v>
                </c:pt>
                <c:pt idx="14">
                  <c:v>Biographical, Drama</c:v>
                </c:pt>
                <c:pt idx="15">
                  <c:v>Biographical/Drama</c:v>
                </c:pt>
                <c:pt idx="16">
                  <c:v>Biography/Drama</c:v>
                </c:pt>
                <c:pt idx="17">
                  <c:v>Black Comedy</c:v>
                </c:pt>
                <c:pt idx="18">
                  <c:v>Comedy</c:v>
                </c:pt>
                <c:pt idx="19">
                  <c:v>Comedy Drama</c:v>
                </c:pt>
                <c:pt idx="20">
                  <c:v>Comedy, Drama</c:v>
                </c:pt>
                <c:pt idx="21">
                  <c:v>Comedy, Horror</c:v>
                </c:pt>
                <c:pt idx="22">
                  <c:v>Comedy/Drama</c:v>
                </c:pt>
                <c:pt idx="23">
                  <c:v>Comedy/Sports</c:v>
                </c:pt>
                <c:pt idx="24">
                  <c:v>Crime Thriller</c:v>
                </c:pt>
                <c:pt idx="25">
                  <c:v>Crime/Drama</c:v>
                </c:pt>
                <c:pt idx="26">
                  <c:v>Crime/Thriller</c:v>
                </c:pt>
                <c:pt idx="27">
                  <c:v>Dance/Drama</c:v>
                </c:pt>
                <c:pt idx="28">
                  <c:v>Dark Comedy</c:v>
                </c:pt>
                <c:pt idx="29">
                  <c:v>Drama</c:v>
                </c:pt>
                <c:pt idx="30">
                  <c:v>Drama Thriller</c:v>
                </c:pt>
                <c:pt idx="31">
                  <c:v>Drama/Comedy</c:v>
                </c:pt>
                <c:pt idx="32">
                  <c:v>Fantasy, Action</c:v>
                </c:pt>
                <c:pt idx="33">
                  <c:v>Historical Drama</c:v>
                </c:pt>
                <c:pt idx="34">
                  <c:v>Historical, Action</c:v>
                </c:pt>
                <c:pt idx="35">
                  <c:v>Historical/Action</c:v>
                </c:pt>
                <c:pt idx="36">
                  <c:v>Historical/Drama</c:v>
                </c:pt>
                <c:pt idx="37">
                  <c:v>History</c:v>
                </c:pt>
                <c:pt idx="38">
                  <c:v>History, Biography</c:v>
                </c:pt>
                <c:pt idx="39">
                  <c:v>Horror</c:v>
                </c:pt>
                <c:pt idx="40">
                  <c:v>Horror Comedy</c:v>
                </c:pt>
                <c:pt idx="41">
                  <c:v>Horror/Comedy</c:v>
                </c:pt>
                <c:pt idx="42">
                  <c:v>Horror/Thriller</c:v>
                </c:pt>
                <c:pt idx="43">
                  <c:v>Mystery Thriller</c:v>
                </c:pt>
                <c:pt idx="44">
                  <c:v>Mystery/Thriller</c:v>
                </c:pt>
                <c:pt idx="45">
                  <c:v>Mythological Epic</c:v>
                </c:pt>
                <c:pt idx="46">
                  <c:v>period drama</c:v>
                </c:pt>
                <c:pt idx="47">
                  <c:v>Political Drama</c:v>
                </c:pt>
                <c:pt idx="48">
                  <c:v>Political/Drama</c:v>
                </c:pt>
                <c:pt idx="49">
                  <c:v>Romance</c:v>
                </c:pt>
                <c:pt idx="50">
                  <c:v>Romance/Drama</c:v>
                </c:pt>
                <c:pt idx="51">
                  <c:v>Romantic Comedy</c:v>
                </c:pt>
                <c:pt idx="52">
                  <c:v>Romantic Drama</c:v>
                </c:pt>
                <c:pt idx="53">
                  <c:v>Romantic/Action</c:v>
                </c:pt>
                <c:pt idx="54">
                  <c:v>Satire/Drama</c:v>
                </c:pt>
                <c:pt idx="55">
                  <c:v>Sci-Fi</c:v>
                </c:pt>
                <c:pt idx="56">
                  <c:v>Sports/Drama</c:v>
                </c:pt>
                <c:pt idx="57">
                  <c:v>Spy Thriller</c:v>
                </c:pt>
                <c:pt idx="58">
                  <c:v>Superhero</c:v>
                </c:pt>
                <c:pt idx="59">
                  <c:v>Supernatural Horror Thriller</c:v>
                </c:pt>
                <c:pt idx="60">
                  <c:v>Supernatural Thriller</c:v>
                </c:pt>
                <c:pt idx="61">
                  <c:v>Thriller</c:v>
                </c:pt>
                <c:pt idx="62">
                  <c:v>Thriller Drama</c:v>
                </c:pt>
                <c:pt idx="63">
                  <c:v>Thriller, Drama</c:v>
                </c:pt>
                <c:pt idx="64">
                  <c:v>War/Drama</c:v>
                </c:pt>
                <c:pt idx="65">
                  <c:v>(blank)</c:v>
                </c:pt>
              </c:strCache>
            </c:strRef>
          </c:cat>
          <c:val>
            <c:numRef>
              <c:f>'Avg collection by genre'!$B$4:$B$70</c:f>
              <c:numCache>
                <c:formatCode>General</c:formatCode>
                <c:ptCount val="66"/>
                <c:pt idx="0">
                  <c:v>222.76249999999999</c:v>
                </c:pt>
                <c:pt idx="1">
                  <c:v>654.84666666666669</c:v>
                </c:pt>
                <c:pt idx="2">
                  <c:v>501.84499999999997</c:v>
                </c:pt>
                <c:pt idx="3">
                  <c:v>92</c:v>
                </c:pt>
                <c:pt idx="4">
                  <c:v>15</c:v>
                </c:pt>
                <c:pt idx="5">
                  <c:v>84</c:v>
                </c:pt>
                <c:pt idx="6">
                  <c:v>22</c:v>
                </c:pt>
                <c:pt idx="7">
                  <c:v>72.944999999999993</c:v>
                </c:pt>
                <c:pt idx="8">
                  <c:v>23</c:v>
                </c:pt>
                <c:pt idx="9">
                  <c:v>59</c:v>
                </c:pt>
                <c:pt idx="10">
                  <c:v>84.7</c:v>
                </c:pt>
                <c:pt idx="11">
                  <c:v>13.55</c:v>
                </c:pt>
                <c:pt idx="12">
                  <c:v>0</c:v>
                </c:pt>
                <c:pt idx="13">
                  <c:v>55.89</c:v>
                </c:pt>
                <c:pt idx="14">
                  <c:v>209</c:v>
                </c:pt>
                <c:pt idx="15">
                  <c:v>0</c:v>
                </c:pt>
                <c:pt idx="16">
                  <c:v>0.33</c:v>
                </c:pt>
                <c:pt idx="17">
                  <c:v>83.05</c:v>
                </c:pt>
                <c:pt idx="18">
                  <c:v>59.088333333333338</c:v>
                </c:pt>
                <c:pt idx="19">
                  <c:v>125.58500000000001</c:v>
                </c:pt>
                <c:pt idx="20">
                  <c:v>62.5</c:v>
                </c:pt>
                <c:pt idx="21">
                  <c:v>114.66666666666667</c:v>
                </c:pt>
                <c:pt idx="22">
                  <c:v>31.103333333333335</c:v>
                </c:pt>
                <c:pt idx="23">
                  <c:v>0</c:v>
                </c:pt>
                <c:pt idx="24">
                  <c:v>0</c:v>
                </c:pt>
                <c:pt idx="25">
                  <c:v>193.73</c:v>
                </c:pt>
                <c:pt idx="26">
                  <c:v>0</c:v>
                </c:pt>
                <c:pt idx="27">
                  <c:v>90</c:v>
                </c:pt>
                <c:pt idx="28">
                  <c:v>0</c:v>
                </c:pt>
                <c:pt idx="29">
                  <c:v>134.65</c:v>
                </c:pt>
                <c:pt idx="30">
                  <c:v>0</c:v>
                </c:pt>
                <c:pt idx="31">
                  <c:v>0</c:v>
                </c:pt>
                <c:pt idx="32">
                  <c:v>431</c:v>
                </c:pt>
                <c:pt idx="33">
                  <c:v>0</c:v>
                </c:pt>
                <c:pt idx="34">
                  <c:v>90</c:v>
                </c:pt>
                <c:pt idx="35">
                  <c:v>433</c:v>
                </c:pt>
                <c:pt idx="36">
                  <c:v>0</c:v>
                </c:pt>
                <c:pt idx="37">
                  <c:v>790.14</c:v>
                </c:pt>
                <c:pt idx="38">
                  <c:v>23.75</c:v>
                </c:pt>
                <c:pt idx="39">
                  <c:v>40.94</c:v>
                </c:pt>
                <c:pt idx="40">
                  <c:v>417.71000000000004</c:v>
                </c:pt>
                <c:pt idx="41">
                  <c:v>30</c:v>
                </c:pt>
                <c:pt idx="42">
                  <c:v>50</c:v>
                </c:pt>
                <c:pt idx="43">
                  <c:v>0</c:v>
                </c:pt>
                <c:pt idx="44">
                  <c:v>0</c:v>
                </c:pt>
                <c:pt idx="45">
                  <c:v>350</c:v>
                </c:pt>
                <c:pt idx="46">
                  <c:v>10</c:v>
                </c:pt>
                <c:pt idx="47">
                  <c:v>225.285</c:v>
                </c:pt>
                <c:pt idx="48">
                  <c:v>0</c:v>
                </c:pt>
                <c:pt idx="49">
                  <c:v>0</c:v>
                </c:pt>
                <c:pt idx="50">
                  <c:v>126</c:v>
                </c:pt>
                <c:pt idx="51">
                  <c:v>199.08750000000001</c:v>
                </c:pt>
                <c:pt idx="52">
                  <c:v>117.77</c:v>
                </c:pt>
                <c:pt idx="53">
                  <c:v>34</c:v>
                </c:pt>
                <c:pt idx="54">
                  <c:v>0</c:v>
                </c:pt>
                <c:pt idx="55">
                  <c:v>1052</c:v>
                </c:pt>
                <c:pt idx="56">
                  <c:v>69.070000000000007</c:v>
                </c:pt>
                <c:pt idx="57">
                  <c:v>50</c:v>
                </c:pt>
                <c:pt idx="58">
                  <c:v>256</c:v>
                </c:pt>
                <c:pt idx="59">
                  <c:v>213</c:v>
                </c:pt>
                <c:pt idx="60">
                  <c:v>0</c:v>
                </c:pt>
                <c:pt idx="61">
                  <c:v>172.535</c:v>
                </c:pt>
                <c:pt idx="62">
                  <c:v>47.34</c:v>
                </c:pt>
                <c:pt idx="63">
                  <c:v>18.5</c:v>
                </c:pt>
                <c:pt idx="64">
                  <c:v>0</c:v>
                </c:pt>
              </c:numCache>
            </c:numRef>
          </c:val>
        </c:ser>
        <c:dLbls>
          <c:showLegendKey val="0"/>
          <c:showVal val="0"/>
          <c:showCatName val="0"/>
          <c:showSerName val="0"/>
          <c:showPercent val="0"/>
          <c:showBubbleSize val="0"/>
        </c:dLbls>
        <c:gapWidth val="100"/>
        <c:overlap val="-24"/>
        <c:axId val="-781534032"/>
        <c:axId val="-781524240"/>
      </c:barChart>
      <c:catAx>
        <c:axId val="-7815340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524240"/>
        <c:crosses val="autoZero"/>
        <c:auto val="1"/>
        <c:lblAlgn val="ctr"/>
        <c:lblOffset val="100"/>
        <c:noMultiLvlLbl val="0"/>
      </c:catAx>
      <c:valAx>
        <c:axId val="-78152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53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[MovieRatingsAndRevenueAnalysis.xlsx]Avg IMDB rating by genre!PivotTable2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IMDb Rating by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'Avg IMDB rating by genre'!$B$3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'Avg IMDB rating by genre'!$A$4:$A$69</c:f>
              <c:strCache>
                <c:ptCount val="65"/>
                <c:pt idx="0">
                  <c:v>Action</c:v>
                </c:pt>
                <c:pt idx="1">
                  <c:v>Action Drama</c:v>
                </c:pt>
                <c:pt idx="2">
                  <c:v>Action Thriller</c:v>
                </c:pt>
                <c:pt idx="3">
                  <c:v>Action, Adventure</c:v>
                </c:pt>
                <c:pt idx="4">
                  <c:v>Action, Comedy</c:v>
                </c:pt>
                <c:pt idx="5">
                  <c:v>Action, Drama</c:v>
                </c:pt>
                <c:pt idx="6">
                  <c:v>Action, Sci-Fi</c:v>
                </c:pt>
                <c:pt idx="7">
                  <c:v>Action, Thriller</c:v>
                </c:pt>
                <c:pt idx="8">
                  <c:v>Action/Crime</c:v>
                </c:pt>
                <c:pt idx="9">
                  <c:v>Action/Drama</c:v>
                </c:pt>
                <c:pt idx="10">
                  <c:v>Action/Romance</c:v>
                </c:pt>
                <c:pt idx="11">
                  <c:v>Action/Thriller</c:v>
                </c:pt>
                <c:pt idx="12">
                  <c:v>Anthology/Drama</c:v>
                </c:pt>
                <c:pt idx="13">
                  <c:v>Biographical Drama</c:v>
                </c:pt>
                <c:pt idx="14">
                  <c:v>Biographical, Drama</c:v>
                </c:pt>
                <c:pt idx="15">
                  <c:v>Biographical/Drama</c:v>
                </c:pt>
                <c:pt idx="16">
                  <c:v>Biography/Drama</c:v>
                </c:pt>
                <c:pt idx="17">
                  <c:v>Black Comedy</c:v>
                </c:pt>
                <c:pt idx="18">
                  <c:v>Comedy</c:v>
                </c:pt>
                <c:pt idx="19">
                  <c:v>Comedy Drama</c:v>
                </c:pt>
                <c:pt idx="20">
                  <c:v>Comedy, Drama</c:v>
                </c:pt>
                <c:pt idx="21">
                  <c:v>Comedy, Horror</c:v>
                </c:pt>
                <c:pt idx="22">
                  <c:v>Comedy/Drama</c:v>
                </c:pt>
                <c:pt idx="23">
                  <c:v>Comedy/Sports</c:v>
                </c:pt>
                <c:pt idx="24">
                  <c:v>Crime Thriller</c:v>
                </c:pt>
                <c:pt idx="25">
                  <c:v>Crime/Drama</c:v>
                </c:pt>
                <c:pt idx="26">
                  <c:v>Crime/Thriller</c:v>
                </c:pt>
                <c:pt idx="27">
                  <c:v>Dance/Drama</c:v>
                </c:pt>
                <c:pt idx="28">
                  <c:v>Dark Comedy</c:v>
                </c:pt>
                <c:pt idx="29">
                  <c:v>Drama</c:v>
                </c:pt>
                <c:pt idx="30">
                  <c:v>Drama Thriller</c:v>
                </c:pt>
                <c:pt idx="31">
                  <c:v>Drama/Comedy</c:v>
                </c:pt>
                <c:pt idx="32">
                  <c:v>Fantasy, Action</c:v>
                </c:pt>
                <c:pt idx="33">
                  <c:v>Historical Drama</c:v>
                </c:pt>
                <c:pt idx="34">
                  <c:v>Historical, Action</c:v>
                </c:pt>
                <c:pt idx="35">
                  <c:v>Historical/Action</c:v>
                </c:pt>
                <c:pt idx="36">
                  <c:v>Historical/Drama</c:v>
                </c:pt>
                <c:pt idx="37">
                  <c:v>History</c:v>
                </c:pt>
                <c:pt idx="38">
                  <c:v>History, Biography</c:v>
                </c:pt>
                <c:pt idx="39">
                  <c:v>Horror</c:v>
                </c:pt>
                <c:pt idx="40">
                  <c:v>Horror Comedy</c:v>
                </c:pt>
                <c:pt idx="41">
                  <c:v>Horror/Comedy</c:v>
                </c:pt>
                <c:pt idx="42">
                  <c:v>Horror/Thriller</c:v>
                </c:pt>
                <c:pt idx="43">
                  <c:v>Mystery Thriller</c:v>
                </c:pt>
                <c:pt idx="44">
                  <c:v>Mystery/Thriller</c:v>
                </c:pt>
                <c:pt idx="45">
                  <c:v>Mythological Epic</c:v>
                </c:pt>
                <c:pt idx="46">
                  <c:v>period drama</c:v>
                </c:pt>
                <c:pt idx="47">
                  <c:v>Political Drama</c:v>
                </c:pt>
                <c:pt idx="48">
                  <c:v>Political/Drama</c:v>
                </c:pt>
                <c:pt idx="49">
                  <c:v>Romance</c:v>
                </c:pt>
                <c:pt idx="50">
                  <c:v>Romance/Drama</c:v>
                </c:pt>
                <c:pt idx="51">
                  <c:v>Romantic Comedy</c:v>
                </c:pt>
                <c:pt idx="52">
                  <c:v>Romantic Drama</c:v>
                </c:pt>
                <c:pt idx="53">
                  <c:v>Romantic/Action</c:v>
                </c:pt>
                <c:pt idx="54">
                  <c:v>Satire/Drama</c:v>
                </c:pt>
                <c:pt idx="55">
                  <c:v>Sci-Fi</c:v>
                </c:pt>
                <c:pt idx="56">
                  <c:v>Sports/Drama</c:v>
                </c:pt>
                <c:pt idx="57">
                  <c:v>Spy Thriller</c:v>
                </c:pt>
                <c:pt idx="58">
                  <c:v>Superhero</c:v>
                </c:pt>
                <c:pt idx="59">
                  <c:v>Supernatural Horror Thriller</c:v>
                </c:pt>
                <c:pt idx="60">
                  <c:v>Supernatural Thriller</c:v>
                </c:pt>
                <c:pt idx="61">
                  <c:v>Thriller</c:v>
                </c:pt>
                <c:pt idx="62">
                  <c:v>Thriller Drama</c:v>
                </c:pt>
                <c:pt idx="63">
                  <c:v>Thriller, Drama</c:v>
                </c:pt>
                <c:pt idx="64">
                  <c:v>War/Drama</c:v>
                </c:pt>
              </c:strCache>
            </c:strRef>
          </c:cat>
          <c:val>
            <c:numRef>
              <c:f>'Avg IMDB rating by genre'!$B$4:$B$69</c:f>
              <c:numCache>
                <c:formatCode>General</c:formatCode>
                <c:ptCount val="65"/>
                <c:pt idx="0">
                  <c:v>4.6399999999999997</c:v>
                </c:pt>
                <c:pt idx="1">
                  <c:v>5.6142857142857139</c:v>
                </c:pt>
                <c:pt idx="2">
                  <c:v>7.2857142857142856</c:v>
                </c:pt>
                <c:pt idx="3">
                  <c:v>5.2</c:v>
                </c:pt>
                <c:pt idx="4">
                  <c:v>7</c:v>
                </c:pt>
                <c:pt idx="5">
                  <c:v>4.7</c:v>
                </c:pt>
                <c:pt idx="6">
                  <c:v>6.8</c:v>
                </c:pt>
                <c:pt idx="7">
                  <c:v>6.75</c:v>
                </c:pt>
                <c:pt idx="8">
                  <c:v>6.1</c:v>
                </c:pt>
                <c:pt idx="9">
                  <c:v>6.5</c:v>
                </c:pt>
                <c:pt idx="10">
                  <c:v>6.5</c:v>
                </c:pt>
                <c:pt idx="11">
                  <c:v>6.9</c:v>
                </c:pt>
                <c:pt idx="12">
                  <c:v>6.7</c:v>
                </c:pt>
                <c:pt idx="13">
                  <c:v>7.82</c:v>
                </c:pt>
                <c:pt idx="14">
                  <c:v>7.8</c:v>
                </c:pt>
                <c:pt idx="15">
                  <c:v>7.4</c:v>
                </c:pt>
                <c:pt idx="16">
                  <c:v>4.45</c:v>
                </c:pt>
                <c:pt idx="17">
                  <c:v>6.9</c:v>
                </c:pt>
                <c:pt idx="18">
                  <c:v>5.9750000000000005</c:v>
                </c:pt>
                <c:pt idx="19">
                  <c:v>7.05</c:v>
                </c:pt>
                <c:pt idx="20">
                  <c:v>6.3285714285714283</c:v>
                </c:pt>
                <c:pt idx="21">
                  <c:v>5.8666666666666671</c:v>
                </c:pt>
                <c:pt idx="22">
                  <c:v>6.666666666666667</c:v>
                </c:pt>
                <c:pt idx="23">
                  <c:v>6.7</c:v>
                </c:pt>
                <c:pt idx="24">
                  <c:v>7.1</c:v>
                </c:pt>
                <c:pt idx="25">
                  <c:v>6.25</c:v>
                </c:pt>
                <c:pt idx="26">
                  <c:v>7.2</c:v>
                </c:pt>
                <c:pt idx="27">
                  <c:v>5.2</c:v>
                </c:pt>
                <c:pt idx="28">
                  <c:v>7.6</c:v>
                </c:pt>
                <c:pt idx="29">
                  <c:v>5.9</c:v>
                </c:pt>
                <c:pt idx="30">
                  <c:v>6.4</c:v>
                </c:pt>
                <c:pt idx="31">
                  <c:v>7.5</c:v>
                </c:pt>
                <c:pt idx="32">
                  <c:v>5.6</c:v>
                </c:pt>
                <c:pt idx="33">
                  <c:v>4.7</c:v>
                </c:pt>
                <c:pt idx="34">
                  <c:v>5.6</c:v>
                </c:pt>
                <c:pt idx="35">
                  <c:v>7.5</c:v>
                </c:pt>
                <c:pt idx="36">
                  <c:v>8.4</c:v>
                </c:pt>
                <c:pt idx="37">
                  <c:v>7.8</c:v>
                </c:pt>
                <c:pt idx="38">
                  <c:v>5.2</c:v>
                </c:pt>
                <c:pt idx="39">
                  <c:v>5.4</c:v>
                </c:pt>
                <c:pt idx="40">
                  <c:v>5.9666666666666677</c:v>
                </c:pt>
                <c:pt idx="41">
                  <c:v>5.5500000000000007</c:v>
                </c:pt>
                <c:pt idx="42">
                  <c:v>4</c:v>
                </c:pt>
                <c:pt idx="43">
                  <c:v>5.8</c:v>
                </c:pt>
                <c:pt idx="44">
                  <c:v>6.9</c:v>
                </c:pt>
                <c:pt idx="45">
                  <c:v>7.5</c:v>
                </c:pt>
                <c:pt idx="46">
                  <c:v>4.8</c:v>
                </c:pt>
                <c:pt idx="47">
                  <c:v>8.15</c:v>
                </c:pt>
                <c:pt idx="48">
                  <c:v>6.8</c:v>
                </c:pt>
                <c:pt idx="49">
                  <c:v>6.8</c:v>
                </c:pt>
                <c:pt idx="50">
                  <c:v>7.2</c:v>
                </c:pt>
                <c:pt idx="51">
                  <c:v>6.04</c:v>
                </c:pt>
                <c:pt idx="52">
                  <c:v>7.2</c:v>
                </c:pt>
                <c:pt idx="53">
                  <c:v>6</c:v>
                </c:pt>
                <c:pt idx="54">
                  <c:v>6.8</c:v>
                </c:pt>
                <c:pt idx="55">
                  <c:v>7</c:v>
                </c:pt>
                <c:pt idx="56">
                  <c:v>6.1250000000000009</c:v>
                </c:pt>
                <c:pt idx="57">
                  <c:v>6</c:v>
                </c:pt>
                <c:pt idx="58">
                  <c:v>7.5</c:v>
                </c:pt>
                <c:pt idx="59">
                  <c:v>6.5</c:v>
                </c:pt>
                <c:pt idx="60">
                  <c:v>0</c:v>
                </c:pt>
                <c:pt idx="61">
                  <c:v>7</c:v>
                </c:pt>
                <c:pt idx="62">
                  <c:v>7.8</c:v>
                </c:pt>
                <c:pt idx="63">
                  <c:v>6.85</c:v>
                </c:pt>
                <c:pt idx="64">
                  <c:v>6.65</c:v>
                </c:pt>
              </c:numCache>
            </c:numRef>
          </c:val>
        </c:ser>
        <c:dLbls>
          <c:showLegendKey val="0"/>
          <c:showVal val="0"/>
          <c:showCatName val="0"/>
          <c:showSerName val="0"/>
          <c:showPercent val="0"/>
          <c:showBubbleSize val="0"/>
        </c:dLbls>
        <c:gapWidth val="100"/>
        <c:overlap val="-24"/>
        <c:axId val="-781529136"/>
        <c:axId val="-781522064"/>
      </c:barChart>
      <c:catAx>
        <c:axId val="-7815291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522064"/>
        <c:crosses val="autoZero"/>
        <c:auto val="1"/>
        <c:lblAlgn val="ctr"/>
        <c:lblOffset val="100"/>
        <c:noMultiLvlLbl val="0"/>
      </c:catAx>
      <c:valAx>
        <c:axId val="-781522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5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[MovieRatingsAndRevenueAnalysis.xlsx]Top 5 directors by avg IMDB!PivotTable3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Directors By IMDB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directors by avg IMDB'!$B$3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directors by avg IMDB'!$A$4:$A$9</c:f>
              <c:strCache>
                <c:ptCount val="5"/>
                <c:pt idx="0">
                  <c:v>Atlee</c:v>
                </c:pt>
                <c:pt idx="1">
                  <c:v>Vivek Agnihotri</c:v>
                </c:pt>
                <c:pt idx="2">
                  <c:v>Vishnuvardhan</c:v>
                </c:pt>
                <c:pt idx="3">
                  <c:v>Kiran Rao</c:v>
                </c:pt>
                <c:pt idx="4">
                  <c:v>Vidhu Vinod Chopra</c:v>
                </c:pt>
              </c:strCache>
            </c:strRef>
          </c:cat>
          <c:val>
            <c:numRef>
              <c:f>'Top 5 directors by avg IMDB'!$B$4:$B$9</c:f>
              <c:numCache>
                <c:formatCode>General</c:formatCode>
                <c:ptCount val="5"/>
                <c:pt idx="0">
                  <c:v>8.5</c:v>
                </c:pt>
                <c:pt idx="1">
                  <c:v>8.5</c:v>
                </c:pt>
                <c:pt idx="2">
                  <c:v>8.4</c:v>
                </c:pt>
                <c:pt idx="3">
                  <c:v>8.4</c:v>
                </c:pt>
                <c:pt idx="4">
                  <c:v>8.4</c:v>
                </c:pt>
              </c:numCache>
            </c:numRef>
          </c:val>
        </c:ser>
        <c:dLbls>
          <c:dLblPos val="inEnd"/>
          <c:showLegendKey val="0"/>
          <c:showVal val="1"/>
          <c:showCatName val="0"/>
          <c:showSerName val="0"/>
          <c:showPercent val="0"/>
          <c:showBubbleSize val="0"/>
        </c:dLbls>
        <c:gapWidth val="65"/>
        <c:axId val="-781535120"/>
        <c:axId val="-781523152"/>
      </c:barChart>
      <c:catAx>
        <c:axId val="-7815351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1523152"/>
        <c:crosses val="autoZero"/>
        <c:auto val="1"/>
        <c:lblAlgn val="ctr"/>
        <c:lblOffset val="100"/>
        <c:noMultiLvlLbl val="0"/>
      </c:catAx>
      <c:valAx>
        <c:axId val="-781523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1535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[MovieRatingsAndRevenueAnalysis.xlsx]Top 5 LeadCast By Collection!PivotTable4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Lead Actors/Actresses by Box Office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 5 LeadCast By Collection'!$B$3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LeadCast By Collection'!$A$4:$A$9</c:f>
              <c:strCache>
                <c:ptCount val="5"/>
                <c:pt idx="0">
                  <c:v>Allu Arjun, Rashmika Mandanna</c:v>
                </c:pt>
                <c:pt idx="1">
                  <c:v>Shah Rukh Khan , Nayanthara</c:v>
                </c:pt>
                <c:pt idx="2">
                  <c:v>Prabhas, Deepika Padukone</c:v>
                </c:pt>
                <c:pt idx="3">
                  <c:v>Shah Rukh Khan , Deepika Padukone</c:v>
                </c:pt>
                <c:pt idx="4">
                  <c:v>Rajkummar Rao, Shraddha Kapoor</c:v>
                </c:pt>
              </c:strCache>
            </c:strRef>
          </c:cat>
          <c:val>
            <c:numRef>
              <c:f>'Top 5 LeadCast By Collection'!$B$4:$B$9</c:f>
              <c:numCache>
                <c:formatCode>General</c:formatCode>
                <c:ptCount val="5"/>
                <c:pt idx="0">
                  <c:v>1740</c:v>
                </c:pt>
                <c:pt idx="1">
                  <c:v>1152</c:v>
                </c:pt>
                <c:pt idx="2">
                  <c:v>1052</c:v>
                </c:pt>
                <c:pt idx="3">
                  <c:v>1050.8</c:v>
                </c:pt>
                <c:pt idx="4">
                  <c:v>880</c:v>
                </c:pt>
              </c:numCache>
            </c:numRef>
          </c:val>
        </c:ser>
        <c:dLbls>
          <c:dLblPos val="inEnd"/>
          <c:showLegendKey val="0"/>
          <c:showVal val="1"/>
          <c:showCatName val="0"/>
          <c:showSerName val="0"/>
          <c:showPercent val="0"/>
          <c:showBubbleSize val="0"/>
        </c:dLbls>
        <c:gapWidth val="65"/>
        <c:axId val="-781526416"/>
        <c:axId val="-781522608"/>
      </c:barChart>
      <c:catAx>
        <c:axId val="-781526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1522608"/>
        <c:crosses val="autoZero"/>
        <c:auto val="1"/>
        <c:lblAlgn val="ctr"/>
        <c:lblOffset val="100"/>
        <c:noMultiLvlLbl val="0"/>
      </c:catAx>
      <c:valAx>
        <c:axId val="-7815226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1526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251460</xdr:colOff>
      <xdr:row>17</xdr:row>
      <xdr:rowOff>0</xdr:rowOff>
    </xdr:from>
    <xdr:to>
      <xdr:col>17</xdr:col>
      <xdr:colOff>220980</xdr:colOff>
      <xdr:row>28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312420</xdr:colOff>
      <xdr:row>16</xdr:row>
      <xdr:rowOff>160020</xdr:rowOff>
    </xdr:from>
    <xdr:to>
      <xdr:col>23</xdr:col>
      <xdr:colOff>30480</xdr:colOff>
      <xdr:row>28</xdr:row>
      <xdr:rowOff>129540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2</xdr:row>
      <xdr:rowOff>175260</xdr:rowOff>
    </xdr:from>
    <xdr:to>
      <xdr:col>15</xdr:col>
      <xdr:colOff>160020</xdr:colOff>
      <xdr:row>15</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76200</xdr:colOff>
      <xdr:row>17</xdr:row>
      <xdr:rowOff>0</xdr:rowOff>
    </xdr:from>
    <xdr:to>
      <xdr:col>12</xdr:col>
      <xdr:colOff>114300</xdr:colOff>
      <xdr:row>28</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342900</xdr:colOff>
      <xdr:row>2</xdr:row>
      <xdr:rowOff>175260</xdr:rowOff>
    </xdr:from>
    <xdr:to>
      <xdr:col>22</xdr:col>
      <xdr:colOff>213360</xdr:colOff>
      <xdr:row>15</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68580</xdr:colOff>
      <xdr:row>3</xdr:row>
      <xdr:rowOff>15240</xdr:rowOff>
    </xdr:from>
    <xdr:to>
      <xdr:col>2</xdr:col>
      <xdr:colOff>388620</xdr:colOff>
      <xdr:row>8</xdr:row>
      <xdr:rowOff>129540</xdr:rowOff>
    </xdr:to>
    <xdr:sp macro="" textlink="">
      <xdr:nvSpPr>
        <xdr:cNvPr id="8" name="Rectangle 7"/>
        <xdr:cNvSpPr/>
      </xdr:nvSpPr>
      <xdr:spPr>
        <a:xfrm>
          <a:off x="68580" y="563880"/>
          <a:ext cx="1539240" cy="1028700"/>
        </a:xfrm>
        <a:prstGeom prst="rect">
          <a:avLst/>
        </a:prstGeom>
        <a:solidFill>
          <a:schemeClr val="bg1">
            <a:lumMod val="9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cap="none" spc="0">
            <a:ln>
              <a:noFill/>
            </a:ln>
            <a:solidFill>
              <a:schemeClr val="tx1"/>
            </a:solidFill>
            <a:effectLst/>
            <a:latin typeface="+mn-lt"/>
          </a:endParaRPr>
        </a:p>
        <a:p>
          <a:pPr algn="l"/>
          <a:endParaRPr lang="en-US" sz="1200" b="1" cap="none" spc="0">
            <a:ln>
              <a:noFill/>
            </a:ln>
            <a:solidFill>
              <a:schemeClr val="tx1"/>
            </a:solidFill>
            <a:effectLst/>
            <a:latin typeface="+mn-lt"/>
          </a:endParaRPr>
        </a:p>
        <a:p>
          <a:pPr algn="l"/>
          <a:endParaRPr lang="en-US" sz="1200" b="1" cap="none" spc="0">
            <a:ln>
              <a:noFill/>
            </a:ln>
            <a:solidFill>
              <a:schemeClr val="tx1"/>
            </a:solidFill>
            <a:effectLst/>
            <a:latin typeface="+mn-lt"/>
          </a:endParaRPr>
        </a:p>
        <a:p>
          <a:pPr algn="l"/>
          <a:r>
            <a:rPr lang="en-US" sz="1200" b="1" cap="none" spc="0">
              <a:ln>
                <a:noFill/>
              </a:ln>
              <a:solidFill>
                <a:schemeClr val="tx1"/>
              </a:solidFill>
              <a:effectLst/>
              <a:latin typeface="+mn-lt"/>
            </a:rPr>
            <a:t>TOTAL MOVIES</a:t>
          </a:r>
          <a:r>
            <a:rPr lang="en-US" sz="1200" b="1" cap="none" spc="0" baseline="0">
              <a:ln>
                <a:noFill/>
              </a:ln>
              <a:solidFill>
                <a:schemeClr val="tx1"/>
              </a:solidFill>
              <a:effectLst/>
              <a:latin typeface="+mn-lt"/>
            </a:rPr>
            <a:t> ANALYSED</a:t>
          </a:r>
          <a:endParaRPr lang="en-US" sz="1200" b="1" cap="none" spc="0">
            <a:ln>
              <a:noFill/>
            </a:ln>
            <a:solidFill>
              <a:schemeClr val="tx1"/>
            </a:solidFill>
            <a:effectLst/>
            <a:latin typeface="+mn-lt"/>
          </a:endParaRPr>
        </a:p>
      </xdr:txBody>
    </xdr:sp>
    <xdr:clientData/>
  </xdr:twoCellAnchor>
  <xdr:oneCellAnchor>
    <xdr:from>
      <xdr:col>0</xdr:col>
      <xdr:colOff>434340</xdr:colOff>
      <xdr:row>12</xdr:row>
      <xdr:rowOff>68580</xdr:rowOff>
    </xdr:from>
    <xdr:ext cx="184731" cy="264560"/>
    <xdr:sp macro="" textlink="">
      <xdr:nvSpPr>
        <xdr:cNvPr id="9" name="TextBox 8"/>
        <xdr:cNvSpPr txBox="1"/>
      </xdr:nvSpPr>
      <xdr:spPr>
        <a:xfrm>
          <a:off x="434340" y="2263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106680</xdr:colOff>
      <xdr:row>3</xdr:row>
      <xdr:rowOff>99060</xdr:rowOff>
    </xdr:from>
    <xdr:to>
      <xdr:col>2</xdr:col>
      <xdr:colOff>259080</xdr:colOff>
      <xdr:row>5</xdr:row>
      <xdr:rowOff>129540</xdr:rowOff>
    </xdr:to>
    <xdr:sp macro="" textlink="'Movie Data'!L2">
      <xdr:nvSpPr>
        <xdr:cNvPr id="10" name="TextBox 9"/>
        <xdr:cNvSpPr txBox="1"/>
      </xdr:nvSpPr>
      <xdr:spPr>
        <a:xfrm>
          <a:off x="716280" y="647700"/>
          <a:ext cx="762000" cy="39624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587F41-EB9D-44D7-B30E-49C14591FC15}" type="TxLink">
            <a:rPr lang="en-US" sz="1600" b="0" i="0" u="none" strike="noStrike">
              <a:solidFill>
                <a:srgbClr val="000000"/>
              </a:solidFill>
              <a:latin typeface="Arial Black" panose="020B0A04020102020204" pitchFamily="34" charset="0"/>
              <a:cs typeface="Calibri"/>
            </a:rPr>
            <a:pPr algn="ctr"/>
            <a:t>138</a:t>
          </a:fld>
          <a:endParaRPr lang="en-IN" sz="1600">
            <a:latin typeface="Arial Black" panose="020B0A04020102020204" pitchFamily="34" charset="0"/>
          </a:endParaRPr>
        </a:p>
      </xdr:txBody>
    </xdr:sp>
    <xdr:clientData/>
  </xdr:twoCellAnchor>
  <xdr:twoCellAnchor>
    <xdr:from>
      <xdr:col>2</xdr:col>
      <xdr:colOff>502920</xdr:colOff>
      <xdr:row>3</xdr:row>
      <xdr:rowOff>7620</xdr:rowOff>
    </xdr:from>
    <xdr:to>
      <xdr:col>5</xdr:col>
      <xdr:colOff>182880</xdr:colOff>
      <xdr:row>8</xdr:row>
      <xdr:rowOff>137160</xdr:rowOff>
    </xdr:to>
    <xdr:sp macro="" textlink="">
      <xdr:nvSpPr>
        <xdr:cNvPr id="11" name="Rectangle 10"/>
        <xdr:cNvSpPr/>
      </xdr:nvSpPr>
      <xdr:spPr>
        <a:xfrm>
          <a:off x="1722120" y="556260"/>
          <a:ext cx="1508760" cy="1043940"/>
        </a:xfrm>
        <a:prstGeom prst="rect">
          <a:avLst/>
        </a:prstGeom>
        <a:solidFill>
          <a:schemeClr val="bg1">
            <a:lumMod val="9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latin typeface="+mn-lt"/>
          </a:endParaRPr>
        </a:p>
        <a:p>
          <a:pPr algn="l"/>
          <a:endParaRPr lang="en-IN" sz="1200" b="1">
            <a:solidFill>
              <a:schemeClr val="tx1"/>
            </a:solidFill>
            <a:latin typeface="+mn-lt"/>
          </a:endParaRPr>
        </a:p>
        <a:p>
          <a:pPr algn="l"/>
          <a:endParaRPr lang="en-IN" sz="1200" b="1">
            <a:solidFill>
              <a:schemeClr val="tx1"/>
            </a:solidFill>
            <a:latin typeface="+mn-lt"/>
          </a:endParaRPr>
        </a:p>
        <a:p>
          <a:pPr algn="l"/>
          <a:r>
            <a:rPr lang="en-IN" sz="1200" b="1">
              <a:solidFill>
                <a:schemeClr val="tx1"/>
              </a:solidFill>
              <a:latin typeface="+mn-lt"/>
            </a:rPr>
            <a:t>Most Popular Streaming Platform</a:t>
          </a:r>
        </a:p>
      </xdr:txBody>
    </xdr:sp>
    <xdr:clientData/>
  </xdr:twoCellAnchor>
  <xdr:twoCellAnchor>
    <xdr:from>
      <xdr:col>3</xdr:col>
      <xdr:colOff>342900</xdr:colOff>
      <xdr:row>3</xdr:row>
      <xdr:rowOff>114300</xdr:rowOff>
    </xdr:from>
    <xdr:to>
      <xdr:col>5</xdr:col>
      <xdr:colOff>99060</xdr:colOff>
      <xdr:row>5</xdr:row>
      <xdr:rowOff>99060</xdr:rowOff>
    </xdr:to>
    <xdr:sp macro="" textlink="'Movie Data'!L3">
      <xdr:nvSpPr>
        <xdr:cNvPr id="12" name="TextBox 11"/>
        <xdr:cNvSpPr txBox="1"/>
      </xdr:nvSpPr>
      <xdr:spPr>
        <a:xfrm>
          <a:off x="2171700" y="662940"/>
          <a:ext cx="975360" cy="35052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243813-D959-4703-805B-57D2F0C4CB8E}" type="TxLink">
            <a:rPr lang="en-US" sz="1600" b="0" i="0" u="none" strike="noStrike">
              <a:solidFill>
                <a:srgbClr val="000000"/>
              </a:solidFill>
              <a:latin typeface="Arial Black" panose="020B0A04020102020204" pitchFamily="34" charset="0"/>
              <a:cs typeface="Calibri"/>
            </a:rPr>
            <a:pPr algn="ctr"/>
            <a:t>Netflix</a:t>
          </a:fld>
          <a:endParaRPr lang="en-IN" sz="1600">
            <a:latin typeface="Arial Black" panose="020B0A04020102020204" pitchFamily="34" charset="0"/>
          </a:endParaRPr>
        </a:p>
      </xdr:txBody>
    </xdr:sp>
    <xdr:clientData/>
  </xdr:twoCellAnchor>
  <xdr:twoCellAnchor>
    <xdr:from>
      <xdr:col>5</xdr:col>
      <xdr:colOff>289560</xdr:colOff>
      <xdr:row>3</xdr:row>
      <xdr:rowOff>7620</xdr:rowOff>
    </xdr:from>
    <xdr:to>
      <xdr:col>7</xdr:col>
      <xdr:colOff>571500</xdr:colOff>
      <xdr:row>8</xdr:row>
      <xdr:rowOff>137160</xdr:rowOff>
    </xdr:to>
    <xdr:sp macro="" textlink="">
      <xdr:nvSpPr>
        <xdr:cNvPr id="13" name="Rectangle 12"/>
        <xdr:cNvSpPr/>
      </xdr:nvSpPr>
      <xdr:spPr>
        <a:xfrm>
          <a:off x="3337560" y="556260"/>
          <a:ext cx="1501140" cy="1043940"/>
        </a:xfrm>
        <a:prstGeom prst="rect">
          <a:avLst/>
        </a:prstGeom>
        <a:solidFill>
          <a:schemeClr val="bg1">
            <a:lumMod val="9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chemeClr val="tx1"/>
            </a:solidFill>
          </a:endParaRPr>
        </a:p>
        <a:p>
          <a:pPr algn="l"/>
          <a:endParaRPr lang="en-IN" sz="1200" b="1">
            <a:solidFill>
              <a:schemeClr val="tx1"/>
            </a:solidFill>
          </a:endParaRPr>
        </a:p>
        <a:p>
          <a:pPr algn="l"/>
          <a:endParaRPr lang="en-IN" sz="1200" b="1">
            <a:solidFill>
              <a:schemeClr val="tx1"/>
            </a:solidFill>
          </a:endParaRPr>
        </a:p>
        <a:p>
          <a:pPr algn="l"/>
          <a:endParaRPr lang="en-IN" sz="1200" b="1">
            <a:solidFill>
              <a:schemeClr val="tx1"/>
            </a:solidFill>
          </a:endParaRPr>
        </a:p>
        <a:p>
          <a:pPr algn="l"/>
          <a:r>
            <a:rPr lang="en-IN" sz="1200" b="1">
              <a:solidFill>
                <a:schemeClr val="tx1"/>
              </a:solidFill>
            </a:rPr>
            <a:t>Highest</a:t>
          </a:r>
          <a:r>
            <a:rPr lang="en-IN" sz="1200" b="1" baseline="0">
              <a:solidFill>
                <a:schemeClr val="tx1"/>
              </a:solidFill>
            </a:rPr>
            <a:t> IMDB Rating</a:t>
          </a:r>
          <a:endParaRPr lang="en-IN" sz="1200" b="1">
            <a:solidFill>
              <a:schemeClr val="tx1"/>
            </a:solidFill>
          </a:endParaRPr>
        </a:p>
      </xdr:txBody>
    </xdr:sp>
    <xdr:clientData/>
  </xdr:twoCellAnchor>
  <xdr:twoCellAnchor>
    <xdr:from>
      <xdr:col>6</xdr:col>
      <xdr:colOff>297180</xdr:colOff>
      <xdr:row>4</xdr:row>
      <xdr:rowOff>7620</xdr:rowOff>
    </xdr:from>
    <xdr:to>
      <xdr:col>7</xdr:col>
      <xdr:colOff>396240</xdr:colOff>
      <xdr:row>6</xdr:row>
      <xdr:rowOff>30480</xdr:rowOff>
    </xdr:to>
    <xdr:sp macro="" textlink="'Movie Data'!L4">
      <xdr:nvSpPr>
        <xdr:cNvPr id="14" name="TextBox 13"/>
        <xdr:cNvSpPr txBox="1"/>
      </xdr:nvSpPr>
      <xdr:spPr>
        <a:xfrm>
          <a:off x="3954780" y="739140"/>
          <a:ext cx="708660" cy="388620"/>
        </a:xfrm>
        <a:prstGeom prst="rect">
          <a:avLst/>
        </a:prstGeom>
        <a:solidFill>
          <a:schemeClr val="bg1">
            <a:lumMod val="95000"/>
          </a:schemeClr>
        </a:solidFill>
        <a:ln w="9525"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50661A-6D10-46DB-A59D-975F27040A19}" type="TxLink">
            <a:rPr lang="en-US" sz="1600" b="0" i="0" u="none" strike="noStrike">
              <a:solidFill>
                <a:srgbClr val="000000"/>
              </a:solidFill>
              <a:latin typeface="Arial Black" panose="020B0A04020102020204" pitchFamily="34" charset="0"/>
              <a:cs typeface="Calibri"/>
            </a:rPr>
            <a:pPr algn="ctr"/>
            <a:t>8.5</a:t>
          </a:fld>
          <a:endParaRPr lang="en-IN" sz="1600">
            <a:latin typeface="Arial Black" panose="020B0A04020102020204" pitchFamily="34" charset="0"/>
          </a:endParaRPr>
        </a:p>
      </xdr:txBody>
    </xdr:sp>
    <xdr:clientData/>
  </xdr:twoCellAnchor>
  <xdr:twoCellAnchor editAs="oneCell">
    <xdr:from>
      <xdr:col>0</xdr:col>
      <xdr:colOff>60960</xdr:colOff>
      <xdr:row>20</xdr:row>
      <xdr:rowOff>1</xdr:rowOff>
    </xdr:from>
    <xdr:to>
      <xdr:col>2</xdr:col>
      <xdr:colOff>38100</xdr:colOff>
      <xdr:row>29</xdr:row>
      <xdr:rowOff>15240</xdr:rowOff>
    </xdr:to>
    <mc:AlternateContent xmlns:mc="http://schemas.openxmlformats.org/markup-compatibility/2006" xmlns:a14="http://schemas.microsoft.com/office/drawing/2010/main">
      <mc:Choice Requires="a14">
        <xdr:graphicFrame macro="">
          <xdr:nvGraphicFramePr>
            <xdr:cNvPr id="16"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0960" y="3657601"/>
              <a:ext cx="119634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19</xdr:row>
      <xdr:rowOff>175261</xdr:rowOff>
    </xdr:from>
    <xdr:to>
      <xdr:col>6</xdr:col>
      <xdr:colOff>426720</xdr:colOff>
      <xdr:row>29</xdr:row>
      <xdr:rowOff>15240</xdr:rowOff>
    </xdr:to>
    <mc:AlternateContent xmlns:mc="http://schemas.openxmlformats.org/markup-compatibility/2006" xmlns:a14="http://schemas.microsoft.com/office/drawing/2010/main">
      <mc:Choice Requires="a14">
        <xdr:graphicFrame macro="">
          <xdr:nvGraphicFramePr>
            <xdr:cNvPr id="19" name="Release Yea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mlns="">
        <xdr:sp macro="" textlink="">
          <xdr:nvSpPr>
            <xdr:cNvPr id="0" name=""/>
            <xdr:cNvSpPr>
              <a:spLocks noTextEdit="1"/>
            </xdr:cNvSpPr>
          </xdr:nvSpPr>
          <xdr:spPr>
            <a:xfrm>
              <a:off x="2766060" y="3649981"/>
              <a:ext cx="131826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388620</xdr:colOff>
      <xdr:row>4</xdr:row>
      <xdr:rowOff>15240</xdr:rowOff>
    </xdr:from>
    <xdr:to>
      <xdr:col>6</xdr:col>
      <xdr:colOff>220980</xdr:colOff>
      <xdr:row>5</xdr:row>
      <xdr:rowOff>160020</xdr:rowOff>
    </xdr:to>
    <xdr:sp macro="" textlink="">
      <xdr:nvSpPr>
        <xdr:cNvPr id="21" name="5-Point Star 20"/>
        <xdr:cNvSpPr/>
      </xdr:nvSpPr>
      <xdr:spPr>
        <a:xfrm>
          <a:off x="3436620" y="746760"/>
          <a:ext cx="441960" cy="32766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144780</xdr:colOff>
      <xdr:row>3</xdr:row>
      <xdr:rowOff>38100</xdr:rowOff>
    </xdr:from>
    <xdr:to>
      <xdr:col>1</xdr:col>
      <xdr:colOff>7620</xdr:colOff>
      <xdr:row>5</xdr:row>
      <xdr:rowOff>175260</xdr:rowOff>
    </xdr:to>
    <xdr:pic>
      <xdr:nvPicPr>
        <xdr:cNvPr id="22" name="Picture 2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780" y="586740"/>
          <a:ext cx="472440" cy="502920"/>
        </a:xfrm>
        <a:prstGeom prst="rect">
          <a:avLst/>
        </a:prstGeom>
      </xdr:spPr>
    </xdr:pic>
    <xdr:clientData/>
  </xdr:twoCellAnchor>
  <xdr:twoCellAnchor editAs="oneCell">
    <xdr:from>
      <xdr:col>2</xdr:col>
      <xdr:colOff>160020</xdr:colOff>
      <xdr:row>20</xdr:row>
      <xdr:rowOff>0</xdr:rowOff>
    </xdr:from>
    <xdr:to>
      <xdr:col>4</xdr:col>
      <xdr:colOff>228600</xdr:colOff>
      <xdr:row>29</xdr:row>
      <xdr:rowOff>30479</xdr:rowOff>
    </xdr:to>
    <mc:AlternateContent xmlns:mc="http://schemas.openxmlformats.org/markup-compatibility/2006" xmlns:a14="http://schemas.microsoft.com/office/drawing/2010/main">
      <mc:Choice Requires="a14">
        <xdr:graphicFrame macro="">
          <xdr:nvGraphicFramePr>
            <xdr:cNvPr id="23" name="Lead Actor/Actress"/>
            <xdr:cNvGraphicFramePr/>
          </xdr:nvGraphicFramePr>
          <xdr:xfrm>
            <a:off x="0" y="0"/>
            <a:ext cx="0" cy="0"/>
          </xdr:xfrm>
          <a:graphic>
            <a:graphicData uri="http://schemas.microsoft.com/office/drawing/2010/slicer">
              <sle:slicer xmlns:sle="http://schemas.microsoft.com/office/drawing/2010/slicer" name="Lead Actor/Actress"/>
            </a:graphicData>
          </a:graphic>
        </xdr:graphicFrame>
      </mc:Choice>
      <mc:Fallback xmlns="">
        <xdr:sp macro="" textlink="">
          <xdr:nvSpPr>
            <xdr:cNvPr id="0" name=""/>
            <xdr:cNvSpPr>
              <a:spLocks noTextEdit="1"/>
            </xdr:cNvSpPr>
          </xdr:nvSpPr>
          <xdr:spPr>
            <a:xfrm>
              <a:off x="1379220" y="3657600"/>
              <a:ext cx="128778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10</xdr:row>
      <xdr:rowOff>1</xdr:rowOff>
    </xdr:from>
    <xdr:to>
      <xdr:col>2</xdr:col>
      <xdr:colOff>76200</xdr:colOff>
      <xdr:row>18</xdr:row>
      <xdr:rowOff>91440</xdr:rowOff>
    </xdr:to>
    <mc:AlternateContent xmlns:mc="http://schemas.openxmlformats.org/markup-compatibility/2006" xmlns:a14="http://schemas.microsoft.com/office/drawing/2010/main">
      <mc:Choice Requires="a14">
        <xdr:graphicFrame macro="">
          <xdr:nvGraphicFramePr>
            <xdr:cNvPr id="24" name="Directo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68580" y="1828801"/>
              <a:ext cx="122682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213360</xdr:colOff>
      <xdr:row>10</xdr:row>
      <xdr:rowOff>1</xdr:rowOff>
    </xdr:from>
    <xdr:to>
      <xdr:col>4</xdr:col>
      <xdr:colOff>274320</xdr:colOff>
      <xdr:row>18</xdr:row>
      <xdr:rowOff>83821</xdr:rowOff>
    </xdr:to>
    <mc:AlternateContent xmlns:mc="http://schemas.openxmlformats.org/markup-compatibility/2006" xmlns:a14="http://schemas.microsoft.com/office/drawing/2010/main">
      <mc:Choice Requires="a14">
        <xdr:graphicFrame macro="">
          <xdr:nvGraphicFramePr>
            <xdr:cNvPr id="25" name="IMDb Rating (1-10)"/>
            <xdr:cNvGraphicFramePr/>
          </xdr:nvGraphicFramePr>
          <xdr:xfrm>
            <a:off x="0" y="0"/>
            <a:ext cx="0" cy="0"/>
          </xdr:xfrm>
          <a:graphic>
            <a:graphicData uri="http://schemas.microsoft.com/office/drawing/2010/slicer">
              <sle:slicer xmlns:sle="http://schemas.microsoft.com/office/drawing/2010/slicer" name="IMDb Rating (1-10)"/>
            </a:graphicData>
          </a:graphic>
        </xdr:graphicFrame>
      </mc:Choice>
      <mc:Fallback xmlns="">
        <xdr:sp macro="" textlink="">
          <xdr:nvSpPr>
            <xdr:cNvPr id="0" name=""/>
            <xdr:cNvSpPr>
              <a:spLocks noTextEdit="1"/>
            </xdr:cNvSpPr>
          </xdr:nvSpPr>
          <xdr:spPr>
            <a:xfrm>
              <a:off x="1432560" y="1828801"/>
              <a:ext cx="128016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411480</xdr:colOff>
      <xdr:row>10</xdr:row>
      <xdr:rowOff>7621</xdr:rowOff>
    </xdr:from>
    <xdr:to>
      <xdr:col>6</xdr:col>
      <xdr:colOff>411480</xdr:colOff>
      <xdr:row>18</xdr:row>
      <xdr:rowOff>91440</xdr:rowOff>
    </xdr:to>
    <mc:AlternateContent xmlns:mc="http://schemas.openxmlformats.org/markup-compatibility/2006" xmlns:a14="http://schemas.microsoft.com/office/drawing/2010/main">
      <mc:Choice Requires="a14">
        <xdr:graphicFrame macro="">
          <xdr:nvGraphicFramePr>
            <xdr:cNvPr id="17" name="Streaming Platform Availability"/>
            <xdr:cNvGraphicFramePr/>
          </xdr:nvGraphicFramePr>
          <xdr:xfrm>
            <a:off x="0" y="0"/>
            <a:ext cx="0" cy="0"/>
          </xdr:xfrm>
          <a:graphic>
            <a:graphicData uri="http://schemas.microsoft.com/office/drawing/2010/slicer">
              <sle:slicer xmlns:sle="http://schemas.microsoft.com/office/drawing/2010/slicer" name="Streaming Platform Availability"/>
            </a:graphicData>
          </a:graphic>
        </xdr:graphicFrame>
      </mc:Choice>
      <mc:Fallback xmlns="">
        <xdr:sp macro="" textlink="">
          <xdr:nvSpPr>
            <xdr:cNvPr id="0" name=""/>
            <xdr:cNvSpPr>
              <a:spLocks noTextEdit="1"/>
            </xdr:cNvSpPr>
          </xdr:nvSpPr>
          <xdr:spPr>
            <a:xfrm>
              <a:off x="2849880" y="1836421"/>
              <a:ext cx="121920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6</xdr:row>
      <xdr:rowOff>41910</xdr:rowOff>
    </xdr:from>
    <xdr:to>
      <xdr:col>11</xdr:col>
      <xdr:colOff>236220</xdr:colOff>
      <xdr:row>21</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7</xdr:row>
      <xdr:rowOff>118110</xdr:rowOff>
    </xdr:from>
    <xdr:to>
      <xdr:col>10</xdr:col>
      <xdr:colOff>533400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7</xdr:row>
      <xdr:rowOff>110490</xdr:rowOff>
    </xdr:from>
    <xdr:to>
      <xdr:col>11</xdr:col>
      <xdr:colOff>350520</xdr:colOff>
      <xdr:row>22</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472440</xdr:colOff>
      <xdr:row>12</xdr:row>
      <xdr:rowOff>95250</xdr:rowOff>
    </xdr:from>
    <xdr:to>
      <xdr:col>6</xdr:col>
      <xdr:colOff>381000</xdr:colOff>
      <xdr:row>27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5</xdr:row>
      <xdr:rowOff>80010</xdr:rowOff>
    </xdr:from>
    <xdr:to>
      <xdr:col>10</xdr:col>
      <xdr:colOff>381000</xdr:colOff>
      <xdr:row>20</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388620</xdr:colOff>
      <xdr:row>8</xdr:row>
      <xdr:rowOff>34290</xdr:rowOff>
    </xdr:from>
    <xdr:to>
      <xdr:col>10</xdr:col>
      <xdr:colOff>83820</xdr:colOff>
      <xdr:row>23</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SUS" refreshedDate="45762.923872453706" createdVersion="5" refreshedVersion="5" minRefreshableVersion="3" recordCount="140">
  <cacheSource type="worksheet">
    <worksheetSource ref="A1:I1048576" sheet="Movie Data"/>
  </cacheSource>
  <cacheFields count="9">
    <cacheField name="Movie Title" numFmtId="0">
      <sharedItems containsBlank="1" containsMixedTypes="1" containsNumber="1" containsInteger="1" minValue="83" maxValue="83"/>
    </cacheField>
    <cacheField name="Genre" numFmtId="0">
      <sharedItems containsBlank="1" count="66">
        <m/>
        <s v="History"/>
        <s v="Action Drama"/>
        <s v="Thriller Drama"/>
        <s v="Action Thriller"/>
        <s v="Thriller"/>
        <s v="History, Biography"/>
        <s v="period drama"/>
        <s v="Horror Comedy"/>
        <s v="Supernatural Horror Thriller"/>
        <s v="Comedy"/>
        <s v="Romantic Comedy"/>
        <s v="Comedy Drama"/>
        <s v="Political Drama"/>
        <s v="Drama"/>
        <s v="Mystery Thriller"/>
        <s v="Historical Drama"/>
        <s v="Biographical Drama"/>
        <s v="Crime Thriller"/>
        <s v="Sci-Fi"/>
        <s v="Action"/>
        <s v="Superhero"/>
        <s v="Romantic Drama"/>
        <s v="Mythological Epic"/>
        <s v="Fantasy, Action"/>
        <s v="Comedy, Horror"/>
        <s v="Biographical, Drama"/>
        <s v="Comedy, Drama"/>
        <s v="Action, Thriller"/>
        <s v="Action, Adventure"/>
        <s v="Historical, Action"/>
        <s v="Action, Drama"/>
        <s v="Action, Comedy"/>
        <s v="Thriller, Drama"/>
        <s v="Action, Sci-Fi"/>
        <s v="Drama Thriller"/>
        <s v="War/Drama"/>
        <s v="Drama/Comedy"/>
        <s v="Spy Thriller"/>
        <s v="Historical/Drama"/>
        <s v="Romance/Drama"/>
        <s v="Action/Drama"/>
        <s v="Romantic/Action"/>
        <s v="Horror/Comedy"/>
        <s v="Mystery/Thriller"/>
        <s v="Sports/Drama"/>
        <s v="Romance"/>
        <s v="Action/Crime"/>
        <s v="Biographical/Drama"/>
        <s v="Anthology/Drama"/>
        <s v="Crime/Drama"/>
        <s v="Action/Thriller"/>
        <s v="Historical/Action"/>
        <s v="Dance/Drama"/>
        <s v="Comedy/Drama"/>
        <s v="Action/Romance"/>
        <s v="Horror"/>
        <s v="Biography/Drama"/>
        <s v="Crime/Thriller"/>
        <s v="Dark Comedy"/>
        <s v="Comedy/Sports"/>
        <s v="Horror/Thriller"/>
        <s v="Supernatural Thriller"/>
        <s v="Black Comedy"/>
        <s v="Satire/Drama"/>
        <s v="Political/Drama"/>
      </sharedItems>
    </cacheField>
    <cacheField name="Release Date" numFmtId="0">
      <sharedItems containsNonDate="0" containsDate="1" containsString="0" containsBlank="1" minDate="2020-01-10T00:00:00" maxDate="2025-04-01T00:00:00"/>
    </cacheField>
    <cacheField name="Release Year" numFmtId="0">
      <sharedItems containsBlank="1" count="7">
        <m/>
        <s v="2025"/>
        <s v="2024"/>
        <s v="2023"/>
        <s v="2022"/>
        <s v="2021"/>
        <s v="2020"/>
      </sharedItems>
    </cacheField>
    <cacheField name="Box Office Revenue(in crore )" numFmtId="0">
      <sharedItems containsBlank="1" containsMixedTypes="1" containsNumber="1" minValue="7.0000000000000007E-2" maxValue="1740"/>
    </cacheField>
    <cacheField name="IMDb Rating (1-10)" numFmtId="165">
      <sharedItems containsBlank="1" containsMixedTypes="1" containsNumber="1" minValue="1.2" maxValue="8.5" count="45">
        <m/>
        <n v="7.8"/>
        <n v="6.1"/>
        <n v="7"/>
        <n v="7.7"/>
        <n v="5.2"/>
        <n v="4.8"/>
        <n v="6.9"/>
        <n v="4.7"/>
        <n v="6.2"/>
        <n v="6.5"/>
        <n v="6.3"/>
        <n v="7.1"/>
        <n v="6.4"/>
        <n v="5.8"/>
        <n v="8.4"/>
        <n v="7.5"/>
        <n v="7.4"/>
        <n v="7.2"/>
        <n v="8.5"/>
        <n v="8.3000000000000007"/>
        <n v="5.0999999999999996"/>
        <n v="6"/>
        <n v="4"/>
        <n v="5.7"/>
        <n v="5.5"/>
        <n v="5.6"/>
        <n v="8.1999999999999993"/>
        <n v="5.4"/>
        <n v="6.7"/>
        <n v="6.6"/>
        <n v="4.3"/>
        <n v="6.8"/>
        <n v="7.3"/>
        <s v="NA"/>
        <n v="7.9"/>
        <n v="4.9000000000000004"/>
        <n v="4.4000000000000004"/>
        <n v="1.8"/>
        <n v="5.9"/>
        <n v="7.6"/>
        <n v="2.2000000000000002"/>
        <n v="1.2"/>
        <n v="3.4"/>
        <n v="4.2"/>
      </sharedItems>
    </cacheField>
    <cacheField name="Lead Actor/Actress" numFmtId="0">
      <sharedItems containsBlank="1" count="135">
        <m/>
        <s v="Vicky Kaushal, Rashmika Mandanna"/>
        <s v="Allu Arjun, Rashmika Mandanna"/>
        <s v="John Abraham, Sadia Khateeb, Kumud Mishra"/>
        <s v="Shahid Kapoor, Pooja Hegde"/>
        <s v="Akshay Kumar, Veer Pahariya, Sara Ali Khan"/>
        <s v="Kahanikaar Sudhanshu Rai, Saurabh Raj Jain, Hiten Tejwani"/>
        <s v="Kangana Ranaut,Vishak Nair,Anupam Kher"/>
        <s v="Ajay Devgn, Aman Devgan, Rasha Thadani"/>
        <s v="Rajkummar Rao, Shraddha Kapoor"/>
        <s v="Kartik Aaryan, Vidya Balan"/>
        <s v="Ajay Devgn, Kareena Kapoor"/>
        <s v="Hrithik Roshan, Deepika Padukone"/>
        <s v="Ajay Devgn,  R Madhavan, Jyothika"/>
        <s v="Diljit Dosanjh, Kareena Kapoor, Tabu, Kriti Sanon"/>
        <s v="Shahid Kapoor, Kriti Sanon"/>
        <s v="Abhay Verma, Sharvari Wagh"/>
        <s v="Vicky Kaushal, Triptii Dimri, Ammy Virk"/>
        <s v="Yami Gautam, Priyamani"/>
        <s v="Sidharth Malhotra, Disha Patani"/>
        <s v="Adah Sharma, Shilpa Shukla"/>
        <s v="Pankaj Tripathi, Sara Ali Khan"/>
        <s v="Sara Ali Khan, Emraan Hashmi"/>
        <s v="Divyenndu, Nora Fatehi"/>
        <s v="Randeep Hooda, Ankita Lokhande"/>
        <s v="Ravi Kishan, Nitanshi Goel ,Pratibha Ranta"/>
        <s v="Kartik Aaryan"/>
        <s v="Diljit Dosanjh, Parineeti Chopra"/>
        <s v="Lakshya , Raghav Juyal, Tanya Maniktala"/>
        <s v="Rajkummar Rao, Alaya F"/>
        <s v="Abhishek Bachchan"/>
        <s v="Vikrant Massey"/>
        <s v="Prabhas, Deepika Padukone"/>
        <s v="Vijay, Trisha Krishnan"/>
        <s v="Teja Sajja, Amritha Aiyer"/>
        <s v="Kartik Aaryan, Kiara Advani"/>
        <s v="Shah Rukh Khan , Nayanthara"/>
        <s v="Shah Rukh Khan , Deepika Padukone"/>
        <s v="Sunny Deol , Ameesha Patel"/>
        <s v="Ranveer Singh , Alia Bhatt"/>
        <s v="Prabhas , Kriti Sanon"/>
        <s v="Nivin Pauly , Aishwarya Lekshmi"/>
        <s v="Akshay Kumar , Yami Gautam"/>
        <s v="Ranbir Kapoor , Shraddha Kapoor"/>
        <s v="Salman Khan , Pooja Hegde"/>
        <s v="Ayushmann Khurrana , Ananya Panday"/>
        <s v="Ranbir Kapoor , Rashmika Mandanna"/>
        <s v="Salman Khan , Katrina Kaif"/>
        <s v="Pulkit Samrat , Richa Chadha"/>
        <s v="Vikrant Massey , Medha Shankar"/>
        <s v="Ranbir Kapoor , Alia Bhatt"/>
        <s v="Ajay Devgn , Shriya Saran"/>
        <s v="Anupam Kher , Pallavi Joshi"/>
        <s v="Kartik Aaryan , Kiara Advani"/>
        <s v="Alia Bhatt"/>
        <s v="Varun Dhawan , Kiara Advani"/>
        <s v="Hrithik Roshan , Radhika Apte, Saif Ali Khan"/>
        <s v="Aamir Khan , Kareena Kapoor Khan"/>
        <s v="Akshay Kumar , Jacqueline Fernandez"/>
        <s v="Akshay Kumar , Manushi Chhillar"/>
        <s v="Ranbir Kapoor , Vaani Kapoor"/>
        <s v="Akshay Kumar , Bhumi Pednekar"/>
        <s v="Varun Dhawan , Kriti Sanon"/>
        <s v="Vijay Varma , Alia Bhatt"/>
        <s v="Ranveer Singh , Jacqueline Fernandez"/>
        <s v="Ayushmann Khurrana , Rakul Preet Singh"/>
        <s v="Ayushmann Khurrana , Jaideep Ahlawat"/>
        <s v="Kartik Aaryan , Alaya F"/>
        <s v="Amitabh Bachchan , Rashmika Mandanna"/>
        <s v="Ishaan Khatter , Katrina Kaif, Siddhant Chaturvedi"/>
        <s v="Sunny Kaushal, Janhvi Kapoor"/>
        <s v="Gulshan Devaiah , Taapsee Pannu"/>
        <s v="Nushrratt Bharuccha"/>
        <s v="Ayushmann Khurrana , AndreaKevichusa"/>
        <s v="Ajay Devgn , Rakul Preet Singh"/>
        <s v="John Abraham , Jacqueline Fernandez"/>
        <s v="Salman Khan , Rashmika Mandanna"/>
        <s v="Sonu Sood"/>
        <s v="Kajol, Kriti Sanon, Shaheer Sheikh"/>
        <s v="Sidharth Malhotra, Kiara Advani"/>
        <s v="Akshay Kumar, Katrina Kaif"/>
        <s v="Kriti Sanon, Pankaj Tripathi"/>
        <s v="Akshay Kumar"/>
        <s v="Vicky Kaushal"/>
        <s v="Ayushmann Khurrana, Vaani Kapoor"/>
        <s v="Salman Khan, Aayush Sharma"/>
        <s v="Dhanush, Sara Ali Khan, Akshay Kumar"/>
        <s v="Ajay Devgn, Sonakshi Sinha"/>
        <s v="Ahan Shetty, Tara Sutaria"/>
        <s v="Janhvi Kapoor, Rajkummar Rao"/>
        <s v="Salman Khan, Disha Patani"/>
        <s v="Taapsee Pannu, Vikrant Massey"/>
        <s v="Ranveer Singh, Deepika Padukone"/>
        <s v="Sanya Malhotra"/>
        <s v="Farhan Akhtar, Mrunal Thakur"/>
        <s v="Saif Ali Khan, Arjun Kapoor"/>
        <s v="Sanya Malhotra, Abhimanyu Dassani"/>
        <s v="Parineeti Chopra"/>
        <s v="John Abraham, Emraan Hashmi"/>
        <s v="Pankaj Tripathi"/>
        <s v="Vidya Balan"/>
        <s v="Sunny Kaushal, Radhika Madan"/>
        <s v="Aparshakti Khurana"/>
        <s v="Various (Jaideep Ahlawat, Nushrratt Bharuccha)"/>
        <s v="Vidyut Jammwal"/>
        <s v="Akshaye Khanna"/>
        <s v="Manoj Bajpayee, Neena Gupta"/>
        <s v="Ajay Devgn, Saif Ali Khan"/>
        <s v="Deepika Padukone"/>
        <s v="Varun Dhawan, Shraddha Kapoor"/>
        <s v="Kangana Ranaut"/>
        <s v="Saif Ali Khan, Alaya F"/>
        <s v="Aditya Roy Kapur, Disha Patani"/>
        <s v="Ayushmann Khurrana"/>
        <s v="Taapsee Pannu"/>
        <s v="Tiger Shroff, Shraddha Kapoor"/>
        <s v="Irrfan Khan, Radhika Madan"/>
        <s v="Amitabh Bachchan, Ayushmann Khurrana"/>
        <s v="Sushant Singh Rajput, Sanjana Sanghi"/>
        <s v="Kunal Kemmu, Rasika Dugal"/>
        <s v="Janhvi Kapoor"/>
        <s v="Alia Bhatt, Aditya Roy Kapur"/>
        <s v="Bobby Deol"/>
        <s v="Nawazuddin Siddiqui, Radhika Apte"/>
        <s v="Abhishek Bachchan, Rajkummar Rao"/>
        <s v="Rajkummar Rao, Nushrratt Bharuccha"/>
        <s v="Diljit Dosanjh, Fatima Sana Shaikh"/>
        <s v="Bhumi Pednekar"/>
        <s v="Richa Chadha"/>
        <s v="Varun Dhawan, Sara Ali Khan"/>
        <s v="Triptii Dimri"/>
        <s v="Anil Kapoor, Anurag Kashyap"/>
        <s v="Nawazuddin Siddiqui"/>
        <s v="Yami Gautam, Vikrant Massey"/>
        <s v="Manoj Bajpayee"/>
      </sharedItems>
    </cacheField>
    <cacheField name="Director" numFmtId="0">
      <sharedItems containsBlank="1" count="121">
        <m/>
        <s v="Laxman Utekar"/>
        <s v="Sukumar"/>
        <s v="Shivam Nair"/>
        <s v="Rosshan Andrrews"/>
        <s v="Abhishek Anil Kapur, Sandeep Kewlani"/>
        <s v="Puneet Sharma"/>
        <s v="Kangana Ranaut"/>
        <s v="Abhishek Kapoor"/>
        <s v="Amar Kaushik"/>
        <s v="Anees Bazmee"/>
        <s v="Rohit Shetty"/>
        <s v="Siddharth Anand"/>
        <s v="Vikas Bahl"/>
        <s v="Rajesh Krishnan"/>
        <s v="Amit Joshi"/>
        <s v="Aditya Sarpotdar"/>
        <s v="Anand Tiwari"/>
        <s v="Aditya Suhas Jambhale"/>
        <s v="Sagar Ambre, Pushkar Ojha"/>
        <s v="Sudipto Sen"/>
        <s v="Homi Adajania"/>
        <s v="Kannan Iyer"/>
        <s v="Kunal Khemu"/>
        <s v="Randeep Hooda"/>
        <s v="Kiran Rao"/>
        <s v="Kabir Khan"/>
        <s v="Imtiaz Ali"/>
        <s v="Nikhil Nagesh Bhat"/>
        <s v="Tushar Hiranandani"/>
        <s v="Shoojit Sircar"/>
        <s v="Aditya Nimbalkar"/>
        <s v="Nag Ashwin"/>
        <s v="Venkat Prabhu"/>
        <s v="Prasanth Varma"/>
        <s v="Sameer Vidwans"/>
        <s v="Atlee"/>
        <s v="Anil Sharma"/>
        <s v="Karan Johar"/>
        <s v="Om Raut"/>
        <s v="Amit Rai"/>
        <s v="Luv Ranjan"/>
        <s v="Farhad Samji"/>
        <s v="Raaj Shaandilyaa"/>
        <s v="Sandeep Reddy Vanga"/>
        <s v="Maneesh Sharma"/>
        <s v="Mrighdeep Singh Lamba"/>
        <s v="Vidhu Vinod Chopra"/>
        <s v="Ayan Mukerji"/>
        <s v="Abhishek Pathak"/>
        <s v="Vivek Agnihotri"/>
        <s v="Sanjay Leela Bhansali"/>
        <s v="Raj Mehta"/>
        <s v="Pushkar Gayathri"/>
        <s v="Advait Chandan"/>
        <s v="Abhishek Sharma"/>
        <s v="Chandraprakash Dwivedi"/>
        <s v="Karan Malhotra"/>
        <s v="Aanand L. Rai"/>
        <s v="Jasmeet K Reen"/>
        <s v="Anubhuti Kashyap"/>
        <s v="Anirudh Iyer"/>
        <s v="Shashanka Ghosh"/>
        <s v="Gurmmeet Singh"/>
        <s v="Mathukutty Xavier"/>
        <s v="Ajay Bahl"/>
        <s v="Jai Basantu Singh"/>
        <s v="Anubhav Sinha"/>
        <s v="Ajay Devgn"/>
        <s v="Lakshya Raj Anand"/>
        <s v="A.R. Murugadoss"/>
        <s v="Sonu Sood"/>
        <s v="Shashanka Chaturvedi"/>
        <s v="Vishnuvardhan"/>
        <s v="Ranjit M Tewari"/>
        <s v="Mahesh Manjrekar"/>
        <s v="Abhishek Dudhaiya"/>
        <s v="Milan Luthria"/>
        <s v="Hardik Mehta"/>
        <s v="Prabhu Deva"/>
        <s v="Vinil Mathew"/>
        <s v="Umesh Bist"/>
        <s v="Rakeysh Omprakash Mehra"/>
        <s v="Pavan Kirpalani"/>
        <s v="Ram Madhvani"/>
        <s v="Vivek Soni"/>
        <s v="Amole Gupte"/>
        <s v="Sanjay Gupta"/>
        <s v="Satish Kaushik"/>
        <s v="Amit Masurkar"/>
        <s v="Kunal Deshmukh"/>
        <s v="Satram Ramani"/>
        <s v="Various Directors"/>
        <s v="Diya Annapurna Ghosh"/>
        <s v="Kanishk Varma"/>
        <s v="Ken Ghosh"/>
        <s v="Rensil D'Silva"/>
        <s v="Meghna Gulzar"/>
        <s v="Remo D’Souza"/>
        <s v="Ashwiny Iyer Tiwari"/>
        <s v="Nitin Kakkar"/>
        <s v="Mohit Suri"/>
        <s v="Hitesh Kewalya"/>
        <s v="Bhanu Pratap Singh"/>
        <s v="Ahmed Khan"/>
        <s v="Mukesh Chhabra"/>
        <s v="Faruk Kabir"/>
        <s v="Sharan Sharma"/>
        <s v="Mahesh Bhatt"/>
        <s v="Atul Sabharwal"/>
        <s v="Honey Trehan"/>
        <s v="Anurag Basu"/>
        <s v="Hansal Mehta"/>
        <s v="G. Ashok"/>
        <s v="Indrajit Lankesh"/>
        <s v="David Dhawan"/>
        <s v="Anvita Dutt"/>
        <s v="Vikramaditya Motwane"/>
        <s v="Sudhir Mishra"/>
        <s v="Puneet Khanna"/>
        <s v="Devashish Makhija"/>
      </sharedItems>
    </cacheField>
    <cacheField name="Streaming Platform Availability" numFmtId="0">
      <sharedItems containsBlank="1" count="10">
        <m/>
        <s v="Netflix"/>
        <s v="NA"/>
        <s v="Prime Video"/>
        <s v="Amazon Prime Video"/>
        <s v="Disney+ Hotstar"/>
        <s v="Zee5"/>
        <s v="Netflix, Amazon Prime Video"/>
        <s v="JioCinema"/>
        <s v="SonyLIV"/>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0">
  <r>
    <m/>
    <x v="0"/>
    <m/>
    <x v="0"/>
    <m/>
    <x v="0"/>
    <x v="0"/>
    <x v="0"/>
    <x v="0"/>
  </r>
  <r>
    <s v="Chhaava"/>
    <x v="1"/>
    <d v="2025-02-14T00:00:00"/>
    <x v="1"/>
    <n v="790.14"/>
    <x v="1"/>
    <x v="1"/>
    <x v="1"/>
    <x v="1"/>
  </r>
  <r>
    <s v="Pushpa :The Rule Part 2"/>
    <x v="2"/>
    <d v="2024-12-05T00:00:00"/>
    <x v="2"/>
    <n v="1740"/>
    <x v="2"/>
    <x v="2"/>
    <x v="2"/>
    <x v="1"/>
  </r>
  <r>
    <s v="The Diplomat"/>
    <x v="3"/>
    <d v="2025-03-14T00:00:00"/>
    <x v="1"/>
    <n v="47.34"/>
    <x v="1"/>
    <x v="3"/>
    <x v="3"/>
    <x v="2"/>
  </r>
  <r>
    <s v="Deva"/>
    <x v="4"/>
    <d v="2025-01-31T00:00:00"/>
    <x v="1"/>
    <n v="51.73"/>
    <x v="3"/>
    <x v="4"/>
    <x v="4"/>
    <x v="1"/>
  </r>
  <r>
    <s v="Sky Force"/>
    <x v="2"/>
    <d v="2025-01-24T00:00:00"/>
    <x v="1"/>
    <n v="149"/>
    <x v="3"/>
    <x v="5"/>
    <x v="5"/>
    <x v="3"/>
  </r>
  <r>
    <s v="Baida"/>
    <x v="5"/>
    <d v="2025-03-22T00:00:00"/>
    <x v="1"/>
    <n v="7.0000000000000007E-2"/>
    <x v="4"/>
    <x v="6"/>
    <x v="6"/>
    <x v="2"/>
  </r>
  <r>
    <s v="Emergency"/>
    <x v="6"/>
    <d v="2025-01-17T00:00:00"/>
    <x v="1"/>
    <n v="23.75"/>
    <x v="5"/>
    <x v="7"/>
    <x v="7"/>
    <x v="1"/>
  </r>
  <r>
    <s v="Azaad"/>
    <x v="7"/>
    <d v="2025-01-25T00:00:00"/>
    <x v="1"/>
    <n v="10"/>
    <x v="6"/>
    <x v="8"/>
    <x v="8"/>
    <x v="1"/>
  </r>
  <r>
    <s v="Stree 2: Sarkate Ka Aatank"/>
    <x v="8"/>
    <d v="2024-08-15T00:00:00"/>
    <x v="2"/>
    <n v="880"/>
    <x v="7"/>
    <x v="9"/>
    <x v="9"/>
    <x v="1"/>
  </r>
  <r>
    <s v="Bhool Bhulaiyaa 3"/>
    <x v="8"/>
    <d v="2024-11-01T00:00:00"/>
    <x v="2"/>
    <n v="241"/>
    <x v="8"/>
    <x v="10"/>
    <x v="10"/>
    <x v="1"/>
  </r>
  <r>
    <s v="Singham Again"/>
    <x v="2"/>
    <d v="2024-11-01T00:00:00"/>
    <x v="2"/>
    <s v="367–389.64"/>
    <x v="6"/>
    <x v="11"/>
    <x v="11"/>
    <x v="4"/>
  </r>
  <r>
    <s v="Fighter"/>
    <x v="2"/>
    <d v="2024-01-25T00:00:00"/>
    <x v="2"/>
    <n v="350"/>
    <x v="9"/>
    <x v="12"/>
    <x v="12"/>
    <x v="1"/>
  </r>
  <r>
    <s v="Shaitaan"/>
    <x v="9"/>
    <d v="2024-03-08T00:00:00"/>
    <x v="2"/>
    <n v="213"/>
    <x v="10"/>
    <x v="13"/>
    <x v="13"/>
    <x v="1"/>
  </r>
  <r>
    <s v="Crew"/>
    <x v="10"/>
    <d v="2024-03-29T00:00:00"/>
    <x v="2"/>
    <n v="157.08000000000001"/>
    <x v="7"/>
    <x v="14"/>
    <x v="14"/>
    <x v="1"/>
  </r>
  <r>
    <s v="Teri Baaton Mein Aisa Uljha Jiya"/>
    <x v="11"/>
    <d v="2024-02-09T00:00:00"/>
    <x v="2"/>
    <n v="133.63999999999999"/>
    <x v="9"/>
    <x v="15"/>
    <x v="15"/>
    <x v="4"/>
  </r>
  <r>
    <s v="Munjya"/>
    <x v="8"/>
    <d v="2024-06-07T00:00:00"/>
    <x v="2"/>
    <n v="132.13"/>
    <x v="11"/>
    <x v="16"/>
    <x v="16"/>
    <x v="5"/>
  </r>
  <r>
    <s v="Bad Newz"/>
    <x v="12"/>
    <d v="2024-07-19T00:00:00"/>
    <x v="2"/>
    <n v="115.74"/>
    <x v="12"/>
    <x v="17"/>
    <x v="17"/>
    <x v="4"/>
  </r>
  <r>
    <s v="Article 370"/>
    <x v="13"/>
    <d v="2024-02-23T00:00:00"/>
    <x v="2"/>
    <n v="110.57"/>
    <x v="1"/>
    <x v="18"/>
    <x v="18"/>
    <x v="1"/>
  </r>
  <r>
    <s v="Yodha"/>
    <x v="4"/>
    <d v="2024-03-15T00:00:00"/>
    <x v="2"/>
    <s v="NA"/>
    <x v="10"/>
    <x v="19"/>
    <x v="19"/>
    <x v="4"/>
  </r>
  <r>
    <s v="Bastar: The Naxal Story"/>
    <x v="14"/>
    <d v="2024-03-15T00:00:00"/>
    <x v="2"/>
    <s v="NA"/>
    <x v="13"/>
    <x v="20"/>
    <x v="20"/>
    <x v="6"/>
  </r>
  <r>
    <s v="Murder Mubarak"/>
    <x v="15"/>
    <d v="2024-03-15T00:00:00"/>
    <x v="2"/>
    <s v="NA"/>
    <x v="14"/>
    <x v="21"/>
    <x v="21"/>
    <x v="1"/>
  </r>
  <r>
    <s v="Ae Watan Mere Watan"/>
    <x v="16"/>
    <d v="2024-03-21T00:00:00"/>
    <x v="2"/>
    <s v="NA"/>
    <x v="8"/>
    <x v="22"/>
    <x v="22"/>
    <x v="4"/>
  </r>
  <r>
    <s v="Madgaon Express"/>
    <x v="10"/>
    <d v="2024-03-22T00:00:00"/>
    <x v="2"/>
    <n v="41"/>
    <x v="3"/>
    <x v="23"/>
    <x v="23"/>
    <x v="4"/>
  </r>
  <r>
    <s v="Swatantrya Veer Savarkar"/>
    <x v="17"/>
    <d v="2024-05-28T00:00:00"/>
    <x v="2"/>
    <n v="6"/>
    <x v="4"/>
    <x v="24"/>
    <x v="24"/>
    <x v="6"/>
  </r>
  <r>
    <s v="Laapataa Ladies"/>
    <x v="12"/>
    <d v="2024-03-01T00:00:00"/>
    <x v="2"/>
    <n v="25.26"/>
    <x v="15"/>
    <x v="25"/>
    <x v="25"/>
    <x v="1"/>
  </r>
  <r>
    <s v="Chandu Champion"/>
    <x v="17"/>
    <d v="2024-06-14T00:00:00"/>
    <x v="2"/>
    <n v="88.14"/>
    <x v="1"/>
    <x v="26"/>
    <x v="26"/>
    <x v="4"/>
  </r>
  <r>
    <s v="Amar Singh Chamkila"/>
    <x v="17"/>
    <d v="2024-04-12T00:00:00"/>
    <x v="2"/>
    <s v="NA"/>
    <x v="1"/>
    <x v="27"/>
    <x v="27"/>
    <x v="1"/>
  </r>
  <r>
    <s v="Kill"/>
    <x v="4"/>
    <d v="2024-07-05T00:00:00"/>
    <x v="2"/>
    <n v="141"/>
    <x v="16"/>
    <x v="28"/>
    <x v="28"/>
    <x v="5"/>
  </r>
  <r>
    <s v="Srikanth"/>
    <x v="17"/>
    <d v="2024-05-10T00:00:00"/>
    <x v="2"/>
    <n v="62.92"/>
    <x v="17"/>
    <x v="29"/>
    <x v="29"/>
    <x v="1"/>
  </r>
  <r>
    <s v="I Want to Talk"/>
    <x v="14"/>
    <d v="2024-11-22T00:00:00"/>
    <x v="2"/>
    <s v="NA"/>
    <x v="12"/>
    <x v="30"/>
    <x v="30"/>
    <x v="4"/>
  </r>
  <r>
    <s v="Sector 36"/>
    <x v="18"/>
    <d v="2024-09-13T00:00:00"/>
    <x v="2"/>
    <s v="NA"/>
    <x v="12"/>
    <x v="31"/>
    <x v="31"/>
    <x v="1"/>
  </r>
  <r>
    <s v="Kalki 2898 AD"/>
    <x v="19"/>
    <d v="2024-06-27T00:00:00"/>
    <x v="2"/>
    <n v="1052"/>
    <x v="3"/>
    <x v="32"/>
    <x v="32"/>
    <x v="7"/>
  </r>
  <r>
    <s v="The Greatest of All Time"/>
    <x v="20"/>
    <d v="2024-09-05T00:00:00"/>
    <x v="2"/>
    <n v="442"/>
    <x v="7"/>
    <x v="33"/>
    <x v="33"/>
    <x v="5"/>
  </r>
  <r>
    <s v="Hanuman"/>
    <x v="21"/>
    <d v="2024-01-12T00:00:00"/>
    <x v="2"/>
    <n v="256"/>
    <x v="16"/>
    <x v="34"/>
    <x v="34"/>
    <x v="6"/>
  </r>
  <r>
    <s v="Satyaprem Ki Katha"/>
    <x v="22"/>
    <d v="2023-06-29T00:00:00"/>
    <x v="3"/>
    <n v="117.77"/>
    <x v="18"/>
    <x v="35"/>
    <x v="35"/>
    <x v="4"/>
  </r>
  <r>
    <s v="Jawan"/>
    <x v="4"/>
    <d v="2023-09-07T00:00:00"/>
    <x v="3"/>
    <n v="1152"/>
    <x v="19"/>
    <x v="36"/>
    <x v="36"/>
    <x v="1"/>
  </r>
  <r>
    <s v="Pathaan"/>
    <x v="4"/>
    <d v="2023-01-25T00:00:00"/>
    <x v="3"/>
    <n v="1050.8"/>
    <x v="20"/>
    <x v="37"/>
    <x v="12"/>
    <x v="4"/>
  </r>
  <r>
    <s v="Gadar 2"/>
    <x v="2"/>
    <d v="2023-08-11T00:00:00"/>
    <x v="3"/>
    <n v="690.54"/>
    <x v="21"/>
    <x v="38"/>
    <x v="37"/>
    <x v="6"/>
  </r>
  <r>
    <s v="Rocky Aur Rani Kii Prem Kahaani"/>
    <x v="11"/>
    <d v="2023-07-28T00:00:00"/>
    <x v="3"/>
    <n v="355.61"/>
    <x v="10"/>
    <x v="39"/>
    <x v="38"/>
    <x v="4"/>
  </r>
  <r>
    <s v="Adipurush"/>
    <x v="23"/>
    <d v="2023-06-16T00:00:00"/>
    <x v="3"/>
    <n v="350"/>
    <x v="16"/>
    <x v="40"/>
    <x v="39"/>
    <x v="1"/>
  </r>
  <r>
    <s v="The Kerala Story"/>
    <x v="14"/>
    <d v="2023-05-05T00:00:00"/>
    <x v="3"/>
    <n v="303.97000000000003"/>
    <x v="17"/>
    <x v="41"/>
    <x v="20"/>
    <x v="6"/>
  </r>
  <r>
    <s v="OMG 2"/>
    <x v="12"/>
    <d v="2023-08-11T00:00:00"/>
    <x v="3"/>
    <n v="221.08"/>
    <x v="16"/>
    <x v="42"/>
    <x v="40"/>
    <x v="1"/>
  </r>
  <r>
    <s v="Tu Jhoothi Main Makkaar"/>
    <x v="11"/>
    <d v="2023-03-08T00:00:00"/>
    <x v="3"/>
    <n v="220.1"/>
    <x v="22"/>
    <x v="43"/>
    <x v="41"/>
    <x v="1"/>
  </r>
  <r>
    <s v="Kisi Ka Bhai Kisi Ki Jaan"/>
    <x v="2"/>
    <d v="2023-04-21T00:00:00"/>
    <x v="3"/>
    <n v="182.44"/>
    <x v="23"/>
    <x v="44"/>
    <x v="42"/>
    <x v="6"/>
  </r>
  <r>
    <s v="Dream Girl 2"/>
    <x v="12"/>
    <d v="2023-08-25T00:00:00"/>
    <x v="3"/>
    <n v="140.26"/>
    <x v="5"/>
    <x v="45"/>
    <x v="43"/>
    <x v="1"/>
  </r>
  <r>
    <s v="Animal"/>
    <x v="2"/>
    <d v="2023-12-01T00:00:00"/>
    <x v="3"/>
    <n v="817.1"/>
    <x v="2"/>
    <x v="46"/>
    <x v="44"/>
    <x v="1"/>
  </r>
  <r>
    <s v="Tiger 3"/>
    <x v="4"/>
    <d v="2023-11-12T00:00:00"/>
    <x v="3"/>
    <n v="466"/>
    <x v="24"/>
    <x v="47"/>
    <x v="45"/>
    <x v="4"/>
  </r>
  <r>
    <s v="Fukrey 3"/>
    <x v="10"/>
    <d v="2023-09-28T00:00:00"/>
    <x v="3"/>
    <n v="95.54"/>
    <x v="25"/>
    <x v="48"/>
    <x v="46"/>
    <x v="4"/>
  </r>
  <r>
    <s v="12th Fail"/>
    <x v="17"/>
    <d v="2023-10-27T00:00:00"/>
    <x v="3"/>
    <n v="66.5"/>
    <x v="15"/>
    <x v="49"/>
    <x v="47"/>
    <x v="5"/>
  </r>
  <r>
    <s v="Brahmastra: Part One - Shiva"/>
    <x v="24"/>
    <d v="2022-09-09T00:00:00"/>
    <x v="4"/>
    <n v="431"/>
    <x v="26"/>
    <x v="50"/>
    <x v="48"/>
    <x v="5"/>
  </r>
  <r>
    <s v="Drishyam 2"/>
    <x v="5"/>
    <d v="2022-11-18T00:00:00"/>
    <x v="4"/>
    <n v="345"/>
    <x v="27"/>
    <x v="51"/>
    <x v="49"/>
    <x v="4"/>
  </r>
  <r>
    <s v="The Kashmir Files"/>
    <x v="13"/>
    <d v="2022-03-11T00:00:00"/>
    <x v="4"/>
    <n v="340"/>
    <x v="19"/>
    <x v="52"/>
    <x v="50"/>
    <x v="6"/>
  </r>
  <r>
    <s v="Bhool Bhulaiyaa 2"/>
    <x v="25"/>
    <d v="2022-05-20T00:00:00"/>
    <x v="4"/>
    <n v="266"/>
    <x v="24"/>
    <x v="53"/>
    <x v="10"/>
    <x v="1"/>
  </r>
  <r>
    <s v="Gangubai Kathiawadi"/>
    <x v="26"/>
    <d v="2022-02-25T00:00:00"/>
    <x v="4"/>
    <n v="209"/>
    <x v="1"/>
    <x v="54"/>
    <x v="51"/>
    <x v="1"/>
  </r>
  <r>
    <s v="Jugjugg Jeeyo"/>
    <x v="27"/>
    <d v="2022-06-24T00:00:00"/>
    <x v="4"/>
    <n v="135"/>
    <x v="2"/>
    <x v="55"/>
    <x v="52"/>
    <x v="4"/>
  </r>
  <r>
    <s v="Vikram Vedha"/>
    <x v="28"/>
    <d v="2022-09-30T00:00:00"/>
    <x v="4"/>
    <n v="135"/>
    <x v="12"/>
    <x v="56"/>
    <x v="53"/>
    <x v="8"/>
  </r>
  <r>
    <s v="Laal Singh Chaddha"/>
    <x v="27"/>
    <d v="2022-08-11T00:00:00"/>
    <x v="4"/>
    <n v="129"/>
    <x v="26"/>
    <x v="57"/>
    <x v="54"/>
    <x v="1"/>
  </r>
  <r>
    <s v="Ram Setu"/>
    <x v="29"/>
    <d v="2022-10-25T00:00:00"/>
    <x v="4"/>
    <n v="92"/>
    <x v="5"/>
    <x v="58"/>
    <x v="55"/>
    <x v="4"/>
  </r>
  <r>
    <s v="Samrat Prithviraj"/>
    <x v="30"/>
    <d v="2022-06-03T00:00:00"/>
    <x v="4"/>
    <n v="90"/>
    <x v="26"/>
    <x v="59"/>
    <x v="56"/>
    <x v="4"/>
  </r>
  <r>
    <s v="Shamshera"/>
    <x v="31"/>
    <d v="2022-07-22T00:00:00"/>
    <x v="4"/>
    <n v="84"/>
    <x v="8"/>
    <x v="60"/>
    <x v="57"/>
    <x v="4"/>
  </r>
  <r>
    <s v="Raksha Bandhan"/>
    <x v="27"/>
    <d v="2022-08-11T00:00:00"/>
    <x v="4"/>
    <n v="62"/>
    <x v="28"/>
    <x v="61"/>
    <x v="58"/>
    <x v="6"/>
  </r>
  <r>
    <s v="Bhediya"/>
    <x v="25"/>
    <d v="2022-11-25T00:00:00"/>
    <x v="4"/>
    <n v="60"/>
    <x v="29"/>
    <x v="62"/>
    <x v="9"/>
    <x v="8"/>
  </r>
  <r>
    <s v="Darlings"/>
    <x v="27"/>
    <d v="2022-08-05T00:00:00"/>
    <x v="4"/>
    <s v="NA"/>
    <x v="30"/>
    <x v="63"/>
    <x v="59"/>
    <x v="1"/>
  </r>
  <r>
    <s v="Cirkus"/>
    <x v="10"/>
    <d v="2022-12-23T00:00:00"/>
    <x v="4"/>
    <n v="40"/>
    <x v="31"/>
    <x v="64"/>
    <x v="11"/>
    <x v="1"/>
  </r>
  <r>
    <s v="Doctor G"/>
    <x v="27"/>
    <d v="2022-10-14T00:00:00"/>
    <x v="4"/>
    <n v="35"/>
    <x v="32"/>
    <x v="65"/>
    <x v="60"/>
    <x v="1"/>
  </r>
  <r>
    <s v="An Action Hero"/>
    <x v="32"/>
    <d v="2022-12-02T00:00:00"/>
    <x v="4"/>
    <n v="15"/>
    <x v="3"/>
    <x v="66"/>
    <x v="61"/>
    <x v="1"/>
  </r>
  <r>
    <s v="Freddy"/>
    <x v="5"/>
    <d v="2022-12-02T00:00:00"/>
    <x v="4"/>
    <s v="NA"/>
    <x v="33"/>
    <x v="67"/>
    <x v="62"/>
    <x v="5"/>
  </r>
  <r>
    <s v="Goodbye"/>
    <x v="27"/>
    <d v="2022-10-07T00:00:00"/>
    <x v="4"/>
    <n v="10"/>
    <x v="3"/>
    <x v="68"/>
    <x v="13"/>
    <x v="1"/>
  </r>
  <r>
    <s v="Phone Bhoot"/>
    <x v="25"/>
    <d v="2022-11-04T00:00:00"/>
    <x v="4"/>
    <n v="18"/>
    <x v="5"/>
    <x v="69"/>
    <x v="63"/>
    <x v="4"/>
  </r>
  <r>
    <s v="Mili"/>
    <x v="33"/>
    <d v="2022-11-04T00:00:00"/>
    <x v="4"/>
    <n v="3"/>
    <x v="29"/>
    <x v="70"/>
    <x v="64"/>
    <x v="1"/>
  </r>
  <r>
    <s v="Blurr"/>
    <x v="5"/>
    <d v="2022-12-09T00:00:00"/>
    <x v="4"/>
    <s v="NA"/>
    <x v="14"/>
    <x v="71"/>
    <x v="65"/>
    <x v="6"/>
  </r>
  <r>
    <s v="Janhit Mein Jaari"/>
    <x v="27"/>
    <d v="2022-06-10T00:00:00"/>
    <x v="4"/>
    <n v="4"/>
    <x v="32"/>
    <x v="72"/>
    <x v="66"/>
    <x v="6"/>
  </r>
  <r>
    <s v="Anek"/>
    <x v="28"/>
    <d v="2022-05-27T00:00:00"/>
    <x v="4"/>
    <n v="10.89"/>
    <x v="13"/>
    <x v="73"/>
    <x v="67"/>
    <x v="1"/>
  </r>
  <r>
    <s v="Runway 34"/>
    <x v="33"/>
    <d v="2022-04-29T00:00:00"/>
    <x v="4"/>
    <n v="34"/>
    <x v="3"/>
    <x v="74"/>
    <x v="68"/>
    <x v="4"/>
  </r>
  <r>
    <s v="Attack: Part 1"/>
    <x v="34"/>
    <d v="2022-04-01T00:00:00"/>
    <x v="4"/>
    <n v="22"/>
    <x v="32"/>
    <x v="75"/>
    <x v="69"/>
    <x v="6"/>
  </r>
  <r>
    <s v="Sikandar"/>
    <x v="4"/>
    <d v="2025-03-31T00:00:00"/>
    <x v="1"/>
    <n v="149.54"/>
    <x v="16"/>
    <x v="76"/>
    <x v="70"/>
    <x v="2"/>
  </r>
  <r>
    <s v="Fateh"/>
    <x v="4"/>
    <d v="2025-01-10T00:00:00"/>
    <x v="1"/>
    <s v="14–18.50 "/>
    <x v="34"/>
    <x v="77"/>
    <x v="71"/>
    <x v="2"/>
  </r>
  <r>
    <s v="Do Patti"/>
    <x v="35"/>
    <d v="2024-10-25T00:00:00"/>
    <x v="2"/>
    <s v="NA"/>
    <x v="13"/>
    <x v="78"/>
    <x v="72"/>
    <x v="1"/>
  </r>
  <r>
    <s v="Shershaah"/>
    <x v="36"/>
    <d v="2021-08-12T00:00:00"/>
    <x v="5"/>
    <s v="NA"/>
    <x v="15"/>
    <x v="79"/>
    <x v="73"/>
    <x v="4"/>
  </r>
  <r>
    <s v="Sooryavanshi"/>
    <x v="20"/>
    <d v="2021-11-05T00:00:00"/>
    <x v="5"/>
    <n v="294"/>
    <x v="10"/>
    <x v="80"/>
    <x v="11"/>
    <x v="1"/>
  </r>
  <r>
    <s v="Mimi"/>
    <x v="37"/>
    <d v="2021-07-26T00:00:00"/>
    <x v="5"/>
    <s v="NA"/>
    <x v="35"/>
    <x v="81"/>
    <x v="1"/>
    <x v="1"/>
  </r>
  <r>
    <s v="Bell Bottom"/>
    <x v="38"/>
    <d v="2021-08-19T00:00:00"/>
    <x v="5"/>
    <n v="50"/>
    <x v="22"/>
    <x v="82"/>
    <x v="74"/>
    <x v="4"/>
  </r>
  <r>
    <s v="Sardar Udham"/>
    <x v="39"/>
    <d v="2021-10-16T00:00:00"/>
    <x v="5"/>
    <s v="NA"/>
    <x v="15"/>
    <x v="83"/>
    <x v="30"/>
    <x v="4"/>
  </r>
  <r>
    <s v="Chandigarh Kare Aashiqui"/>
    <x v="40"/>
    <d v="2021-12-10T00:00:00"/>
    <x v="5"/>
    <n v="38"/>
    <x v="32"/>
    <x v="84"/>
    <x v="8"/>
    <x v="1"/>
  </r>
  <r>
    <s v="Antim: The Final Truth"/>
    <x v="41"/>
    <d v="2021-11-26T00:00:00"/>
    <x v="5"/>
    <n v="59"/>
    <x v="10"/>
    <x v="85"/>
    <x v="75"/>
    <x v="6"/>
  </r>
  <r>
    <s v="Atrangi Re"/>
    <x v="40"/>
    <d v="2021-12-24T00:00:00"/>
    <x v="5"/>
    <s v="NA"/>
    <x v="10"/>
    <x v="86"/>
    <x v="58"/>
    <x v="5"/>
  </r>
  <r>
    <s v="Bhuj: The Pride of India"/>
    <x v="36"/>
    <d v="2021-08-13T00:00:00"/>
    <x v="5"/>
    <s v="NA"/>
    <x v="36"/>
    <x v="87"/>
    <x v="76"/>
    <x v="5"/>
  </r>
  <r>
    <s v="Tadap"/>
    <x v="42"/>
    <d v="2021-12-03T00:00:00"/>
    <x v="5"/>
    <n v="34"/>
    <x v="22"/>
    <x v="88"/>
    <x v="77"/>
    <x v="5"/>
  </r>
  <r>
    <s v="Roohi"/>
    <x v="43"/>
    <d v="2021-03-11T00:00:00"/>
    <x v="5"/>
    <n v="30"/>
    <x v="37"/>
    <x v="89"/>
    <x v="78"/>
    <x v="8"/>
  </r>
  <r>
    <s v="Radhe"/>
    <x v="20"/>
    <d v="2021-05-13T00:00:00"/>
    <x v="5"/>
    <n v="18"/>
    <x v="38"/>
    <x v="90"/>
    <x v="79"/>
    <x v="6"/>
  </r>
  <r>
    <s v="Haseen Dillruba"/>
    <x v="44"/>
    <d v="2021-07-02T00:00:00"/>
    <x v="5"/>
    <s v="NA"/>
    <x v="7"/>
    <x v="91"/>
    <x v="80"/>
    <x v="1"/>
  </r>
  <r>
    <n v="83"/>
    <x v="45"/>
    <d v="2021-12-24T00:00:00"/>
    <x v="5"/>
    <n v="193"/>
    <x v="17"/>
    <x v="92"/>
    <x v="26"/>
    <x v="1"/>
  </r>
  <r>
    <s v="Pagglait"/>
    <x v="37"/>
    <d v="2021-03-26T00:00:00"/>
    <x v="5"/>
    <s v="NA"/>
    <x v="12"/>
    <x v="93"/>
    <x v="81"/>
    <x v="1"/>
  </r>
  <r>
    <s v="Toofaan"/>
    <x v="45"/>
    <d v="2021-07-16T00:00:00"/>
    <x v="5"/>
    <s v="NA"/>
    <x v="39"/>
    <x v="94"/>
    <x v="82"/>
    <x v="4"/>
  </r>
  <r>
    <s v="Bhoot Police"/>
    <x v="43"/>
    <d v="2021-09-10T00:00:00"/>
    <x v="5"/>
    <s v="NA"/>
    <x v="29"/>
    <x v="95"/>
    <x v="83"/>
    <x v="5"/>
  </r>
  <r>
    <s v="Dhamaka"/>
    <x v="5"/>
    <d v="2021-11-19T00:00:00"/>
    <x v="5"/>
    <s v="NA"/>
    <x v="3"/>
    <x v="26"/>
    <x v="84"/>
    <x v="1"/>
  </r>
  <r>
    <s v="Meenakshi Sundareshwar"/>
    <x v="46"/>
    <d v="2021-11-05T00:00:00"/>
    <x v="5"/>
    <s v="NA"/>
    <x v="22"/>
    <x v="96"/>
    <x v="85"/>
    <x v="1"/>
  </r>
  <r>
    <s v="Saina"/>
    <x v="45"/>
    <d v="2021-03-26T00:00:00"/>
    <x v="5"/>
    <n v="1.5"/>
    <x v="37"/>
    <x v="97"/>
    <x v="86"/>
    <x v="4"/>
  </r>
  <r>
    <s v="Mumbai Saga"/>
    <x v="47"/>
    <d v="2021-03-19T00:00:00"/>
    <x v="5"/>
    <n v="23"/>
    <x v="2"/>
    <x v="98"/>
    <x v="87"/>
    <x v="4"/>
  </r>
  <r>
    <s v="Kaagaz"/>
    <x v="48"/>
    <d v="2021-01-07T00:00:00"/>
    <x v="5"/>
    <s v="NA"/>
    <x v="17"/>
    <x v="99"/>
    <x v="88"/>
    <x v="6"/>
  </r>
  <r>
    <s v="Sherni"/>
    <x v="14"/>
    <d v="2021-06-18T00:00:00"/>
    <x v="5"/>
    <s v="NA"/>
    <x v="32"/>
    <x v="100"/>
    <x v="89"/>
    <x v="4"/>
  </r>
  <r>
    <s v="Shiddat"/>
    <x v="46"/>
    <d v="2021-10-01T00:00:00"/>
    <x v="5"/>
    <s v="NA"/>
    <x v="40"/>
    <x v="101"/>
    <x v="90"/>
    <x v="5"/>
  </r>
  <r>
    <s v="Helmet"/>
    <x v="10"/>
    <d v="2021-09-03T00:00:00"/>
    <x v="5"/>
    <s v="NA"/>
    <x v="10"/>
    <x v="102"/>
    <x v="91"/>
    <x v="6"/>
  </r>
  <r>
    <s v="Ajeeb Daastaans"/>
    <x v="49"/>
    <d v="2021-04-16T00:00:00"/>
    <x v="5"/>
    <s v="NA"/>
    <x v="29"/>
    <x v="103"/>
    <x v="92"/>
    <x v="1"/>
  </r>
  <r>
    <s v="Bob Biswas"/>
    <x v="50"/>
    <d v="2021-12-03T00:00:00"/>
    <x v="5"/>
    <s v="NA"/>
    <x v="29"/>
    <x v="30"/>
    <x v="93"/>
    <x v="6"/>
  </r>
  <r>
    <s v="Sanak"/>
    <x v="51"/>
    <d v="2021-10-15T00:00:00"/>
    <x v="5"/>
    <n v="12"/>
    <x v="29"/>
    <x v="104"/>
    <x v="94"/>
    <x v="5"/>
  </r>
  <r>
    <s v="State of Siege: Temple Attack"/>
    <x v="20"/>
    <d v="2021-07-09T00:00:00"/>
    <x v="5"/>
    <s v="NA"/>
    <x v="14"/>
    <x v="105"/>
    <x v="95"/>
    <x v="6"/>
  </r>
  <r>
    <s v="Dial 100"/>
    <x v="5"/>
    <d v="2021-08-06T00:00:00"/>
    <x v="5"/>
    <s v="NA"/>
    <x v="22"/>
    <x v="106"/>
    <x v="96"/>
    <x v="6"/>
  </r>
  <r>
    <s v="Tanhaji: The Unsung Warrior"/>
    <x v="52"/>
    <d v="2020-01-10T00:00:00"/>
    <x v="6"/>
    <n v="433"/>
    <x v="16"/>
    <x v="107"/>
    <x v="39"/>
    <x v="5"/>
  </r>
  <r>
    <s v="Chhapaak"/>
    <x v="14"/>
    <d v="2020-01-10T00:00:00"/>
    <x v="6"/>
    <n v="55.44"/>
    <x v="28"/>
    <x v="108"/>
    <x v="97"/>
    <x v="5"/>
  </r>
  <r>
    <s v="Street Dancer 3D"/>
    <x v="53"/>
    <d v="2020-01-24T00:00:00"/>
    <x v="6"/>
    <n v="90"/>
    <x v="5"/>
    <x v="109"/>
    <x v="98"/>
    <x v="4"/>
  </r>
  <r>
    <s v="Panga"/>
    <x v="45"/>
    <d v="2020-01-24T00:00:00"/>
    <x v="6"/>
    <n v="12.71"/>
    <x v="32"/>
    <x v="110"/>
    <x v="99"/>
    <x v="5"/>
  </r>
  <r>
    <s v="Jawaani Jaaneman"/>
    <x v="54"/>
    <d v="2020-01-31T00:00:00"/>
    <x v="6"/>
    <n v="44.77"/>
    <x v="10"/>
    <x v="111"/>
    <x v="100"/>
    <x v="4"/>
  </r>
  <r>
    <s v="Malang"/>
    <x v="55"/>
    <d v="2020-02-07T00:00:00"/>
    <x v="6"/>
    <n v="84.7"/>
    <x v="10"/>
    <x v="112"/>
    <x v="101"/>
    <x v="1"/>
  </r>
  <r>
    <s v="Shubh Mangal Zyada Saavdhan"/>
    <x v="11"/>
    <d v="2020-02-21T00:00:00"/>
    <x v="6"/>
    <n v="87"/>
    <x v="14"/>
    <x v="113"/>
    <x v="102"/>
    <x v="4"/>
  </r>
  <r>
    <s v="Bhoot: Part One - The Haunted Ship"/>
    <x v="56"/>
    <d v="2020-02-21T00:00:00"/>
    <x v="6"/>
    <n v="40.94"/>
    <x v="28"/>
    <x v="83"/>
    <x v="103"/>
    <x v="4"/>
  </r>
  <r>
    <s v="Thappad"/>
    <x v="14"/>
    <d v="2020-02-28T00:00:00"/>
    <x v="6"/>
    <n v="44.54"/>
    <x v="3"/>
    <x v="114"/>
    <x v="67"/>
    <x v="4"/>
  </r>
  <r>
    <s v="Baaghi 3"/>
    <x v="20"/>
    <d v="2020-03-06T00:00:00"/>
    <x v="6"/>
    <n v="137.05000000000001"/>
    <x v="41"/>
    <x v="115"/>
    <x v="104"/>
    <x v="5"/>
  </r>
  <r>
    <s v="Angrezi Medium"/>
    <x v="54"/>
    <d v="2020-03-13T00:00:00"/>
    <x v="6"/>
    <n v="13.54"/>
    <x v="18"/>
    <x v="116"/>
    <x v="21"/>
    <x v="5"/>
  </r>
  <r>
    <s v="Gulabo Sitabo"/>
    <x v="54"/>
    <d v="2020-06-12T00:00:00"/>
    <x v="6"/>
    <n v="35"/>
    <x v="11"/>
    <x v="117"/>
    <x v="30"/>
    <x v="4"/>
  </r>
  <r>
    <s v="Dil Bechara"/>
    <x v="40"/>
    <d v="2020-07-24T00:00:00"/>
    <x v="6"/>
    <n v="214"/>
    <x v="20"/>
    <x v="118"/>
    <x v="105"/>
    <x v="5"/>
  </r>
  <r>
    <s v="Lootcase"/>
    <x v="10"/>
    <d v="2020-07-31T00:00:00"/>
    <x v="6"/>
    <s v="NA"/>
    <x v="16"/>
    <x v="119"/>
    <x v="14"/>
    <x v="5"/>
  </r>
  <r>
    <s v="Khuda Haafiz"/>
    <x v="51"/>
    <d v="2020-08-14T00:00:00"/>
    <x v="6"/>
    <n v="15.1"/>
    <x v="12"/>
    <x v="104"/>
    <x v="106"/>
    <x v="5"/>
  </r>
  <r>
    <s v="Gunjan Saxena: The Kargil Girl"/>
    <x v="57"/>
    <d v="2020-08-12T00:00:00"/>
    <x v="6"/>
    <s v="NA"/>
    <x v="25"/>
    <x v="120"/>
    <x v="107"/>
    <x v="1"/>
  </r>
  <r>
    <s v="Sadak 2"/>
    <x v="14"/>
    <d v="2020-08-28T00:00:00"/>
    <x v="6"/>
    <s v="NA"/>
    <x v="42"/>
    <x v="121"/>
    <x v="108"/>
    <x v="5"/>
  </r>
  <r>
    <s v="Class of '83"/>
    <x v="50"/>
    <d v="2020-08-21T00:00:00"/>
    <x v="6"/>
    <n v="193.73"/>
    <x v="14"/>
    <x v="122"/>
    <x v="109"/>
    <x v="1"/>
  </r>
  <r>
    <s v="Raat Akeli Hai"/>
    <x v="58"/>
    <d v="2020-07-31T00:00:00"/>
    <x v="6"/>
    <s v="NA"/>
    <x v="18"/>
    <x v="123"/>
    <x v="110"/>
    <x v="1"/>
  </r>
  <r>
    <s v="Ludo"/>
    <x v="59"/>
    <d v="2020-11-12T00:00:00"/>
    <x v="6"/>
    <s v="NA"/>
    <x v="40"/>
    <x v="124"/>
    <x v="111"/>
    <x v="1"/>
  </r>
  <r>
    <s v="Chhalaang"/>
    <x v="60"/>
    <d v="2020-11-13T00:00:00"/>
    <x v="6"/>
    <s v="NA"/>
    <x v="29"/>
    <x v="125"/>
    <x v="112"/>
    <x v="4"/>
  </r>
  <r>
    <s v="Suraj Pe Mangal Bhari"/>
    <x v="10"/>
    <d v="2020-11-15T00:00:00"/>
    <x v="6"/>
    <n v="8.35"/>
    <x v="39"/>
    <x v="126"/>
    <x v="55"/>
    <x v="6"/>
  </r>
  <r>
    <s v="Durgamati"/>
    <x v="61"/>
    <d v="2020-12-11T00:00:00"/>
    <x v="6"/>
    <n v="50"/>
    <x v="23"/>
    <x v="127"/>
    <x v="113"/>
    <x v="4"/>
  </r>
  <r>
    <s v="Shakeela"/>
    <x v="57"/>
    <d v="2020-12-25T00:00:00"/>
    <x v="6"/>
    <n v="0.33"/>
    <x v="43"/>
    <x v="128"/>
    <x v="114"/>
    <x v="2"/>
  </r>
  <r>
    <s v="Coolie No. 1"/>
    <x v="10"/>
    <d v="2020-12-25T00:00:00"/>
    <x v="6"/>
    <n v="12.56"/>
    <x v="44"/>
    <x v="129"/>
    <x v="115"/>
    <x v="4"/>
  </r>
  <r>
    <s v="Bulbbul"/>
    <x v="62"/>
    <d v="2020-06-24T00:00:00"/>
    <x v="6"/>
    <s v="NA"/>
    <x v="34"/>
    <x v="130"/>
    <x v="116"/>
    <x v="1"/>
  </r>
  <r>
    <s v="AK vs AK"/>
    <x v="63"/>
    <d v="2020-12-24T00:00:00"/>
    <x v="6"/>
    <n v="83.05"/>
    <x v="7"/>
    <x v="131"/>
    <x v="117"/>
    <x v="1"/>
  </r>
  <r>
    <s v="Serious Men"/>
    <x v="64"/>
    <d v="2020-10-02T00:00:00"/>
    <x v="6"/>
    <s v="NA"/>
    <x v="32"/>
    <x v="132"/>
    <x v="118"/>
    <x v="1"/>
  </r>
  <r>
    <s v="Ginny Weds Sunny"/>
    <x v="11"/>
    <d v="2020-10-09T00:00:00"/>
    <x v="6"/>
    <s v="NA"/>
    <x v="24"/>
    <x v="133"/>
    <x v="119"/>
    <x v="1"/>
  </r>
  <r>
    <s v="Bhonsle"/>
    <x v="65"/>
    <d v="2020-06-26T00:00:00"/>
    <x v="6"/>
    <s v="NA"/>
    <x v="32"/>
    <x v="134"/>
    <x v="120"/>
    <x v="9"/>
  </r>
  <r>
    <m/>
    <x v="0"/>
    <m/>
    <x v="0"/>
    <m/>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errorCaption="0" showError="1" updatedVersion="5" minRefreshableVersion="3" useAutoFormatting="1" itemPrintTitles="1" createdVersion="5" indent="0" outline="1" outlineData="1" multipleFieldFilters="0" chartFormat="8">
  <location ref="A3:B70" firstHeaderRow="1" firstDataRow="1" firstDataCol="1"/>
  <pivotFields count="9">
    <pivotField showAll="0"/>
    <pivotField axis="axisRow" showAll="0">
      <items count="67">
        <item x="20"/>
        <item x="2"/>
        <item x="4"/>
        <item x="29"/>
        <item x="32"/>
        <item x="31"/>
        <item x="34"/>
        <item x="28"/>
        <item x="47"/>
        <item x="41"/>
        <item x="55"/>
        <item x="51"/>
        <item x="49"/>
        <item x="17"/>
        <item x="26"/>
        <item x="48"/>
        <item x="57"/>
        <item x="63"/>
        <item x="10"/>
        <item x="12"/>
        <item x="27"/>
        <item x="25"/>
        <item x="54"/>
        <item x="60"/>
        <item x="18"/>
        <item x="50"/>
        <item x="58"/>
        <item x="53"/>
        <item x="59"/>
        <item x="14"/>
        <item x="35"/>
        <item x="37"/>
        <item x="24"/>
        <item x="16"/>
        <item x="30"/>
        <item x="52"/>
        <item x="39"/>
        <item x="1"/>
        <item x="6"/>
        <item x="56"/>
        <item x="8"/>
        <item x="43"/>
        <item x="61"/>
        <item x="15"/>
        <item x="44"/>
        <item x="23"/>
        <item x="7"/>
        <item x="13"/>
        <item x="65"/>
        <item x="46"/>
        <item x="40"/>
        <item x="11"/>
        <item x="22"/>
        <item x="42"/>
        <item x="64"/>
        <item x="19"/>
        <item x="45"/>
        <item x="38"/>
        <item x="21"/>
        <item x="9"/>
        <item x="62"/>
        <item x="5"/>
        <item x="3"/>
        <item x="33"/>
        <item x="36"/>
        <item x="0"/>
        <item t="default"/>
      </items>
    </pivotField>
    <pivotField showAll="0"/>
    <pivotField showAll="0"/>
    <pivotField dataField="1" showAll="0" defaultSubtotal="0"/>
    <pivotField showAll="0"/>
    <pivotField showAll="0"/>
    <pivotField showAll="0"/>
    <pivotField showAll="0"/>
  </pivotFields>
  <rowFields count="1">
    <field x="1"/>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Average of Box Office Revenue(in crore )" fld="4" subtotal="average"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errorCaption="0" showError="1" missingCaption="0" updatedVersion="5" minRefreshableVersion="3" useAutoFormatting="1" itemPrintTitles="1" createdVersion="5" indent="0" outline="1" outlineData="1" multipleFieldFilters="0" chartFormat="8">
  <location ref="A3:B69" firstHeaderRow="1" firstDataRow="1" firstDataCol="1"/>
  <pivotFields count="9">
    <pivotField showAll="0"/>
    <pivotField axis="axisRow" showAll="0">
      <items count="67">
        <item x="20"/>
        <item x="2"/>
        <item x="4"/>
        <item x="29"/>
        <item x="32"/>
        <item x="31"/>
        <item x="34"/>
        <item x="28"/>
        <item x="47"/>
        <item x="41"/>
        <item x="55"/>
        <item x="51"/>
        <item x="49"/>
        <item x="17"/>
        <item x="26"/>
        <item x="48"/>
        <item x="57"/>
        <item x="63"/>
        <item x="10"/>
        <item x="12"/>
        <item x="27"/>
        <item x="25"/>
        <item x="54"/>
        <item x="60"/>
        <item x="18"/>
        <item x="50"/>
        <item x="58"/>
        <item x="53"/>
        <item x="59"/>
        <item x="14"/>
        <item x="35"/>
        <item x="37"/>
        <item x="24"/>
        <item x="16"/>
        <item x="30"/>
        <item x="52"/>
        <item x="39"/>
        <item x="1"/>
        <item x="6"/>
        <item x="56"/>
        <item x="8"/>
        <item x="43"/>
        <item x="61"/>
        <item x="15"/>
        <item x="44"/>
        <item x="23"/>
        <item x="7"/>
        <item x="13"/>
        <item x="65"/>
        <item x="46"/>
        <item x="40"/>
        <item x="11"/>
        <item x="22"/>
        <item x="42"/>
        <item x="64"/>
        <item x="19"/>
        <item x="45"/>
        <item x="38"/>
        <item x="21"/>
        <item x="9"/>
        <item x="62"/>
        <item x="5"/>
        <item x="3"/>
        <item x="33"/>
        <item x="36"/>
        <item h="1" x="0"/>
        <item t="default"/>
      </items>
    </pivotField>
    <pivotField showAll="0"/>
    <pivotField showAll="0"/>
    <pivotField showAll="0"/>
    <pivotField dataField="1" showAll="0"/>
    <pivotField showAll="0"/>
    <pivotField showAll="0"/>
    <pivotField showAll="0"/>
  </pivotFields>
  <rowFields count="1">
    <field x="1"/>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Average of IMDb Rating (1-10)" fld="5"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errorCaption="0" showError="1" updatedVersion="5" minRefreshableVersion="3" useAutoFormatting="1" itemPrintTitles="1" createdVersion="5" indent="0" outline="1" outlineData="1" multipleFieldFilters="0" chartFormat="6">
  <location ref="A3:B9" firstHeaderRow="1" firstDataRow="1" firstDataCol="1"/>
  <pivotFields count="9">
    <pivotField showAll="0"/>
    <pivotField showAll="0"/>
    <pivotField showAll="0"/>
    <pivotField showAll="0"/>
    <pivotField showAll="0"/>
    <pivotField dataField="1" showAll="0">
      <items count="46">
        <item x="42"/>
        <item x="38"/>
        <item x="41"/>
        <item x="43"/>
        <item x="23"/>
        <item x="44"/>
        <item x="31"/>
        <item x="37"/>
        <item x="8"/>
        <item x="6"/>
        <item x="36"/>
        <item x="21"/>
        <item x="5"/>
        <item x="28"/>
        <item x="25"/>
        <item x="26"/>
        <item x="24"/>
        <item x="14"/>
        <item x="39"/>
        <item x="22"/>
        <item x="2"/>
        <item x="9"/>
        <item x="11"/>
        <item x="13"/>
        <item x="10"/>
        <item x="30"/>
        <item x="29"/>
        <item x="32"/>
        <item x="7"/>
        <item x="3"/>
        <item x="12"/>
        <item x="18"/>
        <item x="33"/>
        <item x="17"/>
        <item x="16"/>
        <item x="40"/>
        <item x="4"/>
        <item x="1"/>
        <item x="35"/>
        <item x="27"/>
        <item x="20"/>
        <item x="15"/>
        <item x="19"/>
        <item x="34"/>
        <item x="0"/>
        <item t="default"/>
      </items>
    </pivotField>
    <pivotField showAll="0"/>
    <pivotField axis="axisRow" showAll="0" measureFilter="1" sortType="descending">
      <items count="122">
        <item x="70"/>
        <item x="58"/>
        <item x="5"/>
        <item x="76"/>
        <item x="8"/>
        <item x="49"/>
        <item x="55"/>
        <item x="31"/>
        <item x="16"/>
        <item x="18"/>
        <item x="54"/>
        <item x="104"/>
        <item x="65"/>
        <item x="68"/>
        <item x="9"/>
        <item x="15"/>
        <item x="89"/>
        <item x="40"/>
        <item x="86"/>
        <item x="17"/>
        <item x="10"/>
        <item x="37"/>
        <item x="61"/>
        <item x="67"/>
        <item x="60"/>
        <item x="111"/>
        <item x="116"/>
        <item x="99"/>
        <item x="36"/>
        <item x="109"/>
        <item x="48"/>
        <item x="103"/>
        <item x="56"/>
        <item x="115"/>
        <item x="120"/>
        <item x="93"/>
        <item x="42"/>
        <item x="106"/>
        <item x="113"/>
        <item x="63"/>
        <item x="112"/>
        <item x="78"/>
        <item x="102"/>
        <item x="21"/>
        <item x="110"/>
        <item x="27"/>
        <item x="114"/>
        <item x="66"/>
        <item x="59"/>
        <item x="26"/>
        <item x="7"/>
        <item x="94"/>
        <item x="22"/>
        <item x="38"/>
        <item x="57"/>
        <item x="95"/>
        <item x="25"/>
        <item x="90"/>
        <item x="23"/>
        <item x="69"/>
        <item x="1"/>
        <item x="41"/>
        <item x="108"/>
        <item x="75"/>
        <item x="45"/>
        <item x="64"/>
        <item x="97"/>
        <item x="77"/>
        <item x="101"/>
        <item x="46"/>
        <item x="105"/>
        <item x="32"/>
        <item x="28"/>
        <item x="100"/>
        <item x="39"/>
        <item x="83"/>
        <item x="79"/>
        <item x="34"/>
        <item x="119"/>
        <item x="6"/>
        <item x="53"/>
        <item x="43"/>
        <item x="52"/>
        <item x="14"/>
        <item x="82"/>
        <item x="84"/>
        <item x="24"/>
        <item x="74"/>
        <item x="98"/>
        <item x="96"/>
        <item x="11"/>
        <item x="4"/>
        <item x="19"/>
        <item x="35"/>
        <item x="44"/>
        <item x="87"/>
        <item x="51"/>
        <item x="88"/>
        <item x="91"/>
        <item x="107"/>
        <item x="72"/>
        <item x="62"/>
        <item x="3"/>
        <item x="30"/>
        <item x="12"/>
        <item x="71"/>
        <item x="118"/>
        <item x="20"/>
        <item x="2"/>
        <item x="29"/>
        <item x="81"/>
        <item x="92"/>
        <item x="33"/>
        <item x="47"/>
        <item x="13"/>
        <item x="117"/>
        <item x="80"/>
        <item x="73"/>
        <item x="50"/>
        <item x="85"/>
        <item x="0"/>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6">
    <i>
      <x v="28"/>
    </i>
    <i>
      <x v="118"/>
    </i>
    <i>
      <x v="117"/>
    </i>
    <i>
      <x v="56"/>
    </i>
    <i>
      <x v="113"/>
    </i>
    <i t="grand">
      <x/>
    </i>
  </rowItems>
  <colItems count="1">
    <i/>
  </colItems>
  <dataFields count="1">
    <dataField name="Average of IMDb Rating (1-10)" fld="5"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9">
    <pivotField showAll="0"/>
    <pivotField showAll="0"/>
    <pivotField showAll="0"/>
    <pivotField showAll="0"/>
    <pivotField dataField="1" showAll="0"/>
    <pivotField showAll="0"/>
    <pivotField axis="axisRow" showAll="0" measureFilter="1" sortType="descending">
      <items count="136">
        <item x="57"/>
        <item x="16"/>
        <item x="30"/>
        <item x="124"/>
        <item x="20"/>
        <item x="112"/>
        <item x="88"/>
        <item x="74"/>
        <item x="51"/>
        <item x="13"/>
        <item x="8"/>
        <item x="11"/>
        <item x="107"/>
        <item x="87"/>
        <item x="82"/>
        <item x="61"/>
        <item x="58"/>
        <item x="59"/>
        <item x="42"/>
        <item x="80"/>
        <item x="5"/>
        <item x="105"/>
        <item x="54"/>
        <item x="121"/>
        <item x="2"/>
        <item x="68"/>
        <item x="117"/>
        <item x="131"/>
        <item x="52"/>
        <item x="102"/>
        <item x="113"/>
        <item x="45"/>
        <item x="73"/>
        <item x="66"/>
        <item x="65"/>
        <item x="84"/>
        <item x="127"/>
        <item x="122"/>
        <item x="108"/>
        <item x="86"/>
        <item x="126"/>
        <item x="14"/>
        <item x="27"/>
        <item x="23"/>
        <item x="94"/>
        <item x="71"/>
        <item x="56"/>
        <item x="12"/>
        <item x="116"/>
        <item x="69"/>
        <item x="120"/>
        <item x="89"/>
        <item x="75"/>
        <item x="98"/>
        <item x="3"/>
        <item x="6"/>
        <item x="78"/>
        <item x="110"/>
        <item x="7"/>
        <item x="26"/>
        <item x="67"/>
        <item x="53"/>
        <item x="35"/>
        <item x="10"/>
        <item x="81"/>
        <item x="119"/>
        <item x="28"/>
        <item x="134"/>
        <item x="106"/>
        <item x="132"/>
        <item x="123"/>
        <item x="41"/>
        <item x="72"/>
        <item x="99"/>
        <item x="21"/>
        <item x="97"/>
        <item x="40"/>
        <item x="32"/>
        <item x="48"/>
        <item x="29"/>
        <item x="125"/>
        <item x="9"/>
        <item x="50"/>
        <item x="46"/>
        <item x="43"/>
        <item x="60"/>
        <item x="24"/>
        <item x="39"/>
        <item x="64"/>
        <item x="92"/>
        <item x="25"/>
        <item x="128"/>
        <item x="111"/>
        <item x="95"/>
        <item x="47"/>
        <item x="44"/>
        <item x="76"/>
        <item x="85"/>
        <item x="90"/>
        <item x="93"/>
        <item x="96"/>
        <item x="22"/>
        <item x="37"/>
        <item x="36"/>
        <item x="15"/>
        <item x="4"/>
        <item x="19"/>
        <item x="79"/>
        <item x="77"/>
        <item x="38"/>
        <item x="70"/>
        <item x="101"/>
        <item x="118"/>
        <item x="114"/>
        <item x="91"/>
        <item x="34"/>
        <item x="115"/>
        <item x="130"/>
        <item x="103"/>
        <item x="55"/>
        <item x="62"/>
        <item x="129"/>
        <item x="109"/>
        <item x="83"/>
        <item x="1"/>
        <item x="17"/>
        <item x="100"/>
        <item x="104"/>
        <item x="63"/>
        <item x="33"/>
        <item x="31"/>
        <item x="49"/>
        <item x="18"/>
        <item x="133"/>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6">
    <i>
      <x v="24"/>
    </i>
    <i>
      <x v="103"/>
    </i>
    <i>
      <x v="77"/>
    </i>
    <i>
      <x v="102"/>
    </i>
    <i>
      <x v="81"/>
    </i>
    <i t="grand">
      <x/>
    </i>
  </rowItems>
  <colItems count="1">
    <i/>
  </colItems>
  <dataFields count="1">
    <dataField name="Sum of Box Office Revenue(in crore )" fld="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02"/>
          </reference>
        </references>
      </pivotArea>
    </chartFormat>
    <chartFormat chart="0" format="2">
      <pivotArea type="data" outline="0" fieldPosition="0">
        <references count="2">
          <reference field="4294967294" count="1" selected="0">
            <x v="0"/>
          </reference>
          <reference field="6" count="1" selected="0">
            <x v="81"/>
          </reference>
        </references>
      </pivotArea>
    </chartFormat>
    <chartFormat chart="0" format="3">
      <pivotArea type="data" outline="0" fieldPosition="0">
        <references count="2">
          <reference field="4294967294" count="1" selected="0">
            <x v="0"/>
          </reference>
          <reference field="6" count="1" selected="0">
            <x v="77"/>
          </reference>
        </references>
      </pivotArea>
    </chartFormat>
    <chartFormat chart="0" format="4">
      <pivotArea type="data" outline="0" fieldPosition="0">
        <references count="2">
          <reference field="4294967294" count="1" selected="0">
            <x v="0"/>
          </reference>
          <reference field="6" count="1" selected="0">
            <x v="103"/>
          </reference>
        </references>
      </pivotArea>
    </chartFormat>
    <chartFormat chart="0" format="5">
      <pivotArea type="data" outline="0" fieldPosition="0">
        <references count="2">
          <reference field="4294967294" count="1" selected="0">
            <x v="0"/>
          </reference>
          <reference field="6" count="1" selected="0">
            <x v="2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8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14" firstHeaderRow="1" firstDataRow="1" firstDataCol="1"/>
  <pivotFields count="9">
    <pivotField dataField="1" showAll="0"/>
    <pivotField showAll="0"/>
    <pivotField showAll="0"/>
    <pivotField showAll="0"/>
    <pivotField showAll="0"/>
    <pivotField showAll="0"/>
    <pivotField showAll="0"/>
    <pivotField showAll="0"/>
    <pivotField axis="axisRow" showAll="0">
      <items count="11">
        <item x="4"/>
        <item x="5"/>
        <item x="8"/>
        <item x="2"/>
        <item x="1"/>
        <item x="7"/>
        <item x="3"/>
        <item x="9"/>
        <item x="6"/>
        <item x="0"/>
        <item t="default"/>
      </items>
    </pivotField>
  </pivotFields>
  <rowFields count="1">
    <field x="8"/>
  </rowFields>
  <rowItems count="11">
    <i>
      <x/>
    </i>
    <i>
      <x v="1"/>
    </i>
    <i>
      <x v="2"/>
    </i>
    <i>
      <x v="3"/>
    </i>
    <i>
      <x v="4"/>
    </i>
    <i>
      <x v="5"/>
    </i>
    <i>
      <x v="6"/>
    </i>
    <i>
      <x v="7"/>
    </i>
    <i>
      <x v="8"/>
    </i>
    <i>
      <x v="9"/>
    </i>
    <i t="grand">
      <x/>
    </i>
  </rowItems>
  <colItems count="1">
    <i/>
  </colItems>
  <dataFields count="1">
    <dataField name="Count of Movie Title"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8" count="1" selected="0">
            <x v="0"/>
          </reference>
        </references>
      </pivotArea>
    </chartFormat>
    <chartFormat chart="7" format="22">
      <pivotArea type="data" outline="0" fieldPosition="0">
        <references count="2">
          <reference field="4294967294" count="1" selected="0">
            <x v="0"/>
          </reference>
          <reference field="8" count="1" selected="0">
            <x v="1"/>
          </reference>
        </references>
      </pivotArea>
    </chartFormat>
    <chartFormat chart="7" format="23">
      <pivotArea type="data" outline="0" fieldPosition="0">
        <references count="2">
          <reference field="4294967294" count="1" selected="0">
            <x v="0"/>
          </reference>
          <reference field="8" count="1" selected="0">
            <x v="2"/>
          </reference>
        </references>
      </pivotArea>
    </chartFormat>
    <chartFormat chart="7" format="24">
      <pivotArea type="data" outline="0" fieldPosition="0">
        <references count="2">
          <reference field="4294967294" count="1" selected="0">
            <x v="0"/>
          </reference>
          <reference field="8" count="1" selected="0">
            <x v="3"/>
          </reference>
        </references>
      </pivotArea>
    </chartFormat>
    <chartFormat chart="7" format="25">
      <pivotArea type="data" outline="0" fieldPosition="0">
        <references count="2">
          <reference field="4294967294" count="1" selected="0">
            <x v="0"/>
          </reference>
          <reference field="8" count="1" selected="0">
            <x v="4"/>
          </reference>
        </references>
      </pivotArea>
    </chartFormat>
    <chartFormat chart="7" format="26">
      <pivotArea type="data" outline="0" fieldPosition="0">
        <references count="2">
          <reference field="4294967294" count="1" selected="0">
            <x v="0"/>
          </reference>
          <reference field="8" count="1" selected="0">
            <x v="5"/>
          </reference>
        </references>
      </pivotArea>
    </chartFormat>
    <chartFormat chart="7" format="27">
      <pivotArea type="data" outline="0" fieldPosition="0">
        <references count="2">
          <reference field="4294967294" count="1" selected="0">
            <x v="0"/>
          </reference>
          <reference field="8" count="1" selected="0">
            <x v="6"/>
          </reference>
        </references>
      </pivotArea>
    </chartFormat>
    <chartFormat chart="7" format="28">
      <pivotArea type="data" outline="0" fieldPosition="0">
        <references count="2">
          <reference field="4294967294" count="1" selected="0">
            <x v="0"/>
          </reference>
          <reference field="8" count="1" selected="0">
            <x v="7"/>
          </reference>
        </references>
      </pivotArea>
    </chartFormat>
    <chartFormat chart="7" format="29">
      <pivotArea type="data" outline="0" fieldPosition="0">
        <references count="2">
          <reference field="4294967294" count="1" selected="0">
            <x v="0"/>
          </reference>
          <reference field="8" count="1" selected="0">
            <x v="8"/>
          </reference>
        </references>
      </pivotArea>
    </chartFormat>
    <chartFormat chart="7" format="30">
      <pivotArea type="data" outline="0" fieldPosition="0">
        <references count="2">
          <reference field="4294967294" count="1" selected="0">
            <x v="0"/>
          </reference>
          <reference field="8" count="1" selected="0">
            <x v="9"/>
          </reference>
        </references>
      </pivotArea>
    </chartFormat>
    <chartFormat chart="0" format="10">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1" firstHeaderRow="1" firstDataRow="1" firstDataCol="1"/>
  <pivotFields count="9">
    <pivotField showAll="0"/>
    <pivotField showAll="0"/>
    <pivotField showAll="0"/>
    <pivotField axis="axisRow" showAll="0">
      <items count="8">
        <item x="6"/>
        <item x="5"/>
        <item x="4"/>
        <item x="3"/>
        <item x="2"/>
        <item x="1"/>
        <item x="0"/>
        <item t="default"/>
      </items>
    </pivotField>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Box Office Revenue(in crore )"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4" name="PivotTable1"/>
  </pivotTables>
  <data>
    <tabular pivotCacheId="1">
      <items count="66">
        <i x="20" s="1"/>
        <i x="2" s="1"/>
        <i x="4" s="1"/>
        <i x="29" s="1"/>
        <i x="32" s="1"/>
        <i x="31" s="1"/>
        <i x="34" s="1"/>
        <i x="28" s="1"/>
        <i x="47" s="1"/>
        <i x="41" s="1"/>
        <i x="55" s="1"/>
        <i x="51" s="1"/>
        <i x="49" s="1"/>
        <i x="17" s="1"/>
        <i x="26" s="1"/>
        <i x="48" s="1"/>
        <i x="57" s="1"/>
        <i x="63" s="1"/>
        <i x="10" s="1"/>
        <i x="12" s="1"/>
        <i x="27" s="1"/>
        <i x="25" s="1"/>
        <i x="54" s="1"/>
        <i x="60" s="1"/>
        <i x="18" s="1"/>
        <i x="50" s="1"/>
        <i x="58" s="1"/>
        <i x="53" s="1"/>
        <i x="59" s="1"/>
        <i x="14" s="1"/>
        <i x="35" s="1"/>
        <i x="37" s="1"/>
        <i x="24" s="1"/>
        <i x="16" s="1"/>
        <i x="30" s="1"/>
        <i x="52" s="1"/>
        <i x="39" s="1"/>
        <i x="1" s="1"/>
        <i x="6" s="1"/>
        <i x="56" s="1"/>
        <i x="8" s="1"/>
        <i x="43" s="1"/>
        <i x="61" s="1"/>
        <i x="15" s="1"/>
        <i x="44" s="1"/>
        <i x="23" s="1"/>
        <i x="7" s="1"/>
        <i x="13" s="1"/>
        <i x="65" s="1"/>
        <i x="46" s="1"/>
        <i x="40" s="1"/>
        <i x="11" s="1"/>
        <i x="22" s="1"/>
        <i x="42" s="1"/>
        <i x="64" s="1"/>
        <i x="19" s="1"/>
        <i x="45" s="1"/>
        <i x="38" s="1"/>
        <i x="21" s="1"/>
        <i x="9" s="1"/>
        <i x="62" s="1"/>
        <i x="5" s="1"/>
        <i x="3" s="1"/>
        <i x="33" s="1"/>
        <i x="36"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lease_Year" sourceName="Release Year">
  <pivotTables>
    <pivotTable tabId="12" name="PivotTable1"/>
  </pivotTables>
  <data>
    <tabular pivotCacheId="1">
      <items count="7">
        <i x="6" s="1"/>
        <i x="5" s="1"/>
        <i x="4" s="1"/>
        <i x="3" s="1"/>
        <i x="2" s="1"/>
        <i x="1"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ead_Actor_Actress" sourceName="Lead Actor/Actress">
  <pivotTables>
    <pivotTable tabId="9" name="PivotTable4"/>
  </pivotTables>
  <data>
    <tabular pivotCacheId="1">
      <items count="135">
        <i x="57" s="1"/>
        <i x="16" s="1"/>
        <i x="30" s="1"/>
        <i x="124" s="1"/>
        <i x="20" s="1"/>
        <i x="112" s="1"/>
        <i x="88" s="1"/>
        <i x="74" s="1"/>
        <i x="51" s="1"/>
        <i x="13" s="1"/>
        <i x="8" s="1"/>
        <i x="11" s="1"/>
        <i x="107" s="1"/>
        <i x="87" s="1"/>
        <i x="82" s="1"/>
        <i x="61" s="1"/>
        <i x="58" s="1"/>
        <i x="59" s="1"/>
        <i x="42" s="1"/>
        <i x="80" s="1"/>
        <i x="5" s="1"/>
        <i x="105" s="1"/>
        <i x="54" s="1"/>
        <i x="121" s="1"/>
        <i x="2" s="1"/>
        <i x="68" s="1"/>
        <i x="117" s="1"/>
        <i x="131" s="1"/>
        <i x="52" s="1"/>
        <i x="102" s="1"/>
        <i x="113" s="1"/>
        <i x="45" s="1"/>
        <i x="73" s="1"/>
        <i x="66" s="1"/>
        <i x="65" s="1"/>
        <i x="84" s="1"/>
        <i x="127" s="1"/>
        <i x="122" s="1"/>
        <i x="108" s="1"/>
        <i x="86" s="1"/>
        <i x="126" s="1"/>
        <i x="14" s="1"/>
        <i x="27" s="1"/>
        <i x="23" s="1"/>
        <i x="94" s="1"/>
        <i x="71" s="1"/>
        <i x="56" s="1"/>
        <i x="12" s="1"/>
        <i x="116" s="1"/>
        <i x="69" s="1"/>
        <i x="120" s="1"/>
        <i x="89" s="1"/>
        <i x="75" s="1"/>
        <i x="98" s="1"/>
        <i x="3" s="1"/>
        <i x="6" s="1"/>
        <i x="78" s="1"/>
        <i x="110" s="1"/>
        <i x="7" s="1"/>
        <i x="26" s="1"/>
        <i x="67" s="1"/>
        <i x="53" s="1"/>
        <i x="35" s="1"/>
        <i x="10" s="1"/>
        <i x="81" s="1"/>
        <i x="119" s="1"/>
        <i x="28" s="1"/>
        <i x="134" s="1"/>
        <i x="106" s="1"/>
        <i x="132" s="1"/>
        <i x="123" s="1"/>
        <i x="41" s="1"/>
        <i x="72" s="1"/>
        <i x="99" s="1"/>
        <i x="21" s="1"/>
        <i x="97" s="1"/>
        <i x="40" s="1"/>
        <i x="32" s="1"/>
        <i x="48" s="1"/>
        <i x="29" s="1"/>
        <i x="125" s="1"/>
        <i x="9" s="1"/>
        <i x="50" s="1"/>
        <i x="46" s="1"/>
        <i x="43" s="1"/>
        <i x="60" s="1"/>
        <i x="24" s="1"/>
        <i x="39" s="1"/>
        <i x="64" s="1"/>
        <i x="92" s="1"/>
        <i x="25" s="1"/>
        <i x="128" s="1"/>
        <i x="111" s="1"/>
        <i x="95" s="1"/>
        <i x="47" s="1"/>
        <i x="44" s="1"/>
        <i x="76" s="1"/>
        <i x="85" s="1"/>
        <i x="90" s="1"/>
        <i x="93" s="1"/>
        <i x="96" s="1"/>
        <i x="22" s="1"/>
        <i x="37" s="1"/>
        <i x="36" s="1"/>
        <i x="15" s="1"/>
        <i x="4" s="1"/>
        <i x="19" s="1"/>
        <i x="79" s="1"/>
        <i x="77" s="1"/>
        <i x="38" s="1"/>
        <i x="70" s="1"/>
        <i x="101" s="1"/>
        <i x="118" s="1"/>
        <i x="114" s="1"/>
        <i x="91" s="1"/>
        <i x="34" s="1"/>
        <i x="115" s="1"/>
        <i x="130" s="1"/>
        <i x="103" s="1"/>
        <i x="55" s="1"/>
        <i x="62" s="1"/>
        <i x="129" s="1"/>
        <i x="109" s="1"/>
        <i x="83" s="1"/>
        <i x="1" s="1"/>
        <i x="17" s="1"/>
        <i x="100" s="1"/>
        <i x="104" s="1"/>
        <i x="63" s="1"/>
        <i x="33" s="1"/>
        <i x="31" s="1"/>
        <i x="49" s="1"/>
        <i x="18" s="1"/>
        <i x="133" s="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rector" sourceName="Director">
  <pivotTables>
    <pivotTable tabId="8" name="PivotTable3"/>
  </pivotTables>
  <data>
    <tabular pivotCacheId="1">
      <items count="121">
        <i x="70" s="1"/>
        <i x="58" s="1"/>
        <i x="5" s="1"/>
        <i x="76" s="1"/>
        <i x="8" s="1"/>
        <i x="49" s="1"/>
        <i x="55" s="1"/>
        <i x="31" s="1"/>
        <i x="16" s="1"/>
        <i x="18" s="1"/>
        <i x="54" s="1"/>
        <i x="104" s="1"/>
        <i x="65" s="1"/>
        <i x="68" s="1"/>
        <i x="9" s="1"/>
        <i x="15" s="1"/>
        <i x="89" s="1"/>
        <i x="40" s="1"/>
        <i x="86" s="1"/>
        <i x="17" s="1"/>
        <i x="10" s="1"/>
        <i x="37" s="1"/>
        <i x="61" s="1"/>
        <i x="67" s="1"/>
        <i x="60" s="1"/>
        <i x="111" s="1"/>
        <i x="116" s="1"/>
        <i x="99" s="1"/>
        <i x="36" s="1"/>
        <i x="109" s="1"/>
        <i x="48" s="1"/>
        <i x="103" s="1"/>
        <i x="56" s="1"/>
        <i x="115" s="1"/>
        <i x="120" s="1"/>
        <i x="93" s="1"/>
        <i x="42" s="1"/>
        <i x="106" s="1"/>
        <i x="113" s="1"/>
        <i x="63" s="1"/>
        <i x="112" s="1"/>
        <i x="78" s="1"/>
        <i x="102" s="1"/>
        <i x="21" s="1"/>
        <i x="110" s="1"/>
        <i x="27" s="1"/>
        <i x="114" s="1"/>
        <i x="66" s="1"/>
        <i x="59" s="1"/>
        <i x="26" s="1"/>
        <i x="7" s="1"/>
        <i x="94" s="1"/>
        <i x="22" s="1"/>
        <i x="38" s="1"/>
        <i x="57" s="1"/>
        <i x="95" s="1"/>
        <i x="25" s="1"/>
        <i x="90" s="1"/>
        <i x="23" s="1"/>
        <i x="69" s="1"/>
        <i x="1" s="1"/>
        <i x="41" s="1"/>
        <i x="108" s="1"/>
        <i x="75" s="1"/>
        <i x="45" s="1"/>
        <i x="64" s="1"/>
        <i x="97" s="1"/>
        <i x="77" s="1"/>
        <i x="101" s="1"/>
        <i x="46" s="1"/>
        <i x="105" s="1"/>
        <i x="32" s="1"/>
        <i x="28" s="1"/>
        <i x="100" s="1"/>
        <i x="39" s="1"/>
        <i x="83" s="1"/>
        <i x="79" s="1"/>
        <i x="34" s="1"/>
        <i x="119" s="1"/>
        <i x="6" s="1"/>
        <i x="53" s="1"/>
        <i x="43" s="1"/>
        <i x="52" s="1"/>
        <i x="14" s="1"/>
        <i x="82" s="1"/>
        <i x="84" s="1"/>
        <i x="24" s="1"/>
        <i x="74" s="1"/>
        <i x="98" s="1"/>
        <i x="96" s="1"/>
        <i x="11" s="1"/>
        <i x="4" s="1"/>
        <i x="19" s="1"/>
        <i x="35" s="1"/>
        <i x="44" s="1"/>
        <i x="87" s="1"/>
        <i x="51" s="1"/>
        <i x="88" s="1"/>
        <i x="91" s="1"/>
        <i x="107" s="1"/>
        <i x="72" s="1"/>
        <i x="62" s="1"/>
        <i x="3" s="1"/>
        <i x="30" s="1"/>
        <i x="12" s="1"/>
        <i x="71" s="1"/>
        <i x="118" s="1"/>
        <i x="20" s="1"/>
        <i x="2" s="1"/>
        <i x="29" s="1"/>
        <i x="81" s="1"/>
        <i x="92" s="1"/>
        <i x="33" s="1"/>
        <i x="47" s="1"/>
        <i x="13" s="1"/>
        <i x="117" s="1"/>
        <i x="80" s="1"/>
        <i x="73" s="1"/>
        <i x="50" s="1"/>
        <i x="85" s="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MDb_Rating__1_10" sourceName="IMDb Rating (1-10)">
  <pivotTables>
    <pivotTable tabId="8" name="PivotTable3"/>
  </pivotTables>
  <data>
    <tabular pivotCacheId="1">
      <items count="45">
        <i x="42" s="1"/>
        <i x="38" s="1"/>
        <i x="41" s="1"/>
        <i x="43" s="1"/>
        <i x="23" s="1"/>
        <i x="44" s="1"/>
        <i x="31" s="1"/>
        <i x="37" s="1"/>
        <i x="8" s="1"/>
        <i x="6" s="1"/>
        <i x="36" s="1"/>
        <i x="21" s="1"/>
        <i x="5" s="1"/>
        <i x="28" s="1"/>
        <i x="25" s="1"/>
        <i x="26" s="1"/>
        <i x="24" s="1"/>
        <i x="14" s="1"/>
        <i x="39" s="1"/>
        <i x="22" s="1"/>
        <i x="2" s="1"/>
        <i x="9" s="1"/>
        <i x="11" s="1"/>
        <i x="13" s="1"/>
        <i x="10" s="1"/>
        <i x="30" s="1"/>
        <i x="29" s="1"/>
        <i x="32" s="1"/>
        <i x="7" s="1"/>
        <i x="3" s="1"/>
        <i x="12" s="1"/>
        <i x="18" s="1"/>
        <i x="33" s="1"/>
        <i x="17" s="1"/>
        <i x="16" s="1"/>
        <i x="40" s="1"/>
        <i x="4" s="1"/>
        <i x="1" s="1"/>
        <i x="35" s="1"/>
        <i x="27" s="1"/>
        <i x="20" s="1"/>
        <i x="15" s="1"/>
        <i x="19" s="1"/>
        <i x="34" s="1"/>
        <i x="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reaming_Platform_Availability" sourceName="Streaming Platform Availability">
  <pivotTables>
    <pivotTable tabId="10" name="PivotTable5"/>
  </pivotTables>
  <data>
    <tabular pivotCacheId="1">
      <items count="10">
        <i x="4" s="1"/>
        <i x="5" s="1"/>
        <i x="8" s="1"/>
        <i x="2" s="1"/>
        <i x="1" s="1"/>
        <i x="7" s="1"/>
        <i x="3" s="1"/>
        <i x="9" s="1"/>
        <i x="6"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startItem="58" rowHeight="234950"/>
  <slicer name="Release Year" cache="Slicer_Release_Year" caption="Release Year" rowHeight="234950"/>
  <slicer name="Lead Actor/Actress" cache="Slicer_Lead_Actor_Actress" caption="Lead Actor/Actress" startItem="127" rowHeight="234950"/>
  <slicer name="Director" cache="Slicer_Director" caption="Director" rowHeight="234950"/>
  <slicer name="IMDb Rating (1-10)" cache="Slicer_IMDb_Rating__1_10" caption="IMDb Rating (1-10)" startItem="9" rowHeight="234950"/>
  <slicer name="Streaming Platform Availability" cache="Slicer_Streaming_Platform_Availability" caption="Streaming Platform Availabil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tabSelected="1" workbookViewId="0">
      <selection activeCell="E30" sqref="E30"/>
    </sheetView>
  </sheetViews>
  <sheetFormatPr defaultRowHeight="14.4"/>
  <cols>
    <col min="1" max="16384" width="8.88671875" style="34"/>
  </cols>
  <sheetData>
    <row r="1" spans="1:24">
      <c r="A1" s="35" t="s">
        <v>493</v>
      </c>
      <c r="B1" s="36"/>
      <c r="C1" s="36"/>
      <c r="D1" s="36"/>
      <c r="E1" s="36"/>
      <c r="F1" s="36"/>
      <c r="G1" s="36"/>
      <c r="H1" s="36"/>
      <c r="I1" s="36"/>
      <c r="J1" s="36"/>
      <c r="K1" s="36"/>
      <c r="L1" s="36"/>
      <c r="M1" s="36"/>
      <c r="N1" s="36"/>
      <c r="O1" s="36"/>
      <c r="P1" s="36"/>
      <c r="Q1" s="36"/>
      <c r="R1" s="36"/>
      <c r="S1" s="36"/>
      <c r="T1" s="36"/>
      <c r="U1" s="36"/>
      <c r="V1" s="36"/>
      <c r="W1" s="36"/>
      <c r="X1" s="36"/>
    </row>
    <row r="2" spans="1:24">
      <c r="A2" s="36"/>
      <c r="B2" s="36"/>
      <c r="C2" s="36"/>
      <c r="D2" s="36"/>
      <c r="E2" s="36"/>
      <c r="F2" s="36"/>
      <c r="G2" s="36"/>
      <c r="H2" s="36"/>
      <c r="I2" s="36"/>
      <c r="J2" s="36"/>
      <c r="K2" s="36"/>
      <c r="L2" s="36"/>
      <c r="M2" s="36"/>
      <c r="N2" s="36"/>
      <c r="O2" s="36"/>
      <c r="P2" s="36"/>
      <c r="Q2" s="36"/>
      <c r="R2" s="36"/>
      <c r="S2" s="36"/>
      <c r="T2" s="36"/>
      <c r="U2" s="36"/>
      <c r="V2" s="36"/>
      <c r="W2" s="36"/>
      <c r="X2" s="36"/>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0"/>
  <sheetViews>
    <sheetView topLeftCell="A2" workbookViewId="0">
      <selection activeCell="H28" sqref="H28"/>
    </sheetView>
  </sheetViews>
  <sheetFormatPr defaultRowHeight="14.4"/>
  <cols>
    <col min="1" max="1" width="23.6640625" bestFit="1" customWidth="1"/>
    <col min="2" max="2" width="35.6640625" customWidth="1"/>
  </cols>
  <sheetData>
    <row r="3" spans="1:2">
      <c r="A3" s="30" t="s">
        <v>475</v>
      </c>
      <c r="B3" t="s">
        <v>478</v>
      </c>
    </row>
    <row r="4" spans="1:2">
      <c r="A4" s="31" t="s">
        <v>131</v>
      </c>
      <c r="B4" s="32">
        <v>222.76249999999999</v>
      </c>
    </row>
    <row r="5" spans="1:2">
      <c r="A5" s="31" t="s">
        <v>13</v>
      </c>
      <c r="B5" s="32">
        <v>654.84666666666669</v>
      </c>
    </row>
    <row r="6" spans="1:2">
      <c r="A6" s="31" t="s">
        <v>21</v>
      </c>
      <c r="B6" s="32">
        <v>501.84499999999997</v>
      </c>
    </row>
    <row r="7" spans="1:2">
      <c r="A7" s="31" t="s">
        <v>214</v>
      </c>
      <c r="B7" s="32">
        <v>92</v>
      </c>
    </row>
    <row r="8" spans="1:2">
      <c r="A8" s="31" t="s">
        <v>239</v>
      </c>
      <c r="B8" s="32">
        <v>15</v>
      </c>
    </row>
    <row r="9" spans="1:2">
      <c r="A9" s="31" t="s">
        <v>222</v>
      </c>
      <c r="B9" s="32">
        <v>84</v>
      </c>
    </row>
    <row r="10" spans="1:2">
      <c r="A10" s="31" t="s">
        <v>267</v>
      </c>
      <c r="B10" s="32">
        <v>22</v>
      </c>
    </row>
    <row r="11" spans="1:2">
      <c r="A11" s="31" t="s">
        <v>206</v>
      </c>
      <c r="B11" s="32">
        <v>72.944999999999993</v>
      </c>
    </row>
    <row r="12" spans="1:2">
      <c r="A12" s="31" t="s">
        <v>343</v>
      </c>
      <c r="B12" s="32">
        <v>23</v>
      </c>
    </row>
    <row r="13" spans="1:2">
      <c r="A13" s="31" t="s">
        <v>299</v>
      </c>
      <c r="B13" s="32">
        <v>59</v>
      </c>
    </row>
    <row r="14" spans="1:2">
      <c r="A14" s="31" t="s">
        <v>393</v>
      </c>
      <c r="B14" s="32">
        <v>84.7</v>
      </c>
    </row>
    <row r="15" spans="1:2">
      <c r="A15" s="31" t="s">
        <v>367</v>
      </c>
      <c r="B15" s="32">
        <v>13.55</v>
      </c>
    </row>
    <row r="16" spans="1:2">
      <c r="A16" s="31" t="s">
        <v>360</v>
      </c>
      <c r="B16" s="32">
        <v>0</v>
      </c>
    </row>
    <row r="17" spans="1:2">
      <c r="A17" s="31" t="s">
        <v>100</v>
      </c>
      <c r="B17" s="32">
        <v>55.89</v>
      </c>
    </row>
    <row r="18" spans="1:2">
      <c r="A18" s="31" t="s">
        <v>198</v>
      </c>
      <c r="B18" s="32">
        <v>209</v>
      </c>
    </row>
    <row r="19" spans="1:2">
      <c r="A19" s="31" t="s">
        <v>347</v>
      </c>
      <c r="B19" s="32">
        <v>0</v>
      </c>
    </row>
    <row r="20" spans="1:2">
      <c r="A20" s="31" t="s">
        <v>419</v>
      </c>
      <c r="B20" s="32">
        <v>0.33</v>
      </c>
    </row>
    <row r="21" spans="1:2">
      <c r="A21" s="31" t="s">
        <v>458</v>
      </c>
      <c r="B21" s="32">
        <v>83.05</v>
      </c>
    </row>
    <row r="22" spans="1:2">
      <c r="A22" s="31" t="s">
        <v>61</v>
      </c>
      <c r="B22" s="32">
        <v>59.088333333333338</v>
      </c>
    </row>
    <row r="23" spans="1:2">
      <c r="A23" s="31" t="s">
        <v>73</v>
      </c>
      <c r="B23" s="32">
        <v>125.58500000000001</v>
      </c>
    </row>
    <row r="24" spans="1:2">
      <c r="A24" s="31" t="s">
        <v>202</v>
      </c>
      <c r="B24" s="32">
        <v>62.5</v>
      </c>
    </row>
    <row r="25" spans="1:2">
      <c r="A25" s="31" t="s">
        <v>195</v>
      </c>
      <c r="B25" s="32">
        <v>114.66666666666667</v>
      </c>
    </row>
    <row r="26" spans="1:2">
      <c r="A26" s="31" t="s">
        <v>389</v>
      </c>
      <c r="B26" s="32">
        <v>31.103333333333335</v>
      </c>
    </row>
    <row r="27" spans="1:2">
      <c r="A27" s="31" t="s">
        <v>437</v>
      </c>
      <c r="B27" s="32">
        <v>0</v>
      </c>
    </row>
    <row r="28" spans="1:2">
      <c r="A28" s="31" t="s">
        <v>122</v>
      </c>
      <c r="B28" s="32">
        <v>0</v>
      </c>
    </row>
    <row r="29" spans="1:2">
      <c r="A29" s="31" t="s">
        <v>364</v>
      </c>
      <c r="B29" s="32">
        <v>193.73</v>
      </c>
    </row>
    <row r="30" spans="1:2">
      <c r="A30" s="31" t="s">
        <v>429</v>
      </c>
      <c r="B30" s="32">
        <v>0</v>
      </c>
    </row>
    <row r="31" spans="1:2">
      <c r="A31" s="31" t="s">
        <v>383</v>
      </c>
      <c r="B31" s="32">
        <v>90</v>
      </c>
    </row>
    <row r="32" spans="1:2">
      <c r="A32" s="31" t="s">
        <v>433</v>
      </c>
      <c r="B32" s="32">
        <v>0</v>
      </c>
    </row>
    <row r="33" spans="1:2">
      <c r="A33" s="31" t="s">
        <v>84</v>
      </c>
      <c r="B33" s="32">
        <v>134.65</v>
      </c>
    </row>
    <row r="34" spans="1:2">
      <c r="A34" s="31" t="s">
        <v>276</v>
      </c>
      <c r="B34" s="32">
        <v>0</v>
      </c>
    </row>
    <row r="35" spans="1:2">
      <c r="A35" s="31" t="s">
        <v>286</v>
      </c>
      <c r="B35" s="32">
        <v>0</v>
      </c>
    </row>
    <row r="36" spans="1:2">
      <c r="A36" s="31" t="s">
        <v>184</v>
      </c>
      <c r="B36" s="32">
        <v>431</v>
      </c>
    </row>
    <row r="37" spans="1:2">
      <c r="A37" s="31" t="s">
        <v>93</v>
      </c>
      <c r="B37" s="32">
        <v>0</v>
      </c>
    </row>
    <row r="38" spans="1:2">
      <c r="A38" s="31" t="s">
        <v>218</v>
      </c>
      <c r="B38" s="32">
        <v>90</v>
      </c>
    </row>
    <row r="39" spans="1:2">
      <c r="A39" s="31" t="s">
        <v>377</v>
      </c>
      <c r="B39" s="32">
        <v>433</v>
      </c>
    </row>
    <row r="40" spans="1:2">
      <c r="A40" s="31" t="s">
        <v>293</v>
      </c>
      <c r="B40" s="32">
        <v>0</v>
      </c>
    </row>
    <row r="41" spans="1:2">
      <c r="A41" s="31" t="s">
        <v>8</v>
      </c>
      <c r="B41" s="32">
        <v>790.14</v>
      </c>
    </row>
    <row r="42" spans="1:2">
      <c r="A42" s="31" t="s">
        <v>34</v>
      </c>
      <c r="B42" s="32">
        <v>23.75</v>
      </c>
    </row>
    <row r="43" spans="1:2">
      <c r="A43" s="31" t="s">
        <v>400</v>
      </c>
      <c r="B43" s="32">
        <v>40.94</v>
      </c>
    </row>
    <row r="44" spans="1:2">
      <c r="A44" s="31" t="s">
        <v>42</v>
      </c>
      <c r="B44" s="32">
        <v>417.71000000000004</v>
      </c>
    </row>
    <row r="45" spans="1:2">
      <c r="A45" s="31" t="s">
        <v>312</v>
      </c>
      <c r="B45" s="32">
        <v>30</v>
      </c>
    </row>
    <row r="46" spans="1:2">
      <c r="A46" s="31" t="s">
        <v>443</v>
      </c>
      <c r="B46" s="32">
        <v>50</v>
      </c>
    </row>
    <row r="47" spans="1:2">
      <c r="A47" s="31" t="s">
        <v>89</v>
      </c>
      <c r="B47" s="32">
        <v>0</v>
      </c>
    </row>
    <row r="48" spans="1:2">
      <c r="A48" s="31" t="s">
        <v>319</v>
      </c>
      <c r="B48" s="32">
        <v>0</v>
      </c>
    </row>
    <row r="49" spans="1:2">
      <c r="A49" s="31" t="s">
        <v>154</v>
      </c>
      <c r="B49" s="32">
        <v>350</v>
      </c>
    </row>
    <row r="50" spans="1:2">
      <c r="A50" s="31" t="s">
        <v>38</v>
      </c>
      <c r="B50" s="32">
        <v>10</v>
      </c>
    </row>
    <row r="51" spans="1:2">
      <c r="A51" s="31" t="s">
        <v>77</v>
      </c>
      <c r="B51" s="32">
        <v>225.285</v>
      </c>
    </row>
    <row r="52" spans="1:2">
      <c r="A52" s="31" t="s">
        <v>469</v>
      </c>
      <c r="B52" s="32">
        <v>0</v>
      </c>
    </row>
    <row r="53" spans="1:2">
      <c r="A53" s="31" t="s">
        <v>336</v>
      </c>
      <c r="B53" s="32">
        <v>0</v>
      </c>
    </row>
    <row r="54" spans="1:2">
      <c r="A54" s="31" t="s">
        <v>296</v>
      </c>
      <c r="B54" s="32">
        <v>126</v>
      </c>
    </row>
    <row r="55" spans="1:2">
      <c r="A55" s="31" t="s">
        <v>65</v>
      </c>
      <c r="B55" s="32">
        <v>199.08750000000001</v>
      </c>
    </row>
    <row r="56" spans="1:2">
      <c r="A56" s="31" t="s">
        <v>139</v>
      </c>
      <c r="B56" s="32">
        <v>117.77</v>
      </c>
    </row>
    <row r="57" spans="1:2">
      <c r="A57" s="31" t="s">
        <v>308</v>
      </c>
      <c r="B57" s="32">
        <v>34</v>
      </c>
    </row>
    <row r="58" spans="1:2">
      <c r="A58" s="31" t="s">
        <v>462</v>
      </c>
      <c r="B58" s="32">
        <v>0</v>
      </c>
    </row>
    <row r="59" spans="1:2">
      <c r="A59" s="31" t="s">
        <v>126</v>
      </c>
      <c r="B59" s="32">
        <v>1052</v>
      </c>
    </row>
    <row r="60" spans="1:2">
      <c r="A60" s="31" t="s">
        <v>322</v>
      </c>
      <c r="B60" s="32">
        <v>69.070000000000007</v>
      </c>
    </row>
    <row r="61" spans="1:2">
      <c r="A61" s="31" t="s">
        <v>289</v>
      </c>
      <c r="B61" s="32">
        <v>50</v>
      </c>
    </row>
    <row r="62" spans="1:2">
      <c r="A62" s="31" t="s">
        <v>135</v>
      </c>
      <c r="B62" s="32">
        <v>256</v>
      </c>
    </row>
    <row r="63" spans="1:2">
      <c r="A63" s="31" t="s">
        <v>57</v>
      </c>
      <c r="B63" s="32">
        <v>213</v>
      </c>
    </row>
    <row r="64" spans="1:2">
      <c r="A64" s="31" t="s">
        <v>454</v>
      </c>
      <c r="B64" s="32">
        <v>0</v>
      </c>
    </row>
    <row r="65" spans="1:2">
      <c r="A65" s="31" t="s">
        <v>30</v>
      </c>
      <c r="B65" s="32">
        <v>172.535</v>
      </c>
    </row>
    <row r="66" spans="1:2">
      <c r="A66" s="31" t="s">
        <v>17</v>
      </c>
      <c r="B66" s="32">
        <v>47.34</v>
      </c>
    </row>
    <row r="67" spans="1:2">
      <c r="A67" s="31" t="s">
        <v>251</v>
      </c>
      <c r="B67" s="32">
        <v>18.5</v>
      </c>
    </row>
    <row r="68" spans="1:2">
      <c r="A68" s="31" t="s">
        <v>280</v>
      </c>
      <c r="B68" s="32">
        <v>0</v>
      </c>
    </row>
    <row r="69" spans="1:2">
      <c r="A69" s="31" t="s">
        <v>494</v>
      </c>
      <c r="B69" s="32"/>
    </row>
    <row r="70" spans="1:2">
      <c r="A70" s="31" t="s">
        <v>476</v>
      </c>
      <c r="B70" s="32">
        <v>193.9266666666667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9"/>
  <sheetViews>
    <sheetView workbookViewId="0">
      <selection activeCell="I26" sqref="I26"/>
    </sheetView>
  </sheetViews>
  <sheetFormatPr defaultRowHeight="14.4"/>
  <cols>
    <col min="1" max="1" width="23.6640625" customWidth="1"/>
    <col min="2" max="2" width="26.88671875" bestFit="1" customWidth="1"/>
  </cols>
  <sheetData>
    <row r="3" spans="1:2">
      <c r="A3" s="30" t="s">
        <v>475</v>
      </c>
      <c r="B3" t="s">
        <v>479</v>
      </c>
    </row>
    <row r="4" spans="1:2">
      <c r="A4" s="31" t="s">
        <v>131</v>
      </c>
      <c r="B4" s="32">
        <v>4.6399999999999997</v>
      </c>
    </row>
    <row r="5" spans="1:2">
      <c r="A5" s="31" t="s">
        <v>13</v>
      </c>
      <c r="B5" s="32">
        <v>5.6142857142857139</v>
      </c>
    </row>
    <row r="6" spans="1:2">
      <c r="A6" s="31" t="s">
        <v>21</v>
      </c>
      <c r="B6" s="32">
        <v>7.2857142857142856</v>
      </c>
    </row>
    <row r="7" spans="1:2">
      <c r="A7" s="31" t="s">
        <v>214</v>
      </c>
      <c r="B7" s="32">
        <v>5.2</v>
      </c>
    </row>
    <row r="8" spans="1:2">
      <c r="A8" s="31" t="s">
        <v>239</v>
      </c>
      <c r="B8" s="32">
        <v>7</v>
      </c>
    </row>
    <row r="9" spans="1:2">
      <c r="A9" s="31" t="s">
        <v>222</v>
      </c>
      <c r="B9" s="32">
        <v>4.7</v>
      </c>
    </row>
    <row r="10" spans="1:2">
      <c r="A10" s="31" t="s">
        <v>267</v>
      </c>
      <c r="B10" s="32">
        <v>6.8</v>
      </c>
    </row>
    <row r="11" spans="1:2">
      <c r="A11" s="31" t="s">
        <v>206</v>
      </c>
      <c r="B11" s="32">
        <v>6.75</v>
      </c>
    </row>
    <row r="12" spans="1:2">
      <c r="A12" s="31" t="s">
        <v>343</v>
      </c>
      <c r="B12" s="32">
        <v>6.1</v>
      </c>
    </row>
    <row r="13" spans="1:2">
      <c r="A13" s="31" t="s">
        <v>299</v>
      </c>
      <c r="B13" s="32">
        <v>6.5</v>
      </c>
    </row>
    <row r="14" spans="1:2">
      <c r="A14" s="31" t="s">
        <v>393</v>
      </c>
      <c r="B14" s="32">
        <v>6.5</v>
      </c>
    </row>
    <row r="15" spans="1:2">
      <c r="A15" s="31" t="s">
        <v>367</v>
      </c>
      <c r="B15" s="32">
        <v>6.9</v>
      </c>
    </row>
    <row r="16" spans="1:2">
      <c r="A16" s="31" t="s">
        <v>360</v>
      </c>
      <c r="B16" s="32">
        <v>6.7</v>
      </c>
    </row>
    <row r="17" spans="1:2">
      <c r="A17" s="31" t="s">
        <v>100</v>
      </c>
      <c r="B17" s="32">
        <v>7.82</v>
      </c>
    </row>
    <row r="18" spans="1:2">
      <c r="A18" s="31" t="s">
        <v>198</v>
      </c>
      <c r="B18" s="32">
        <v>7.8</v>
      </c>
    </row>
    <row r="19" spans="1:2">
      <c r="A19" s="31" t="s">
        <v>347</v>
      </c>
      <c r="B19" s="32">
        <v>7.4</v>
      </c>
    </row>
    <row r="20" spans="1:2">
      <c r="A20" s="31" t="s">
        <v>419</v>
      </c>
      <c r="B20" s="32">
        <v>4.45</v>
      </c>
    </row>
    <row r="21" spans="1:2">
      <c r="A21" s="31" t="s">
        <v>458</v>
      </c>
      <c r="B21" s="32">
        <v>6.9</v>
      </c>
    </row>
    <row r="22" spans="1:2">
      <c r="A22" s="31" t="s">
        <v>61</v>
      </c>
      <c r="B22" s="32">
        <v>5.9750000000000005</v>
      </c>
    </row>
    <row r="23" spans="1:2">
      <c r="A23" s="31" t="s">
        <v>73</v>
      </c>
      <c r="B23" s="32">
        <v>7.05</v>
      </c>
    </row>
    <row r="24" spans="1:2">
      <c r="A24" s="31" t="s">
        <v>202</v>
      </c>
      <c r="B24" s="32">
        <v>6.3285714285714283</v>
      </c>
    </row>
    <row r="25" spans="1:2">
      <c r="A25" s="31" t="s">
        <v>195</v>
      </c>
      <c r="B25" s="32">
        <v>5.8666666666666671</v>
      </c>
    </row>
    <row r="26" spans="1:2">
      <c r="A26" s="31" t="s">
        <v>389</v>
      </c>
      <c r="B26" s="32">
        <v>6.666666666666667</v>
      </c>
    </row>
    <row r="27" spans="1:2">
      <c r="A27" s="31" t="s">
        <v>437</v>
      </c>
      <c r="B27" s="32">
        <v>6.7</v>
      </c>
    </row>
    <row r="28" spans="1:2">
      <c r="A28" s="31" t="s">
        <v>122</v>
      </c>
      <c r="B28" s="32">
        <v>7.1</v>
      </c>
    </row>
    <row r="29" spans="1:2">
      <c r="A29" s="31" t="s">
        <v>364</v>
      </c>
      <c r="B29" s="32">
        <v>6.25</v>
      </c>
    </row>
    <row r="30" spans="1:2">
      <c r="A30" s="31" t="s">
        <v>429</v>
      </c>
      <c r="B30" s="32">
        <v>7.2</v>
      </c>
    </row>
    <row r="31" spans="1:2">
      <c r="A31" s="31" t="s">
        <v>383</v>
      </c>
      <c r="B31" s="32">
        <v>5.2</v>
      </c>
    </row>
    <row r="32" spans="1:2">
      <c r="A32" s="31" t="s">
        <v>433</v>
      </c>
      <c r="B32" s="32">
        <v>7.6</v>
      </c>
    </row>
    <row r="33" spans="1:2">
      <c r="A33" s="31" t="s">
        <v>84</v>
      </c>
      <c r="B33" s="32">
        <v>5.9</v>
      </c>
    </row>
    <row r="34" spans="1:2">
      <c r="A34" s="31" t="s">
        <v>276</v>
      </c>
      <c r="B34" s="32">
        <v>6.4</v>
      </c>
    </row>
    <row r="35" spans="1:2">
      <c r="A35" s="31" t="s">
        <v>286</v>
      </c>
      <c r="B35" s="32">
        <v>7.5</v>
      </c>
    </row>
    <row r="36" spans="1:2">
      <c r="A36" s="31" t="s">
        <v>184</v>
      </c>
      <c r="B36" s="32">
        <v>5.6</v>
      </c>
    </row>
    <row r="37" spans="1:2">
      <c r="A37" s="31" t="s">
        <v>93</v>
      </c>
      <c r="B37" s="32">
        <v>4.7</v>
      </c>
    </row>
    <row r="38" spans="1:2">
      <c r="A38" s="31" t="s">
        <v>218</v>
      </c>
      <c r="B38" s="32">
        <v>5.6</v>
      </c>
    </row>
    <row r="39" spans="1:2">
      <c r="A39" s="31" t="s">
        <v>377</v>
      </c>
      <c r="B39" s="32">
        <v>7.5</v>
      </c>
    </row>
    <row r="40" spans="1:2">
      <c r="A40" s="31" t="s">
        <v>293</v>
      </c>
      <c r="B40" s="32">
        <v>8.4</v>
      </c>
    </row>
    <row r="41" spans="1:2">
      <c r="A41" s="31" t="s">
        <v>8</v>
      </c>
      <c r="B41" s="32">
        <v>7.8</v>
      </c>
    </row>
    <row r="42" spans="1:2">
      <c r="A42" s="31" t="s">
        <v>34</v>
      </c>
      <c r="B42" s="32">
        <v>5.2</v>
      </c>
    </row>
    <row r="43" spans="1:2">
      <c r="A43" s="31" t="s">
        <v>400</v>
      </c>
      <c r="B43" s="32">
        <v>5.4</v>
      </c>
    </row>
    <row r="44" spans="1:2">
      <c r="A44" s="31" t="s">
        <v>42</v>
      </c>
      <c r="B44" s="32">
        <v>5.9666666666666677</v>
      </c>
    </row>
    <row r="45" spans="1:2">
      <c r="A45" s="31" t="s">
        <v>312</v>
      </c>
      <c r="B45" s="32">
        <v>5.5500000000000007</v>
      </c>
    </row>
    <row r="46" spans="1:2">
      <c r="A46" s="31" t="s">
        <v>443</v>
      </c>
      <c r="B46" s="32">
        <v>4</v>
      </c>
    </row>
    <row r="47" spans="1:2">
      <c r="A47" s="31" t="s">
        <v>89</v>
      </c>
      <c r="B47" s="32">
        <v>5.8</v>
      </c>
    </row>
    <row r="48" spans="1:2">
      <c r="A48" s="31" t="s">
        <v>319</v>
      </c>
      <c r="B48" s="32">
        <v>6.9</v>
      </c>
    </row>
    <row r="49" spans="1:2">
      <c r="A49" s="31" t="s">
        <v>154</v>
      </c>
      <c r="B49" s="32">
        <v>7.5</v>
      </c>
    </row>
    <row r="50" spans="1:2">
      <c r="A50" s="31" t="s">
        <v>38</v>
      </c>
      <c r="B50" s="32">
        <v>4.8</v>
      </c>
    </row>
    <row r="51" spans="1:2">
      <c r="A51" s="31" t="s">
        <v>77</v>
      </c>
      <c r="B51" s="32">
        <v>8.15</v>
      </c>
    </row>
    <row r="52" spans="1:2">
      <c r="A52" s="31" t="s">
        <v>469</v>
      </c>
      <c r="B52" s="32">
        <v>6.8</v>
      </c>
    </row>
    <row r="53" spans="1:2">
      <c r="A53" s="31" t="s">
        <v>336</v>
      </c>
      <c r="B53" s="32">
        <v>6.8</v>
      </c>
    </row>
    <row r="54" spans="1:2">
      <c r="A54" s="31" t="s">
        <v>296</v>
      </c>
      <c r="B54" s="32">
        <v>7.2</v>
      </c>
    </row>
    <row r="55" spans="1:2">
      <c r="A55" s="31" t="s">
        <v>65</v>
      </c>
      <c r="B55" s="32">
        <v>6.04</v>
      </c>
    </row>
    <row r="56" spans="1:2">
      <c r="A56" s="31" t="s">
        <v>139</v>
      </c>
      <c r="B56" s="32">
        <v>7.2</v>
      </c>
    </row>
    <row r="57" spans="1:2">
      <c r="A57" s="31" t="s">
        <v>308</v>
      </c>
      <c r="B57" s="32">
        <v>6</v>
      </c>
    </row>
    <row r="58" spans="1:2">
      <c r="A58" s="31" t="s">
        <v>462</v>
      </c>
      <c r="B58" s="32">
        <v>6.8</v>
      </c>
    </row>
    <row r="59" spans="1:2">
      <c r="A59" s="31" t="s">
        <v>126</v>
      </c>
      <c r="B59" s="32">
        <v>7</v>
      </c>
    </row>
    <row r="60" spans="1:2">
      <c r="A60" s="31" t="s">
        <v>322</v>
      </c>
      <c r="B60" s="32">
        <v>6.1250000000000009</v>
      </c>
    </row>
    <row r="61" spans="1:2">
      <c r="A61" s="31" t="s">
        <v>289</v>
      </c>
      <c r="B61" s="32">
        <v>6</v>
      </c>
    </row>
    <row r="62" spans="1:2">
      <c r="A62" s="31" t="s">
        <v>135</v>
      </c>
      <c r="B62" s="32">
        <v>7.5</v>
      </c>
    </row>
    <row r="63" spans="1:2">
      <c r="A63" s="31" t="s">
        <v>57</v>
      </c>
      <c r="B63" s="32">
        <v>6.5</v>
      </c>
    </row>
    <row r="64" spans="1:2">
      <c r="A64" s="31" t="s">
        <v>454</v>
      </c>
      <c r="B64" s="32">
        <v>0</v>
      </c>
    </row>
    <row r="65" spans="1:2">
      <c r="A65" s="31" t="s">
        <v>30</v>
      </c>
      <c r="B65" s="32">
        <v>7</v>
      </c>
    </row>
    <row r="66" spans="1:2">
      <c r="A66" s="31" t="s">
        <v>17</v>
      </c>
      <c r="B66" s="32">
        <v>7.8</v>
      </c>
    </row>
    <row r="67" spans="1:2">
      <c r="A67" s="31" t="s">
        <v>251</v>
      </c>
      <c r="B67" s="32">
        <v>6.85</v>
      </c>
    </row>
    <row r="68" spans="1:2">
      <c r="A68" s="31" t="s">
        <v>280</v>
      </c>
      <c r="B68" s="32">
        <v>6.65</v>
      </c>
    </row>
    <row r="69" spans="1:2">
      <c r="A69" s="31" t="s">
        <v>476</v>
      </c>
      <c r="B69" s="32">
        <v>6.4139705882352915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26" sqref="J26"/>
    </sheetView>
  </sheetViews>
  <sheetFormatPr defaultRowHeight="14.4"/>
  <cols>
    <col min="1" max="1" width="17.21875" bestFit="1" customWidth="1"/>
    <col min="2" max="2" width="26.88671875" bestFit="1" customWidth="1"/>
  </cols>
  <sheetData>
    <row r="3" spans="1:2">
      <c r="A3" s="30" t="s">
        <v>475</v>
      </c>
      <c r="B3" t="s">
        <v>479</v>
      </c>
    </row>
    <row r="4" spans="1:2">
      <c r="A4" s="31" t="s">
        <v>144</v>
      </c>
      <c r="B4" s="32">
        <v>8.5</v>
      </c>
    </row>
    <row r="5" spans="1:2">
      <c r="A5" s="31" t="s">
        <v>192</v>
      </c>
      <c r="B5" s="32">
        <v>8.5</v>
      </c>
    </row>
    <row r="6" spans="1:2">
      <c r="A6" s="31" t="s">
        <v>282</v>
      </c>
      <c r="B6" s="32">
        <v>8.4</v>
      </c>
    </row>
    <row r="7" spans="1:2">
      <c r="A7" s="31" t="s">
        <v>105</v>
      </c>
      <c r="B7" s="32">
        <v>8.4</v>
      </c>
    </row>
    <row r="8" spans="1:2">
      <c r="A8" s="31" t="s">
        <v>182</v>
      </c>
      <c r="B8" s="32">
        <v>8.4</v>
      </c>
    </row>
    <row r="9" spans="1:2">
      <c r="A9" s="31" t="s">
        <v>476</v>
      </c>
      <c r="B9" s="32">
        <v>8.44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5" sqref="A5"/>
    </sheetView>
  </sheetViews>
  <sheetFormatPr defaultRowHeight="14.4"/>
  <cols>
    <col min="1" max="1" width="30.6640625" customWidth="1"/>
    <col min="2" max="2" width="32.44140625" customWidth="1"/>
  </cols>
  <sheetData>
    <row r="3" spans="1:2">
      <c r="A3" s="30" t="s">
        <v>475</v>
      </c>
      <c r="B3" t="s">
        <v>480</v>
      </c>
    </row>
    <row r="4" spans="1:2">
      <c r="A4" s="31" t="s">
        <v>14</v>
      </c>
      <c r="B4" s="32">
        <v>1740</v>
      </c>
    </row>
    <row r="5" spans="1:2">
      <c r="A5" s="31" t="s">
        <v>143</v>
      </c>
      <c r="B5" s="32">
        <v>1152</v>
      </c>
    </row>
    <row r="6" spans="1:2">
      <c r="A6" s="31" t="s">
        <v>127</v>
      </c>
      <c r="B6" s="32">
        <v>1052</v>
      </c>
    </row>
    <row r="7" spans="1:2">
      <c r="A7" s="31" t="s">
        <v>146</v>
      </c>
      <c r="B7" s="32">
        <v>1050.8</v>
      </c>
    </row>
    <row r="8" spans="1:2">
      <c r="A8" s="31" t="s">
        <v>43</v>
      </c>
      <c r="B8" s="32">
        <v>880</v>
      </c>
    </row>
    <row r="9" spans="1:2">
      <c r="A9" s="31" t="s">
        <v>476</v>
      </c>
      <c r="B9" s="32">
        <v>5874.8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7" sqref="B7"/>
    </sheetView>
  </sheetViews>
  <sheetFormatPr defaultRowHeight="14.4"/>
  <cols>
    <col min="1" max="1" width="24.44140625" bestFit="1" customWidth="1"/>
    <col min="2" max="2" width="18.33203125" bestFit="1" customWidth="1"/>
  </cols>
  <sheetData>
    <row r="3" spans="1:2">
      <c r="A3" s="30" t="s">
        <v>475</v>
      </c>
      <c r="B3" t="s">
        <v>481</v>
      </c>
    </row>
    <row r="4" spans="1:2">
      <c r="A4" s="31" t="s">
        <v>52</v>
      </c>
      <c r="B4" s="32">
        <v>36</v>
      </c>
    </row>
    <row r="5" spans="1:2">
      <c r="A5" s="31" t="s">
        <v>71</v>
      </c>
      <c r="B5" s="32">
        <v>21</v>
      </c>
    </row>
    <row r="6" spans="1:2">
      <c r="A6" s="31" t="s">
        <v>209</v>
      </c>
      <c r="B6" s="32">
        <v>3</v>
      </c>
    </row>
    <row r="7" spans="1:2">
      <c r="A7" s="31" t="s">
        <v>449</v>
      </c>
      <c r="B7" s="32">
        <v>5</v>
      </c>
    </row>
    <row r="8" spans="1:2">
      <c r="A8" s="31" t="s">
        <v>11</v>
      </c>
      <c r="B8" s="32">
        <v>51</v>
      </c>
    </row>
    <row r="9" spans="1:2">
      <c r="A9" s="31" t="s">
        <v>129</v>
      </c>
      <c r="B9" s="32">
        <v>1</v>
      </c>
    </row>
    <row r="10" spans="1:2">
      <c r="A10" s="31" t="s">
        <v>28</v>
      </c>
      <c r="B10" s="32">
        <v>1</v>
      </c>
    </row>
    <row r="11" spans="1:2">
      <c r="A11" s="31" t="s">
        <v>472</v>
      </c>
      <c r="B11" s="32">
        <v>1</v>
      </c>
    </row>
    <row r="12" spans="1:2">
      <c r="A12" s="31" t="s">
        <v>87</v>
      </c>
      <c r="B12" s="32">
        <v>19</v>
      </c>
    </row>
    <row r="13" spans="1:2">
      <c r="A13" s="31" t="s">
        <v>494</v>
      </c>
      <c r="B13" s="32"/>
    </row>
    <row r="14" spans="1:2">
      <c r="A14" s="31" t="s">
        <v>476</v>
      </c>
      <c r="B14" s="32">
        <v>138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4" sqref="B4"/>
    </sheetView>
  </sheetViews>
  <sheetFormatPr defaultRowHeight="14.4"/>
  <cols>
    <col min="1" max="1" width="12.5546875" customWidth="1"/>
    <col min="2" max="2" width="32.44140625" customWidth="1"/>
  </cols>
  <sheetData>
    <row r="3" spans="1:2">
      <c r="A3" s="30" t="s">
        <v>475</v>
      </c>
      <c r="B3" t="s">
        <v>480</v>
      </c>
    </row>
    <row r="4" spans="1:2">
      <c r="A4" s="31" t="s">
        <v>482</v>
      </c>
      <c r="B4" s="32">
        <v>1655.8099999999997</v>
      </c>
    </row>
    <row r="5" spans="1:2">
      <c r="A5" s="31" t="s">
        <v>483</v>
      </c>
      <c r="B5" s="32">
        <v>752.5</v>
      </c>
    </row>
    <row r="6" spans="1:2">
      <c r="A6" s="31" t="s">
        <v>484</v>
      </c>
      <c r="B6" s="32">
        <v>2569.89</v>
      </c>
    </row>
    <row r="7" spans="1:2">
      <c r="A7" s="31" t="s">
        <v>485</v>
      </c>
      <c r="B7" s="32">
        <v>6229.71</v>
      </c>
    </row>
    <row r="8" spans="1:2">
      <c r="A8" s="31" t="s">
        <v>486</v>
      </c>
      <c r="B8" s="32">
        <v>6187.4800000000005</v>
      </c>
    </row>
    <row r="9" spans="1:2">
      <c r="A9" s="31" t="s">
        <v>487</v>
      </c>
      <c r="B9" s="32">
        <v>1221.57</v>
      </c>
    </row>
    <row r="10" spans="1:2">
      <c r="A10" s="31" t="s">
        <v>494</v>
      </c>
      <c r="B10" s="32"/>
    </row>
    <row r="11" spans="1:2">
      <c r="A11" s="31" t="s">
        <v>476</v>
      </c>
      <c r="B11" s="32">
        <v>18616.96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
  <sheetViews>
    <sheetView topLeftCell="E1" workbookViewId="0">
      <pane ySplit="1" topLeftCell="A2" activePane="bottomLeft" state="frozen"/>
      <selection pane="bottomLeft" activeCell="K6" sqref="K6"/>
    </sheetView>
  </sheetViews>
  <sheetFormatPr defaultColWidth="9" defaultRowHeight="14.4"/>
  <cols>
    <col min="1" max="1" width="20.21875" style="1" customWidth="1"/>
    <col min="2" max="2" width="15.88671875" style="1" customWidth="1"/>
    <col min="3" max="3" width="16.77734375" style="25" bestFit="1" customWidth="1"/>
    <col min="4" max="4" width="16.77734375" style="16" customWidth="1"/>
    <col min="5" max="5" width="25.44140625" style="10" bestFit="1" customWidth="1"/>
    <col min="6" max="6" width="19.21875" style="18" bestFit="1" customWidth="1"/>
    <col min="7" max="7" width="49.109375" style="1" customWidth="1"/>
    <col min="8" max="8" width="31.88671875" style="1" customWidth="1"/>
    <col min="9" max="9" width="26.33203125" style="1" customWidth="1"/>
    <col min="10" max="10" width="15.21875" style="1" customWidth="1"/>
    <col min="11" max="11" width="28.44140625" style="1" bestFit="1" customWidth="1"/>
    <col min="12" max="16384" width="9" style="1"/>
  </cols>
  <sheetData>
    <row r="1" spans="1:12" s="3" customFormat="1">
      <c r="A1" s="3" t="s">
        <v>0</v>
      </c>
      <c r="B1" s="3" t="s">
        <v>1</v>
      </c>
      <c r="C1" s="23" t="s">
        <v>2</v>
      </c>
      <c r="D1" s="15" t="s">
        <v>474</v>
      </c>
      <c r="E1" s="8" t="s">
        <v>477</v>
      </c>
      <c r="F1" s="17" t="s">
        <v>3</v>
      </c>
      <c r="G1" s="3" t="s">
        <v>4</v>
      </c>
      <c r="H1" s="3" t="s">
        <v>5</v>
      </c>
      <c r="I1" s="3" t="s">
        <v>6</v>
      </c>
      <c r="K1" s="3" t="s">
        <v>488</v>
      </c>
    </row>
    <row r="2" spans="1:12">
      <c r="K2" s="33" t="s">
        <v>489</v>
      </c>
      <c r="L2" s="1">
        <f>COUNTA(A3:A140)</f>
        <v>138</v>
      </c>
    </row>
    <row r="3" spans="1:12">
      <c r="A3" s="1" t="s">
        <v>7</v>
      </c>
      <c r="B3" s="1" t="s">
        <v>8</v>
      </c>
      <c r="C3" s="24">
        <v>45702</v>
      </c>
      <c r="D3" s="22" t="str">
        <f>TEXT(C3,"yyyy")</f>
        <v>2025</v>
      </c>
      <c r="E3" s="9">
        <v>790.14</v>
      </c>
      <c r="F3" s="18">
        <v>7.8</v>
      </c>
      <c r="G3" s="1" t="s">
        <v>9</v>
      </c>
      <c r="H3" s="1" t="s">
        <v>10</v>
      </c>
      <c r="I3" s="4" t="s">
        <v>11</v>
      </c>
      <c r="K3" s="33" t="s">
        <v>490</v>
      </c>
      <c r="L3" s="1" t="str">
        <f>INDEX(I3:I140,_xlfn.MODE.MULT(MATCH(I3:I140,I3:I140,0)))</f>
        <v>Netflix</v>
      </c>
    </row>
    <row r="4" spans="1:12">
      <c r="A4" s="1" t="s">
        <v>12</v>
      </c>
      <c r="B4" s="1" t="s">
        <v>13</v>
      </c>
      <c r="C4" s="24">
        <v>45631</v>
      </c>
      <c r="D4" s="22" t="str">
        <f t="shared" ref="D4:D67" si="0">TEXT(C4,"yyyy")</f>
        <v>2024</v>
      </c>
      <c r="E4" s="10">
        <v>1740</v>
      </c>
      <c r="F4" s="18">
        <v>6.1</v>
      </c>
      <c r="G4" s="1" t="s">
        <v>14</v>
      </c>
      <c r="H4" s="1" t="s">
        <v>15</v>
      </c>
      <c r="I4" s="1" t="s">
        <v>11</v>
      </c>
      <c r="J4" s="21"/>
      <c r="K4" s="33" t="s">
        <v>491</v>
      </c>
      <c r="L4" s="1">
        <f>MAX(IF(ISNUMBER(F3:F140),F3:F140))</f>
        <v>8.5</v>
      </c>
    </row>
    <row r="5" spans="1:12">
      <c r="A5" s="1" t="s">
        <v>16</v>
      </c>
      <c r="B5" s="1" t="s">
        <v>17</v>
      </c>
      <c r="C5" s="25">
        <v>45730</v>
      </c>
      <c r="D5" s="22" t="str">
        <f t="shared" si="0"/>
        <v>2025</v>
      </c>
      <c r="E5" s="10">
        <v>47.34</v>
      </c>
      <c r="F5" s="18">
        <v>7.8</v>
      </c>
      <c r="G5" s="1" t="s">
        <v>18</v>
      </c>
      <c r="H5" s="1" t="s">
        <v>19</v>
      </c>
      <c r="I5" s="1" t="s">
        <v>449</v>
      </c>
      <c r="K5" t="s">
        <v>492</v>
      </c>
      <c r="L5" s="1">
        <f>MAX(IF(ISNUMBER(E3:E140),E3:E140))</f>
        <v>1740</v>
      </c>
    </row>
    <row r="6" spans="1:12">
      <c r="A6" s="7" t="s">
        <v>20</v>
      </c>
      <c r="B6" s="7" t="s">
        <v>21</v>
      </c>
      <c r="C6" s="25">
        <v>45688</v>
      </c>
      <c r="D6" s="22" t="str">
        <f t="shared" si="0"/>
        <v>2025</v>
      </c>
      <c r="E6" s="11">
        <v>51.73</v>
      </c>
      <c r="F6" s="18">
        <v>7</v>
      </c>
      <c r="G6" s="7" t="s">
        <v>22</v>
      </c>
      <c r="H6" s="1" t="s">
        <v>23</v>
      </c>
      <c r="I6" s="1" t="s">
        <v>11</v>
      </c>
    </row>
    <row r="7" spans="1:12">
      <c r="A7" s="7" t="s">
        <v>24</v>
      </c>
      <c r="B7" s="1" t="s">
        <v>25</v>
      </c>
      <c r="C7" s="25">
        <v>45681</v>
      </c>
      <c r="D7" s="22" t="str">
        <f t="shared" si="0"/>
        <v>2025</v>
      </c>
      <c r="E7" s="11">
        <v>149</v>
      </c>
      <c r="F7" s="18">
        <v>7</v>
      </c>
      <c r="G7" s="1" t="s">
        <v>26</v>
      </c>
      <c r="H7" s="1" t="s">
        <v>27</v>
      </c>
      <c r="I7" s="1" t="s">
        <v>28</v>
      </c>
    </row>
    <row r="8" spans="1:12">
      <c r="A8" s="7" t="s">
        <v>29</v>
      </c>
      <c r="B8" s="1" t="s">
        <v>30</v>
      </c>
      <c r="C8" s="25">
        <v>45738</v>
      </c>
      <c r="D8" s="22" t="str">
        <f t="shared" si="0"/>
        <v>2025</v>
      </c>
      <c r="E8" s="11">
        <v>7.0000000000000007E-2</v>
      </c>
      <c r="F8" s="18">
        <v>7.7</v>
      </c>
      <c r="G8" s="1" t="s">
        <v>31</v>
      </c>
      <c r="H8" s="1" t="s">
        <v>32</v>
      </c>
      <c r="I8" s="1" t="s">
        <v>449</v>
      </c>
    </row>
    <row r="9" spans="1:12">
      <c r="A9" s="1" t="s">
        <v>33</v>
      </c>
      <c r="B9" s="1" t="s">
        <v>34</v>
      </c>
      <c r="C9" s="25">
        <v>45674</v>
      </c>
      <c r="D9" s="22" t="str">
        <f t="shared" si="0"/>
        <v>2025</v>
      </c>
      <c r="E9" s="9">
        <v>23.75</v>
      </c>
      <c r="F9" s="18">
        <v>5.2</v>
      </c>
      <c r="G9" s="1" t="s">
        <v>35</v>
      </c>
      <c r="H9" s="1" t="s">
        <v>36</v>
      </c>
      <c r="I9" s="1" t="s">
        <v>11</v>
      </c>
    </row>
    <row r="10" spans="1:12">
      <c r="A10" s="7" t="s">
        <v>37</v>
      </c>
      <c r="B10" s="7" t="s">
        <v>38</v>
      </c>
      <c r="C10" s="24">
        <v>45682</v>
      </c>
      <c r="D10" s="22" t="str">
        <f t="shared" si="0"/>
        <v>2025</v>
      </c>
      <c r="E10" s="11">
        <v>10</v>
      </c>
      <c r="F10" s="18">
        <v>4.8</v>
      </c>
      <c r="G10" s="1" t="s">
        <v>39</v>
      </c>
      <c r="H10" s="1" t="s">
        <v>40</v>
      </c>
      <c r="I10" s="1" t="s">
        <v>11</v>
      </c>
    </row>
    <row r="11" spans="1:12" ht="28.8">
      <c r="A11" s="5" t="s">
        <v>41</v>
      </c>
      <c r="B11" s="5" t="s">
        <v>42</v>
      </c>
      <c r="C11" s="26">
        <v>45519</v>
      </c>
      <c r="D11" s="22" t="str">
        <f t="shared" si="0"/>
        <v>2024</v>
      </c>
      <c r="E11" s="12">
        <v>880</v>
      </c>
      <c r="F11" s="19">
        <v>6.9</v>
      </c>
      <c r="G11" s="1" t="s">
        <v>43</v>
      </c>
      <c r="H11" s="5" t="s">
        <v>44</v>
      </c>
      <c r="I11" s="5" t="s">
        <v>11</v>
      </c>
    </row>
    <row r="12" spans="1:12">
      <c r="A12" s="5" t="s">
        <v>45</v>
      </c>
      <c r="B12" s="5" t="s">
        <v>42</v>
      </c>
      <c r="C12" s="26">
        <v>45597</v>
      </c>
      <c r="D12" s="22" t="str">
        <f t="shared" si="0"/>
        <v>2024</v>
      </c>
      <c r="E12" s="12">
        <v>241</v>
      </c>
      <c r="F12" s="19">
        <v>4.7</v>
      </c>
      <c r="G12" s="1" t="s">
        <v>46</v>
      </c>
      <c r="H12" s="5" t="s">
        <v>47</v>
      </c>
      <c r="I12" s="5" t="s">
        <v>11</v>
      </c>
    </row>
    <row r="13" spans="1:12">
      <c r="A13" s="5" t="s">
        <v>48</v>
      </c>
      <c r="B13" s="5" t="s">
        <v>13</v>
      </c>
      <c r="C13" s="26">
        <v>45597</v>
      </c>
      <c r="D13" s="22" t="str">
        <f t="shared" si="0"/>
        <v>2024</v>
      </c>
      <c r="E13" s="12" t="s">
        <v>49</v>
      </c>
      <c r="F13" s="19">
        <v>4.8</v>
      </c>
      <c r="G13" s="1" t="s">
        <v>50</v>
      </c>
      <c r="H13" s="5" t="s">
        <v>51</v>
      </c>
      <c r="I13" s="5" t="s">
        <v>52</v>
      </c>
    </row>
    <row r="14" spans="1:12">
      <c r="A14" s="5" t="s">
        <v>53</v>
      </c>
      <c r="B14" s="5" t="s">
        <v>13</v>
      </c>
      <c r="C14" s="28">
        <v>45316</v>
      </c>
      <c r="D14" s="22" t="str">
        <f t="shared" si="0"/>
        <v>2024</v>
      </c>
      <c r="E14" s="12">
        <v>350</v>
      </c>
      <c r="F14" s="19">
        <v>6.2</v>
      </c>
      <c r="G14" s="1" t="s">
        <v>54</v>
      </c>
      <c r="H14" s="5" t="s">
        <v>55</v>
      </c>
      <c r="I14" s="5" t="s">
        <v>11</v>
      </c>
    </row>
    <row r="15" spans="1:12" ht="28.8">
      <c r="A15" s="5" t="s">
        <v>56</v>
      </c>
      <c r="B15" s="5" t="s">
        <v>57</v>
      </c>
      <c r="C15" s="26">
        <v>45359</v>
      </c>
      <c r="D15" s="22" t="str">
        <f t="shared" si="0"/>
        <v>2024</v>
      </c>
      <c r="E15" s="12">
        <v>213</v>
      </c>
      <c r="F15" s="19">
        <v>6.5</v>
      </c>
      <c r="G15" s="1" t="s">
        <v>58</v>
      </c>
      <c r="H15" s="5" t="s">
        <v>59</v>
      </c>
      <c r="I15" s="5" t="s">
        <v>11</v>
      </c>
    </row>
    <row r="16" spans="1:12">
      <c r="A16" s="5" t="s">
        <v>60</v>
      </c>
      <c r="B16" s="5" t="s">
        <v>61</v>
      </c>
      <c r="C16" s="26">
        <v>45380</v>
      </c>
      <c r="D16" s="22" t="str">
        <f t="shared" si="0"/>
        <v>2024</v>
      </c>
      <c r="E16" s="12">
        <v>157.08000000000001</v>
      </c>
      <c r="F16" s="19">
        <v>6.9</v>
      </c>
      <c r="G16" s="1" t="s">
        <v>62</v>
      </c>
      <c r="H16" s="5" t="s">
        <v>63</v>
      </c>
      <c r="I16" s="5" t="s">
        <v>11</v>
      </c>
    </row>
    <row r="17" spans="1:9" ht="28.8">
      <c r="A17" s="5" t="s">
        <v>64</v>
      </c>
      <c r="B17" s="5" t="s">
        <v>65</v>
      </c>
      <c r="C17" s="26">
        <v>45331</v>
      </c>
      <c r="D17" s="22" t="str">
        <f t="shared" si="0"/>
        <v>2024</v>
      </c>
      <c r="E17" s="12">
        <v>133.63999999999999</v>
      </c>
      <c r="F17" s="19">
        <v>6.2</v>
      </c>
      <c r="G17" s="1" t="s">
        <v>66</v>
      </c>
      <c r="H17" s="5" t="s">
        <v>67</v>
      </c>
      <c r="I17" s="5" t="s">
        <v>52</v>
      </c>
    </row>
    <row r="18" spans="1:9">
      <c r="A18" s="5" t="s">
        <v>68</v>
      </c>
      <c r="B18" s="5" t="s">
        <v>42</v>
      </c>
      <c r="C18" s="26">
        <v>45450</v>
      </c>
      <c r="D18" s="22" t="str">
        <f t="shared" si="0"/>
        <v>2024</v>
      </c>
      <c r="E18" s="12">
        <v>132.13</v>
      </c>
      <c r="F18" s="19">
        <v>6.3</v>
      </c>
      <c r="G18" s="1" t="s">
        <v>69</v>
      </c>
      <c r="H18" s="5" t="s">
        <v>70</v>
      </c>
      <c r="I18" s="5" t="s">
        <v>71</v>
      </c>
    </row>
    <row r="19" spans="1:9">
      <c r="A19" s="5" t="s">
        <v>72</v>
      </c>
      <c r="B19" s="5" t="s">
        <v>73</v>
      </c>
      <c r="C19" s="26">
        <v>45492</v>
      </c>
      <c r="D19" s="22" t="str">
        <f t="shared" si="0"/>
        <v>2024</v>
      </c>
      <c r="E19" s="12">
        <v>115.74</v>
      </c>
      <c r="F19" s="19">
        <v>7.1</v>
      </c>
      <c r="G19" s="1" t="s">
        <v>74</v>
      </c>
      <c r="H19" s="5" t="s">
        <v>75</v>
      </c>
      <c r="I19" s="5" t="s">
        <v>52</v>
      </c>
    </row>
    <row r="20" spans="1:9">
      <c r="A20" s="5" t="s">
        <v>76</v>
      </c>
      <c r="B20" s="5" t="s">
        <v>77</v>
      </c>
      <c r="C20" s="26">
        <v>45345</v>
      </c>
      <c r="D20" s="22" t="str">
        <f t="shared" si="0"/>
        <v>2024</v>
      </c>
      <c r="E20" s="12">
        <v>110.57</v>
      </c>
      <c r="F20" s="19">
        <v>7.8</v>
      </c>
      <c r="G20" s="1" t="s">
        <v>78</v>
      </c>
      <c r="H20" s="5" t="s">
        <v>79</v>
      </c>
      <c r="I20" s="5" t="s">
        <v>11</v>
      </c>
    </row>
    <row r="21" spans="1:9">
      <c r="A21" s="5" t="s">
        <v>80</v>
      </c>
      <c r="B21" s="5" t="s">
        <v>21</v>
      </c>
      <c r="C21" s="26">
        <v>45366</v>
      </c>
      <c r="D21" s="22" t="str">
        <f t="shared" si="0"/>
        <v>2024</v>
      </c>
      <c r="E21" s="12" t="s">
        <v>449</v>
      </c>
      <c r="F21" s="19">
        <v>6.5</v>
      </c>
      <c r="G21" s="1" t="s">
        <v>81</v>
      </c>
      <c r="H21" s="5" t="s">
        <v>82</v>
      </c>
      <c r="I21" s="5" t="s">
        <v>52</v>
      </c>
    </row>
    <row r="22" spans="1:9">
      <c r="A22" s="5" t="s">
        <v>83</v>
      </c>
      <c r="B22" s="5" t="s">
        <v>84</v>
      </c>
      <c r="C22" s="26">
        <v>45366</v>
      </c>
      <c r="D22" s="22" t="str">
        <f t="shared" si="0"/>
        <v>2024</v>
      </c>
      <c r="E22" s="12" t="s">
        <v>449</v>
      </c>
      <c r="F22" s="19">
        <v>6.4</v>
      </c>
      <c r="G22" s="1" t="s">
        <v>85</v>
      </c>
      <c r="H22" s="5" t="s">
        <v>86</v>
      </c>
      <c r="I22" s="5" t="s">
        <v>87</v>
      </c>
    </row>
    <row r="23" spans="1:9">
      <c r="A23" s="5" t="s">
        <v>88</v>
      </c>
      <c r="B23" s="5" t="s">
        <v>89</v>
      </c>
      <c r="C23" s="26">
        <v>45366</v>
      </c>
      <c r="D23" s="22" t="str">
        <f t="shared" si="0"/>
        <v>2024</v>
      </c>
      <c r="E23" s="12" t="s">
        <v>449</v>
      </c>
      <c r="F23" s="19">
        <v>5.8</v>
      </c>
      <c r="G23" s="1" t="s">
        <v>90</v>
      </c>
      <c r="H23" s="5" t="s">
        <v>91</v>
      </c>
      <c r="I23" s="5" t="s">
        <v>11</v>
      </c>
    </row>
    <row r="24" spans="1:9">
      <c r="A24" s="5" t="s">
        <v>92</v>
      </c>
      <c r="B24" s="5" t="s">
        <v>93</v>
      </c>
      <c r="C24" s="26">
        <v>45372</v>
      </c>
      <c r="D24" s="22" t="str">
        <f t="shared" si="0"/>
        <v>2024</v>
      </c>
      <c r="E24" s="12" t="s">
        <v>449</v>
      </c>
      <c r="F24" s="19">
        <v>4.7</v>
      </c>
      <c r="G24" s="1" t="s">
        <v>94</v>
      </c>
      <c r="H24" s="5" t="s">
        <v>95</v>
      </c>
      <c r="I24" s="5" t="s">
        <v>52</v>
      </c>
    </row>
    <row r="25" spans="1:9">
      <c r="A25" s="5" t="s">
        <v>96</v>
      </c>
      <c r="B25" s="5" t="s">
        <v>61</v>
      </c>
      <c r="C25" s="26">
        <v>45373</v>
      </c>
      <c r="D25" s="22" t="str">
        <f t="shared" si="0"/>
        <v>2024</v>
      </c>
      <c r="E25" s="12">
        <v>41</v>
      </c>
      <c r="F25" s="19">
        <v>7</v>
      </c>
      <c r="G25" s="1" t="s">
        <v>97</v>
      </c>
      <c r="H25" s="5" t="s">
        <v>98</v>
      </c>
      <c r="I25" s="5" t="s">
        <v>52</v>
      </c>
    </row>
    <row r="26" spans="1:9" ht="28.8">
      <c r="A26" s="5" t="s">
        <v>99</v>
      </c>
      <c r="B26" s="5" t="s">
        <v>100</v>
      </c>
      <c r="C26" s="26">
        <v>45440</v>
      </c>
      <c r="D26" s="22" t="str">
        <f t="shared" si="0"/>
        <v>2024</v>
      </c>
      <c r="E26" s="12">
        <v>6</v>
      </c>
      <c r="F26" s="19">
        <v>7.7</v>
      </c>
      <c r="G26" s="1" t="s">
        <v>101</v>
      </c>
      <c r="H26" s="5" t="s">
        <v>102</v>
      </c>
      <c r="I26" s="5" t="s">
        <v>87</v>
      </c>
    </row>
    <row r="27" spans="1:9">
      <c r="A27" s="5" t="s">
        <v>103</v>
      </c>
      <c r="B27" s="5" t="s">
        <v>73</v>
      </c>
      <c r="C27" s="26">
        <v>45352</v>
      </c>
      <c r="D27" s="22" t="str">
        <f t="shared" si="0"/>
        <v>2024</v>
      </c>
      <c r="E27" s="12">
        <v>25.26</v>
      </c>
      <c r="F27" s="19">
        <v>8.4</v>
      </c>
      <c r="G27" s="1" t="s">
        <v>104</v>
      </c>
      <c r="H27" s="5" t="s">
        <v>105</v>
      </c>
      <c r="I27" s="5" t="s">
        <v>11</v>
      </c>
    </row>
    <row r="28" spans="1:9" ht="28.8">
      <c r="A28" s="5" t="s">
        <v>106</v>
      </c>
      <c r="B28" s="5" t="s">
        <v>100</v>
      </c>
      <c r="C28" s="26">
        <v>45457</v>
      </c>
      <c r="D28" s="22" t="str">
        <f t="shared" si="0"/>
        <v>2024</v>
      </c>
      <c r="E28" s="12">
        <v>88.14</v>
      </c>
      <c r="F28" s="19">
        <v>7.8</v>
      </c>
      <c r="G28" s="1" t="s">
        <v>107</v>
      </c>
      <c r="H28" s="5" t="s">
        <v>108</v>
      </c>
      <c r="I28" s="5" t="s">
        <v>52</v>
      </c>
    </row>
    <row r="29" spans="1:9" ht="28.8">
      <c r="A29" s="5" t="s">
        <v>109</v>
      </c>
      <c r="B29" s="5" t="s">
        <v>100</v>
      </c>
      <c r="C29" s="26">
        <v>45394</v>
      </c>
      <c r="D29" s="22" t="str">
        <f t="shared" si="0"/>
        <v>2024</v>
      </c>
      <c r="E29" s="12" t="s">
        <v>449</v>
      </c>
      <c r="F29" s="19">
        <v>7.8</v>
      </c>
      <c r="G29" s="1" t="s">
        <v>110</v>
      </c>
      <c r="H29" s="5" t="s">
        <v>111</v>
      </c>
      <c r="I29" s="5" t="s">
        <v>11</v>
      </c>
    </row>
    <row r="30" spans="1:9">
      <c r="A30" s="5" t="s">
        <v>112</v>
      </c>
      <c r="B30" s="5" t="s">
        <v>21</v>
      </c>
      <c r="C30" s="26">
        <v>45478</v>
      </c>
      <c r="D30" s="22" t="str">
        <f t="shared" si="0"/>
        <v>2024</v>
      </c>
      <c r="E30" s="12">
        <v>141</v>
      </c>
      <c r="F30" s="19">
        <v>7.5</v>
      </c>
      <c r="G30" s="1" t="s">
        <v>113</v>
      </c>
      <c r="H30" s="5" t="s">
        <v>114</v>
      </c>
      <c r="I30" s="5" t="s">
        <v>71</v>
      </c>
    </row>
    <row r="31" spans="1:9" ht="28.8">
      <c r="A31" s="5" t="s">
        <v>115</v>
      </c>
      <c r="B31" s="5" t="s">
        <v>100</v>
      </c>
      <c r="C31" s="26">
        <v>45422</v>
      </c>
      <c r="D31" s="22" t="str">
        <f t="shared" si="0"/>
        <v>2024</v>
      </c>
      <c r="E31" s="12">
        <v>62.92</v>
      </c>
      <c r="F31" s="19">
        <v>7.4</v>
      </c>
      <c r="G31" s="1" t="s">
        <v>116</v>
      </c>
      <c r="H31" s="5" t="s">
        <v>117</v>
      </c>
      <c r="I31" s="5" t="s">
        <v>11</v>
      </c>
    </row>
    <row r="32" spans="1:9">
      <c r="A32" s="5" t="s">
        <v>118</v>
      </c>
      <c r="B32" s="5" t="s">
        <v>84</v>
      </c>
      <c r="C32" s="26">
        <v>45618</v>
      </c>
      <c r="D32" s="22" t="str">
        <f t="shared" si="0"/>
        <v>2024</v>
      </c>
      <c r="E32" s="12" t="s">
        <v>449</v>
      </c>
      <c r="F32" s="19">
        <v>7.1</v>
      </c>
      <c r="G32" s="1" t="s">
        <v>119</v>
      </c>
      <c r="H32" s="5" t="s">
        <v>120</v>
      </c>
      <c r="I32" s="5" t="s">
        <v>52</v>
      </c>
    </row>
    <row r="33" spans="1:9">
      <c r="A33" s="5" t="s">
        <v>121</v>
      </c>
      <c r="B33" s="5" t="s">
        <v>122</v>
      </c>
      <c r="C33" s="26">
        <v>45548</v>
      </c>
      <c r="D33" s="22" t="str">
        <f t="shared" si="0"/>
        <v>2024</v>
      </c>
      <c r="E33" s="12" t="s">
        <v>449</v>
      </c>
      <c r="F33" s="19">
        <v>7.1</v>
      </c>
      <c r="G33" s="1" t="s">
        <v>123</v>
      </c>
      <c r="H33" s="5" t="s">
        <v>124</v>
      </c>
      <c r="I33" s="5" t="s">
        <v>11</v>
      </c>
    </row>
    <row r="34" spans="1:9">
      <c r="A34" s="5" t="s">
        <v>125</v>
      </c>
      <c r="B34" s="5" t="s">
        <v>126</v>
      </c>
      <c r="C34" s="26">
        <v>45470</v>
      </c>
      <c r="D34" s="22" t="str">
        <f t="shared" si="0"/>
        <v>2024</v>
      </c>
      <c r="E34" s="12">
        <v>1052</v>
      </c>
      <c r="F34" s="19">
        <v>7</v>
      </c>
      <c r="G34" s="1" t="s">
        <v>127</v>
      </c>
      <c r="H34" s="5" t="s">
        <v>128</v>
      </c>
      <c r="I34" s="5" t="s">
        <v>129</v>
      </c>
    </row>
    <row r="35" spans="1:9" ht="28.8">
      <c r="A35" s="5" t="s">
        <v>130</v>
      </c>
      <c r="B35" s="5" t="s">
        <v>131</v>
      </c>
      <c r="C35" s="26">
        <v>45540</v>
      </c>
      <c r="D35" s="22" t="str">
        <f t="shared" si="0"/>
        <v>2024</v>
      </c>
      <c r="E35" s="12">
        <v>442</v>
      </c>
      <c r="F35" s="19">
        <v>6.9</v>
      </c>
      <c r="G35" s="1" t="s">
        <v>132</v>
      </c>
      <c r="H35" s="5" t="s">
        <v>133</v>
      </c>
      <c r="I35" s="5" t="s">
        <v>71</v>
      </c>
    </row>
    <row r="36" spans="1:9">
      <c r="A36" s="5" t="s">
        <v>134</v>
      </c>
      <c r="B36" s="5" t="s">
        <v>135</v>
      </c>
      <c r="C36" s="26">
        <v>45303</v>
      </c>
      <c r="D36" s="22" t="str">
        <f t="shared" si="0"/>
        <v>2024</v>
      </c>
      <c r="E36" s="12">
        <v>256</v>
      </c>
      <c r="F36" s="19">
        <v>7.5</v>
      </c>
      <c r="G36" s="1" t="s">
        <v>136</v>
      </c>
      <c r="H36" s="5" t="s">
        <v>137</v>
      </c>
      <c r="I36" s="5" t="s">
        <v>87</v>
      </c>
    </row>
    <row r="37" spans="1:9">
      <c r="A37" s="5" t="s">
        <v>138</v>
      </c>
      <c r="B37" s="5" t="s">
        <v>139</v>
      </c>
      <c r="C37" s="26">
        <v>45106</v>
      </c>
      <c r="D37" s="22" t="str">
        <f t="shared" si="0"/>
        <v>2023</v>
      </c>
      <c r="E37" s="12">
        <v>117.77</v>
      </c>
      <c r="F37" s="19">
        <v>7.2</v>
      </c>
      <c r="G37" s="1" t="s">
        <v>140</v>
      </c>
      <c r="H37" s="5" t="s">
        <v>141</v>
      </c>
      <c r="I37" s="5" t="s">
        <v>52</v>
      </c>
    </row>
    <row r="38" spans="1:9">
      <c r="A38" s="5" t="s">
        <v>142</v>
      </c>
      <c r="B38" s="5" t="s">
        <v>21</v>
      </c>
      <c r="C38" s="26">
        <v>45176</v>
      </c>
      <c r="D38" s="22" t="str">
        <f t="shared" si="0"/>
        <v>2023</v>
      </c>
      <c r="E38" s="13">
        <v>1152</v>
      </c>
      <c r="F38" s="19">
        <v>8.5</v>
      </c>
      <c r="G38" s="1" t="s">
        <v>143</v>
      </c>
      <c r="H38" s="5" t="s">
        <v>144</v>
      </c>
      <c r="I38" s="5" t="s">
        <v>11</v>
      </c>
    </row>
    <row r="39" spans="1:9">
      <c r="A39" s="5" t="s">
        <v>145</v>
      </c>
      <c r="B39" s="5" t="s">
        <v>21</v>
      </c>
      <c r="C39" s="29">
        <v>44951</v>
      </c>
      <c r="D39" s="22" t="str">
        <f t="shared" si="0"/>
        <v>2023</v>
      </c>
      <c r="E39" s="14">
        <v>1050.8</v>
      </c>
      <c r="F39" s="19">
        <v>8.3000000000000007</v>
      </c>
      <c r="G39" s="1" t="s">
        <v>146</v>
      </c>
      <c r="H39" s="5" t="s">
        <v>55</v>
      </c>
      <c r="I39" s="5" t="s">
        <v>52</v>
      </c>
    </row>
    <row r="40" spans="1:9">
      <c r="A40" s="5" t="s">
        <v>147</v>
      </c>
      <c r="B40" s="5" t="s">
        <v>13</v>
      </c>
      <c r="C40" s="29">
        <v>45149</v>
      </c>
      <c r="D40" s="22" t="str">
        <f t="shared" si="0"/>
        <v>2023</v>
      </c>
      <c r="E40" s="12">
        <v>690.54</v>
      </c>
      <c r="F40" s="19">
        <v>5.0999999999999996</v>
      </c>
      <c r="G40" s="1" t="s">
        <v>148</v>
      </c>
      <c r="H40" s="5" t="s">
        <v>149</v>
      </c>
      <c r="I40" s="5" t="s">
        <v>87</v>
      </c>
    </row>
    <row r="41" spans="1:9" ht="28.8">
      <c r="A41" s="5" t="s">
        <v>150</v>
      </c>
      <c r="B41" s="5" t="s">
        <v>65</v>
      </c>
      <c r="C41" s="22">
        <v>45135</v>
      </c>
      <c r="D41" s="22" t="str">
        <f t="shared" si="0"/>
        <v>2023</v>
      </c>
      <c r="E41" s="12">
        <v>355.61</v>
      </c>
      <c r="F41" s="19">
        <v>6.5</v>
      </c>
      <c r="G41" s="1" t="s">
        <v>151</v>
      </c>
      <c r="H41" s="5" t="s">
        <v>152</v>
      </c>
      <c r="I41" s="5" t="s">
        <v>52</v>
      </c>
    </row>
    <row r="42" spans="1:9">
      <c r="A42" s="5" t="s">
        <v>153</v>
      </c>
      <c r="B42" s="5" t="s">
        <v>154</v>
      </c>
      <c r="C42" s="29">
        <v>45093</v>
      </c>
      <c r="D42" s="22" t="str">
        <f t="shared" si="0"/>
        <v>2023</v>
      </c>
      <c r="E42" s="12">
        <v>350</v>
      </c>
      <c r="F42" s="19">
        <v>7.5</v>
      </c>
      <c r="G42" s="1" t="s">
        <v>155</v>
      </c>
      <c r="H42" s="5" t="s">
        <v>156</v>
      </c>
      <c r="I42" s="5" t="s">
        <v>11</v>
      </c>
    </row>
    <row r="43" spans="1:9">
      <c r="A43" s="5" t="s">
        <v>157</v>
      </c>
      <c r="B43" s="5" t="s">
        <v>84</v>
      </c>
      <c r="C43" s="29">
        <v>45051</v>
      </c>
      <c r="D43" s="22" t="str">
        <f t="shared" si="0"/>
        <v>2023</v>
      </c>
      <c r="E43" s="12">
        <v>303.97000000000003</v>
      </c>
      <c r="F43" s="19">
        <v>7.4</v>
      </c>
      <c r="G43" s="1" t="s">
        <v>158</v>
      </c>
      <c r="H43" s="5" t="s">
        <v>86</v>
      </c>
      <c r="I43" s="5" t="s">
        <v>87</v>
      </c>
    </row>
    <row r="44" spans="1:9">
      <c r="A44" s="5" t="s">
        <v>159</v>
      </c>
      <c r="B44" s="5" t="s">
        <v>73</v>
      </c>
      <c r="C44" s="29">
        <v>45149</v>
      </c>
      <c r="D44" s="22" t="str">
        <f t="shared" si="0"/>
        <v>2023</v>
      </c>
      <c r="E44" s="12">
        <v>221.08</v>
      </c>
      <c r="F44" s="19">
        <v>7.5</v>
      </c>
      <c r="G44" s="1" t="s">
        <v>160</v>
      </c>
      <c r="H44" s="5" t="s">
        <v>161</v>
      </c>
      <c r="I44" s="5" t="s">
        <v>11</v>
      </c>
    </row>
    <row r="45" spans="1:9" ht="28.8">
      <c r="A45" s="5" t="s">
        <v>162</v>
      </c>
      <c r="B45" s="5" t="s">
        <v>65</v>
      </c>
      <c r="C45" s="29">
        <v>44993</v>
      </c>
      <c r="D45" s="22" t="str">
        <f t="shared" si="0"/>
        <v>2023</v>
      </c>
      <c r="E45" s="12">
        <v>220.1</v>
      </c>
      <c r="F45" s="19">
        <v>6</v>
      </c>
      <c r="G45" s="1" t="s">
        <v>163</v>
      </c>
      <c r="H45" s="5" t="s">
        <v>164</v>
      </c>
      <c r="I45" s="5" t="s">
        <v>11</v>
      </c>
    </row>
    <row r="46" spans="1:9">
      <c r="A46" s="5" t="s">
        <v>165</v>
      </c>
      <c r="B46" s="5" t="s">
        <v>13</v>
      </c>
      <c r="C46" s="29">
        <v>45037</v>
      </c>
      <c r="D46" s="22" t="str">
        <f t="shared" si="0"/>
        <v>2023</v>
      </c>
      <c r="E46" s="12">
        <v>182.44</v>
      </c>
      <c r="F46" s="19">
        <v>4</v>
      </c>
      <c r="G46" s="1" t="s">
        <v>166</v>
      </c>
      <c r="H46" s="5" t="s">
        <v>167</v>
      </c>
      <c r="I46" s="5" t="s">
        <v>87</v>
      </c>
    </row>
    <row r="47" spans="1:9">
      <c r="A47" s="5" t="s">
        <v>168</v>
      </c>
      <c r="B47" s="5" t="s">
        <v>73</v>
      </c>
      <c r="C47" s="29">
        <v>45163</v>
      </c>
      <c r="D47" s="22" t="str">
        <f t="shared" si="0"/>
        <v>2023</v>
      </c>
      <c r="E47" s="12">
        <v>140.26</v>
      </c>
      <c r="F47" s="19">
        <v>5.2</v>
      </c>
      <c r="G47" s="1" t="s">
        <v>169</v>
      </c>
      <c r="H47" s="5" t="s">
        <v>170</v>
      </c>
      <c r="I47" s="5" t="s">
        <v>11</v>
      </c>
    </row>
    <row r="48" spans="1:9">
      <c r="A48" s="5" t="s">
        <v>171</v>
      </c>
      <c r="B48" s="5" t="s">
        <v>13</v>
      </c>
      <c r="C48" s="29">
        <v>45261</v>
      </c>
      <c r="D48" s="22" t="str">
        <f t="shared" si="0"/>
        <v>2023</v>
      </c>
      <c r="E48" s="12">
        <v>817.1</v>
      </c>
      <c r="F48" s="19">
        <v>6.1</v>
      </c>
      <c r="G48" s="1" t="s">
        <v>172</v>
      </c>
      <c r="H48" s="5" t="s">
        <v>173</v>
      </c>
      <c r="I48" s="5" t="s">
        <v>11</v>
      </c>
    </row>
    <row r="49" spans="1:9">
      <c r="A49" s="5" t="s">
        <v>174</v>
      </c>
      <c r="B49" s="5" t="s">
        <v>21</v>
      </c>
      <c r="C49" s="29">
        <v>45242</v>
      </c>
      <c r="D49" s="22" t="str">
        <f t="shared" si="0"/>
        <v>2023</v>
      </c>
      <c r="E49" s="12">
        <v>466</v>
      </c>
      <c r="F49" s="19">
        <v>5.7</v>
      </c>
      <c r="G49" s="1" t="s">
        <v>175</v>
      </c>
      <c r="H49" s="5" t="s">
        <v>176</v>
      </c>
      <c r="I49" s="5" t="s">
        <v>52</v>
      </c>
    </row>
    <row r="50" spans="1:9">
      <c r="A50" s="5" t="s">
        <v>177</v>
      </c>
      <c r="B50" s="5" t="s">
        <v>61</v>
      </c>
      <c r="C50" s="29">
        <v>45197</v>
      </c>
      <c r="D50" s="22" t="str">
        <f t="shared" si="0"/>
        <v>2023</v>
      </c>
      <c r="E50" s="12">
        <v>95.54</v>
      </c>
      <c r="F50" s="19">
        <v>5.5</v>
      </c>
      <c r="G50" s="1" t="s">
        <v>178</v>
      </c>
      <c r="H50" s="5" t="s">
        <v>179</v>
      </c>
      <c r="I50" s="5" t="s">
        <v>52</v>
      </c>
    </row>
    <row r="51" spans="1:9" ht="28.8">
      <c r="A51" s="5" t="s">
        <v>180</v>
      </c>
      <c r="B51" s="5" t="s">
        <v>100</v>
      </c>
      <c r="C51" s="29">
        <v>45226</v>
      </c>
      <c r="D51" s="22" t="str">
        <f t="shared" si="0"/>
        <v>2023</v>
      </c>
      <c r="E51" s="12">
        <v>66.5</v>
      </c>
      <c r="F51" s="19">
        <v>8.4</v>
      </c>
      <c r="G51" s="1" t="s">
        <v>181</v>
      </c>
      <c r="H51" s="5" t="s">
        <v>182</v>
      </c>
      <c r="I51" s="5" t="s">
        <v>71</v>
      </c>
    </row>
    <row r="52" spans="1:9" ht="28.8">
      <c r="A52" s="6" t="s">
        <v>183</v>
      </c>
      <c r="B52" s="6" t="s">
        <v>184</v>
      </c>
      <c r="C52" s="27">
        <v>44813</v>
      </c>
      <c r="D52" s="22" t="str">
        <f t="shared" si="0"/>
        <v>2022</v>
      </c>
      <c r="E52" s="12">
        <v>431</v>
      </c>
      <c r="F52" s="20">
        <v>5.6</v>
      </c>
      <c r="G52" s="1" t="s">
        <v>185</v>
      </c>
      <c r="H52" s="6" t="s">
        <v>186</v>
      </c>
      <c r="I52" s="6" t="s">
        <v>71</v>
      </c>
    </row>
    <row r="53" spans="1:9">
      <c r="A53" s="6" t="s">
        <v>187</v>
      </c>
      <c r="B53" s="6" t="s">
        <v>30</v>
      </c>
      <c r="C53" s="27">
        <v>44883</v>
      </c>
      <c r="D53" s="22" t="str">
        <f t="shared" si="0"/>
        <v>2022</v>
      </c>
      <c r="E53" s="12">
        <v>345</v>
      </c>
      <c r="F53" s="20">
        <v>8.1999999999999993</v>
      </c>
      <c r="G53" s="1" t="s">
        <v>188</v>
      </c>
      <c r="H53" s="6" t="s">
        <v>189</v>
      </c>
      <c r="I53" s="6" t="s">
        <v>52</v>
      </c>
    </row>
    <row r="54" spans="1:9">
      <c r="A54" s="6" t="s">
        <v>190</v>
      </c>
      <c r="B54" s="6" t="s">
        <v>77</v>
      </c>
      <c r="C54" s="27">
        <v>44631</v>
      </c>
      <c r="D54" s="22" t="str">
        <f t="shared" si="0"/>
        <v>2022</v>
      </c>
      <c r="E54" s="12">
        <v>340</v>
      </c>
      <c r="F54" s="20">
        <v>8.5</v>
      </c>
      <c r="G54" s="1" t="s">
        <v>191</v>
      </c>
      <c r="H54" s="6" t="s">
        <v>192</v>
      </c>
      <c r="I54" s="6" t="s">
        <v>193</v>
      </c>
    </row>
    <row r="55" spans="1:9">
      <c r="A55" s="6" t="s">
        <v>194</v>
      </c>
      <c r="B55" s="6" t="s">
        <v>195</v>
      </c>
      <c r="C55" s="27">
        <v>44701</v>
      </c>
      <c r="D55" s="22" t="str">
        <f t="shared" si="0"/>
        <v>2022</v>
      </c>
      <c r="E55" s="12">
        <v>266</v>
      </c>
      <c r="F55" s="20">
        <v>5.7</v>
      </c>
      <c r="G55" s="1" t="s">
        <v>196</v>
      </c>
      <c r="H55" s="6" t="s">
        <v>47</v>
      </c>
      <c r="I55" s="6" t="s">
        <v>11</v>
      </c>
    </row>
    <row r="56" spans="1:9" ht="28.8">
      <c r="A56" s="6" t="s">
        <v>197</v>
      </c>
      <c r="B56" s="6" t="s">
        <v>198</v>
      </c>
      <c r="C56" s="27">
        <v>44617</v>
      </c>
      <c r="D56" s="22" t="str">
        <f t="shared" si="0"/>
        <v>2022</v>
      </c>
      <c r="E56" s="12">
        <v>209</v>
      </c>
      <c r="F56" s="20">
        <v>7.8</v>
      </c>
      <c r="G56" s="1" t="s">
        <v>199</v>
      </c>
      <c r="H56" s="6" t="s">
        <v>200</v>
      </c>
      <c r="I56" s="6" t="s">
        <v>11</v>
      </c>
    </row>
    <row r="57" spans="1:9">
      <c r="A57" s="6" t="s">
        <v>201</v>
      </c>
      <c r="B57" s="6" t="s">
        <v>202</v>
      </c>
      <c r="C57" s="27">
        <v>44736</v>
      </c>
      <c r="D57" s="22" t="str">
        <f t="shared" si="0"/>
        <v>2022</v>
      </c>
      <c r="E57" s="12">
        <v>135</v>
      </c>
      <c r="F57" s="20">
        <v>6.1</v>
      </c>
      <c r="G57" s="1" t="s">
        <v>203</v>
      </c>
      <c r="H57" s="6" t="s">
        <v>204</v>
      </c>
      <c r="I57" s="6" t="s">
        <v>52</v>
      </c>
    </row>
    <row r="58" spans="1:9">
      <c r="A58" s="6" t="s">
        <v>205</v>
      </c>
      <c r="B58" s="6" t="s">
        <v>206</v>
      </c>
      <c r="C58" s="27">
        <v>44834</v>
      </c>
      <c r="D58" s="22" t="str">
        <f t="shared" si="0"/>
        <v>2022</v>
      </c>
      <c r="E58" s="12">
        <v>135</v>
      </c>
      <c r="F58" s="20">
        <v>7.1</v>
      </c>
      <c r="G58" s="1" t="s">
        <v>207</v>
      </c>
      <c r="H58" s="6" t="s">
        <v>208</v>
      </c>
      <c r="I58" s="6" t="s">
        <v>209</v>
      </c>
    </row>
    <row r="59" spans="1:9">
      <c r="A59" s="6" t="s">
        <v>210</v>
      </c>
      <c r="B59" s="6" t="s">
        <v>202</v>
      </c>
      <c r="C59" s="27">
        <v>44784</v>
      </c>
      <c r="D59" s="22" t="str">
        <f t="shared" si="0"/>
        <v>2022</v>
      </c>
      <c r="E59" s="12">
        <v>129</v>
      </c>
      <c r="F59" s="20">
        <v>5.6</v>
      </c>
      <c r="G59" s="1" t="s">
        <v>211</v>
      </c>
      <c r="H59" s="6" t="s">
        <v>212</v>
      </c>
      <c r="I59" s="6" t="s">
        <v>11</v>
      </c>
    </row>
    <row r="60" spans="1:9">
      <c r="A60" s="6" t="s">
        <v>213</v>
      </c>
      <c r="B60" s="6" t="s">
        <v>214</v>
      </c>
      <c r="C60" s="27">
        <v>44859</v>
      </c>
      <c r="D60" s="22" t="str">
        <f t="shared" si="0"/>
        <v>2022</v>
      </c>
      <c r="E60" s="12">
        <v>92</v>
      </c>
      <c r="F60" s="20">
        <v>5.2</v>
      </c>
      <c r="G60" s="1" t="s">
        <v>215</v>
      </c>
      <c r="H60" s="6" t="s">
        <v>216</v>
      </c>
      <c r="I60" s="6" t="s">
        <v>52</v>
      </c>
    </row>
    <row r="61" spans="1:9">
      <c r="A61" s="6" t="s">
        <v>217</v>
      </c>
      <c r="B61" s="6" t="s">
        <v>218</v>
      </c>
      <c r="C61" s="27">
        <v>44715</v>
      </c>
      <c r="D61" s="22" t="str">
        <f t="shared" si="0"/>
        <v>2022</v>
      </c>
      <c r="E61" s="12">
        <v>90</v>
      </c>
      <c r="F61" s="20">
        <v>5.6</v>
      </c>
      <c r="G61" s="1" t="s">
        <v>219</v>
      </c>
      <c r="H61" s="6" t="s">
        <v>220</v>
      </c>
      <c r="I61" s="6" t="s">
        <v>52</v>
      </c>
    </row>
    <row r="62" spans="1:9">
      <c r="A62" s="6" t="s">
        <v>221</v>
      </c>
      <c r="B62" s="6" t="s">
        <v>222</v>
      </c>
      <c r="C62" s="27">
        <v>44764</v>
      </c>
      <c r="D62" s="22" t="str">
        <f t="shared" si="0"/>
        <v>2022</v>
      </c>
      <c r="E62" s="12">
        <v>84</v>
      </c>
      <c r="F62" s="20">
        <v>4.7</v>
      </c>
      <c r="G62" s="1" t="s">
        <v>223</v>
      </c>
      <c r="H62" s="6" t="s">
        <v>224</v>
      </c>
      <c r="I62" s="6" t="s">
        <v>52</v>
      </c>
    </row>
    <row r="63" spans="1:9">
      <c r="A63" s="6" t="s">
        <v>225</v>
      </c>
      <c r="B63" s="6" t="s">
        <v>202</v>
      </c>
      <c r="C63" s="27">
        <v>44784</v>
      </c>
      <c r="D63" s="22" t="str">
        <f t="shared" si="0"/>
        <v>2022</v>
      </c>
      <c r="E63" s="12">
        <v>62</v>
      </c>
      <c r="F63" s="20">
        <v>5.4</v>
      </c>
      <c r="G63" s="1" t="s">
        <v>226</v>
      </c>
      <c r="H63" s="6" t="s">
        <v>227</v>
      </c>
      <c r="I63" s="6" t="s">
        <v>193</v>
      </c>
    </row>
    <row r="64" spans="1:9">
      <c r="A64" s="6" t="s">
        <v>228</v>
      </c>
      <c r="B64" s="6" t="s">
        <v>195</v>
      </c>
      <c r="C64" s="27">
        <v>44890</v>
      </c>
      <c r="D64" s="22" t="str">
        <f t="shared" si="0"/>
        <v>2022</v>
      </c>
      <c r="E64" s="12">
        <v>60</v>
      </c>
      <c r="F64" s="20">
        <v>6.7</v>
      </c>
      <c r="G64" s="1" t="s">
        <v>229</v>
      </c>
      <c r="H64" s="6" t="s">
        <v>44</v>
      </c>
      <c r="I64" s="6" t="s">
        <v>209</v>
      </c>
    </row>
    <row r="65" spans="1:9">
      <c r="A65" s="6" t="s">
        <v>230</v>
      </c>
      <c r="B65" s="6" t="s">
        <v>202</v>
      </c>
      <c r="C65" s="27">
        <v>44778</v>
      </c>
      <c r="D65" s="22" t="str">
        <f t="shared" si="0"/>
        <v>2022</v>
      </c>
      <c r="E65" s="12" t="s">
        <v>449</v>
      </c>
      <c r="F65" s="20">
        <v>6.6</v>
      </c>
      <c r="G65" s="1" t="s">
        <v>231</v>
      </c>
      <c r="H65" s="6" t="s">
        <v>232</v>
      </c>
      <c r="I65" s="6" t="s">
        <v>11</v>
      </c>
    </row>
    <row r="66" spans="1:9">
      <c r="A66" s="6" t="s">
        <v>233</v>
      </c>
      <c r="B66" s="6" t="s">
        <v>61</v>
      </c>
      <c r="C66" s="27">
        <v>44918</v>
      </c>
      <c r="D66" s="22" t="str">
        <f t="shared" si="0"/>
        <v>2022</v>
      </c>
      <c r="E66" s="12">
        <v>40</v>
      </c>
      <c r="F66" s="20">
        <v>4.3</v>
      </c>
      <c r="G66" s="1" t="s">
        <v>234</v>
      </c>
      <c r="H66" s="6" t="s">
        <v>51</v>
      </c>
      <c r="I66" s="6" t="s">
        <v>11</v>
      </c>
    </row>
    <row r="67" spans="1:9">
      <c r="A67" s="6" t="s">
        <v>235</v>
      </c>
      <c r="B67" s="6" t="s">
        <v>202</v>
      </c>
      <c r="C67" s="27">
        <v>44848</v>
      </c>
      <c r="D67" s="22" t="str">
        <f t="shared" si="0"/>
        <v>2022</v>
      </c>
      <c r="E67" s="12">
        <v>35</v>
      </c>
      <c r="F67" s="20">
        <v>6.8</v>
      </c>
      <c r="G67" s="1" t="s">
        <v>236</v>
      </c>
      <c r="H67" s="6" t="s">
        <v>237</v>
      </c>
      <c r="I67" s="6" t="s">
        <v>11</v>
      </c>
    </row>
    <row r="68" spans="1:9">
      <c r="A68" s="6" t="s">
        <v>238</v>
      </c>
      <c r="B68" s="6" t="s">
        <v>239</v>
      </c>
      <c r="C68" s="27">
        <v>44897</v>
      </c>
      <c r="D68" s="22" t="str">
        <f t="shared" ref="D68:D131" si="1">TEXT(C68,"yyyy")</f>
        <v>2022</v>
      </c>
      <c r="E68" s="12">
        <v>15</v>
      </c>
      <c r="F68" s="20">
        <v>7</v>
      </c>
      <c r="G68" s="1" t="s">
        <v>240</v>
      </c>
      <c r="H68" s="6" t="s">
        <v>241</v>
      </c>
      <c r="I68" s="6" t="s">
        <v>11</v>
      </c>
    </row>
    <row r="69" spans="1:9">
      <c r="A69" s="6" t="s">
        <v>242</v>
      </c>
      <c r="B69" s="6" t="s">
        <v>30</v>
      </c>
      <c r="C69" s="27">
        <v>44897</v>
      </c>
      <c r="D69" s="22" t="str">
        <f t="shared" si="1"/>
        <v>2022</v>
      </c>
      <c r="E69" s="12" t="s">
        <v>449</v>
      </c>
      <c r="F69" s="20">
        <v>7.3</v>
      </c>
      <c r="G69" s="1" t="s">
        <v>243</v>
      </c>
      <c r="H69" s="6" t="s">
        <v>244</v>
      </c>
      <c r="I69" s="6" t="s">
        <v>71</v>
      </c>
    </row>
    <row r="70" spans="1:9">
      <c r="A70" s="6" t="s">
        <v>245</v>
      </c>
      <c r="B70" s="6" t="s">
        <v>202</v>
      </c>
      <c r="C70" s="27">
        <v>44841</v>
      </c>
      <c r="D70" s="22" t="str">
        <f t="shared" si="1"/>
        <v>2022</v>
      </c>
      <c r="E70" s="12">
        <v>10</v>
      </c>
      <c r="F70" s="20">
        <v>7</v>
      </c>
      <c r="G70" s="1" t="s">
        <v>246</v>
      </c>
      <c r="H70" s="6" t="s">
        <v>59</v>
      </c>
      <c r="I70" s="6" t="s">
        <v>11</v>
      </c>
    </row>
    <row r="71" spans="1:9">
      <c r="A71" s="6" t="s">
        <v>247</v>
      </c>
      <c r="B71" s="6" t="s">
        <v>195</v>
      </c>
      <c r="C71" s="27">
        <v>44869</v>
      </c>
      <c r="D71" s="22" t="str">
        <f t="shared" si="1"/>
        <v>2022</v>
      </c>
      <c r="E71" s="12">
        <v>18</v>
      </c>
      <c r="F71" s="20">
        <v>5.2</v>
      </c>
      <c r="G71" s="6" t="s">
        <v>248</v>
      </c>
      <c r="H71" s="6" t="s">
        <v>249</v>
      </c>
      <c r="I71" s="6" t="s">
        <v>52</v>
      </c>
    </row>
    <row r="72" spans="1:9">
      <c r="A72" s="6" t="s">
        <v>250</v>
      </c>
      <c r="B72" s="6" t="s">
        <v>251</v>
      </c>
      <c r="C72" s="27">
        <v>44869</v>
      </c>
      <c r="D72" s="22" t="str">
        <f t="shared" si="1"/>
        <v>2022</v>
      </c>
      <c r="E72" s="12">
        <v>3</v>
      </c>
      <c r="F72" s="20">
        <v>6.7</v>
      </c>
      <c r="G72" s="1" t="s">
        <v>252</v>
      </c>
      <c r="H72" s="6" t="s">
        <v>253</v>
      </c>
      <c r="I72" s="6" t="s">
        <v>11</v>
      </c>
    </row>
    <row r="73" spans="1:9">
      <c r="A73" s="6" t="s">
        <v>254</v>
      </c>
      <c r="B73" s="6" t="s">
        <v>30</v>
      </c>
      <c r="C73" s="27">
        <v>44904</v>
      </c>
      <c r="D73" s="22" t="str">
        <f t="shared" si="1"/>
        <v>2022</v>
      </c>
      <c r="E73" s="12" t="s">
        <v>449</v>
      </c>
      <c r="F73" s="20">
        <v>5.8</v>
      </c>
      <c r="G73" s="1" t="s">
        <v>255</v>
      </c>
      <c r="H73" s="6" t="s">
        <v>256</v>
      </c>
      <c r="I73" s="6" t="s">
        <v>193</v>
      </c>
    </row>
    <row r="74" spans="1:9">
      <c r="A74" s="6" t="s">
        <v>257</v>
      </c>
      <c r="B74" s="6" t="s">
        <v>202</v>
      </c>
      <c r="C74" s="27">
        <v>44722</v>
      </c>
      <c r="D74" s="22" t="str">
        <f t="shared" si="1"/>
        <v>2022</v>
      </c>
      <c r="E74" s="12">
        <v>4</v>
      </c>
      <c r="F74" s="20">
        <v>6.8</v>
      </c>
      <c r="G74" s="1" t="s">
        <v>258</v>
      </c>
      <c r="H74" s="6" t="s">
        <v>259</v>
      </c>
      <c r="I74" s="6" t="s">
        <v>193</v>
      </c>
    </row>
    <row r="75" spans="1:9">
      <c r="A75" s="6" t="s">
        <v>260</v>
      </c>
      <c r="B75" s="6" t="s">
        <v>206</v>
      </c>
      <c r="C75" s="27">
        <v>44708</v>
      </c>
      <c r="D75" s="22" t="str">
        <f t="shared" si="1"/>
        <v>2022</v>
      </c>
      <c r="E75" s="12">
        <v>10.89</v>
      </c>
      <c r="F75" s="20">
        <v>6.4</v>
      </c>
      <c r="G75" s="1" t="s">
        <v>261</v>
      </c>
      <c r="H75" s="6" t="s">
        <v>262</v>
      </c>
      <c r="I75" s="6" t="s">
        <v>11</v>
      </c>
    </row>
    <row r="76" spans="1:9">
      <c r="A76" s="6" t="s">
        <v>263</v>
      </c>
      <c r="B76" s="6" t="s">
        <v>251</v>
      </c>
      <c r="C76" s="27">
        <v>44680</v>
      </c>
      <c r="D76" s="22" t="str">
        <f t="shared" si="1"/>
        <v>2022</v>
      </c>
      <c r="E76" s="12">
        <v>34</v>
      </c>
      <c r="F76" s="20">
        <v>7</v>
      </c>
      <c r="G76" s="1" t="s">
        <v>264</v>
      </c>
      <c r="H76" s="6" t="s">
        <v>265</v>
      </c>
      <c r="I76" s="6" t="s">
        <v>52</v>
      </c>
    </row>
    <row r="77" spans="1:9">
      <c r="A77" s="6" t="s">
        <v>266</v>
      </c>
      <c r="B77" s="6" t="s">
        <v>267</v>
      </c>
      <c r="C77" s="27">
        <v>44652</v>
      </c>
      <c r="D77" s="22" t="str">
        <f t="shared" si="1"/>
        <v>2022</v>
      </c>
      <c r="E77" s="12">
        <v>22</v>
      </c>
      <c r="F77" s="20">
        <v>6.8</v>
      </c>
      <c r="G77" s="1" t="s">
        <v>268</v>
      </c>
      <c r="H77" s="1" t="s">
        <v>269</v>
      </c>
      <c r="I77" s="6" t="s">
        <v>87</v>
      </c>
    </row>
    <row r="78" spans="1:9">
      <c r="A78" s="1" t="s">
        <v>270</v>
      </c>
      <c r="B78" s="1" t="s">
        <v>21</v>
      </c>
      <c r="C78" s="25">
        <v>45747</v>
      </c>
      <c r="D78" s="22" t="str">
        <f t="shared" si="1"/>
        <v>2025</v>
      </c>
      <c r="E78" s="10">
        <v>149.54</v>
      </c>
      <c r="F78" s="18">
        <v>7.5</v>
      </c>
      <c r="G78" s="6" t="s">
        <v>271</v>
      </c>
      <c r="H78" s="1" t="s">
        <v>272</v>
      </c>
      <c r="I78" s="1" t="s">
        <v>449</v>
      </c>
    </row>
    <row r="79" spans="1:9">
      <c r="A79" s="1" t="s">
        <v>273</v>
      </c>
      <c r="B79" s="1" t="s">
        <v>21</v>
      </c>
      <c r="C79" s="25">
        <v>45667</v>
      </c>
      <c r="D79" s="22" t="str">
        <f t="shared" si="1"/>
        <v>2025</v>
      </c>
      <c r="E79" s="10" t="s">
        <v>473</v>
      </c>
      <c r="F79" s="18" t="s">
        <v>449</v>
      </c>
      <c r="G79" s="6" t="s">
        <v>274</v>
      </c>
      <c r="H79" s="6" t="s">
        <v>274</v>
      </c>
      <c r="I79" s="1" t="s">
        <v>449</v>
      </c>
    </row>
    <row r="80" spans="1:9">
      <c r="A80" s="1" t="s">
        <v>275</v>
      </c>
      <c r="B80" s="1" t="s">
        <v>276</v>
      </c>
      <c r="C80" s="25">
        <v>45590</v>
      </c>
      <c r="D80" s="22" t="str">
        <f t="shared" si="1"/>
        <v>2024</v>
      </c>
      <c r="E80" s="10" t="s">
        <v>449</v>
      </c>
      <c r="F80" s="18">
        <v>6.4</v>
      </c>
      <c r="G80" s="1" t="s">
        <v>277</v>
      </c>
      <c r="H80" s="1" t="s">
        <v>278</v>
      </c>
      <c r="I80" s="1" t="s">
        <v>11</v>
      </c>
    </row>
    <row r="81" spans="1:9">
      <c r="A81" s="2" t="s">
        <v>279</v>
      </c>
      <c r="B81" s="2" t="s">
        <v>280</v>
      </c>
      <c r="C81" s="26">
        <v>44420</v>
      </c>
      <c r="D81" s="22" t="str">
        <f t="shared" si="1"/>
        <v>2021</v>
      </c>
      <c r="E81" s="12" t="s">
        <v>449</v>
      </c>
      <c r="F81" s="19">
        <v>8.4</v>
      </c>
      <c r="G81" s="2" t="s">
        <v>281</v>
      </c>
      <c r="H81" s="2" t="s">
        <v>282</v>
      </c>
      <c r="I81" s="2" t="s">
        <v>52</v>
      </c>
    </row>
    <row r="82" spans="1:9">
      <c r="A82" s="2" t="s">
        <v>283</v>
      </c>
      <c r="B82" s="2" t="s">
        <v>131</v>
      </c>
      <c r="C82" s="26">
        <v>44505</v>
      </c>
      <c r="D82" s="22" t="str">
        <f t="shared" si="1"/>
        <v>2021</v>
      </c>
      <c r="E82" s="12">
        <v>294</v>
      </c>
      <c r="F82" s="19">
        <v>6.5</v>
      </c>
      <c r="G82" s="2" t="s">
        <v>284</v>
      </c>
      <c r="H82" s="2" t="s">
        <v>51</v>
      </c>
      <c r="I82" s="2" t="s">
        <v>11</v>
      </c>
    </row>
    <row r="83" spans="1:9">
      <c r="A83" s="2" t="s">
        <v>285</v>
      </c>
      <c r="B83" s="2" t="s">
        <v>286</v>
      </c>
      <c r="C83" s="26">
        <v>44403</v>
      </c>
      <c r="D83" s="22" t="str">
        <f t="shared" si="1"/>
        <v>2021</v>
      </c>
      <c r="E83" s="12" t="s">
        <v>449</v>
      </c>
      <c r="F83" s="19">
        <v>7.9</v>
      </c>
      <c r="G83" s="2" t="s">
        <v>287</v>
      </c>
      <c r="H83" s="2" t="s">
        <v>10</v>
      </c>
      <c r="I83" s="2" t="s">
        <v>11</v>
      </c>
    </row>
    <row r="84" spans="1:9">
      <c r="A84" s="2" t="s">
        <v>288</v>
      </c>
      <c r="B84" s="2" t="s">
        <v>289</v>
      </c>
      <c r="C84" s="26">
        <v>44427</v>
      </c>
      <c r="D84" s="22" t="str">
        <f t="shared" si="1"/>
        <v>2021</v>
      </c>
      <c r="E84" s="12">
        <v>50</v>
      </c>
      <c r="F84" s="19">
        <v>6</v>
      </c>
      <c r="G84" s="2" t="s">
        <v>290</v>
      </c>
      <c r="H84" s="2" t="s">
        <v>291</v>
      </c>
      <c r="I84" s="2" t="s">
        <v>52</v>
      </c>
    </row>
    <row r="85" spans="1:9">
      <c r="A85" s="2" t="s">
        <v>292</v>
      </c>
      <c r="B85" s="2" t="s">
        <v>293</v>
      </c>
      <c r="C85" s="26">
        <v>44485</v>
      </c>
      <c r="D85" s="22" t="str">
        <f t="shared" si="1"/>
        <v>2021</v>
      </c>
      <c r="E85" s="12" t="s">
        <v>449</v>
      </c>
      <c r="F85" s="19">
        <v>8.4</v>
      </c>
      <c r="G85" s="2" t="s">
        <v>294</v>
      </c>
      <c r="H85" s="2" t="s">
        <v>120</v>
      </c>
      <c r="I85" s="2" t="s">
        <v>52</v>
      </c>
    </row>
    <row r="86" spans="1:9" ht="28.8">
      <c r="A86" s="2" t="s">
        <v>295</v>
      </c>
      <c r="B86" s="2" t="s">
        <v>296</v>
      </c>
      <c r="C86" s="26">
        <v>44540</v>
      </c>
      <c r="D86" s="22" t="str">
        <f t="shared" si="1"/>
        <v>2021</v>
      </c>
      <c r="E86" s="12">
        <v>38</v>
      </c>
      <c r="F86" s="19">
        <v>6.8</v>
      </c>
      <c r="G86" s="2" t="s">
        <v>297</v>
      </c>
      <c r="H86" s="2" t="s">
        <v>40</v>
      </c>
      <c r="I86" s="2" t="s">
        <v>11</v>
      </c>
    </row>
    <row r="87" spans="1:9">
      <c r="A87" s="2" t="s">
        <v>298</v>
      </c>
      <c r="B87" s="2" t="s">
        <v>299</v>
      </c>
      <c r="C87" s="26">
        <v>44526</v>
      </c>
      <c r="D87" s="22" t="str">
        <f t="shared" si="1"/>
        <v>2021</v>
      </c>
      <c r="E87" s="12">
        <v>59</v>
      </c>
      <c r="F87" s="19">
        <v>6.5</v>
      </c>
      <c r="G87" s="2" t="s">
        <v>300</v>
      </c>
      <c r="H87" s="2" t="s">
        <v>301</v>
      </c>
      <c r="I87" s="2" t="s">
        <v>87</v>
      </c>
    </row>
    <row r="88" spans="1:9">
      <c r="A88" s="2" t="s">
        <v>302</v>
      </c>
      <c r="B88" s="2" t="s">
        <v>296</v>
      </c>
      <c r="C88" s="26">
        <v>44554</v>
      </c>
      <c r="D88" s="22" t="str">
        <f t="shared" si="1"/>
        <v>2021</v>
      </c>
      <c r="E88" s="12" t="s">
        <v>449</v>
      </c>
      <c r="F88" s="19">
        <v>6.5</v>
      </c>
      <c r="G88" s="2" t="s">
        <v>303</v>
      </c>
      <c r="H88" s="2" t="s">
        <v>227</v>
      </c>
      <c r="I88" s="2" t="s">
        <v>71</v>
      </c>
    </row>
    <row r="89" spans="1:9">
      <c r="A89" s="2" t="s">
        <v>304</v>
      </c>
      <c r="B89" s="2" t="s">
        <v>280</v>
      </c>
      <c r="C89" s="26">
        <v>44421</v>
      </c>
      <c r="D89" s="22" t="str">
        <f t="shared" si="1"/>
        <v>2021</v>
      </c>
      <c r="E89" s="12" t="s">
        <v>449</v>
      </c>
      <c r="F89" s="19">
        <v>4.9000000000000004</v>
      </c>
      <c r="G89" s="2" t="s">
        <v>305</v>
      </c>
      <c r="H89" s="2" t="s">
        <v>306</v>
      </c>
      <c r="I89" s="2" t="s">
        <v>71</v>
      </c>
    </row>
    <row r="90" spans="1:9">
      <c r="A90" s="2" t="s">
        <v>307</v>
      </c>
      <c r="B90" s="2" t="s">
        <v>308</v>
      </c>
      <c r="C90" s="28">
        <v>44533</v>
      </c>
      <c r="D90" s="22" t="str">
        <f t="shared" si="1"/>
        <v>2021</v>
      </c>
      <c r="E90" s="12">
        <v>34</v>
      </c>
      <c r="F90" s="19">
        <v>6</v>
      </c>
      <c r="G90" s="2" t="s">
        <v>309</v>
      </c>
      <c r="H90" s="2" t="s">
        <v>310</v>
      </c>
      <c r="I90" s="2" t="s">
        <v>71</v>
      </c>
    </row>
    <row r="91" spans="1:9">
      <c r="A91" s="2" t="s">
        <v>311</v>
      </c>
      <c r="B91" s="2" t="s">
        <v>312</v>
      </c>
      <c r="C91" s="26">
        <v>44266</v>
      </c>
      <c r="D91" s="22" t="str">
        <f t="shared" si="1"/>
        <v>2021</v>
      </c>
      <c r="E91" s="12">
        <v>30</v>
      </c>
      <c r="F91" s="19">
        <v>4.4000000000000004</v>
      </c>
      <c r="G91" s="2" t="s">
        <v>313</v>
      </c>
      <c r="H91" s="2" t="s">
        <v>314</v>
      </c>
      <c r="I91" s="2" t="s">
        <v>209</v>
      </c>
    </row>
    <row r="92" spans="1:9">
      <c r="A92" s="2" t="s">
        <v>315</v>
      </c>
      <c r="B92" s="2" t="s">
        <v>131</v>
      </c>
      <c r="C92" s="29">
        <v>44329</v>
      </c>
      <c r="D92" s="22" t="str">
        <f t="shared" si="1"/>
        <v>2021</v>
      </c>
      <c r="E92" s="12">
        <v>18</v>
      </c>
      <c r="F92" s="19">
        <v>1.8</v>
      </c>
      <c r="G92" s="2" t="s">
        <v>316</v>
      </c>
      <c r="H92" s="2" t="s">
        <v>317</v>
      </c>
      <c r="I92" s="2" t="s">
        <v>87</v>
      </c>
    </row>
    <row r="93" spans="1:9">
      <c r="A93" s="2" t="s">
        <v>318</v>
      </c>
      <c r="B93" s="2" t="s">
        <v>319</v>
      </c>
      <c r="C93" s="29">
        <v>44379</v>
      </c>
      <c r="D93" s="22" t="str">
        <f t="shared" si="1"/>
        <v>2021</v>
      </c>
      <c r="E93" s="12" t="s">
        <v>449</v>
      </c>
      <c r="F93" s="19">
        <v>6.9</v>
      </c>
      <c r="G93" s="2" t="s">
        <v>320</v>
      </c>
      <c r="H93" s="2" t="s">
        <v>321</v>
      </c>
      <c r="I93" s="2" t="s">
        <v>11</v>
      </c>
    </row>
    <row r="94" spans="1:9">
      <c r="A94" s="2">
        <v>83</v>
      </c>
      <c r="B94" s="2" t="s">
        <v>322</v>
      </c>
      <c r="C94" s="29">
        <v>44554</v>
      </c>
      <c r="D94" s="22" t="str">
        <f t="shared" si="1"/>
        <v>2021</v>
      </c>
      <c r="E94" s="12">
        <v>193</v>
      </c>
      <c r="F94" s="19">
        <v>7.4</v>
      </c>
      <c r="G94" s="2" t="s">
        <v>323</v>
      </c>
      <c r="H94" s="2" t="s">
        <v>108</v>
      </c>
      <c r="I94" s="2" t="s">
        <v>11</v>
      </c>
    </row>
    <row r="95" spans="1:9">
      <c r="A95" s="2" t="s">
        <v>324</v>
      </c>
      <c r="B95" s="2" t="s">
        <v>286</v>
      </c>
      <c r="C95" s="29">
        <v>44281</v>
      </c>
      <c r="D95" s="22" t="str">
        <f t="shared" si="1"/>
        <v>2021</v>
      </c>
      <c r="E95" s="12" t="s">
        <v>449</v>
      </c>
      <c r="F95" s="19">
        <v>7.1</v>
      </c>
      <c r="G95" s="2" t="s">
        <v>325</v>
      </c>
      <c r="H95" s="2" t="s">
        <v>326</v>
      </c>
      <c r="I95" s="2" t="s">
        <v>11</v>
      </c>
    </row>
    <row r="96" spans="1:9">
      <c r="A96" s="2" t="s">
        <v>327</v>
      </c>
      <c r="B96" s="2" t="s">
        <v>322</v>
      </c>
      <c r="C96" s="29">
        <v>44393</v>
      </c>
      <c r="D96" s="22" t="str">
        <f t="shared" si="1"/>
        <v>2021</v>
      </c>
      <c r="E96" s="12" t="s">
        <v>449</v>
      </c>
      <c r="F96" s="19">
        <v>5.9</v>
      </c>
      <c r="G96" s="2" t="s">
        <v>328</v>
      </c>
      <c r="H96" s="2" t="s">
        <v>329</v>
      </c>
      <c r="I96" s="2" t="s">
        <v>52</v>
      </c>
    </row>
    <row r="97" spans="1:9">
      <c r="A97" s="2" t="s">
        <v>330</v>
      </c>
      <c r="B97" s="2" t="s">
        <v>312</v>
      </c>
      <c r="C97" s="29">
        <v>44449</v>
      </c>
      <c r="D97" s="22" t="str">
        <f t="shared" si="1"/>
        <v>2021</v>
      </c>
      <c r="E97" s="12" t="s">
        <v>449</v>
      </c>
      <c r="F97" s="19">
        <v>6.7</v>
      </c>
      <c r="G97" s="2" t="s">
        <v>331</v>
      </c>
      <c r="H97" s="2" t="s">
        <v>332</v>
      </c>
      <c r="I97" s="2" t="s">
        <v>71</v>
      </c>
    </row>
    <row r="98" spans="1:9">
      <c r="A98" s="2" t="s">
        <v>333</v>
      </c>
      <c r="B98" s="2" t="s">
        <v>30</v>
      </c>
      <c r="C98" s="29">
        <v>44519</v>
      </c>
      <c r="D98" s="22" t="str">
        <f t="shared" si="1"/>
        <v>2021</v>
      </c>
      <c r="E98" s="12" t="s">
        <v>449</v>
      </c>
      <c r="F98" s="19">
        <v>7</v>
      </c>
      <c r="G98" s="2" t="s">
        <v>107</v>
      </c>
      <c r="H98" s="2" t="s">
        <v>334</v>
      </c>
      <c r="I98" s="2" t="s">
        <v>11</v>
      </c>
    </row>
    <row r="99" spans="1:9" ht="28.8">
      <c r="A99" s="2" t="s">
        <v>335</v>
      </c>
      <c r="B99" s="2" t="s">
        <v>336</v>
      </c>
      <c r="C99" s="29">
        <v>44505</v>
      </c>
      <c r="D99" s="22" t="str">
        <f t="shared" si="1"/>
        <v>2021</v>
      </c>
      <c r="E99" s="12" t="s">
        <v>449</v>
      </c>
      <c r="F99" s="19">
        <v>6</v>
      </c>
      <c r="G99" s="2" t="s">
        <v>337</v>
      </c>
      <c r="H99" s="2" t="s">
        <v>338</v>
      </c>
      <c r="I99" s="2" t="s">
        <v>11</v>
      </c>
    </row>
    <row r="100" spans="1:9">
      <c r="A100" s="2" t="s">
        <v>339</v>
      </c>
      <c r="B100" s="2" t="s">
        <v>322</v>
      </c>
      <c r="C100" s="29">
        <v>44281</v>
      </c>
      <c r="D100" s="22" t="str">
        <f t="shared" si="1"/>
        <v>2021</v>
      </c>
      <c r="E100" s="12">
        <v>1.5</v>
      </c>
      <c r="F100" s="19">
        <v>4.4000000000000004</v>
      </c>
      <c r="G100" s="2" t="s">
        <v>340</v>
      </c>
      <c r="H100" s="2" t="s">
        <v>341</v>
      </c>
      <c r="I100" s="2" t="s">
        <v>52</v>
      </c>
    </row>
    <row r="101" spans="1:9">
      <c r="A101" s="2" t="s">
        <v>342</v>
      </c>
      <c r="B101" s="2" t="s">
        <v>343</v>
      </c>
      <c r="C101" s="29">
        <v>44274</v>
      </c>
      <c r="D101" s="22" t="str">
        <f t="shared" si="1"/>
        <v>2021</v>
      </c>
      <c r="E101" s="12">
        <v>23</v>
      </c>
      <c r="F101" s="19">
        <v>6.1</v>
      </c>
      <c r="G101" s="2" t="s">
        <v>344</v>
      </c>
      <c r="H101" s="2" t="s">
        <v>345</v>
      </c>
      <c r="I101" s="2" t="s">
        <v>52</v>
      </c>
    </row>
    <row r="102" spans="1:9" ht="28.8">
      <c r="A102" s="2" t="s">
        <v>346</v>
      </c>
      <c r="B102" s="2" t="s">
        <v>347</v>
      </c>
      <c r="C102" s="29">
        <v>44203</v>
      </c>
      <c r="D102" s="22" t="str">
        <f t="shared" si="1"/>
        <v>2021</v>
      </c>
      <c r="E102" s="12" t="s">
        <v>449</v>
      </c>
      <c r="F102" s="19">
        <v>7.4</v>
      </c>
      <c r="G102" s="2" t="s">
        <v>348</v>
      </c>
      <c r="H102" s="2" t="s">
        <v>349</v>
      </c>
      <c r="I102" s="2" t="s">
        <v>87</v>
      </c>
    </row>
    <row r="103" spans="1:9">
      <c r="A103" s="2" t="s">
        <v>350</v>
      </c>
      <c r="B103" s="2" t="s">
        <v>84</v>
      </c>
      <c r="C103" s="29">
        <v>44365</v>
      </c>
      <c r="D103" s="22" t="str">
        <f t="shared" si="1"/>
        <v>2021</v>
      </c>
      <c r="E103" s="12" t="s">
        <v>449</v>
      </c>
      <c r="F103" s="19">
        <v>6.8</v>
      </c>
      <c r="G103" s="2" t="s">
        <v>351</v>
      </c>
      <c r="H103" s="2" t="s">
        <v>352</v>
      </c>
      <c r="I103" s="2" t="s">
        <v>52</v>
      </c>
    </row>
    <row r="104" spans="1:9">
      <c r="A104" s="2" t="s">
        <v>353</v>
      </c>
      <c r="B104" s="2" t="s">
        <v>336</v>
      </c>
      <c r="C104" s="29">
        <v>44470</v>
      </c>
      <c r="D104" s="22" t="str">
        <f t="shared" si="1"/>
        <v>2021</v>
      </c>
      <c r="E104" s="12" t="s">
        <v>449</v>
      </c>
      <c r="F104" s="19">
        <v>7.6</v>
      </c>
      <c r="G104" s="2" t="s">
        <v>354</v>
      </c>
      <c r="H104" s="2" t="s">
        <v>355</v>
      </c>
      <c r="I104" s="2" t="s">
        <v>71</v>
      </c>
    </row>
    <row r="105" spans="1:9">
      <c r="A105" s="2" t="s">
        <v>356</v>
      </c>
      <c r="B105" s="2" t="s">
        <v>61</v>
      </c>
      <c r="C105" s="29">
        <v>44442</v>
      </c>
      <c r="D105" s="22" t="str">
        <f t="shared" si="1"/>
        <v>2021</v>
      </c>
      <c r="E105" s="12" t="s">
        <v>449</v>
      </c>
      <c r="F105" s="19">
        <v>6.5</v>
      </c>
      <c r="G105" s="2" t="s">
        <v>357</v>
      </c>
      <c r="H105" s="2" t="s">
        <v>358</v>
      </c>
      <c r="I105" s="2" t="s">
        <v>87</v>
      </c>
    </row>
    <row r="106" spans="1:9">
      <c r="A106" s="2" t="s">
        <v>359</v>
      </c>
      <c r="B106" s="2" t="s">
        <v>360</v>
      </c>
      <c r="C106" s="29">
        <v>44302</v>
      </c>
      <c r="D106" s="22" t="str">
        <f t="shared" si="1"/>
        <v>2021</v>
      </c>
      <c r="E106" s="12" t="s">
        <v>449</v>
      </c>
      <c r="F106" s="19">
        <v>6.7</v>
      </c>
      <c r="G106" s="2" t="s">
        <v>361</v>
      </c>
      <c r="H106" s="2" t="s">
        <v>362</v>
      </c>
      <c r="I106" s="2" t="s">
        <v>11</v>
      </c>
    </row>
    <row r="107" spans="1:9">
      <c r="A107" s="2" t="s">
        <v>363</v>
      </c>
      <c r="B107" s="2" t="s">
        <v>364</v>
      </c>
      <c r="C107" s="29">
        <v>44533</v>
      </c>
      <c r="D107" s="22" t="str">
        <f t="shared" si="1"/>
        <v>2021</v>
      </c>
      <c r="E107" s="12" t="s">
        <v>449</v>
      </c>
      <c r="F107" s="19">
        <v>6.7</v>
      </c>
      <c r="G107" s="2" t="s">
        <v>119</v>
      </c>
      <c r="H107" s="2" t="s">
        <v>365</v>
      </c>
      <c r="I107" s="2" t="s">
        <v>87</v>
      </c>
    </row>
    <row r="108" spans="1:9">
      <c r="A108" s="2" t="s">
        <v>366</v>
      </c>
      <c r="B108" s="2" t="s">
        <v>367</v>
      </c>
      <c r="C108" s="29">
        <v>44484</v>
      </c>
      <c r="D108" s="22" t="str">
        <f t="shared" si="1"/>
        <v>2021</v>
      </c>
      <c r="E108" s="12">
        <v>12</v>
      </c>
      <c r="F108" s="19">
        <v>6.7</v>
      </c>
      <c r="G108" s="2" t="s">
        <v>368</v>
      </c>
      <c r="H108" s="2" t="s">
        <v>369</v>
      </c>
      <c r="I108" s="2" t="s">
        <v>71</v>
      </c>
    </row>
    <row r="109" spans="1:9" ht="28.8">
      <c r="A109" s="2" t="s">
        <v>370</v>
      </c>
      <c r="B109" s="2" t="s">
        <v>131</v>
      </c>
      <c r="C109" s="29">
        <v>44386</v>
      </c>
      <c r="D109" s="22" t="str">
        <f t="shared" si="1"/>
        <v>2021</v>
      </c>
      <c r="E109" s="12" t="s">
        <v>449</v>
      </c>
      <c r="F109" s="19">
        <v>5.8</v>
      </c>
      <c r="G109" s="2" t="s">
        <v>371</v>
      </c>
      <c r="H109" s="2" t="s">
        <v>372</v>
      </c>
      <c r="I109" s="2" t="s">
        <v>87</v>
      </c>
    </row>
    <row r="110" spans="1:9">
      <c r="A110" s="2" t="s">
        <v>373</v>
      </c>
      <c r="B110" s="2" t="s">
        <v>30</v>
      </c>
      <c r="C110" s="29">
        <v>44414</v>
      </c>
      <c r="D110" s="22" t="str">
        <f t="shared" si="1"/>
        <v>2021</v>
      </c>
      <c r="E110" s="12" t="s">
        <v>449</v>
      </c>
      <c r="F110" s="19">
        <v>6</v>
      </c>
      <c r="G110" s="2" t="s">
        <v>374</v>
      </c>
      <c r="H110" s="2" t="s">
        <v>375</v>
      </c>
      <c r="I110" s="2" t="s">
        <v>87</v>
      </c>
    </row>
    <row r="111" spans="1:9" ht="28.8">
      <c r="A111" s="2" t="s">
        <v>376</v>
      </c>
      <c r="B111" s="2" t="s">
        <v>377</v>
      </c>
      <c r="C111" s="26">
        <v>43840</v>
      </c>
      <c r="D111" s="22" t="str">
        <f t="shared" si="1"/>
        <v>2020</v>
      </c>
      <c r="E111" s="10">
        <v>433</v>
      </c>
      <c r="F111" s="19">
        <v>7.5</v>
      </c>
      <c r="G111" s="2" t="s">
        <v>378</v>
      </c>
      <c r="H111" s="2" t="s">
        <v>156</v>
      </c>
      <c r="I111" s="2" t="s">
        <v>71</v>
      </c>
    </row>
    <row r="112" spans="1:9">
      <c r="A112" s="2" t="s">
        <v>379</v>
      </c>
      <c r="B112" s="2" t="s">
        <v>84</v>
      </c>
      <c r="C112" s="26">
        <v>43840</v>
      </c>
      <c r="D112" s="22" t="str">
        <f t="shared" si="1"/>
        <v>2020</v>
      </c>
      <c r="E112" s="11">
        <v>55.44</v>
      </c>
      <c r="F112" s="19">
        <v>5.4</v>
      </c>
      <c r="G112" s="2" t="s">
        <v>380</v>
      </c>
      <c r="H112" s="2" t="s">
        <v>381</v>
      </c>
      <c r="I112" s="2" t="s">
        <v>71</v>
      </c>
    </row>
    <row r="113" spans="1:9">
      <c r="A113" s="2" t="s">
        <v>382</v>
      </c>
      <c r="B113" s="2" t="s">
        <v>383</v>
      </c>
      <c r="C113" s="26">
        <v>43854</v>
      </c>
      <c r="D113" s="22" t="str">
        <f t="shared" si="1"/>
        <v>2020</v>
      </c>
      <c r="E113" s="10">
        <v>90</v>
      </c>
      <c r="F113" s="19">
        <v>5.2</v>
      </c>
      <c r="G113" s="2" t="s">
        <v>384</v>
      </c>
      <c r="H113" s="2" t="s">
        <v>385</v>
      </c>
      <c r="I113" s="2" t="s">
        <v>52</v>
      </c>
    </row>
    <row r="114" spans="1:9">
      <c r="A114" s="2" t="s">
        <v>386</v>
      </c>
      <c r="B114" s="2" t="s">
        <v>322</v>
      </c>
      <c r="C114" s="26">
        <v>43854</v>
      </c>
      <c r="D114" s="22" t="str">
        <f t="shared" si="1"/>
        <v>2020</v>
      </c>
      <c r="E114" s="10">
        <v>12.71</v>
      </c>
      <c r="F114" s="19">
        <v>6.8</v>
      </c>
      <c r="G114" s="2" t="s">
        <v>36</v>
      </c>
      <c r="H114" s="2" t="s">
        <v>387</v>
      </c>
      <c r="I114" s="2" t="s">
        <v>71</v>
      </c>
    </row>
    <row r="115" spans="1:9">
      <c r="A115" s="2" t="s">
        <v>388</v>
      </c>
      <c r="B115" s="2" t="s">
        <v>389</v>
      </c>
      <c r="C115" s="26">
        <v>43861</v>
      </c>
      <c r="D115" s="22" t="str">
        <f t="shared" si="1"/>
        <v>2020</v>
      </c>
      <c r="E115" s="10">
        <v>44.77</v>
      </c>
      <c r="F115" s="19">
        <v>6.5</v>
      </c>
      <c r="G115" s="2" t="s">
        <v>390</v>
      </c>
      <c r="H115" s="2" t="s">
        <v>391</v>
      </c>
      <c r="I115" s="2" t="s">
        <v>52</v>
      </c>
    </row>
    <row r="116" spans="1:9">
      <c r="A116" s="2" t="s">
        <v>392</v>
      </c>
      <c r="B116" s="2" t="s">
        <v>393</v>
      </c>
      <c r="C116" s="26">
        <v>43868</v>
      </c>
      <c r="D116" s="22" t="str">
        <f t="shared" si="1"/>
        <v>2020</v>
      </c>
      <c r="E116" s="10">
        <v>84.7</v>
      </c>
      <c r="F116" s="19">
        <v>6.5</v>
      </c>
      <c r="G116" s="2" t="s">
        <v>394</v>
      </c>
      <c r="H116" s="2" t="s">
        <v>395</v>
      </c>
      <c r="I116" s="2" t="s">
        <v>11</v>
      </c>
    </row>
    <row r="117" spans="1:9" ht="28.8">
      <c r="A117" s="2" t="s">
        <v>396</v>
      </c>
      <c r="B117" s="2" t="s">
        <v>65</v>
      </c>
      <c r="C117" s="26">
        <v>43882</v>
      </c>
      <c r="D117" s="22" t="str">
        <f t="shared" si="1"/>
        <v>2020</v>
      </c>
      <c r="E117" s="10">
        <v>87</v>
      </c>
      <c r="F117" s="19">
        <v>5.8</v>
      </c>
      <c r="G117" s="2" t="s">
        <v>397</v>
      </c>
      <c r="H117" s="2" t="s">
        <v>398</v>
      </c>
      <c r="I117" s="2" t="s">
        <v>52</v>
      </c>
    </row>
    <row r="118" spans="1:9" ht="28.8">
      <c r="A118" s="2" t="s">
        <v>399</v>
      </c>
      <c r="B118" s="2" t="s">
        <v>400</v>
      </c>
      <c r="C118" s="26">
        <v>43882</v>
      </c>
      <c r="D118" s="22" t="str">
        <f t="shared" si="1"/>
        <v>2020</v>
      </c>
      <c r="E118" s="10">
        <v>40.94</v>
      </c>
      <c r="F118" s="19">
        <v>5.4</v>
      </c>
      <c r="G118" s="2" t="s">
        <v>294</v>
      </c>
      <c r="H118" s="2" t="s">
        <v>401</v>
      </c>
      <c r="I118" s="2" t="s">
        <v>52</v>
      </c>
    </row>
    <row r="119" spans="1:9">
      <c r="A119" s="2" t="s">
        <v>402</v>
      </c>
      <c r="B119" s="2" t="s">
        <v>84</v>
      </c>
      <c r="C119" s="26">
        <v>43889</v>
      </c>
      <c r="D119" s="22" t="str">
        <f t="shared" si="1"/>
        <v>2020</v>
      </c>
      <c r="E119" s="10">
        <v>44.54</v>
      </c>
      <c r="F119" s="19">
        <v>7</v>
      </c>
      <c r="G119" s="2" t="s">
        <v>403</v>
      </c>
      <c r="H119" s="2" t="s">
        <v>262</v>
      </c>
      <c r="I119" s="2" t="s">
        <v>52</v>
      </c>
    </row>
    <row r="120" spans="1:9">
      <c r="A120" s="2" t="s">
        <v>404</v>
      </c>
      <c r="B120" s="2" t="s">
        <v>131</v>
      </c>
      <c r="C120" s="26">
        <v>43896</v>
      </c>
      <c r="D120" s="22" t="str">
        <f t="shared" si="1"/>
        <v>2020</v>
      </c>
      <c r="E120" s="10">
        <v>137.05000000000001</v>
      </c>
      <c r="F120" s="19">
        <v>2.2000000000000002</v>
      </c>
      <c r="G120" s="2" t="s">
        <v>405</v>
      </c>
      <c r="H120" s="2" t="s">
        <v>406</v>
      </c>
      <c r="I120" s="2" t="s">
        <v>71</v>
      </c>
    </row>
    <row r="121" spans="1:9">
      <c r="A121" s="2" t="s">
        <v>407</v>
      </c>
      <c r="B121" s="2" t="s">
        <v>389</v>
      </c>
      <c r="C121" s="26">
        <v>43903</v>
      </c>
      <c r="D121" s="22" t="str">
        <f t="shared" si="1"/>
        <v>2020</v>
      </c>
      <c r="E121" s="10">
        <v>13.54</v>
      </c>
      <c r="F121" s="19">
        <v>7.2</v>
      </c>
      <c r="G121" s="2" t="s">
        <v>408</v>
      </c>
      <c r="H121" s="2" t="s">
        <v>91</v>
      </c>
      <c r="I121" s="2" t="s">
        <v>71</v>
      </c>
    </row>
    <row r="122" spans="1:9">
      <c r="A122" s="2" t="s">
        <v>409</v>
      </c>
      <c r="B122" s="2" t="s">
        <v>389</v>
      </c>
      <c r="C122" s="26">
        <v>43994</v>
      </c>
      <c r="D122" s="22" t="str">
        <f t="shared" si="1"/>
        <v>2020</v>
      </c>
      <c r="E122" s="10">
        <v>35</v>
      </c>
      <c r="F122" s="19">
        <v>6.3</v>
      </c>
      <c r="G122" s="2" t="s">
        <v>410</v>
      </c>
      <c r="H122" s="2" t="s">
        <v>120</v>
      </c>
      <c r="I122" s="2" t="s">
        <v>52</v>
      </c>
    </row>
    <row r="123" spans="1:9">
      <c r="A123" s="2" t="s">
        <v>411</v>
      </c>
      <c r="B123" s="2" t="s">
        <v>296</v>
      </c>
      <c r="C123" s="26">
        <v>44036</v>
      </c>
      <c r="D123" s="22" t="str">
        <f t="shared" si="1"/>
        <v>2020</v>
      </c>
      <c r="E123" s="10">
        <v>214</v>
      </c>
      <c r="F123" s="19">
        <v>8.3000000000000007</v>
      </c>
      <c r="G123" s="2" t="s">
        <v>412</v>
      </c>
      <c r="H123" s="2" t="s">
        <v>413</v>
      </c>
      <c r="I123" s="2" t="s">
        <v>71</v>
      </c>
    </row>
    <row r="124" spans="1:9">
      <c r="A124" s="2" t="s">
        <v>414</v>
      </c>
      <c r="B124" s="2" t="s">
        <v>61</v>
      </c>
      <c r="C124" s="26">
        <v>44043</v>
      </c>
      <c r="D124" s="22" t="str">
        <f t="shared" si="1"/>
        <v>2020</v>
      </c>
      <c r="E124" s="10" t="s">
        <v>449</v>
      </c>
      <c r="F124" s="19">
        <v>7.5</v>
      </c>
      <c r="G124" s="2" t="s">
        <v>415</v>
      </c>
      <c r="H124" s="2" t="s">
        <v>63</v>
      </c>
      <c r="I124" s="2" t="s">
        <v>71</v>
      </c>
    </row>
    <row r="125" spans="1:9">
      <c r="A125" s="2" t="s">
        <v>416</v>
      </c>
      <c r="B125" s="2" t="s">
        <v>367</v>
      </c>
      <c r="C125" s="26">
        <v>44057</v>
      </c>
      <c r="D125" s="22" t="str">
        <f t="shared" si="1"/>
        <v>2020</v>
      </c>
      <c r="E125" s="10">
        <v>15.1</v>
      </c>
      <c r="F125" s="19">
        <v>7.1</v>
      </c>
      <c r="G125" s="2" t="s">
        <v>368</v>
      </c>
      <c r="H125" s="2" t="s">
        <v>417</v>
      </c>
      <c r="I125" s="2" t="s">
        <v>71</v>
      </c>
    </row>
    <row r="126" spans="1:9" ht="28.8">
      <c r="A126" s="2" t="s">
        <v>418</v>
      </c>
      <c r="B126" s="2" t="s">
        <v>419</v>
      </c>
      <c r="C126" s="26">
        <v>44055</v>
      </c>
      <c r="D126" s="22" t="str">
        <f t="shared" si="1"/>
        <v>2020</v>
      </c>
      <c r="E126" s="10" t="s">
        <v>449</v>
      </c>
      <c r="F126" s="19">
        <v>5.5</v>
      </c>
      <c r="G126" s="2" t="s">
        <v>420</v>
      </c>
      <c r="H126" s="2" t="s">
        <v>421</v>
      </c>
      <c r="I126" s="2" t="s">
        <v>11</v>
      </c>
    </row>
    <row r="127" spans="1:9">
      <c r="A127" s="2" t="s">
        <v>422</v>
      </c>
      <c r="B127" s="2" t="s">
        <v>84</v>
      </c>
      <c r="C127" s="26">
        <v>44071</v>
      </c>
      <c r="D127" s="22" t="str">
        <f t="shared" si="1"/>
        <v>2020</v>
      </c>
      <c r="E127" s="10" t="s">
        <v>449</v>
      </c>
      <c r="F127" s="19">
        <v>1.2</v>
      </c>
      <c r="G127" s="2" t="s">
        <v>423</v>
      </c>
      <c r="H127" s="2" t="s">
        <v>424</v>
      </c>
      <c r="I127" s="2" t="s">
        <v>71</v>
      </c>
    </row>
    <row r="128" spans="1:9">
      <c r="A128" s="2" t="s">
        <v>425</v>
      </c>
      <c r="B128" s="2" t="s">
        <v>364</v>
      </c>
      <c r="C128" s="26">
        <v>44064</v>
      </c>
      <c r="D128" s="22" t="str">
        <f t="shared" si="1"/>
        <v>2020</v>
      </c>
      <c r="E128" s="10">
        <v>193.73</v>
      </c>
      <c r="F128" s="19">
        <v>5.8</v>
      </c>
      <c r="G128" s="2" t="s">
        <v>426</v>
      </c>
      <c r="H128" s="2" t="s">
        <v>427</v>
      </c>
      <c r="I128" s="2" t="s">
        <v>11</v>
      </c>
    </row>
    <row r="129" spans="1:9">
      <c r="A129" s="2" t="s">
        <v>428</v>
      </c>
      <c r="B129" s="2" t="s">
        <v>429</v>
      </c>
      <c r="C129" s="26">
        <v>44043</v>
      </c>
      <c r="D129" s="22" t="str">
        <f t="shared" si="1"/>
        <v>2020</v>
      </c>
      <c r="E129" s="10" t="s">
        <v>449</v>
      </c>
      <c r="F129" s="19">
        <v>7.2</v>
      </c>
      <c r="G129" s="2" t="s">
        <v>430</v>
      </c>
      <c r="H129" s="2" t="s">
        <v>431</v>
      </c>
      <c r="I129" s="2" t="s">
        <v>11</v>
      </c>
    </row>
    <row r="130" spans="1:9">
      <c r="A130" s="2" t="s">
        <v>432</v>
      </c>
      <c r="B130" s="2" t="s">
        <v>433</v>
      </c>
      <c r="C130" s="26">
        <v>44147</v>
      </c>
      <c r="D130" s="22" t="str">
        <f t="shared" si="1"/>
        <v>2020</v>
      </c>
      <c r="E130" s="10" t="s">
        <v>449</v>
      </c>
      <c r="F130" s="19">
        <v>7.6</v>
      </c>
      <c r="G130" s="2" t="s">
        <v>434</v>
      </c>
      <c r="H130" s="2" t="s">
        <v>435</v>
      </c>
      <c r="I130" s="2" t="s">
        <v>11</v>
      </c>
    </row>
    <row r="131" spans="1:9">
      <c r="A131" s="2" t="s">
        <v>436</v>
      </c>
      <c r="B131" s="2" t="s">
        <v>437</v>
      </c>
      <c r="C131" s="26">
        <v>44148</v>
      </c>
      <c r="D131" s="22" t="str">
        <f t="shared" si="1"/>
        <v>2020</v>
      </c>
      <c r="E131" s="10" t="s">
        <v>449</v>
      </c>
      <c r="F131" s="19">
        <v>6.7</v>
      </c>
      <c r="G131" s="2" t="s">
        <v>438</v>
      </c>
      <c r="H131" s="2" t="s">
        <v>439</v>
      </c>
      <c r="I131" s="2" t="s">
        <v>52</v>
      </c>
    </row>
    <row r="132" spans="1:9">
      <c r="A132" s="2" t="s">
        <v>440</v>
      </c>
      <c r="B132" s="2" t="s">
        <v>61</v>
      </c>
      <c r="C132" s="26">
        <v>44150</v>
      </c>
      <c r="D132" s="22" t="str">
        <f t="shared" ref="D132:D140" si="2">TEXT(C132,"yyyy")</f>
        <v>2020</v>
      </c>
      <c r="E132" s="10">
        <v>8.35</v>
      </c>
      <c r="F132" s="19">
        <v>5.9</v>
      </c>
      <c r="G132" s="2" t="s">
        <v>441</v>
      </c>
      <c r="H132" s="2" t="s">
        <v>216</v>
      </c>
      <c r="I132" s="2" t="s">
        <v>87</v>
      </c>
    </row>
    <row r="133" spans="1:9">
      <c r="A133" s="2" t="s">
        <v>442</v>
      </c>
      <c r="B133" s="2" t="s">
        <v>443</v>
      </c>
      <c r="C133" s="26">
        <v>44176</v>
      </c>
      <c r="D133" s="22" t="str">
        <f t="shared" si="2"/>
        <v>2020</v>
      </c>
      <c r="E133" s="10">
        <v>50</v>
      </c>
      <c r="F133" s="19">
        <v>4</v>
      </c>
      <c r="G133" s="2" t="s">
        <v>444</v>
      </c>
      <c r="H133" s="2" t="s">
        <v>445</v>
      </c>
      <c r="I133" s="2" t="s">
        <v>52</v>
      </c>
    </row>
    <row r="134" spans="1:9">
      <c r="A134" s="2" t="s">
        <v>446</v>
      </c>
      <c r="B134" s="2" t="s">
        <v>419</v>
      </c>
      <c r="C134" s="26">
        <v>44190</v>
      </c>
      <c r="D134" s="22" t="str">
        <f t="shared" si="2"/>
        <v>2020</v>
      </c>
      <c r="E134" s="10">
        <v>0.33</v>
      </c>
      <c r="F134" s="19">
        <v>3.4</v>
      </c>
      <c r="G134" s="2" t="s">
        <v>447</v>
      </c>
      <c r="H134" s="2" t="s">
        <v>448</v>
      </c>
      <c r="I134" s="2" t="s">
        <v>449</v>
      </c>
    </row>
    <row r="135" spans="1:9">
      <c r="A135" s="2" t="s">
        <v>450</v>
      </c>
      <c r="B135" s="2" t="s">
        <v>61</v>
      </c>
      <c r="C135" s="26">
        <v>44190</v>
      </c>
      <c r="D135" s="22" t="str">
        <f t="shared" si="2"/>
        <v>2020</v>
      </c>
      <c r="E135" s="10">
        <v>12.56</v>
      </c>
      <c r="F135" s="19">
        <v>4.2</v>
      </c>
      <c r="G135" s="2" t="s">
        <v>451</v>
      </c>
      <c r="H135" s="2" t="s">
        <v>452</v>
      </c>
      <c r="I135" s="2" t="s">
        <v>52</v>
      </c>
    </row>
    <row r="136" spans="1:9" ht="28.8">
      <c r="A136" s="2" t="s">
        <v>453</v>
      </c>
      <c r="B136" s="2" t="s">
        <v>454</v>
      </c>
      <c r="C136" s="26">
        <v>44006</v>
      </c>
      <c r="D136" s="22" t="str">
        <f t="shared" si="2"/>
        <v>2020</v>
      </c>
      <c r="E136" s="10" t="s">
        <v>449</v>
      </c>
      <c r="F136" s="18" t="s">
        <v>449</v>
      </c>
      <c r="G136" s="2" t="s">
        <v>455</v>
      </c>
      <c r="H136" s="2" t="s">
        <v>456</v>
      </c>
      <c r="I136" s="2" t="s">
        <v>11</v>
      </c>
    </row>
    <row r="137" spans="1:9">
      <c r="A137" s="2" t="s">
        <v>457</v>
      </c>
      <c r="B137" s="2" t="s">
        <v>458</v>
      </c>
      <c r="C137" s="26">
        <v>44189</v>
      </c>
      <c r="D137" s="22" t="str">
        <f t="shared" si="2"/>
        <v>2020</v>
      </c>
      <c r="E137" s="10">
        <v>83.05</v>
      </c>
      <c r="F137" s="18">
        <v>6.9</v>
      </c>
      <c r="G137" s="2" t="s">
        <v>459</v>
      </c>
      <c r="H137" s="2" t="s">
        <v>460</v>
      </c>
      <c r="I137" s="2" t="s">
        <v>11</v>
      </c>
    </row>
    <row r="138" spans="1:9">
      <c r="A138" s="2" t="s">
        <v>461</v>
      </c>
      <c r="B138" s="2" t="s">
        <v>462</v>
      </c>
      <c r="C138" s="26">
        <v>44106</v>
      </c>
      <c r="D138" s="22" t="str">
        <f t="shared" si="2"/>
        <v>2020</v>
      </c>
      <c r="E138" s="10" t="s">
        <v>449</v>
      </c>
      <c r="F138" s="19">
        <v>6.8</v>
      </c>
      <c r="G138" s="2" t="s">
        <v>463</v>
      </c>
      <c r="H138" s="2" t="s">
        <v>464</v>
      </c>
      <c r="I138" s="2" t="s">
        <v>11</v>
      </c>
    </row>
    <row r="139" spans="1:9" ht="28.8">
      <c r="A139" s="2" t="s">
        <v>465</v>
      </c>
      <c r="B139" s="2" t="s">
        <v>65</v>
      </c>
      <c r="C139" s="26">
        <v>44113</v>
      </c>
      <c r="D139" s="22" t="str">
        <f t="shared" si="2"/>
        <v>2020</v>
      </c>
      <c r="E139" s="10" t="s">
        <v>449</v>
      </c>
      <c r="F139" s="19">
        <v>5.7</v>
      </c>
      <c r="G139" s="2" t="s">
        <v>466</v>
      </c>
      <c r="H139" s="2" t="s">
        <v>467</v>
      </c>
      <c r="I139" s="2" t="s">
        <v>11</v>
      </c>
    </row>
    <row r="140" spans="1:9">
      <c r="A140" s="2" t="s">
        <v>468</v>
      </c>
      <c r="B140" s="2" t="s">
        <v>469</v>
      </c>
      <c r="C140" s="26">
        <v>44008</v>
      </c>
      <c r="D140" s="22" t="str">
        <f t="shared" si="2"/>
        <v>2020</v>
      </c>
      <c r="E140" s="10" t="s">
        <v>449</v>
      </c>
      <c r="F140" s="19">
        <v>6.8</v>
      </c>
      <c r="G140" s="2" t="s">
        <v>470</v>
      </c>
      <c r="H140" s="2" t="s">
        <v>471</v>
      </c>
      <c r="I140" s="2" t="s">
        <v>472</v>
      </c>
    </row>
  </sheetData>
  <autoFilter ref="A1:I140"/>
  <conditionalFormatting sqref="A1:A104857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Movie Ratings &amp; RevenueAnalysis</vt:lpstr>
      <vt:lpstr>Avg collection by genre</vt:lpstr>
      <vt:lpstr>Avg IMDB rating by genre</vt:lpstr>
      <vt:lpstr>Top 5 directors by avg IMDB</vt:lpstr>
      <vt:lpstr>Top 5 LeadCast By Collection</vt:lpstr>
      <vt:lpstr>Streaming Platform Distribution</vt:lpstr>
      <vt:lpstr>Box Office Revenue By Year</vt:lpstr>
      <vt:lpstr>Movie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2025-04-04T16:40:00Z</dcterms:created>
  <dcterms:modified xsi:type="dcterms:W3CDTF">2025-04-15T16:40:32Z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DE634E7A2F4E4567BE4471C3213B40E1_12</vt:lpwstr>
  </property>
  <property fmtid="{D5CDD505-2E9C-101B-9397-08002B2CF9AE}" pid="3" name="KSOProductBuildVer">
    <vt:lpwstr>1033-12.2.0.20326</vt:lpwstr>
  </property>
</Properties>
</file>