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ransinha/Documents/Semester 3/SDA/Assignments/"/>
    </mc:Choice>
  </mc:AlternateContent>
  <xr:revisionPtr revIDLastSave="0" documentId="8_{E11A589D-46AE-7F43-B931-AA84FDE5EBED}" xr6:coauthVersionLast="47" xr6:coauthVersionMax="47" xr10:uidLastSave="{00000000-0000-0000-0000-000000000000}"/>
  <bookViews>
    <workbookView xWindow="0" yWindow="720" windowWidth="29400" windowHeight="18400" xr2:uid="{ACD635F8-7888-9D4C-A6BA-7CEA995930C1}"/>
  </bookViews>
  <sheets>
    <sheet name="raw_data(Transaction)" sheetId="3" r:id="rId1"/>
    <sheet name="Transaction" sheetId="4" r:id="rId2"/>
    <sheet name="raw_data(Restocking)" sheetId="2" r:id="rId3"/>
    <sheet name="Restockings" sheetId="1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4" l="1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D2" i="4" s="1"/>
  <c r="C2" i="4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4" l="1"/>
</calcChain>
</file>

<file path=xl/sharedStrings.xml><?xml version="1.0" encoding="utf-8"?>
<sst xmlns="http://schemas.openxmlformats.org/spreadsheetml/2006/main" count="132" uniqueCount="56">
  <si>
    <t>Average Monthly Sal</t>
  </si>
  <si>
    <t>Seasonality Fact</t>
  </si>
  <si>
    <t>Current Inventor</t>
  </si>
  <si>
    <t>Recommended Restocking Quantity</t>
  </si>
  <si>
    <t>Lays Chips</t>
  </si>
  <si>
    <t>Coca-Cola Soda</t>
  </si>
  <si>
    <t>Hershey's Chocola</t>
  </si>
  <si>
    <t>Maggi Instant Noo</t>
  </si>
  <si>
    <t>Kellogg's Cereal B</t>
  </si>
  <si>
    <t>DiGiorno Frozen Pi</t>
  </si>
  <si>
    <t>Red Bull Energy Dr</t>
  </si>
  <si>
    <t>Nature Valley Gran</t>
  </si>
  <si>
    <t>Orville Popcorn</t>
  </si>
  <si>
    <t>Oreo Cookies</t>
  </si>
  <si>
    <t>Ritz Crackers</t>
  </si>
  <si>
    <t>Kirkland Trail Mix</t>
  </si>
  <si>
    <t>Prego Pasta Sauc</t>
  </si>
  <si>
    <t>Rold Gold Pretzels</t>
  </si>
  <si>
    <t>Stouffer's Microwav</t>
  </si>
  <si>
    <t>Premier Protein Sh</t>
  </si>
  <si>
    <t>Skittles Candy</t>
  </si>
  <si>
    <t>Hostess Snack Ca</t>
  </si>
  <si>
    <t>Cup Noodles</t>
  </si>
  <si>
    <t>Bubba's Frozen Bu</t>
  </si>
  <si>
    <t>Klondike Ice Crea</t>
  </si>
  <si>
    <t>Wrigley's Chewing</t>
  </si>
  <si>
    <t>Tostitos Tortilla Chi</t>
  </si>
  <si>
    <t>Thomas' Bagels</t>
  </si>
  <si>
    <t>Krispy Kreme Dou</t>
  </si>
  <si>
    <t>Product Name</t>
  </si>
  <si>
    <t>Transaction Description</t>
  </si>
  <si>
    <t>Amount</t>
  </si>
  <si>
    <t xml:space="preserve">Category Credit/Debit </t>
  </si>
  <si>
    <t>MBTA Transit Card</t>
  </si>
  <si>
    <t>International POS Transaction Markup &amp;</t>
  </si>
  <si>
    <t>NEFT Transfer to Western Union (Ref: N</t>
  </si>
  <si>
    <t>Cash Deposit at Kenmore Square</t>
  </si>
  <si>
    <t>Zelle Transfer from Zendaya Coleman</t>
  </si>
  <si>
    <t>Boston Store</t>
  </si>
  <si>
    <t>Fastop Convenience Store</t>
  </si>
  <si>
    <t>Wollaston’s Market</t>
  </si>
  <si>
    <t>MBTA Card</t>
  </si>
  <si>
    <t>ATM Deposit</t>
  </si>
  <si>
    <t>Columbia</t>
  </si>
  <si>
    <t>Amazon</t>
  </si>
  <si>
    <t>YouTube Subscription (Recurring Payme</t>
  </si>
  <si>
    <t>Grubhub - Northeastern</t>
  </si>
  <si>
    <t>Costco via Instacart</t>
  </si>
  <si>
    <t>Virgin Atlantic Customer Support Return</t>
  </si>
  <si>
    <t>Temu.com</t>
  </si>
  <si>
    <t>Cash Withdrawal - Santander</t>
  </si>
  <si>
    <t>Symphony Market</t>
  </si>
  <si>
    <t>College Convenience</t>
  </si>
  <si>
    <t>Symphony Market Refund</t>
  </si>
  <si>
    <t>Sum of Credits</t>
  </si>
  <si>
    <t>Sum of Debits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</si>
</sst>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2"/>
      <color rgb="FF000000"/>
      <name val="Aptos Narrow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0" xfId="0" applyFont="1"/>
    <xf numFmtId="8" fontId="3" fillId="0" borderId="0" xfId="0" applyNumberFormat="1" applyFont="1" applyAlignment="1">
      <alignment horizontal="right"/>
    </xf>
    <xf numFmtId="0" fontId="4" fillId="0" borderId="0" xfId="0" applyFont="1"/>
    <xf numFmtId="8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Credit vs Debit Transaction Analysis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44E-D547-8BF9-52BB359D213C}"/>
              </c:ext>
            </c:extLst>
          </c:dPt>
          <c:cat>
            <c:strRef>
              <c:f>Transaction!$D$1:$E$1</c:f>
              <c:strCache>
                <c:ptCount val="2"/>
                <c:pt idx="0">
                  <c:v>Sum of Credits</c:v>
                </c:pt>
                <c:pt idx="1">
                  <c:v>Sum of Debits</c:v>
                </c:pt>
              </c:strCache>
            </c:strRef>
          </c:cat>
          <c:val>
            <c:numRef>
              <c:f>Transaction!$D$2:$E$2</c:f>
              <c:numCache>
                <c:formatCode>General</c:formatCode>
                <c:ptCount val="2"/>
                <c:pt idx="0">
                  <c:v>1839.4499999999998</c:v>
                </c:pt>
                <c:pt idx="1">
                  <c:v>2195.4000000000005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E-D547-8BF9-52BB359D2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7545456"/>
        <c:axId val="1661470880"/>
      </c:barChart>
      <c:catAx>
        <c:axId val="1417545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470880"/>
        <c:crosses val="autoZero"/>
        <c:auto val="1"/>
        <c:lblAlgn val="ctr"/>
        <c:lblOffset val="100"/>
        <c:noMultiLvlLbl val="0"/>
      </c:catAx>
      <c:valAx>
        <c:axId val="16614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4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Restockings!$E$1</c:f>
              <c:strCache>
                <c:ptCount val="1"/>
                <c:pt idx="0">
                  <c:v>Recommended Restocking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Restockings!$A$2:$A$26</c:f>
              <c:strCache>
                <c:ptCount val="25"/>
                <c:pt idx="0">
                  <c:v>Lays Chips</c:v>
                </c:pt>
                <c:pt idx="1">
                  <c:v>Coca-Cola Soda</c:v>
                </c:pt>
                <c:pt idx="2">
                  <c:v>Hershey's Chocola</c:v>
                </c:pt>
                <c:pt idx="3">
                  <c:v>Maggi Instant Noo</c:v>
                </c:pt>
                <c:pt idx="4">
                  <c:v>Kellogg's Cereal B</c:v>
                </c:pt>
                <c:pt idx="5">
                  <c:v>DiGiorno Frozen Pi</c:v>
                </c:pt>
                <c:pt idx="6">
                  <c:v>Red Bull Energy Dr</c:v>
                </c:pt>
                <c:pt idx="7">
                  <c:v>Nature Valley Gran</c:v>
                </c:pt>
                <c:pt idx="8">
                  <c:v>Orville Popcorn</c:v>
                </c:pt>
                <c:pt idx="9">
                  <c:v>Oreo Cookies</c:v>
                </c:pt>
                <c:pt idx="10">
                  <c:v>Ritz Crackers</c:v>
                </c:pt>
                <c:pt idx="11">
                  <c:v>Kirkland Trail Mix</c:v>
                </c:pt>
                <c:pt idx="12">
                  <c:v>Prego Pasta Sauc</c:v>
                </c:pt>
                <c:pt idx="13">
                  <c:v>Rold Gold Pretzels</c:v>
                </c:pt>
                <c:pt idx="14">
                  <c:v>Stouffer's Microwav</c:v>
                </c:pt>
                <c:pt idx="15">
                  <c:v>Premier Protein Sh</c:v>
                </c:pt>
                <c:pt idx="16">
                  <c:v>Skittles Candy</c:v>
                </c:pt>
                <c:pt idx="17">
                  <c:v>Hostess Snack Ca</c:v>
                </c:pt>
                <c:pt idx="18">
                  <c:v>Cup Noodles</c:v>
                </c:pt>
                <c:pt idx="19">
                  <c:v>Bubba's Frozen Bu</c:v>
                </c:pt>
                <c:pt idx="20">
                  <c:v>Klondike Ice Crea</c:v>
                </c:pt>
                <c:pt idx="21">
                  <c:v>Wrigley's Chewing</c:v>
                </c:pt>
                <c:pt idx="22">
                  <c:v>Tostitos Tortilla Chi</c:v>
                </c:pt>
                <c:pt idx="23">
                  <c:v>Thomas' Bagels</c:v>
                </c:pt>
                <c:pt idx="24">
                  <c:v>Krispy Kreme Dou</c:v>
                </c:pt>
              </c:strCache>
            </c:strRef>
          </c:cat>
          <c:val>
            <c:numRef>
              <c:f>Restockings!$E$2:$E$26</c:f>
              <c:numCache>
                <c:formatCode>General</c:formatCode>
                <c:ptCount val="25"/>
                <c:pt idx="0">
                  <c:v>32</c:v>
                </c:pt>
                <c:pt idx="1">
                  <c:v>60</c:v>
                </c:pt>
                <c:pt idx="2">
                  <c:v>10</c:v>
                </c:pt>
                <c:pt idx="3">
                  <c:v>20</c:v>
                </c:pt>
                <c:pt idx="4">
                  <c:v>110</c:v>
                </c:pt>
                <c:pt idx="5">
                  <c:v>8</c:v>
                </c:pt>
                <c:pt idx="6">
                  <c:v>20</c:v>
                </c:pt>
                <c:pt idx="7">
                  <c:v>14</c:v>
                </c:pt>
                <c:pt idx="8">
                  <c:v>-1</c:v>
                </c:pt>
                <c:pt idx="9">
                  <c:v>32</c:v>
                </c:pt>
                <c:pt idx="10">
                  <c:v>0</c:v>
                </c:pt>
                <c:pt idx="11">
                  <c:v>10</c:v>
                </c:pt>
                <c:pt idx="12">
                  <c:v>74</c:v>
                </c:pt>
                <c:pt idx="13">
                  <c:v>0</c:v>
                </c:pt>
                <c:pt idx="14">
                  <c:v>43</c:v>
                </c:pt>
                <c:pt idx="15">
                  <c:v>15</c:v>
                </c:pt>
                <c:pt idx="16">
                  <c:v>2</c:v>
                </c:pt>
                <c:pt idx="17">
                  <c:v>60</c:v>
                </c:pt>
                <c:pt idx="18">
                  <c:v>15</c:v>
                </c:pt>
                <c:pt idx="19">
                  <c:v>5</c:v>
                </c:pt>
                <c:pt idx="20">
                  <c:v>34</c:v>
                </c:pt>
                <c:pt idx="21">
                  <c:v>2</c:v>
                </c:pt>
                <c:pt idx="22">
                  <c:v>10</c:v>
                </c:pt>
                <c:pt idx="23">
                  <c:v>95</c:v>
                </c:pt>
                <c:pt idx="2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8-9847-AA4C-C104DF8B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5698944"/>
        <c:axId val="1655700656"/>
      </c:barChart>
      <c:catAx>
        <c:axId val="165569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700656"/>
        <c:crosses val="autoZero"/>
        <c:auto val="1"/>
        <c:lblAlgn val="ctr"/>
        <c:lblOffset val="100"/>
        <c:noMultiLvlLbl val="0"/>
      </c:catAx>
      <c:valAx>
        <c:axId val="16557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9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374650</xdr:colOff>
      <xdr:row>1</xdr:row>
      <xdr:rowOff>44450</xdr:rowOff>
    </xdr:from>
    <xdr:to>
      <xdr:col>12</xdr:col>
      <xdr:colOff>12700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4EBC67-4C20-EE72-A394-8C77DB5D4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2</xdr:row>
      <xdr:rowOff>158750</xdr:rowOff>
    </xdr:from>
    <xdr:to>
      <xdr:col>17</xdr:col>
      <xdr:colOff>596900</xdr:colOff>
      <xdr:row>25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CD49A4-E813-A2B2-4326-01E61754D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imransinha/Desktop/Book6.xlsx" TargetMode="External"/><Relationship Id="rId1" Type="http://schemas.openxmlformats.org/officeDocument/2006/relationships/externalLinkPath" Target="/Users/simransinha/Desktop/Book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ansactions"/>
    </sheetNames>
    <sheetDataSet>
      <sheetData sheetId="0">
        <row r="1">
          <cell r="D1" t="str">
            <v>Sum of Credits</v>
          </cell>
          <cell r="E1" t="str">
            <v>Sum of Debits</v>
          </cell>
        </row>
        <row r="2">
          <cell r="D2">
            <v>1839.4499999999998</v>
          </cell>
          <cell r="E2">
            <v>2195.4000000000005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E544-1355-5448-A6BB-F5A03427C995}">
  <dimension ref="A1:C33"/>
  <sheetViews>
    <sheetView tabSelected="1" workbookViewId="0">
      <selection activeCell="G30" sqref="G30"/>
    </sheetView>
  </sheetViews>
  <sheetFormatPr baseColWidth="10" defaultRowHeight="15" x14ac:dyDescent="0.2"/>
  <cols>
    <col min="1" max="1" width="39.83203125" customWidth="1"/>
    <col min="3" max="3" width="18.83203125" customWidth="1"/>
  </cols>
  <sheetData>
    <row r="1" spans="1:3" ht="16" x14ac:dyDescent="0.2">
      <c r="A1" s="6" t="s">
        <v>30</v>
      </c>
      <c r="B1" s="6" t="s">
        <v>31</v>
      </c>
      <c r="C1" s="6" t="s">
        <v>32</v>
      </c>
    </row>
    <row r="2" spans="1:3" x14ac:dyDescent="0.2">
      <c r="A2" s="3" t="s">
        <v>33</v>
      </c>
      <c r="B2" s="7">
        <v>2.4</v>
      </c>
      <c r="C2" s="8"/>
    </row>
    <row r="3" spans="1:3" x14ac:dyDescent="0.2">
      <c r="A3" s="3" t="s">
        <v>34</v>
      </c>
      <c r="B3" s="7">
        <v>2.46</v>
      </c>
      <c r="C3" s="8"/>
    </row>
    <row r="4" spans="1:3" x14ac:dyDescent="0.2">
      <c r="A4" s="3" t="s">
        <v>35</v>
      </c>
      <c r="B4" s="7">
        <v>600</v>
      </c>
      <c r="C4" s="8"/>
    </row>
    <row r="5" spans="1:3" x14ac:dyDescent="0.2">
      <c r="A5" s="3" t="s">
        <v>36</v>
      </c>
      <c r="B5" s="7">
        <v>50</v>
      </c>
      <c r="C5" s="8"/>
    </row>
    <row r="6" spans="1:3" x14ac:dyDescent="0.2">
      <c r="A6" s="3" t="s">
        <v>33</v>
      </c>
      <c r="B6" s="7">
        <v>2.4</v>
      </c>
      <c r="C6" s="8"/>
    </row>
    <row r="7" spans="1:3" x14ac:dyDescent="0.2">
      <c r="A7" s="3" t="s">
        <v>37</v>
      </c>
      <c r="B7" s="7">
        <v>426.09</v>
      </c>
      <c r="C7" s="8"/>
    </row>
    <row r="8" spans="1:3" x14ac:dyDescent="0.2">
      <c r="A8" s="3" t="s">
        <v>33</v>
      </c>
      <c r="B8" s="7">
        <v>2.4</v>
      </c>
      <c r="C8" s="8"/>
    </row>
    <row r="9" spans="1:3" x14ac:dyDescent="0.2">
      <c r="A9" s="3" t="s">
        <v>38</v>
      </c>
      <c r="B9" s="7">
        <v>17</v>
      </c>
      <c r="C9" s="8"/>
    </row>
    <row r="10" spans="1:3" x14ac:dyDescent="0.2">
      <c r="A10" s="3" t="s">
        <v>35</v>
      </c>
      <c r="B10" s="7">
        <v>600</v>
      </c>
      <c r="C10" s="8"/>
    </row>
    <row r="11" spans="1:3" x14ac:dyDescent="0.2">
      <c r="A11" s="3" t="s">
        <v>35</v>
      </c>
      <c r="B11" s="7">
        <v>600</v>
      </c>
      <c r="C11" s="8"/>
    </row>
    <row r="12" spans="1:3" x14ac:dyDescent="0.2">
      <c r="A12" s="3" t="s">
        <v>39</v>
      </c>
      <c r="B12" s="7">
        <v>8.69</v>
      </c>
      <c r="C12" s="8"/>
    </row>
    <row r="13" spans="1:3" x14ac:dyDescent="0.2">
      <c r="A13" s="3" t="s">
        <v>40</v>
      </c>
      <c r="B13" s="7">
        <v>12</v>
      </c>
      <c r="C13" s="8"/>
    </row>
    <row r="14" spans="1:3" x14ac:dyDescent="0.2">
      <c r="A14" s="3" t="s">
        <v>33</v>
      </c>
      <c r="B14" s="7">
        <v>2.4</v>
      </c>
      <c r="C14" s="8"/>
    </row>
    <row r="15" spans="1:3" x14ac:dyDescent="0.2">
      <c r="A15" s="3" t="s">
        <v>40</v>
      </c>
      <c r="B15" s="7">
        <v>17.420000000000002</v>
      </c>
      <c r="C15" s="8"/>
    </row>
    <row r="16" spans="1:3" x14ac:dyDescent="0.2">
      <c r="A16" s="3" t="s">
        <v>33</v>
      </c>
      <c r="B16" s="7">
        <v>2.4</v>
      </c>
      <c r="C16" s="8"/>
    </row>
    <row r="17" spans="1:3" x14ac:dyDescent="0.2">
      <c r="A17" s="3" t="s">
        <v>41</v>
      </c>
      <c r="B17" s="7">
        <v>2.4</v>
      </c>
      <c r="C17" s="8"/>
    </row>
    <row r="18" spans="1:3" x14ac:dyDescent="0.2">
      <c r="A18" s="3" t="s">
        <v>42</v>
      </c>
      <c r="B18" s="7">
        <v>30</v>
      </c>
      <c r="C18" s="8"/>
    </row>
    <row r="19" spans="1:3" x14ac:dyDescent="0.2">
      <c r="A19" s="3" t="s">
        <v>43</v>
      </c>
      <c r="B19" s="7">
        <v>155.25</v>
      </c>
      <c r="C19" s="8"/>
    </row>
    <row r="20" spans="1:3" x14ac:dyDescent="0.2">
      <c r="A20" s="3" t="s">
        <v>44</v>
      </c>
      <c r="B20" s="7">
        <v>33.299999999999997</v>
      </c>
      <c r="C20" s="8"/>
    </row>
    <row r="21" spans="1:3" x14ac:dyDescent="0.2">
      <c r="A21" s="3" t="s">
        <v>40</v>
      </c>
      <c r="B21" s="7">
        <v>2.68</v>
      </c>
      <c r="C21" s="8"/>
    </row>
    <row r="22" spans="1:3" x14ac:dyDescent="0.2">
      <c r="A22" s="3" t="s">
        <v>41</v>
      </c>
      <c r="B22" s="7">
        <v>2.4</v>
      </c>
      <c r="C22" s="8"/>
    </row>
    <row r="23" spans="1:3" x14ac:dyDescent="0.2">
      <c r="A23" s="3" t="s">
        <v>45</v>
      </c>
      <c r="B23" s="7">
        <v>2.23</v>
      </c>
      <c r="C23" s="8"/>
    </row>
    <row r="24" spans="1:3" x14ac:dyDescent="0.2">
      <c r="A24" s="3" t="s">
        <v>41</v>
      </c>
      <c r="B24" s="7">
        <v>2.4</v>
      </c>
      <c r="C24" s="8"/>
    </row>
    <row r="25" spans="1:3" x14ac:dyDescent="0.2">
      <c r="A25" s="3" t="s">
        <v>46</v>
      </c>
      <c r="B25" s="7">
        <v>5.87</v>
      </c>
      <c r="C25" s="8"/>
    </row>
    <row r="26" spans="1:3" x14ac:dyDescent="0.2">
      <c r="A26" s="3" t="s">
        <v>47</v>
      </c>
      <c r="B26" s="7">
        <v>56.6</v>
      </c>
      <c r="C26" s="8"/>
    </row>
    <row r="27" spans="1:3" x14ac:dyDescent="0.2">
      <c r="A27" s="3" t="s">
        <v>41</v>
      </c>
      <c r="B27" s="7">
        <v>2.4</v>
      </c>
      <c r="C27" s="8"/>
    </row>
    <row r="28" spans="1:3" x14ac:dyDescent="0.2">
      <c r="A28" s="3" t="s">
        <v>48</v>
      </c>
      <c r="B28" s="7">
        <v>1325</v>
      </c>
      <c r="C28" s="8"/>
    </row>
    <row r="29" spans="1:3" x14ac:dyDescent="0.2">
      <c r="A29" s="3" t="s">
        <v>49</v>
      </c>
      <c r="B29" s="7">
        <v>12.26</v>
      </c>
      <c r="C29" s="8"/>
    </row>
    <row r="30" spans="1:3" x14ac:dyDescent="0.2">
      <c r="A30" s="3" t="s">
        <v>50</v>
      </c>
      <c r="B30" s="7">
        <v>20</v>
      </c>
      <c r="C30" s="8"/>
    </row>
    <row r="31" spans="1:3" x14ac:dyDescent="0.2">
      <c r="A31" s="3" t="s">
        <v>51</v>
      </c>
      <c r="B31" s="9">
        <v>8.36</v>
      </c>
      <c r="C31" s="8"/>
    </row>
    <row r="32" spans="1:3" x14ac:dyDescent="0.2">
      <c r="A32" s="3" t="s">
        <v>52</v>
      </c>
      <c r="B32" s="9">
        <v>19.68</v>
      </c>
      <c r="C32" s="8"/>
    </row>
    <row r="33" spans="1:2" x14ac:dyDescent="0.2">
      <c r="A33" s="3" t="s">
        <v>53</v>
      </c>
      <c r="B33" s="9">
        <v>8.36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F4D3-41B1-6548-BACB-55D64AB20C1C}">
  <dimension ref="A1:E33"/>
  <sheetViews>
    <sheetView workbookViewId="0">
      <selection activeCell="E28" sqref="E28"/>
    </sheetView>
  </sheetViews>
  <sheetFormatPr baseColWidth="10" defaultRowHeight="15" x14ac:dyDescent="0.2"/>
  <cols>
    <col min="1" max="1" width="35.5" bestFit="1" customWidth="1"/>
    <col min="2" max="2" width="9.6640625" bestFit="1" customWidth="1"/>
    <col min="3" max="3" width="22.1640625" customWidth="1"/>
    <col min="4" max="4" width="14.1640625" customWidth="1"/>
    <col min="5" max="5" width="17.1640625" customWidth="1"/>
  </cols>
  <sheetData>
    <row r="1" spans="1:5" ht="16" x14ac:dyDescent="0.2">
      <c r="A1" s="6" t="s">
        <v>30</v>
      </c>
      <c r="B1" s="6" t="s">
        <v>31</v>
      </c>
      <c r="C1" s="10" t="s">
        <v>32</v>
      </c>
      <c r="D1" s="10" t="s">
        <v>54</v>
      </c>
      <c r="E1" s="11" t="s">
        <v>55</v>
      </c>
    </row>
    <row r="2" spans="1:5" x14ac:dyDescent="0.2">
      <c r="A2" s="3" t="s">
        <v>33</v>
      </c>
      <c r="B2" s="7">
        <v>2.4</v>
      </c>
      <c r="C2" s="8" t="str">
        <f>IF(B2&gt;0, IF(OR(ISNUMBER(SEARCH("Deposit",A2)), ISNUMBER(SEARCH("Transfer from",A2)), ISNUMBER(SEARCH("Refund",A2)), ISNUMBER(SEARCH("Return",A2))), "Credit", "Debit"), "Credit")</f>
        <v>Debit</v>
      </c>
      <c r="D2" s="5">
        <f>SUMIF(C:C, "Credit", B:B)</f>
        <v>1839.4499999999998</v>
      </c>
      <c r="E2" s="5">
        <f>SUMIF(C:C, "Debit", B:B)</f>
        <v>2195.4000000000005</v>
      </c>
    </row>
    <row r="3" spans="1:5" x14ac:dyDescent="0.2">
      <c r="A3" s="3" t="s">
        <v>34</v>
      </c>
      <c r="B3" s="7">
        <v>2.46</v>
      </c>
      <c r="C3" s="8" t="str">
        <f t="shared" ref="C3:C33" si="0">IF(B3&gt;0, IF(OR(ISNUMBER(SEARCH("Deposit",A3)), ISNUMBER(SEARCH("Transfer from",A3)), ISNUMBER(SEARCH("Refund",A3)), ISNUMBER(SEARCH("Return",A3))), "Credit", "Debit"), "Credit")</f>
        <v>Debit</v>
      </c>
      <c r="D3" s="5"/>
      <c r="E3" s="5"/>
    </row>
    <row r="4" spans="1:5" x14ac:dyDescent="0.2">
      <c r="A4" s="3" t="s">
        <v>35</v>
      </c>
      <c r="B4" s="7">
        <v>600</v>
      </c>
      <c r="C4" s="8" t="str">
        <f t="shared" si="0"/>
        <v>Debit</v>
      </c>
      <c r="D4" s="5"/>
      <c r="E4" s="5"/>
    </row>
    <row r="5" spans="1:5" x14ac:dyDescent="0.2">
      <c r="A5" s="3" t="s">
        <v>36</v>
      </c>
      <c r="B5" s="7">
        <v>50</v>
      </c>
      <c r="C5" s="8" t="str">
        <f t="shared" si="0"/>
        <v>Credit</v>
      </c>
      <c r="D5" s="5"/>
      <c r="E5" s="5"/>
    </row>
    <row r="6" spans="1:5" x14ac:dyDescent="0.2">
      <c r="A6" s="3" t="s">
        <v>33</v>
      </c>
      <c r="B6" s="7">
        <v>2.4</v>
      </c>
      <c r="C6" s="8" t="str">
        <f t="shared" si="0"/>
        <v>Debit</v>
      </c>
      <c r="D6" s="5"/>
      <c r="E6" s="5"/>
    </row>
    <row r="7" spans="1:5" x14ac:dyDescent="0.2">
      <c r="A7" s="3" t="s">
        <v>37</v>
      </c>
      <c r="B7" s="7">
        <v>426.09</v>
      </c>
      <c r="C7" s="8" t="str">
        <f t="shared" si="0"/>
        <v>Credit</v>
      </c>
      <c r="D7" s="5"/>
      <c r="E7" s="5"/>
    </row>
    <row r="8" spans="1:5" x14ac:dyDescent="0.2">
      <c r="A8" s="3" t="s">
        <v>33</v>
      </c>
      <c r="B8" s="7">
        <v>2.4</v>
      </c>
      <c r="C8" s="8" t="str">
        <f t="shared" si="0"/>
        <v>Debit</v>
      </c>
      <c r="D8" s="5"/>
      <c r="E8" s="5"/>
    </row>
    <row r="9" spans="1:5" x14ac:dyDescent="0.2">
      <c r="A9" s="3" t="s">
        <v>38</v>
      </c>
      <c r="B9" s="7">
        <v>17</v>
      </c>
      <c r="C9" s="8" t="str">
        <f t="shared" si="0"/>
        <v>Debit</v>
      </c>
      <c r="D9" s="5"/>
      <c r="E9" s="5"/>
    </row>
    <row r="10" spans="1:5" x14ac:dyDescent="0.2">
      <c r="A10" s="3" t="s">
        <v>35</v>
      </c>
      <c r="B10" s="7">
        <v>600</v>
      </c>
      <c r="C10" s="8" t="str">
        <f t="shared" si="0"/>
        <v>Debit</v>
      </c>
      <c r="D10" s="5"/>
      <c r="E10" s="5"/>
    </row>
    <row r="11" spans="1:5" x14ac:dyDescent="0.2">
      <c r="A11" s="3" t="s">
        <v>35</v>
      </c>
      <c r="B11" s="7">
        <v>600</v>
      </c>
      <c r="C11" s="8" t="str">
        <f t="shared" si="0"/>
        <v>Debit</v>
      </c>
      <c r="D11" s="5"/>
      <c r="E11" s="5"/>
    </row>
    <row r="12" spans="1:5" x14ac:dyDescent="0.2">
      <c r="A12" s="3" t="s">
        <v>39</v>
      </c>
      <c r="B12" s="7">
        <v>8.69</v>
      </c>
      <c r="C12" s="8" t="str">
        <f t="shared" si="0"/>
        <v>Debit</v>
      </c>
      <c r="D12" s="5"/>
      <c r="E12" s="5"/>
    </row>
    <row r="13" spans="1:5" x14ac:dyDescent="0.2">
      <c r="A13" s="3" t="s">
        <v>40</v>
      </c>
      <c r="B13" s="7">
        <v>12</v>
      </c>
      <c r="C13" s="8" t="str">
        <f t="shared" si="0"/>
        <v>Debit</v>
      </c>
      <c r="D13" s="5"/>
      <c r="E13" s="5"/>
    </row>
    <row r="14" spans="1:5" x14ac:dyDescent="0.2">
      <c r="A14" s="3" t="s">
        <v>33</v>
      </c>
      <c r="B14" s="7">
        <v>2.4</v>
      </c>
      <c r="C14" s="8" t="str">
        <f t="shared" si="0"/>
        <v>Debit</v>
      </c>
      <c r="D14" s="5"/>
      <c r="E14" s="5"/>
    </row>
    <row r="15" spans="1:5" x14ac:dyDescent="0.2">
      <c r="A15" s="3" t="s">
        <v>40</v>
      </c>
      <c r="B15" s="7">
        <v>17.420000000000002</v>
      </c>
      <c r="C15" s="8" t="str">
        <f t="shared" si="0"/>
        <v>Debit</v>
      </c>
      <c r="D15" s="5"/>
      <c r="E15" s="5"/>
    </row>
    <row r="16" spans="1:5" x14ac:dyDescent="0.2">
      <c r="A16" s="3" t="s">
        <v>33</v>
      </c>
      <c r="B16" s="7">
        <v>2.4</v>
      </c>
      <c r="C16" s="8" t="str">
        <f t="shared" si="0"/>
        <v>Debit</v>
      </c>
      <c r="D16" s="5"/>
      <c r="E16" s="5"/>
    </row>
    <row r="17" spans="1:5" x14ac:dyDescent="0.2">
      <c r="A17" s="3" t="s">
        <v>41</v>
      </c>
      <c r="B17" s="7">
        <v>2.4</v>
      </c>
      <c r="C17" s="8" t="str">
        <f t="shared" si="0"/>
        <v>Debit</v>
      </c>
      <c r="D17" s="5"/>
      <c r="E17" s="5"/>
    </row>
    <row r="18" spans="1:5" x14ac:dyDescent="0.2">
      <c r="A18" s="3" t="s">
        <v>42</v>
      </c>
      <c r="B18" s="7">
        <v>30</v>
      </c>
      <c r="C18" s="8" t="str">
        <f t="shared" si="0"/>
        <v>Credit</v>
      </c>
      <c r="D18" s="5"/>
      <c r="E18" s="5"/>
    </row>
    <row r="19" spans="1:5" x14ac:dyDescent="0.2">
      <c r="A19" s="3" t="s">
        <v>43</v>
      </c>
      <c r="B19" s="7">
        <v>155.25</v>
      </c>
      <c r="C19" s="8" t="str">
        <f t="shared" si="0"/>
        <v>Debit</v>
      </c>
      <c r="D19" s="5"/>
      <c r="E19" s="5"/>
    </row>
    <row r="20" spans="1:5" x14ac:dyDescent="0.2">
      <c r="A20" s="3" t="s">
        <v>44</v>
      </c>
      <c r="B20" s="7">
        <v>33.299999999999997</v>
      </c>
      <c r="C20" s="8" t="str">
        <f t="shared" si="0"/>
        <v>Debit</v>
      </c>
      <c r="D20" s="5"/>
      <c r="E20" s="5"/>
    </row>
    <row r="21" spans="1:5" x14ac:dyDescent="0.2">
      <c r="A21" s="3" t="s">
        <v>40</v>
      </c>
      <c r="B21" s="7">
        <v>2.68</v>
      </c>
      <c r="C21" s="8" t="str">
        <f t="shared" si="0"/>
        <v>Debit</v>
      </c>
      <c r="D21" s="5"/>
      <c r="E21" s="5"/>
    </row>
    <row r="22" spans="1:5" x14ac:dyDescent="0.2">
      <c r="A22" s="3" t="s">
        <v>41</v>
      </c>
      <c r="B22" s="7">
        <v>2.4</v>
      </c>
      <c r="C22" s="8" t="str">
        <f t="shared" si="0"/>
        <v>Debit</v>
      </c>
      <c r="D22" s="5"/>
      <c r="E22" s="5"/>
    </row>
    <row r="23" spans="1:5" x14ac:dyDescent="0.2">
      <c r="A23" s="3" t="s">
        <v>45</v>
      </c>
      <c r="B23" s="7">
        <v>2.23</v>
      </c>
      <c r="C23" s="8" t="str">
        <f t="shared" si="0"/>
        <v>Debit</v>
      </c>
      <c r="D23" s="5"/>
      <c r="E23" s="5"/>
    </row>
    <row r="24" spans="1:5" x14ac:dyDescent="0.2">
      <c r="A24" s="3" t="s">
        <v>41</v>
      </c>
      <c r="B24" s="7">
        <v>2.4</v>
      </c>
      <c r="C24" s="8" t="str">
        <f t="shared" si="0"/>
        <v>Debit</v>
      </c>
      <c r="D24" s="5"/>
      <c r="E24" s="5"/>
    </row>
    <row r="25" spans="1:5" x14ac:dyDescent="0.2">
      <c r="A25" s="3" t="s">
        <v>46</v>
      </c>
      <c r="B25" s="7">
        <v>5.87</v>
      </c>
      <c r="C25" s="8" t="str">
        <f t="shared" si="0"/>
        <v>Debit</v>
      </c>
      <c r="D25" s="5"/>
      <c r="E25" s="5"/>
    </row>
    <row r="26" spans="1:5" x14ac:dyDescent="0.2">
      <c r="A26" s="3" t="s">
        <v>47</v>
      </c>
      <c r="B26" s="7">
        <v>56.6</v>
      </c>
      <c r="C26" s="8" t="str">
        <f t="shared" si="0"/>
        <v>Debit</v>
      </c>
      <c r="D26" s="5"/>
      <c r="E26" s="5"/>
    </row>
    <row r="27" spans="1:5" x14ac:dyDescent="0.2">
      <c r="A27" s="3" t="s">
        <v>41</v>
      </c>
      <c r="B27" s="7">
        <v>2.4</v>
      </c>
      <c r="C27" s="8" t="str">
        <f t="shared" si="0"/>
        <v>Debit</v>
      </c>
      <c r="D27" s="5"/>
      <c r="E27" s="5"/>
    </row>
    <row r="28" spans="1:5" x14ac:dyDescent="0.2">
      <c r="A28" s="3" t="s">
        <v>48</v>
      </c>
      <c r="B28" s="7">
        <v>1325</v>
      </c>
      <c r="C28" s="8" t="str">
        <f t="shared" si="0"/>
        <v>Credit</v>
      </c>
      <c r="D28" s="5"/>
      <c r="E28" s="5"/>
    </row>
    <row r="29" spans="1:5" x14ac:dyDescent="0.2">
      <c r="A29" s="3" t="s">
        <v>49</v>
      </c>
      <c r="B29" s="7">
        <v>12.26</v>
      </c>
      <c r="C29" s="8" t="str">
        <f t="shared" si="0"/>
        <v>Debit</v>
      </c>
      <c r="D29" s="5"/>
      <c r="E29" s="5"/>
    </row>
    <row r="30" spans="1:5" x14ac:dyDescent="0.2">
      <c r="A30" s="3" t="s">
        <v>50</v>
      </c>
      <c r="B30" s="7">
        <v>20</v>
      </c>
      <c r="C30" s="8" t="str">
        <f t="shared" si="0"/>
        <v>Debit</v>
      </c>
      <c r="D30" s="5"/>
      <c r="E30" s="5"/>
    </row>
    <row r="31" spans="1:5" x14ac:dyDescent="0.2">
      <c r="A31" s="3" t="s">
        <v>51</v>
      </c>
      <c r="B31" s="9">
        <v>8.36</v>
      </c>
      <c r="C31" s="8" t="str">
        <f t="shared" si="0"/>
        <v>Debit</v>
      </c>
      <c r="D31" s="5"/>
      <c r="E31" s="5"/>
    </row>
    <row r="32" spans="1:5" x14ac:dyDescent="0.2">
      <c r="A32" s="3" t="s">
        <v>52</v>
      </c>
      <c r="B32" s="9">
        <v>19.68</v>
      </c>
      <c r="C32" s="8" t="str">
        <f t="shared" si="0"/>
        <v>Debit</v>
      </c>
      <c r="D32" s="5"/>
      <c r="E32" s="5"/>
    </row>
    <row r="33" spans="1:3" x14ac:dyDescent="0.2">
      <c r="A33" s="3" t="s">
        <v>53</v>
      </c>
      <c r="B33" s="9">
        <v>8.36</v>
      </c>
      <c r="C33" s="8" t="str">
        <f t="shared" si="0"/>
        <v>Credit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D12-2071-C64E-B62E-E4F2F267127B}">
  <dimension ref="A1:E26"/>
  <sheetViews>
    <sheetView workbookViewId="0">
      <selection activeCell="B41" sqref="B41"/>
    </sheetView>
  </sheetViews>
  <sheetFormatPr baseColWidth="10" defaultRowHeight="15" x14ac:dyDescent="0.2"/>
  <cols>
    <col min="1" max="1" width="18" customWidth="1"/>
    <col min="2" max="2" width="27.83203125" customWidth="1"/>
    <col min="3" max="3" width="16.83203125" customWidth="1"/>
    <col min="4" max="4" width="24" customWidth="1"/>
    <col min="5" max="5" width="34.6640625" customWidth="1"/>
  </cols>
  <sheetData>
    <row r="1" spans="1:5" x14ac:dyDescent="0.2">
      <c r="A1" s="1" t="s">
        <v>29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">
      <c r="A2" s="3" t="s">
        <v>4</v>
      </c>
      <c r="B2" s="4">
        <v>120</v>
      </c>
      <c r="C2" s="4">
        <v>1.1000000000000001</v>
      </c>
      <c r="D2" s="4">
        <v>100</v>
      </c>
    </row>
    <row r="3" spans="1:5" x14ac:dyDescent="0.2">
      <c r="A3" s="3" t="s">
        <v>5</v>
      </c>
      <c r="B3" s="4">
        <v>150</v>
      </c>
      <c r="C3" s="4">
        <v>1.2</v>
      </c>
      <c r="D3" s="4">
        <v>120</v>
      </c>
    </row>
    <row r="4" spans="1:5" x14ac:dyDescent="0.2">
      <c r="A4" s="3" t="s">
        <v>6</v>
      </c>
      <c r="B4" s="4">
        <v>100</v>
      </c>
      <c r="C4" s="4">
        <v>0.9</v>
      </c>
      <c r="D4" s="4">
        <v>80</v>
      </c>
    </row>
    <row r="5" spans="1:5" x14ac:dyDescent="0.2">
      <c r="A5" s="3" t="s">
        <v>7</v>
      </c>
      <c r="B5" s="4">
        <v>80</v>
      </c>
      <c r="C5" s="4">
        <v>1</v>
      </c>
      <c r="D5" s="4">
        <v>60</v>
      </c>
    </row>
    <row r="6" spans="1:5" x14ac:dyDescent="0.2">
      <c r="A6" s="3" t="s">
        <v>8</v>
      </c>
      <c r="B6" s="4">
        <v>200</v>
      </c>
      <c r="C6" s="4">
        <v>1.3</v>
      </c>
      <c r="D6" s="4">
        <v>150</v>
      </c>
    </row>
    <row r="7" spans="1:5" x14ac:dyDescent="0.2">
      <c r="A7" s="3" t="s">
        <v>9</v>
      </c>
      <c r="B7" s="4">
        <v>60</v>
      </c>
      <c r="C7" s="4">
        <v>0.8</v>
      </c>
      <c r="D7" s="4">
        <v>40</v>
      </c>
    </row>
    <row r="8" spans="1:5" x14ac:dyDescent="0.2">
      <c r="A8" s="3" t="s">
        <v>10</v>
      </c>
      <c r="B8" s="4">
        <v>90</v>
      </c>
      <c r="C8" s="4">
        <v>1</v>
      </c>
      <c r="D8" s="4">
        <v>70</v>
      </c>
    </row>
    <row r="9" spans="1:5" x14ac:dyDescent="0.2">
      <c r="A9" s="3" t="s">
        <v>11</v>
      </c>
      <c r="B9" s="4">
        <v>40</v>
      </c>
      <c r="C9" s="4">
        <v>1.1000000000000001</v>
      </c>
      <c r="D9" s="4">
        <v>30</v>
      </c>
    </row>
    <row r="10" spans="1:5" x14ac:dyDescent="0.2">
      <c r="A10" s="3" t="s">
        <v>12</v>
      </c>
      <c r="B10" s="4">
        <v>70</v>
      </c>
      <c r="C10" s="4">
        <v>0.7</v>
      </c>
      <c r="D10" s="4">
        <v>50</v>
      </c>
    </row>
    <row r="11" spans="1:5" x14ac:dyDescent="0.2">
      <c r="A11" s="3" t="s">
        <v>13</v>
      </c>
      <c r="B11" s="4">
        <v>110</v>
      </c>
      <c r="C11" s="4">
        <v>1.2</v>
      </c>
      <c r="D11" s="4">
        <v>100</v>
      </c>
      <c r="E11" s="5"/>
    </row>
    <row r="12" spans="1:5" x14ac:dyDescent="0.2">
      <c r="A12" s="3" t="s">
        <v>14</v>
      </c>
      <c r="B12" s="4">
        <v>50</v>
      </c>
      <c r="C12" s="4">
        <v>0.9</v>
      </c>
      <c r="D12" s="4">
        <v>45</v>
      </c>
      <c r="E12" s="5"/>
    </row>
    <row r="13" spans="1:5" x14ac:dyDescent="0.2">
      <c r="A13" s="3" t="s">
        <v>15</v>
      </c>
      <c r="B13" s="4">
        <v>85</v>
      </c>
      <c r="C13" s="4">
        <v>1</v>
      </c>
      <c r="D13" s="4">
        <v>75</v>
      </c>
      <c r="E13" s="5"/>
    </row>
    <row r="14" spans="1:5" x14ac:dyDescent="0.2">
      <c r="A14" s="3" t="s">
        <v>16</v>
      </c>
      <c r="B14" s="4">
        <v>180</v>
      </c>
      <c r="C14" s="4">
        <v>1.3</v>
      </c>
      <c r="D14" s="4">
        <v>160</v>
      </c>
      <c r="E14" s="5"/>
    </row>
    <row r="15" spans="1:5" x14ac:dyDescent="0.2">
      <c r="A15" s="3" t="s">
        <v>17</v>
      </c>
      <c r="B15" s="4">
        <v>75</v>
      </c>
      <c r="C15" s="4">
        <v>0.8</v>
      </c>
      <c r="D15" s="4">
        <v>60</v>
      </c>
      <c r="E15" s="5"/>
    </row>
    <row r="16" spans="1:5" x14ac:dyDescent="0.2">
      <c r="A16" s="3" t="s">
        <v>18</v>
      </c>
      <c r="B16" s="4">
        <v>130</v>
      </c>
      <c r="C16" s="4">
        <v>1.1000000000000001</v>
      </c>
      <c r="D16" s="4">
        <v>100</v>
      </c>
      <c r="E16" s="5"/>
    </row>
    <row r="17" spans="1:5" x14ac:dyDescent="0.2">
      <c r="A17" s="3" t="s">
        <v>19</v>
      </c>
      <c r="B17" s="4">
        <v>65</v>
      </c>
      <c r="C17" s="4">
        <v>1</v>
      </c>
      <c r="D17" s="4">
        <v>50</v>
      </c>
      <c r="E17" s="5"/>
    </row>
    <row r="18" spans="1:5" x14ac:dyDescent="0.2">
      <c r="A18" s="3" t="s">
        <v>20</v>
      </c>
      <c r="B18" s="4">
        <v>30</v>
      </c>
      <c r="C18" s="4">
        <v>0.9</v>
      </c>
      <c r="D18" s="4">
        <v>25</v>
      </c>
      <c r="E18" s="5"/>
    </row>
    <row r="19" spans="1:5" x14ac:dyDescent="0.2">
      <c r="A19" s="3" t="s">
        <v>21</v>
      </c>
      <c r="B19" s="4">
        <v>200</v>
      </c>
      <c r="C19" s="4">
        <v>1.2</v>
      </c>
      <c r="D19" s="4">
        <v>180</v>
      </c>
      <c r="E19" s="5"/>
    </row>
    <row r="20" spans="1:5" x14ac:dyDescent="0.2">
      <c r="A20" s="3" t="s">
        <v>22</v>
      </c>
      <c r="B20" s="4">
        <v>95</v>
      </c>
      <c r="C20" s="4">
        <v>1</v>
      </c>
      <c r="D20" s="4">
        <v>80</v>
      </c>
      <c r="E20" s="5"/>
    </row>
    <row r="21" spans="1:5" x14ac:dyDescent="0.2">
      <c r="A21" s="3" t="s">
        <v>23</v>
      </c>
      <c r="B21" s="4">
        <v>55</v>
      </c>
      <c r="C21" s="4">
        <v>1</v>
      </c>
      <c r="D21" s="4">
        <v>50</v>
      </c>
      <c r="E21" s="5"/>
    </row>
    <row r="22" spans="1:5" x14ac:dyDescent="0.2">
      <c r="A22" s="3" t="s">
        <v>24</v>
      </c>
      <c r="B22" s="4">
        <v>120</v>
      </c>
      <c r="C22" s="4">
        <v>1.2</v>
      </c>
      <c r="D22" s="4">
        <v>110</v>
      </c>
      <c r="E22" s="5"/>
    </row>
    <row r="23" spans="1:5" x14ac:dyDescent="0.2">
      <c r="A23" s="3" t="s">
        <v>25</v>
      </c>
      <c r="B23" s="4">
        <v>40</v>
      </c>
      <c r="C23" s="4">
        <v>0.8</v>
      </c>
      <c r="D23" s="4">
        <v>30</v>
      </c>
      <c r="E23" s="5"/>
    </row>
    <row r="24" spans="1:5" x14ac:dyDescent="0.2">
      <c r="A24" s="3" t="s">
        <v>26</v>
      </c>
      <c r="B24" s="4">
        <v>70</v>
      </c>
      <c r="C24" s="4">
        <v>1</v>
      </c>
      <c r="D24" s="4">
        <v>60</v>
      </c>
      <c r="E24" s="5"/>
    </row>
    <row r="25" spans="1:5" x14ac:dyDescent="0.2">
      <c r="A25" s="3" t="s">
        <v>27</v>
      </c>
      <c r="B25" s="4">
        <v>250</v>
      </c>
      <c r="C25" s="4">
        <v>1.3</v>
      </c>
      <c r="D25" s="4">
        <v>230</v>
      </c>
      <c r="E25" s="5"/>
    </row>
    <row r="26" spans="1:5" x14ac:dyDescent="0.2">
      <c r="A26" s="3" t="s">
        <v>28</v>
      </c>
      <c r="B26" s="4">
        <v>140</v>
      </c>
      <c r="C26" s="4">
        <v>1.1000000000000001</v>
      </c>
      <c r="D26" s="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021B-57ED-7B4A-A846-C66DD6BF444B}">
  <dimension ref="A1:K26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17" bestFit="1" customWidth="1"/>
    <col min="2" max="2" width="22.6640625" customWidth="1"/>
    <col min="3" max="3" width="20.6640625" customWidth="1"/>
    <col min="4" max="4" width="22.1640625" customWidth="1"/>
    <col min="5" max="5" width="33.33203125" bestFit="1" customWidth="1"/>
  </cols>
  <sheetData>
    <row r="1" spans="1:11" x14ac:dyDescent="0.2">
      <c r="A1" s="1" t="s">
        <v>29</v>
      </c>
      <c r="B1" s="1" t="s">
        <v>0</v>
      </c>
      <c r="C1" s="1" t="s">
        <v>1</v>
      </c>
      <c r="D1" s="1" t="s">
        <v>2</v>
      </c>
      <c r="E1" s="2" t="s">
        <v>3</v>
      </c>
    </row>
    <row r="2" spans="1:11" x14ac:dyDescent="0.2">
      <c r="A2" s="3" t="s">
        <v>4</v>
      </c>
      <c r="B2" s="4">
        <v>120</v>
      </c>
      <c r="C2" s="4">
        <v>1.1000000000000001</v>
      </c>
      <c r="D2" s="4">
        <v>100</v>
      </c>
      <c r="E2">
        <f>($B2* $C2) - $D2</f>
        <v>32</v>
      </c>
    </row>
    <row r="3" spans="1:11" x14ac:dyDescent="0.2">
      <c r="A3" s="3" t="s">
        <v>5</v>
      </c>
      <c r="B3" s="4">
        <v>150</v>
      </c>
      <c r="C3" s="4">
        <v>1.2</v>
      </c>
      <c r="D3" s="4">
        <v>120</v>
      </c>
      <c r="E3">
        <f t="shared" ref="E3:E26" si="0">($B3* $C3) - $D3</f>
        <v>60</v>
      </c>
    </row>
    <row r="4" spans="1:11" x14ac:dyDescent="0.2">
      <c r="A4" s="3" t="s">
        <v>6</v>
      </c>
      <c r="B4" s="4">
        <v>100</v>
      </c>
      <c r="C4" s="4">
        <v>0.9</v>
      </c>
      <c r="D4" s="4">
        <v>80</v>
      </c>
      <c r="E4">
        <f t="shared" si="0"/>
        <v>10</v>
      </c>
    </row>
    <row r="5" spans="1:11" x14ac:dyDescent="0.2">
      <c r="A5" s="3" t="s">
        <v>7</v>
      </c>
      <c r="B5" s="4">
        <v>80</v>
      </c>
      <c r="C5" s="4">
        <v>1</v>
      </c>
      <c r="D5" s="4">
        <v>60</v>
      </c>
      <c r="E5">
        <f t="shared" si="0"/>
        <v>20</v>
      </c>
    </row>
    <row r="6" spans="1:11" x14ac:dyDescent="0.2">
      <c r="A6" s="3" t="s">
        <v>8</v>
      </c>
      <c r="B6" s="4">
        <v>200</v>
      </c>
      <c r="C6" s="4">
        <v>1.3</v>
      </c>
      <c r="D6" s="4">
        <v>150</v>
      </c>
      <c r="E6">
        <f t="shared" si="0"/>
        <v>110</v>
      </c>
    </row>
    <row r="7" spans="1:11" x14ac:dyDescent="0.2">
      <c r="A7" s="3" t="s">
        <v>9</v>
      </c>
      <c r="B7" s="4">
        <v>60</v>
      </c>
      <c r="C7" s="4">
        <v>0.8</v>
      </c>
      <c r="D7" s="4">
        <v>40</v>
      </c>
      <c r="E7">
        <f t="shared" si="0"/>
        <v>8</v>
      </c>
    </row>
    <row r="8" spans="1:11" x14ac:dyDescent="0.2">
      <c r="A8" s="3" t="s">
        <v>10</v>
      </c>
      <c r="B8" s="4">
        <v>90</v>
      </c>
      <c r="C8" s="4">
        <v>1</v>
      </c>
      <c r="D8" s="4">
        <v>70</v>
      </c>
      <c r="E8">
        <f t="shared" si="0"/>
        <v>20</v>
      </c>
    </row>
    <row r="9" spans="1:11" x14ac:dyDescent="0.2">
      <c r="A9" s="3" t="s">
        <v>11</v>
      </c>
      <c r="B9" s="4">
        <v>40</v>
      </c>
      <c r="C9" s="4">
        <v>1.1000000000000001</v>
      </c>
      <c r="D9" s="4">
        <v>30</v>
      </c>
      <c r="E9">
        <f t="shared" si="0"/>
        <v>14</v>
      </c>
    </row>
    <row r="10" spans="1:11" x14ac:dyDescent="0.2">
      <c r="A10" s="3" t="s">
        <v>12</v>
      </c>
      <c r="B10" s="4">
        <v>70</v>
      </c>
      <c r="C10" s="4">
        <v>0.7</v>
      </c>
      <c r="D10" s="4">
        <v>50</v>
      </c>
      <c r="E10">
        <f t="shared" si="0"/>
        <v>-1</v>
      </c>
    </row>
    <row r="11" spans="1:11" x14ac:dyDescent="0.2">
      <c r="A11" s="3" t="s">
        <v>13</v>
      </c>
      <c r="B11" s="4">
        <v>110</v>
      </c>
      <c r="C11" s="4">
        <v>1.2</v>
      </c>
      <c r="D11" s="4">
        <v>100</v>
      </c>
      <c r="E11">
        <f t="shared" si="0"/>
        <v>32</v>
      </c>
      <c r="F11" s="5"/>
      <c r="G11" s="5"/>
      <c r="H11" s="5"/>
      <c r="I11" s="5"/>
      <c r="J11" s="5"/>
      <c r="K11" s="5"/>
    </row>
    <row r="12" spans="1:11" x14ac:dyDescent="0.2">
      <c r="A12" s="3" t="s">
        <v>14</v>
      </c>
      <c r="B12" s="4">
        <v>50</v>
      </c>
      <c r="C12" s="4">
        <v>0.9</v>
      </c>
      <c r="D12" s="4">
        <v>45</v>
      </c>
      <c r="E12">
        <f t="shared" si="0"/>
        <v>0</v>
      </c>
      <c r="F12" s="5"/>
      <c r="G12" s="5"/>
      <c r="H12" s="5"/>
      <c r="I12" s="5"/>
      <c r="J12" s="5"/>
      <c r="K12" s="5"/>
    </row>
    <row r="13" spans="1:11" x14ac:dyDescent="0.2">
      <c r="A13" s="3" t="s">
        <v>15</v>
      </c>
      <c r="B13" s="4">
        <v>85</v>
      </c>
      <c r="C13" s="4">
        <v>1</v>
      </c>
      <c r="D13" s="4">
        <v>75</v>
      </c>
      <c r="E13">
        <f t="shared" si="0"/>
        <v>10</v>
      </c>
      <c r="F13" s="5"/>
      <c r="G13" s="5"/>
      <c r="H13" s="5"/>
      <c r="I13" s="5"/>
      <c r="J13" s="5"/>
      <c r="K13" s="5"/>
    </row>
    <row r="14" spans="1:11" x14ac:dyDescent="0.2">
      <c r="A14" s="3" t="s">
        <v>16</v>
      </c>
      <c r="B14" s="4">
        <v>180</v>
      </c>
      <c r="C14" s="4">
        <v>1.3</v>
      </c>
      <c r="D14" s="4">
        <v>160</v>
      </c>
      <c r="E14">
        <f t="shared" si="0"/>
        <v>74</v>
      </c>
      <c r="F14" s="5"/>
      <c r="G14" s="5"/>
      <c r="H14" s="5"/>
      <c r="I14" s="5"/>
      <c r="J14" s="5"/>
      <c r="K14" s="5"/>
    </row>
    <row r="15" spans="1:11" x14ac:dyDescent="0.2">
      <c r="A15" s="3" t="s">
        <v>17</v>
      </c>
      <c r="B15" s="4">
        <v>75</v>
      </c>
      <c r="C15" s="4">
        <v>0.8</v>
      </c>
      <c r="D15" s="4">
        <v>60</v>
      </c>
      <c r="E15">
        <f t="shared" si="0"/>
        <v>0</v>
      </c>
      <c r="F15" s="5"/>
      <c r="G15" s="5"/>
      <c r="H15" s="5"/>
      <c r="I15" s="5"/>
      <c r="J15" s="5"/>
      <c r="K15" s="5"/>
    </row>
    <row r="16" spans="1:11" x14ac:dyDescent="0.2">
      <c r="A16" s="3" t="s">
        <v>18</v>
      </c>
      <c r="B16" s="4">
        <v>130</v>
      </c>
      <c r="C16" s="4">
        <v>1.1000000000000001</v>
      </c>
      <c r="D16" s="4">
        <v>100</v>
      </c>
      <c r="E16">
        <f t="shared" si="0"/>
        <v>43</v>
      </c>
      <c r="F16" s="5"/>
      <c r="G16" s="5"/>
      <c r="H16" s="5"/>
      <c r="I16" s="5"/>
      <c r="J16" s="5"/>
      <c r="K16" s="5"/>
    </row>
    <row r="17" spans="1:11" x14ac:dyDescent="0.2">
      <c r="A17" s="3" t="s">
        <v>19</v>
      </c>
      <c r="B17" s="4">
        <v>65</v>
      </c>
      <c r="C17" s="4">
        <v>1</v>
      </c>
      <c r="D17" s="4">
        <v>50</v>
      </c>
      <c r="E17">
        <f t="shared" si="0"/>
        <v>15</v>
      </c>
      <c r="F17" s="5"/>
      <c r="G17" s="5"/>
      <c r="H17" s="5"/>
      <c r="I17" s="5"/>
      <c r="J17" s="5"/>
      <c r="K17" s="5"/>
    </row>
    <row r="18" spans="1:11" x14ac:dyDescent="0.2">
      <c r="A18" s="3" t="s">
        <v>20</v>
      </c>
      <c r="B18" s="4">
        <v>30</v>
      </c>
      <c r="C18" s="4">
        <v>0.9</v>
      </c>
      <c r="D18" s="4">
        <v>25</v>
      </c>
      <c r="E18">
        <f t="shared" si="0"/>
        <v>2</v>
      </c>
      <c r="F18" s="5"/>
      <c r="G18" s="5"/>
      <c r="H18" s="5"/>
      <c r="I18" s="5"/>
      <c r="J18" s="5"/>
      <c r="K18" s="5"/>
    </row>
    <row r="19" spans="1:11" x14ac:dyDescent="0.2">
      <c r="A19" s="3" t="s">
        <v>21</v>
      </c>
      <c r="B19" s="4">
        <v>200</v>
      </c>
      <c r="C19" s="4">
        <v>1.2</v>
      </c>
      <c r="D19" s="4">
        <v>180</v>
      </c>
      <c r="E19">
        <f t="shared" si="0"/>
        <v>60</v>
      </c>
      <c r="F19" s="5"/>
      <c r="G19" s="5"/>
      <c r="H19" s="5"/>
      <c r="I19" s="5"/>
      <c r="J19" s="5"/>
      <c r="K19" s="5"/>
    </row>
    <row r="20" spans="1:11" x14ac:dyDescent="0.2">
      <c r="A20" s="3" t="s">
        <v>22</v>
      </c>
      <c r="B20" s="4">
        <v>95</v>
      </c>
      <c r="C20" s="4">
        <v>1</v>
      </c>
      <c r="D20" s="4">
        <v>80</v>
      </c>
      <c r="E20">
        <f t="shared" si="0"/>
        <v>15</v>
      </c>
      <c r="F20" s="5"/>
      <c r="G20" s="5"/>
      <c r="H20" s="5"/>
      <c r="I20" s="5"/>
      <c r="J20" s="5"/>
      <c r="K20" s="5"/>
    </row>
    <row r="21" spans="1:11" x14ac:dyDescent="0.2">
      <c r="A21" s="3" t="s">
        <v>23</v>
      </c>
      <c r="B21" s="4">
        <v>55</v>
      </c>
      <c r="C21" s="4">
        <v>1</v>
      </c>
      <c r="D21" s="4">
        <v>50</v>
      </c>
      <c r="E21">
        <f t="shared" si="0"/>
        <v>5</v>
      </c>
      <c r="F21" s="5"/>
      <c r="G21" s="5"/>
      <c r="H21" s="5"/>
      <c r="I21" s="5"/>
      <c r="J21" s="5"/>
      <c r="K21" s="5"/>
    </row>
    <row r="22" spans="1:11" x14ac:dyDescent="0.2">
      <c r="A22" s="3" t="s">
        <v>24</v>
      </c>
      <c r="B22" s="4">
        <v>120</v>
      </c>
      <c r="C22" s="4">
        <v>1.2</v>
      </c>
      <c r="D22" s="4">
        <v>110</v>
      </c>
      <c r="E22">
        <f t="shared" si="0"/>
        <v>34</v>
      </c>
      <c r="F22" s="5"/>
      <c r="G22" s="5"/>
      <c r="H22" s="5"/>
      <c r="I22" s="5"/>
      <c r="J22" s="5"/>
      <c r="K22" s="5"/>
    </row>
    <row r="23" spans="1:11" x14ac:dyDescent="0.2">
      <c r="A23" s="3" t="s">
        <v>25</v>
      </c>
      <c r="B23" s="4">
        <v>40</v>
      </c>
      <c r="C23" s="4">
        <v>0.8</v>
      </c>
      <c r="D23" s="4">
        <v>30</v>
      </c>
      <c r="E23">
        <f t="shared" si="0"/>
        <v>2</v>
      </c>
      <c r="F23" s="5"/>
      <c r="G23" s="5"/>
      <c r="H23" s="5"/>
      <c r="I23" s="5"/>
      <c r="J23" s="5"/>
      <c r="K23" s="5"/>
    </row>
    <row r="24" spans="1:11" x14ac:dyDescent="0.2">
      <c r="A24" s="3" t="s">
        <v>26</v>
      </c>
      <c r="B24" s="4">
        <v>70</v>
      </c>
      <c r="C24" s="4">
        <v>1</v>
      </c>
      <c r="D24" s="4">
        <v>60</v>
      </c>
      <c r="E24">
        <f t="shared" si="0"/>
        <v>10</v>
      </c>
      <c r="F24" s="5"/>
      <c r="G24" s="5"/>
      <c r="H24" s="5"/>
      <c r="I24" s="5"/>
      <c r="J24" s="5"/>
      <c r="K24" s="5"/>
    </row>
    <row r="25" spans="1:11" x14ac:dyDescent="0.2">
      <c r="A25" s="3" t="s">
        <v>27</v>
      </c>
      <c r="B25" s="4">
        <v>250</v>
      </c>
      <c r="C25" s="4">
        <v>1.3</v>
      </c>
      <c r="D25" s="4">
        <v>230</v>
      </c>
      <c r="E25">
        <f t="shared" si="0"/>
        <v>95</v>
      </c>
      <c r="F25" s="5"/>
      <c r="G25" s="5"/>
      <c r="H25" s="5"/>
      <c r="I25" s="5"/>
      <c r="J25" s="5"/>
      <c r="K25" s="5"/>
    </row>
    <row r="26" spans="1:11" x14ac:dyDescent="0.2">
      <c r="A26" s="3" t="s">
        <v>28</v>
      </c>
      <c r="B26" s="4">
        <v>140</v>
      </c>
      <c r="C26" s="4">
        <v>1.1000000000000001</v>
      </c>
      <c r="D26" s="4">
        <v>120</v>
      </c>
      <c r="E26">
        <f t="shared" si="0"/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raw_data(Transaction)</vt:lpstr>
      <vt:lpstr>Transaction</vt:lpstr>
      <vt:lpstr>raw_data(Restocking)</vt:lpstr>
      <vt:lpstr>Restockings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Abhay Sinha</dc:creator>
  <cp:lastModifiedBy>Simran Abhay Sinha</cp:lastModifiedBy>
  <dcterms:created xsi:type="dcterms:W3CDTF">2025-01-15T04:12:50Z</dcterms:created>
  <dcterms:modified xsi:type="dcterms:W3CDTF">2025-01-15T04:54:12Z</dcterms:modified>
</cp:coreProperties>
</file>