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m002/OneDrive - 7-Eleven, Inc/Marketplace/"/>
    </mc:Choice>
  </mc:AlternateContent>
  <xr:revisionPtr revIDLastSave="698" documentId="8_{CDAF21D0-9D05-484A-A7E9-DAB4C027D6CD}" xr6:coauthVersionLast="44" xr6:coauthVersionMax="44" xr10:uidLastSave="{95BDB4E9-4E02-9748-ADBF-801A6F77B6EA}"/>
  <bookViews>
    <workbookView xWindow="0" yWindow="460" windowWidth="38400" windowHeight="23540" activeTab="1" xr2:uid="{48AA6BE4-C51A-42C2-82EC-4F7693A01729}"/>
  </bookViews>
  <sheets>
    <sheet name="Project Plan" sheetId="1" r:id="rId1"/>
    <sheet name="Doordash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E24" i="2"/>
  <c r="C5" i="2" l="1"/>
  <c r="D4" i="2"/>
  <c r="D5" i="2" l="1"/>
  <c r="C6" i="2" s="1"/>
  <c r="D6" i="2" s="1"/>
  <c r="C7" i="2" s="1"/>
  <c r="C2" i="2"/>
  <c r="D7" i="2" l="1"/>
  <c r="C8" i="2"/>
  <c r="D8" i="2" s="1"/>
  <c r="C9" i="2" l="1"/>
  <c r="D9" i="2" l="1"/>
  <c r="C10" i="2"/>
  <c r="D10" i="2" s="1"/>
  <c r="C11" i="2" l="1"/>
  <c r="C13" i="2"/>
  <c r="C14" i="2" s="1"/>
  <c r="D14" i="2" l="1"/>
  <c r="C15" i="2"/>
  <c r="D11" i="2"/>
  <c r="D3" i="2" s="1"/>
  <c r="C12" i="2"/>
  <c r="D12" i="2" s="1"/>
  <c r="E3" i="2" l="1"/>
  <c r="C18" i="2"/>
  <c r="C19" i="2" s="1"/>
  <c r="D19" i="2" s="1"/>
  <c r="D15" i="2"/>
  <c r="C16" i="2"/>
  <c r="C20" i="2"/>
  <c r="D20" i="2" s="1"/>
  <c r="D16" i="2" l="1"/>
  <c r="C17" i="2"/>
  <c r="D17" i="2" s="1"/>
  <c r="C21" i="2"/>
  <c r="D21" i="2" l="1"/>
  <c r="C22" i="2" s="1"/>
  <c r="D13" i="2"/>
  <c r="E13" i="2" s="1"/>
  <c r="D22" i="2" l="1"/>
  <c r="C23" i="2"/>
  <c r="D23" i="2" s="1"/>
  <c r="D18" i="2" l="1"/>
  <c r="C24" i="2" l="1"/>
  <c r="C25" i="2" s="1"/>
  <c r="E18" i="2"/>
  <c r="D25" i="2" l="1"/>
  <c r="C26" i="2"/>
  <c r="D26" i="2" s="1"/>
  <c r="C27" i="2"/>
  <c r="D27" i="2" s="1"/>
  <c r="C28" i="2" s="1"/>
  <c r="D28" i="2" s="1"/>
  <c r="C29" i="2" l="1"/>
  <c r="D29" i="2" s="1"/>
  <c r="D24" i="2" s="1"/>
  <c r="C30" i="2" s="1"/>
  <c r="C31" i="2" s="1"/>
  <c r="D31" i="2" s="1"/>
  <c r="C32" i="2" l="1"/>
  <c r="D32" i="2" s="1"/>
  <c r="C33" i="2" l="1"/>
  <c r="C34" i="2" l="1"/>
  <c r="D33" i="2"/>
  <c r="D34" i="2" l="1"/>
  <c r="C35" i="2" s="1"/>
  <c r="D35" i="2" l="1"/>
  <c r="C36" i="2"/>
  <c r="D36" i="2" l="1"/>
  <c r="C37" i="2"/>
  <c r="D37" i="2" s="1"/>
  <c r="D30" i="2" s="1"/>
  <c r="C38" i="2" l="1"/>
  <c r="D38" i="2" s="1"/>
  <c r="E30" i="2"/>
  <c r="C39" i="2" l="1"/>
  <c r="C40" i="2" s="1"/>
  <c r="D40" i="2" s="1"/>
  <c r="C41" i="2" l="1"/>
  <c r="D41" i="2" l="1"/>
  <c r="C42" i="2" s="1"/>
  <c r="D42" i="2" l="1"/>
  <c r="C43" i="2"/>
  <c r="D43" i="2" s="1"/>
  <c r="C44" i="2" l="1"/>
  <c r="D44" i="2" l="1"/>
  <c r="D39" i="2" s="1"/>
  <c r="E39" i="2" s="1"/>
  <c r="C45" i="2" l="1"/>
  <c r="D45" i="2" s="1"/>
  <c r="D2" i="2" s="1"/>
  <c r="E2" i="2" s="1"/>
</calcChain>
</file>

<file path=xl/sharedStrings.xml><?xml version="1.0" encoding="utf-8"?>
<sst xmlns="http://schemas.openxmlformats.org/spreadsheetml/2006/main" count="85" uniqueCount="76">
  <si>
    <t>Store App Integration</t>
  </si>
  <si>
    <t>Testing</t>
  </si>
  <si>
    <t>Design</t>
  </si>
  <si>
    <t>Google Marketplace Integration</t>
  </si>
  <si>
    <t>Doordash Marketplace Integration</t>
  </si>
  <si>
    <t>CI/CD</t>
  </si>
  <si>
    <t>Infra : Create build, test and linting scripts and configs</t>
  </si>
  <si>
    <t> Identify primary package dependencies</t>
  </si>
  <si>
    <t>Transaction</t>
  </si>
  <si>
    <t>Inventory</t>
  </si>
  <si>
    <t>Order</t>
  </si>
  <si>
    <t>Cart</t>
  </si>
  <si>
    <t>Tax</t>
  </si>
  <si>
    <t>Payment</t>
  </si>
  <si>
    <t>Catolog</t>
  </si>
  <si>
    <t>LID</t>
  </si>
  <si>
    <t>Cancelation</t>
  </si>
  <si>
    <t>Customer profile</t>
  </si>
  <si>
    <t>Sprint 0</t>
  </si>
  <si>
    <t>Sprint 1</t>
  </si>
  <si>
    <t>Sprint 2</t>
  </si>
  <si>
    <t>Sprint 3</t>
  </si>
  <si>
    <t>Sprint 4</t>
  </si>
  <si>
    <t>Sprint 5</t>
  </si>
  <si>
    <t>Sprint 6</t>
  </si>
  <si>
    <t>Schema Definitions</t>
  </si>
  <si>
    <t>Order Flow Design</t>
  </si>
  <si>
    <t>Store Locations Setup / Upload</t>
  </si>
  <si>
    <t>Store Onboarding Process Design</t>
  </si>
  <si>
    <t>Menu Items Publishing Process Design</t>
  </si>
  <si>
    <t>Marketplace Core Services Development</t>
  </si>
  <si>
    <t>REST API Endpoint Definitions</t>
  </si>
  <si>
    <t>Environment Setup</t>
  </si>
  <si>
    <t>Sandbox Integration Testing</t>
  </si>
  <si>
    <t>Live Store Catalog Upload</t>
  </si>
  <si>
    <t>Go Live</t>
  </si>
  <si>
    <t>API Development / Webhook Integration</t>
  </si>
  <si>
    <t>Architecture Documentation</t>
  </si>
  <si>
    <t>Start Date</t>
  </si>
  <si>
    <t>End Date</t>
  </si>
  <si>
    <t>Publish API Specs and Schema</t>
  </si>
  <si>
    <t>7NOW Marketplace Development</t>
  </si>
  <si>
    <t>Code : Create build, test and linting scripts and configs</t>
  </si>
  <si>
    <t>Cloud : CI/CD Setup</t>
  </si>
  <si>
    <t>Architecture</t>
  </si>
  <si>
    <t>Code : Project Setup</t>
  </si>
  <si>
    <t>Store Service</t>
  </si>
  <si>
    <t>Payment Service</t>
  </si>
  <si>
    <t>7NOW API Enhancements for Marketplace</t>
  </si>
  <si>
    <t>Tax Service</t>
  </si>
  <si>
    <t>Catalog Service</t>
  </si>
  <si>
    <t>Order Service</t>
  </si>
  <si>
    <t>Webhook Integration</t>
  </si>
  <si>
    <t>Store Online / Offline Setup</t>
  </si>
  <si>
    <t>Catalog Items Synchronization Process Development</t>
  </si>
  <si>
    <t>Order Placement</t>
  </si>
  <si>
    <t>Order Checkout + Tax</t>
  </si>
  <si>
    <t>Post Order Placement Events Handling</t>
  </si>
  <si>
    <t>Production Environment Setup</t>
  </si>
  <si>
    <t>CI/CD updates for Production Environment</t>
  </si>
  <si>
    <t>7NOW API Enhancements Release</t>
  </si>
  <si>
    <t>Marketplace API / Services Release</t>
  </si>
  <si>
    <t>Internal Testing in Production</t>
  </si>
  <si>
    <t>Preparations to Go Live</t>
  </si>
  <si>
    <t>Order Cancelation Handling</t>
  </si>
  <si>
    <t>7NOW API - Marketplace Support Developments</t>
  </si>
  <si>
    <t>ISP Transaction Service Updates</t>
  </si>
  <si>
    <t>7NOW &amp; Marketplace Integration Testing</t>
  </si>
  <si>
    <t>7NOW &lt;=&gt; Marketplace Events Bridge</t>
  </si>
  <si>
    <t>Cloud : Infrastructure Setup</t>
  </si>
  <si>
    <t>Full End-to-End Testing</t>
  </si>
  <si>
    <t>7NOW Store App Enhancements</t>
  </si>
  <si>
    <t>Marketplace Order Special Handling</t>
  </si>
  <si>
    <t>Doordash - Marketplace Integration</t>
  </si>
  <si>
    <t>7NOW Store App Changes</t>
  </si>
  <si>
    <t>Estimated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</si>
</sst>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0" borderId="0" xfId="0" applyFill="1" applyBorder="1"/>
    <xf numFmtId="0" fontId="0" fillId="6" borderId="2" xfId="0" applyFill="1" applyBorder="1"/>
    <xf numFmtId="0" fontId="0" fillId="0" borderId="0" xfId="0" applyBorder="1"/>
    <xf numFmtId="0" fontId="0" fillId="0" borderId="0" xfId="0" applyFill="1"/>
    <xf numFmtId="0" fontId="0" fillId="7" borderId="1" xfId="0" applyFill="1" applyBorder="1"/>
    <xf numFmtId="0" fontId="0" fillId="3" borderId="4" xfId="0" applyFill="1" applyBorder="1"/>
    <xf numFmtId="0" fontId="0" fillId="4" borderId="1" xfId="0" applyFill="1" applyBorder="1"/>
    <xf numFmtId="0" fontId="0" fillId="0" borderId="0" xfId="0" applyAlignment="1">
      <alignment wrapText="1"/>
    </xf>
    <xf numFmtId="0" fontId="0" fillId="7" borderId="4" xfId="0" applyFill="1" applyBorder="1"/>
    <xf numFmtId="0" fontId="1" fillId="0" borderId="0" xfId="0" applyFont="1"/>
    <xf numFmtId="0" fontId="0" fillId="4" borderId="3" xfId="0" applyFill="1" applyBorder="1"/>
    <xf numFmtId="0" fontId="0" fillId="8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5" borderId="3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1" fillId="9" borderId="0" xfId="0" applyFont="1" applyFill="1" applyBorder="1" applyAlignment="1">
      <alignment wrapText="1"/>
    </xf>
    <xf numFmtId="164" fontId="1" fillId="9" borderId="0" xfId="0" applyNumberFormat="1" applyFont="1" applyFill="1" applyBorder="1"/>
    <xf numFmtId="0" fontId="0" fillId="0" borderId="0" xfId="0" applyBorder="1" applyAlignment="1">
      <alignment horizontal="left" indent="2"/>
    </xf>
    <xf numFmtId="164" fontId="0" fillId="0" borderId="0" xfId="0" applyNumberFormat="1" applyBorder="1"/>
    <xf numFmtId="0" fontId="0" fillId="0" borderId="0" xfId="0" applyBorder="1" applyAlignment="1">
      <alignment horizontal="left" wrapText="1" indent="2"/>
    </xf>
    <xf numFmtId="0" fontId="1" fillId="9" borderId="0" xfId="0" applyFont="1" applyFill="1" applyBorder="1" applyAlignment="1">
      <alignment horizontal="left"/>
    </xf>
    <xf numFmtId="0" fontId="1" fillId="10" borderId="0" xfId="0" applyFont="1" applyFill="1" applyAlignment="1">
      <alignment wrapText="1"/>
    </xf>
    <xf numFmtId="164" fontId="1" fillId="10" borderId="0" xfId="0" applyNumberFormat="1" applyFont="1" applyFill="1"/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64" fontId="1" fillId="2" borderId="0" xfId="0" applyNumberFormat="1" applyFont="1" applyFill="1" applyBorder="1"/>
    <xf numFmtId="164" fontId="1" fillId="11" borderId="0" xfId="0" applyNumberFormat="1" applyFont="1" applyFill="1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6480-A720-4597-87B4-D96DA5353BC7}">
  <dimension ref="A1:S32"/>
  <sheetViews>
    <sheetView zoomScale="110" zoomScaleNormal="110" workbookViewId="0">
      <selection activeCell="A2" sqref="A2:B32"/>
    </sheetView>
  </sheetViews>
  <sheetFormatPr baseColWidth="10" defaultColWidth="8.83203125" defaultRowHeight="15" outlineLevelRow="1" x14ac:dyDescent="0.2"/>
  <cols>
    <col min="1" max="1" width="33.33203125" bestFit="1" customWidth="1"/>
    <col min="2" max="2" width="47.33203125" customWidth="1"/>
  </cols>
  <sheetData>
    <row r="1" spans="1:16" x14ac:dyDescent="0.2">
      <c r="C1" s="36" t="s">
        <v>18</v>
      </c>
      <c r="D1" s="36"/>
      <c r="E1" s="36" t="s">
        <v>19</v>
      </c>
      <c r="F1" s="36"/>
      <c r="G1" s="36" t="s">
        <v>20</v>
      </c>
      <c r="H1" s="36"/>
      <c r="I1" s="36" t="s">
        <v>21</v>
      </c>
      <c r="J1" s="36"/>
      <c r="K1" s="36" t="s">
        <v>22</v>
      </c>
      <c r="L1" s="36"/>
      <c r="M1" s="36" t="s">
        <v>23</v>
      </c>
      <c r="N1" s="36"/>
      <c r="O1" s="36" t="s">
        <v>24</v>
      </c>
      <c r="P1" s="36"/>
    </row>
    <row r="2" spans="1:16" x14ac:dyDescent="0.2">
      <c r="A2" s="16" t="s">
        <v>2</v>
      </c>
      <c r="C2" s="1"/>
      <c r="D2" s="1"/>
    </row>
    <row r="3" spans="1:16" outlineLevel="1" x14ac:dyDescent="0.2">
      <c r="A3" s="16"/>
      <c r="B3" t="s">
        <v>25</v>
      </c>
      <c r="C3" s="1"/>
      <c r="D3" s="1"/>
    </row>
    <row r="4" spans="1:16" outlineLevel="1" x14ac:dyDescent="0.2">
      <c r="A4" s="16"/>
      <c r="B4" t="s">
        <v>31</v>
      </c>
      <c r="C4" s="1"/>
      <c r="D4" s="1"/>
    </row>
    <row r="5" spans="1:16" outlineLevel="1" x14ac:dyDescent="0.2">
      <c r="A5" s="16"/>
      <c r="B5" t="s">
        <v>26</v>
      </c>
      <c r="C5" s="1"/>
      <c r="D5" s="1"/>
    </row>
    <row r="6" spans="1:16" outlineLevel="1" x14ac:dyDescent="0.2">
      <c r="A6" s="16"/>
      <c r="B6" t="s">
        <v>28</v>
      </c>
      <c r="C6" s="1"/>
      <c r="D6" s="1"/>
    </row>
    <row r="7" spans="1:16" outlineLevel="1" x14ac:dyDescent="0.2">
      <c r="A7" s="16"/>
      <c r="B7" t="s">
        <v>29</v>
      </c>
      <c r="C7" s="1"/>
      <c r="D7" s="1"/>
    </row>
    <row r="8" spans="1:16" outlineLevel="1" x14ac:dyDescent="0.2">
      <c r="A8" s="16"/>
      <c r="B8" t="s">
        <v>37</v>
      </c>
      <c r="C8" s="1"/>
      <c r="D8" s="1"/>
    </row>
    <row r="9" spans="1:16" x14ac:dyDescent="0.2">
      <c r="A9" s="16" t="s">
        <v>32</v>
      </c>
      <c r="C9" s="10"/>
      <c r="D9" s="17"/>
      <c r="E9" s="13"/>
    </row>
    <row r="10" spans="1:16" ht="20" customHeight="1" outlineLevel="1" x14ac:dyDescent="0.2">
      <c r="A10" s="16"/>
      <c r="B10" s="14" t="s">
        <v>6</v>
      </c>
      <c r="C10" s="10"/>
      <c r="D10" s="13"/>
      <c r="E10" s="13"/>
    </row>
    <row r="11" spans="1:16" ht="16" outlineLevel="1" x14ac:dyDescent="0.2">
      <c r="A11" s="16"/>
      <c r="B11" s="14" t="s">
        <v>7</v>
      </c>
      <c r="C11" s="10"/>
      <c r="D11" s="13"/>
      <c r="E11" s="13"/>
    </row>
    <row r="12" spans="1:16" outlineLevel="1" x14ac:dyDescent="0.2">
      <c r="A12" s="16"/>
      <c r="B12" t="s">
        <v>5</v>
      </c>
      <c r="C12" s="10"/>
      <c r="D12" s="13"/>
      <c r="E12" s="13"/>
    </row>
    <row r="13" spans="1:16" x14ac:dyDescent="0.2">
      <c r="A13" s="16" t="s">
        <v>30</v>
      </c>
      <c r="C13" s="7"/>
      <c r="D13" s="7"/>
      <c r="E13" s="11"/>
      <c r="F13" s="11"/>
      <c r="G13" s="15"/>
      <c r="H13" s="11"/>
    </row>
    <row r="14" spans="1:16" outlineLevel="1" x14ac:dyDescent="0.2">
      <c r="A14" s="16"/>
      <c r="B14" t="s">
        <v>9</v>
      </c>
      <c r="C14" s="7"/>
      <c r="D14" s="7"/>
      <c r="E14" s="11"/>
      <c r="F14" s="11"/>
      <c r="G14" s="15"/>
      <c r="H14" s="11"/>
    </row>
    <row r="15" spans="1:16" outlineLevel="1" x14ac:dyDescent="0.2">
      <c r="A15" s="16"/>
      <c r="B15" t="s">
        <v>13</v>
      </c>
      <c r="C15" s="7"/>
      <c r="D15" s="7"/>
      <c r="E15" s="11"/>
      <c r="F15" s="11"/>
      <c r="G15" s="15"/>
      <c r="H15" s="11"/>
    </row>
    <row r="16" spans="1:16" outlineLevel="1" x14ac:dyDescent="0.2">
      <c r="A16" s="16"/>
      <c r="B16" t="s">
        <v>11</v>
      </c>
      <c r="C16" s="7"/>
      <c r="D16" s="7"/>
      <c r="E16" s="11"/>
      <c r="F16" s="11"/>
      <c r="G16" s="15"/>
      <c r="H16" s="11"/>
    </row>
    <row r="17" spans="1:19" outlineLevel="1" x14ac:dyDescent="0.2">
      <c r="A17" s="16"/>
      <c r="B17" t="s">
        <v>10</v>
      </c>
      <c r="C17" s="7"/>
      <c r="D17" s="7"/>
      <c r="E17" s="11"/>
      <c r="F17" s="11"/>
      <c r="G17" s="15"/>
      <c r="H17" s="11"/>
    </row>
    <row r="18" spans="1:19" outlineLevel="1" x14ac:dyDescent="0.2">
      <c r="A18" s="16"/>
      <c r="B18" t="s">
        <v>8</v>
      </c>
      <c r="C18" s="7"/>
      <c r="D18" s="7"/>
      <c r="E18" s="11"/>
      <c r="F18" s="11"/>
      <c r="G18" s="15"/>
      <c r="H18" s="11"/>
    </row>
    <row r="19" spans="1:19" x14ac:dyDescent="0.2">
      <c r="A19" s="16" t="s">
        <v>4</v>
      </c>
      <c r="E19" s="7"/>
      <c r="F19" s="7"/>
      <c r="G19" s="2"/>
      <c r="H19" s="2"/>
      <c r="I19" s="2"/>
      <c r="J19" s="2"/>
    </row>
    <row r="20" spans="1:19" x14ac:dyDescent="0.2">
      <c r="A20" s="16"/>
      <c r="B20" t="s">
        <v>27</v>
      </c>
      <c r="E20" s="7"/>
      <c r="F20" s="7"/>
      <c r="G20" s="12"/>
      <c r="H20" s="2"/>
      <c r="I20" s="2"/>
      <c r="J20" s="2"/>
    </row>
    <row r="21" spans="1:19" x14ac:dyDescent="0.2">
      <c r="A21" s="16"/>
      <c r="B21" t="s">
        <v>36</v>
      </c>
      <c r="E21" s="7"/>
      <c r="F21" s="7"/>
      <c r="G21" s="12"/>
      <c r="H21" s="2"/>
      <c r="I21" s="2"/>
      <c r="J21" s="2"/>
    </row>
    <row r="22" spans="1:19" outlineLevel="1" x14ac:dyDescent="0.2">
      <c r="A22" s="16"/>
      <c r="B22" t="s">
        <v>33</v>
      </c>
      <c r="E22" s="7"/>
      <c r="F22" s="7"/>
      <c r="G22" s="12"/>
      <c r="H22" s="2"/>
      <c r="I22" s="2"/>
      <c r="J22" s="2"/>
    </row>
    <row r="23" spans="1:19" outlineLevel="1" x14ac:dyDescent="0.2">
      <c r="A23" s="16"/>
      <c r="B23" t="s">
        <v>34</v>
      </c>
      <c r="E23" s="7"/>
      <c r="F23" s="7"/>
      <c r="G23" s="12"/>
      <c r="H23" s="2"/>
      <c r="I23" s="2"/>
      <c r="J23" s="2"/>
    </row>
    <row r="24" spans="1:19" outlineLevel="1" x14ac:dyDescent="0.2">
      <c r="A24" s="16"/>
      <c r="B24" t="s">
        <v>35</v>
      </c>
      <c r="E24" s="7"/>
      <c r="F24" s="7"/>
      <c r="G24" s="19"/>
      <c r="H24" s="20"/>
      <c r="I24" s="20"/>
      <c r="J24" s="20"/>
    </row>
    <row r="25" spans="1:19" x14ac:dyDescent="0.2">
      <c r="A25" s="16" t="s">
        <v>3</v>
      </c>
      <c r="E25" s="7"/>
      <c r="F25" s="7"/>
      <c r="G25" s="18"/>
      <c r="H25" s="18"/>
      <c r="I25" s="18"/>
      <c r="J25" s="18"/>
    </row>
    <row r="26" spans="1:19" outlineLevel="1" x14ac:dyDescent="0.2">
      <c r="A26" s="16"/>
      <c r="B26" t="s">
        <v>12</v>
      </c>
      <c r="E26" s="7"/>
      <c r="F26" s="7"/>
      <c r="G26" s="18"/>
      <c r="H26" s="18"/>
      <c r="I26" s="18"/>
      <c r="J26" s="18"/>
    </row>
    <row r="27" spans="1:19" outlineLevel="1" x14ac:dyDescent="0.2">
      <c r="A27" s="16"/>
      <c r="B27" t="s">
        <v>14</v>
      </c>
      <c r="E27" s="7"/>
      <c r="F27" s="7"/>
      <c r="G27" s="18"/>
      <c r="H27" s="18"/>
      <c r="I27" s="18"/>
      <c r="J27" s="18"/>
    </row>
    <row r="28" spans="1:19" x14ac:dyDescent="0.2">
      <c r="A28" s="16" t="s">
        <v>0</v>
      </c>
      <c r="I28" s="21"/>
      <c r="J28" s="21"/>
      <c r="K28" s="3"/>
      <c r="L28" s="5"/>
      <c r="M28" s="7"/>
      <c r="N28" s="7"/>
    </row>
    <row r="29" spans="1:19" outlineLevel="1" x14ac:dyDescent="0.2">
      <c r="A29" s="16"/>
      <c r="B29" t="s">
        <v>15</v>
      </c>
      <c r="I29" s="3"/>
      <c r="J29" s="3"/>
      <c r="K29" s="3"/>
      <c r="L29" s="3"/>
      <c r="M29" s="7"/>
      <c r="N29" s="7"/>
    </row>
    <row r="30" spans="1:19" outlineLevel="1" x14ac:dyDescent="0.2">
      <c r="A30" s="16"/>
      <c r="B30" t="s">
        <v>16</v>
      </c>
      <c r="I30" s="3"/>
      <c r="J30" s="3"/>
      <c r="K30" s="3"/>
      <c r="L30" s="3"/>
      <c r="M30" s="7"/>
      <c r="N30" s="7"/>
    </row>
    <row r="31" spans="1:19" outlineLevel="1" x14ac:dyDescent="0.2">
      <c r="A31" s="16"/>
      <c r="B31" t="s">
        <v>17</v>
      </c>
      <c r="I31" s="3"/>
      <c r="J31" s="3"/>
      <c r="K31" s="3"/>
      <c r="L31" s="3"/>
      <c r="M31" s="7"/>
      <c r="N31" s="7"/>
    </row>
    <row r="32" spans="1:19" x14ac:dyDescent="0.2">
      <c r="A32" s="16" t="s">
        <v>1</v>
      </c>
      <c r="M32" s="6"/>
      <c r="N32" s="6"/>
      <c r="O32" s="4"/>
      <c r="P32" s="8"/>
      <c r="Q32" s="7"/>
      <c r="R32" s="7"/>
      <c r="S32" s="9"/>
    </row>
  </sheetData>
  <mergeCells count="7">
    <mergeCell ref="O1:P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24D5-5E40-E941-85B8-2992481CFF29}">
  <dimension ref="A1:E45"/>
  <sheetViews>
    <sheetView tabSelected="1" zoomScale="130" zoomScaleNormal="130" workbookViewId="0">
      <pane ySplit="2" topLeftCell="A3" activePane="bottomLeft" state="frozen"/>
      <selection pane="bottomLeft" activeCell="D6" sqref="D6"/>
    </sheetView>
  </sheetViews>
  <sheetFormatPr baseColWidth="10" defaultRowHeight="15" x14ac:dyDescent="0.2"/>
  <cols>
    <col min="1" max="1" width="4.5" customWidth="1"/>
    <col min="2" max="2" width="43.1640625" style="14" customWidth="1"/>
    <col min="3" max="3" width="10.33203125" style="23" customWidth="1"/>
    <col min="4" max="4" width="10.83203125" style="23" bestFit="1" customWidth="1"/>
    <col min="5" max="5" width="12.6640625" style="22" bestFit="1" customWidth="1"/>
  </cols>
  <sheetData>
    <row r="1" spans="1:5" x14ac:dyDescent="0.2">
      <c r="A1" s="37" t="s">
        <v>41</v>
      </c>
      <c r="B1" s="37"/>
      <c r="C1" s="34" t="s">
        <v>38</v>
      </c>
      <c r="D1" s="34" t="s">
        <v>39</v>
      </c>
      <c r="E1" s="38" t="s">
        <v>75</v>
      </c>
    </row>
    <row r="2" spans="1:5" x14ac:dyDescent="0.2">
      <c r="A2" s="37"/>
      <c r="B2" s="37"/>
      <c r="C2" s="35">
        <f>C3</f>
        <v>43713</v>
      </c>
      <c r="D2" s="35">
        <f>D45</f>
        <v>43804</v>
      </c>
      <c r="E2" s="41">
        <f>D2-C2</f>
        <v>91</v>
      </c>
    </row>
    <row r="3" spans="1:5" ht="16" x14ac:dyDescent="0.2">
      <c r="A3" s="32">
        <v>1</v>
      </c>
      <c r="B3" s="24" t="s">
        <v>2</v>
      </c>
      <c r="C3" s="25">
        <v>43713</v>
      </c>
      <c r="D3" s="25">
        <f>MAX(D4:D11)</f>
        <v>43727</v>
      </c>
      <c r="E3" s="42">
        <f>D3-C3</f>
        <v>14</v>
      </c>
    </row>
    <row r="4" spans="1:5" x14ac:dyDescent="0.2">
      <c r="A4" s="22">
        <v>1.1000000000000001</v>
      </c>
      <c r="B4" s="26" t="s">
        <v>25</v>
      </c>
      <c r="C4" s="27">
        <f>C3</f>
        <v>43713</v>
      </c>
      <c r="D4" s="27">
        <f>WORKDAY(C4,E4)</f>
        <v>43718</v>
      </c>
      <c r="E4" s="39">
        <v>3</v>
      </c>
    </row>
    <row r="5" spans="1:5" x14ac:dyDescent="0.2">
      <c r="A5" s="22">
        <v>1.2</v>
      </c>
      <c r="B5" s="26" t="s">
        <v>31</v>
      </c>
      <c r="C5" s="27">
        <f>C4</f>
        <v>43713</v>
      </c>
      <c r="D5" s="27">
        <f t="shared" ref="D5:D12" si="0">WORKDAY(C5,E5)</f>
        <v>43718</v>
      </c>
      <c r="E5" s="39">
        <v>3</v>
      </c>
    </row>
    <row r="6" spans="1:5" x14ac:dyDescent="0.2">
      <c r="A6" s="22">
        <v>1.3</v>
      </c>
      <c r="B6" s="26" t="s">
        <v>40</v>
      </c>
      <c r="C6" s="27">
        <f>D5+1</f>
        <v>43719</v>
      </c>
      <c r="D6" s="27">
        <f t="shared" si="0"/>
        <v>43721</v>
      </c>
      <c r="E6" s="39">
        <v>2</v>
      </c>
    </row>
    <row r="7" spans="1:5" x14ac:dyDescent="0.2">
      <c r="A7" s="22">
        <v>1.4</v>
      </c>
      <c r="B7" s="26" t="s">
        <v>44</v>
      </c>
      <c r="C7" s="27">
        <f>D6+1</f>
        <v>43722</v>
      </c>
      <c r="D7" s="27">
        <f t="shared" si="0"/>
        <v>43725</v>
      </c>
      <c r="E7" s="39">
        <v>2</v>
      </c>
    </row>
    <row r="8" spans="1:5" x14ac:dyDescent="0.2">
      <c r="A8" s="22">
        <v>1.5</v>
      </c>
      <c r="B8" s="26" t="s">
        <v>26</v>
      </c>
      <c r="C8" s="27">
        <f>C7</f>
        <v>43722</v>
      </c>
      <c r="D8" s="27">
        <f t="shared" si="0"/>
        <v>43725</v>
      </c>
      <c r="E8" s="39">
        <v>2</v>
      </c>
    </row>
    <row r="9" spans="1:5" x14ac:dyDescent="0.2">
      <c r="A9" s="22">
        <v>1.6</v>
      </c>
      <c r="B9" s="26" t="s">
        <v>28</v>
      </c>
      <c r="C9" s="27">
        <f>C8</f>
        <v>43722</v>
      </c>
      <c r="D9" s="27">
        <f t="shared" si="0"/>
        <v>43725</v>
      </c>
      <c r="E9" s="39">
        <v>2</v>
      </c>
    </row>
    <row r="10" spans="1:5" x14ac:dyDescent="0.2">
      <c r="A10" s="22">
        <v>1.7</v>
      </c>
      <c r="B10" s="26" t="s">
        <v>29</v>
      </c>
      <c r="C10" s="27">
        <f>C9</f>
        <v>43722</v>
      </c>
      <c r="D10" s="27">
        <f t="shared" si="0"/>
        <v>43725</v>
      </c>
      <c r="E10" s="39">
        <v>2</v>
      </c>
    </row>
    <row r="11" spans="1:5" x14ac:dyDescent="0.2">
      <c r="A11" s="22">
        <v>1.8</v>
      </c>
      <c r="B11" s="26" t="s">
        <v>48</v>
      </c>
      <c r="C11" s="27">
        <f>D10</f>
        <v>43725</v>
      </c>
      <c r="D11" s="27">
        <f t="shared" si="0"/>
        <v>43727</v>
      </c>
      <c r="E11" s="39">
        <v>2</v>
      </c>
    </row>
    <row r="12" spans="1:5" x14ac:dyDescent="0.2">
      <c r="A12" s="22">
        <v>1.9</v>
      </c>
      <c r="B12" s="26" t="s">
        <v>71</v>
      </c>
      <c r="C12" s="27">
        <f>C11</f>
        <v>43725</v>
      </c>
      <c r="D12" s="27">
        <f t="shared" si="0"/>
        <v>43727</v>
      </c>
      <c r="E12" s="40">
        <v>2</v>
      </c>
    </row>
    <row r="13" spans="1:5" ht="16" x14ac:dyDescent="0.2">
      <c r="A13" s="32">
        <v>2</v>
      </c>
      <c r="B13" s="24" t="s">
        <v>32</v>
      </c>
      <c r="C13" s="25">
        <f>D10</f>
        <v>43725</v>
      </c>
      <c r="D13" s="25">
        <f>MAX(D14:D17)</f>
        <v>43735</v>
      </c>
      <c r="E13" s="42">
        <f>D13-C13</f>
        <v>10</v>
      </c>
    </row>
    <row r="14" spans="1:5" ht="16" x14ac:dyDescent="0.2">
      <c r="A14" s="22">
        <v>2.1</v>
      </c>
      <c r="B14" s="28" t="s">
        <v>45</v>
      </c>
      <c r="C14" s="27">
        <f>C13</f>
        <v>43725</v>
      </c>
      <c r="D14" s="27">
        <f>WORKDAY(C14,E14)</f>
        <v>43727</v>
      </c>
      <c r="E14" s="39">
        <v>2</v>
      </c>
    </row>
    <row r="15" spans="1:5" ht="16" customHeight="1" x14ac:dyDescent="0.2">
      <c r="A15" s="22">
        <v>2.1</v>
      </c>
      <c r="B15" s="28" t="s">
        <v>42</v>
      </c>
      <c r="C15" s="27">
        <f>C14</f>
        <v>43725</v>
      </c>
      <c r="D15" s="27">
        <f t="shared" ref="D15:D17" si="1">WORKDAY(C15,E15)</f>
        <v>43728</v>
      </c>
      <c r="E15" s="39">
        <v>3</v>
      </c>
    </row>
    <row r="16" spans="1:5" ht="16" x14ac:dyDescent="0.2">
      <c r="A16" s="22">
        <v>2.1</v>
      </c>
      <c r="B16" s="28" t="s">
        <v>69</v>
      </c>
      <c r="C16" s="27">
        <f>C15</f>
        <v>43725</v>
      </c>
      <c r="D16" s="27">
        <f t="shared" si="1"/>
        <v>43735</v>
      </c>
      <c r="E16" s="39">
        <v>8</v>
      </c>
    </row>
    <row r="17" spans="1:5" x14ac:dyDescent="0.2">
      <c r="A17" s="22">
        <v>2.1</v>
      </c>
      <c r="B17" s="26" t="s">
        <v>43</v>
      </c>
      <c r="C17" s="27">
        <f>C16</f>
        <v>43725</v>
      </c>
      <c r="D17" s="27">
        <f t="shared" si="1"/>
        <v>43735</v>
      </c>
      <c r="E17" s="39">
        <v>8</v>
      </c>
    </row>
    <row r="18" spans="1:5" ht="16" x14ac:dyDescent="0.2">
      <c r="A18" s="32">
        <v>3</v>
      </c>
      <c r="B18" s="24" t="s">
        <v>30</v>
      </c>
      <c r="C18" s="25">
        <f>D3+1</f>
        <v>43728</v>
      </c>
      <c r="D18" s="25">
        <f>MAX(D19:D23)</f>
        <v>43742</v>
      </c>
      <c r="E18" s="42">
        <f>D18-C18</f>
        <v>14</v>
      </c>
    </row>
    <row r="19" spans="1:5" x14ac:dyDescent="0.2">
      <c r="A19" s="22">
        <v>3.1</v>
      </c>
      <c r="B19" s="26" t="s">
        <v>51</v>
      </c>
      <c r="C19" s="27">
        <f>C18</f>
        <v>43728</v>
      </c>
      <c r="D19" s="27">
        <f>WORKDAY(C19,E19)</f>
        <v>43735</v>
      </c>
      <c r="E19" s="39">
        <v>5</v>
      </c>
    </row>
    <row r="20" spans="1:5" x14ac:dyDescent="0.2">
      <c r="A20" s="22">
        <v>3.2</v>
      </c>
      <c r="B20" s="26" t="s">
        <v>50</v>
      </c>
      <c r="C20" s="27">
        <f>C19</f>
        <v>43728</v>
      </c>
      <c r="D20" s="27">
        <f t="shared" ref="D20:D23" si="2">WORKDAY(C20,E20)</f>
        <v>43735</v>
      </c>
      <c r="E20" s="39">
        <v>5</v>
      </c>
    </row>
    <row r="21" spans="1:5" x14ac:dyDescent="0.2">
      <c r="A21" s="22">
        <v>3.3</v>
      </c>
      <c r="B21" s="26" t="s">
        <v>46</v>
      </c>
      <c r="C21" s="27">
        <f>C20</f>
        <v>43728</v>
      </c>
      <c r="D21" s="27">
        <f t="shared" si="2"/>
        <v>43735</v>
      </c>
      <c r="E21" s="39">
        <v>5</v>
      </c>
    </row>
    <row r="22" spans="1:5" x14ac:dyDescent="0.2">
      <c r="A22" s="22">
        <v>3.4</v>
      </c>
      <c r="B22" s="26" t="s">
        <v>49</v>
      </c>
      <c r="C22" s="27">
        <f>D21+1</f>
        <v>43736</v>
      </c>
      <c r="D22" s="27">
        <f t="shared" si="2"/>
        <v>43741</v>
      </c>
      <c r="E22" s="39">
        <v>4</v>
      </c>
    </row>
    <row r="23" spans="1:5" x14ac:dyDescent="0.2">
      <c r="A23" s="22">
        <v>3.5</v>
      </c>
      <c r="B23" s="26" t="s">
        <v>47</v>
      </c>
      <c r="C23" s="27">
        <f>C22</f>
        <v>43736</v>
      </c>
      <c r="D23" s="27">
        <f t="shared" si="2"/>
        <v>43742</v>
      </c>
      <c r="E23" s="39">
        <v>5</v>
      </c>
    </row>
    <row r="24" spans="1:5" x14ac:dyDescent="0.2">
      <c r="A24" s="32">
        <v>4</v>
      </c>
      <c r="B24" s="29" t="s">
        <v>65</v>
      </c>
      <c r="C24" s="25">
        <f>D18</f>
        <v>43742</v>
      </c>
      <c r="D24" s="25">
        <f>MAX(D25:D29)</f>
        <v>43768</v>
      </c>
      <c r="E24" s="42">
        <f>SUM(E25:E28)</f>
        <v>20</v>
      </c>
    </row>
    <row r="25" spans="1:5" x14ac:dyDescent="0.2">
      <c r="A25" s="22">
        <v>4.0999999999999996</v>
      </c>
      <c r="B25" s="26" t="s">
        <v>68</v>
      </c>
      <c r="C25" s="27">
        <f>C24</f>
        <v>43742</v>
      </c>
      <c r="D25" s="27">
        <f>WORKDAY(C25,E25)</f>
        <v>43749</v>
      </c>
      <c r="E25" s="40">
        <v>5</v>
      </c>
    </row>
    <row r="26" spans="1:5" x14ac:dyDescent="0.2">
      <c r="A26" s="22">
        <v>4.2</v>
      </c>
      <c r="B26" s="26" t="s">
        <v>72</v>
      </c>
      <c r="C26" s="27">
        <f>C25</f>
        <v>43742</v>
      </c>
      <c r="D26" s="27">
        <f t="shared" ref="D26:D29" si="3">WORKDAY(C26,E26)</f>
        <v>43749</v>
      </c>
      <c r="E26" s="40">
        <v>5</v>
      </c>
    </row>
    <row r="27" spans="1:5" x14ac:dyDescent="0.2">
      <c r="A27" s="22">
        <v>4.3</v>
      </c>
      <c r="B27" s="26" t="s">
        <v>66</v>
      </c>
      <c r="C27" s="27">
        <f>C25</f>
        <v>43742</v>
      </c>
      <c r="D27" s="27">
        <f t="shared" si="3"/>
        <v>43749</v>
      </c>
      <c r="E27" s="40">
        <v>5</v>
      </c>
    </row>
    <row r="28" spans="1:5" x14ac:dyDescent="0.2">
      <c r="A28" s="22">
        <v>4.4000000000000004</v>
      </c>
      <c r="B28" s="26" t="s">
        <v>74</v>
      </c>
      <c r="C28" s="27">
        <f>D27+1</f>
        <v>43750</v>
      </c>
      <c r="D28" s="27">
        <f t="shared" si="3"/>
        <v>43756</v>
      </c>
      <c r="E28" s="40">
        <v>5</v>
      </c>
    </row>
    <row r="29" spans="1:5" x14ac:dyDescent="0.2">
      <c r="A29" s="22">
        <v>4.5</v>
      </c>
      <c r="B29" s="26" t="s">
        <v>67</v>
      </c>
      <c r="C29" s="27">
        <f>MAX(D25:D28)</f>
        <v>43756</v>
      </c>
      <c r="D29" s="27">
        <f t="shared" si="3"/>
        <v>43768</v>
      </c>
      <c r="E29" s="40">
        <v>8</v>
      </c>
    </row>
    <row r="30" spans="1:5" ht="16" x14ac:dyDescent="0.2">
      <c r="A30" s="32">
        <v>5</v>
      </c>
      <c r="B30" s="24" t="s">
        <v>73</v>
      </c>
      <c r="C30" s="25">
        <f>D24+1</f>
        <v>43769</v>
      </c>
      <c r="D30" s="25">
        <f>MAX(D31:D37)</f>
        <v>43784</v>
      </c>
      <c r="E30" s="42">
        <f>D30-C30</f>
        <v>15</v>
      </c>
    </row>
    <row r="31" spans="1:5" x14ac:dyDescent="0.2">
      <c r="A31" s="22">
        <v>5.0999999999999996</v>
      </c>
      <c r="B31" s="26" t="s">
        <v>53</v>
      </c>
      <c r="C31" s="27">
        <f>C30</f>
        <v>43769</v>
      </c>
      <c r="D31" s="27">
        <f>WORKDAY(C31,E31)</f>
        <v>43775</v>
      </c>
      <c r="E31" s="39">
        <v>4</v>
      </c>
    </row>
    <row r="32" spans="1:5" x14ac:dyDescent="0.2">
      <c r="A32" s="22">
        <v>5.2</v>
      </c>
      <c r="B32" s="26" t="s">
        <v>54</v>
      </c>
      <c r="C32" s="27">
        <f>C31</f>
        <v>43769</v>
      </c>
      <c r="D32" s="27">
        <f t="shared" ref="D32:D37" si="4">WORKDAY(C32,E32)</f>
        <v>43781</v>
      </c>
      <c r="E32" s="39">
        <v>8</v>
      </c>
    </row>
    <row r="33" spans="1:5" x14ac:dyDescent="0.2">
      <c r="A33" s="22">
        <v>5.3</v>
      </c>
      <c r="B33" s="26" t="s">
        <v>56</v>
      </c>
      <c r="C33" s="27">
        <f>C32</f>
        <v>43769</v>
      </c>
      <c r="D33" s="27">
        <f t="shared" si="4"/>
        <v>43776</v>
      </c>
      <c r="E33" s="39">
        <v>5</v>
      </c>
    </row>
    <row r="34" spans="1:5" x14ac:dyDescent="0.2">
      <c r="A34" s="22">
        <v>5.4</v>
      </c>
      <c r="B34" s="26" t="s">
        <v>55</v>
      </c>
      <c r="C34" s="27">
        <f>C33</f>
        <v>43769</v>
      </c>
      <c r="D34" s="27">
        <f t="shared" si="4"/>
        <v>43776</v>
      </c>
      <c r="E34" s="39">
        <v>5</v>
      </c>
    </row>
    <row r="35" spans="1:5" x14ac:dyDescent="0.2">
      <c r="A35" s="22">
        <v>5.5</v>
      </c>
      <c r="B35" s="26" t="s">
        <v>57</v>
      </c>
      <c r="C35" s="27">
        <f>D34+1</f>
        <v>43777</v>
      </c>
      <c r="D35" s="27">
        <f t="shared" si="4"/>
        <v>43784</v>
      </c>
      <c r="E35" s="40">
        <v>5</v>
      </c>
    </row>
    <row r="36" spans="1:5" x14ac:dyDescent="0.2">
      <c r="A36" s="22">
        <v>5.6</v>
      </c>
      <c r="B36" s="26" t="s">
        <v>64</v>
      </c>
      <c r="C36" s="27">
        <f>C35</f>
        <v>43777</v>
      </c>
      <c r="D36" s="27">
        <f t="shared" si="4"/>
        <v>43782</v>
      </c>
      <c r="E36" s="40">
        <v>3</v>
      </c>
    </row>
    <row r="37" spans="1:5" x14ac:dyDescent="0.2">
      <c r="A37" s="22">
        <v>5.7</v>
      </c>
      <c r="B37" s="26" t="s">
        <v>52</v>
      </c>
      <c r="C37" s="27">
        <f>C36</f>
        <v>43777</v>
      </c>
      <c r="D37" s="27">
        <f t="shared" si="4"/>
        <v>43783</v>
      </c>
      <c r="E37" s="40">
        <v>4</v>
      </c>
    </row>
    <row r="38" spans="1:5" x14ac:dyDescent="0.2">
      <c r="A38" s="32">
        <v>6</v>
      </c>
      <c r="B38" s="29" t="s">
        <v>70</v>
      </c>
      <c r="C38" s="25">
        <f>D30+1</f>
        <v>43785</v>
      </c>
      <c r="D38" s="25">
        <f>WORKDAY(C38,E38)</f>
        <v>43798</v>
      </c>
      <c r="E38" s="32">
        <v>10</v>
      </c>
    </row>
    <row r="39" spans="1:5" x14ac:dyDescent="0.2">
      <c r="A39" s="32">
        <v>7</v>
      </c>
      <c r="B39" s="29" t="s">
        <v>63</v>
      </c>
      <c r="C39" s="25">
        <f>C38</f>
        <v>43785</v>
      </c>
      <c r="D39" s="25">
        <f>MAX(D40:D44)</f>
        <v>43802</v>
      </c>
      <c r="E39" s="42">
        <f>D39-C39</f>
        <v>17</v>
      </c>
    </row>
    <row r="40" spans="1:5" x14ac:dyDescent="0.2">
      <c r="A40" s="22">
        <v>7.1</v>
      </c>
      <c r="B40" s="26" t="s">
        <v>58</v>
      </c>
      <c r="C40" s="27">
        <f>C39</f>
        <v>43785</v>
      </c>
      <c r="D40" s="27">
        <f>WORKDAY(C40,E40)</f>
        <v>43791</v>
      </c>
      <c r="E40" s="40">
        <v>5</v>
      </c>
    </row>
    <row r="41" spans="1:5" x14ac:dyDescent="0.2">
      <c r="A41" s="22">
        <v>7.2</v>
      </c>
      <c r="B41" s="26" t="s">
        <v>59</v>
      </c>
      <c r="C41" s="27">
        <f>C40</f>
        <v>43785</v>
      </c>
      <c r="D41" s="27">
        <f t="shared" ref="D41:D44" si="5">WORKDAY(C41,E41)</f>
        <v>43788</v>
      </c>
      <c r="E41" s="40">
        <v>2</v>
      </c>
    </row>
    <row r="42" spans="1:5" x14ac:dyDescent="0.2">
      <c r="A42" s="22">
        <v>7.3</v>
      </c>
      <c r="B42" s="26" t="s">
        <v>61</v>
      </c>
      <c r="C42" s="27">
        <f>D41+1</f>
        <v>43789</v>
      </c>
      <c r="D42" s="27">
        <f t="shared" si="5"/>
        <v>43791</v>
      </c>
      <c r="E42" s="40">
        <v>2</v>
      </c>
    </row>
    <row r="43" spans="1:5" x14ac:dyDescent="0.2">
      <c r="A43" s="22">
        <v>7.4</v>
      </c>
      <c r="B43" s="26" t="s">
        <v>60</v>
      </c>
      <c r="C43" s="27">
        <f>C42</f>
        <v>43789</v>
      </c>
      <c r="D43" s="27">
        <f t="shared" si="5"/>
        <v>43794</v>
      </c>
      <c r="E43" s="40">
        <v>3</v>
      </c>
    </row>
    <row r="44" spans="1:5" x14ac:dyDescent="0.2">
      <c r="A44" s="22">
        <v>7.5</v>
      </c>
      <c r="B44" s="26" t="s">
        <v>62</v>
      </c>
      <c r="C44" s="27">
        <f>D43+1</f>
        <v>43795</v>
      </c>
      <c r="D44" s="27">
        <f t="shared" si="5"/>
        <v>43802</v>
      </c>
      <c r="E44" s="40">
        <v>5</v>
      </c>
    </row>
    <row r="45" spans="1:5" ht="16" x14ac:dyDescent="0.2">
      <c r="A45" s="33">
        <v>8</v>
      </c>
      <c r="B45" s="30" t="s">
        <v>35</v>
      </c>
      <c r="C45" s="31">
        <f>D44+1</f>
        <v>43803</v>
      </c>
      <c r="D45" s="31">
        <f t="shared" ref="D45" si="6">C45+E45</f>
        <v>43804</v>
      </c>
      <c r="E45" s="33">
        <v>1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Doordash Plan</vt:lpstr>
    </vt:vector>
  </TitlesOfParts>
  <Company>7 Eleven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Fallah, Shadi</dc:creator>
  <cp:lastModifiedBy>Ramachari, Murali</cp:lastModifiedBy>
  <dcterms:created xsi:type="dcterms:W3CDTF">2019-08-27T21:52:10Z</dcterms:created>
  <dcterms:modified xsi:type="dcterms:W3CDTF">2019-09-06T19:41:12Z</dcterms:modified>
</cp:coreProperties>
</file>