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Documents\"/>
    </mc:Choice>
  </mc:AlternateContent>
  <bookViews>
    <workbookView xWindow="0" yWindow="0" windowWidth="23040" windowHeight="9780"/>
  </bookViews>
  <sheets>
    <sheet name="hr analytics project" sheetId="1" r:id="rId1"/>
    <sheet name="pivot tables" sheetId="3" r:id="rId2"/>
    <sheet name="Dashboard" sheetId="6" r:id="rId3"/>
  </sheets>
  <definedNames>
    <definedName name="_xlnm._FilterDatabase" localSheetId="1" hidden="1">'pivot tables'!$A$3:$C$9</definedName>
    <definedName name="Slicer_Age_Group">#N/A</definedName>
    <definedName name="Slicer_Attrition">#N/A</definedName>
    <definedName name="Slicer_Department">#N/A</definedName>
    <definedName name="Slicer_Gender">#N/A</definedName>
    <definedName name="Slicer_Years">#N/A</definedName>
  </definedNames>
  <calcPr calcId="162913"/>
  <pivotCaches>
    <pivotCache cacheId="14"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1" l="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5"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6" i="1"/>
  <c r="I7" i="1"/>
  <c r="I8" i="1"/>
  <c r="I9" i="1"/>
  <c r="I10" i="1"/>
  <c r="I11" i="1"/>
  <c r="I12" i="1"/>
  <c r="I13" i="1"/>
  <c r="I14" i="1"/>
  <c r="I15" i="1"/>
  <c r="I16" i="1"/>
  <c r="I5" i="1"/>
</calcChain>
</file>

<file path=xl/sharedStrings.xml><?xml version="1.0" encoding="utf-8"?>
<sst xmlns="http://schemas.openxmlformats.org/spreadsheetml/2006/main" count="446" uniqueCount="146">
  <si>
    <t>Employee Id</t>
  </si>
  <si>
    <t>Age</t>
  </si>
  <si>
    <t>Gender</t>
  </si>
  <si>
    <t>Department</t>
  </si>
  <si>
    <t>Salary</t>
  </si>
  <si>
    <t>Date of joining</t>
  </si>
  <si>
    <t>Attrition</t>
  </si>
  <si>
    <t>E1000</t>
  </si>
  <si>
    <t>Male</t>
  </si>
  <si>
    <t>HR</t>
  </si>
  <si>
    <t>Yes</t>
  </si>
  <si>
    <t>E1001</t>
  </si>
  <si>
    <t>No</t>
  </si>
  <si>
    <t>E1002</t>
  </si>
  <si>
    <t>Female</t>
  </si>
  <si>
    <t>E1003</t>
  </si>
  <si>
    <t>E1004</t>
  </si>
  <si>
    <t>IT</t>
  </si>
  <si>
    <t>E1005</t>
  </si>
  <si>
    <t>E1006</t>
  </si>
  <si>
    <t>E1007</t>
  </si>
  <si>
    <t>Finance</t>
  </si>
  <si>
    <t>E1008</t>
  </si>
  <si>
    <t>Sales</t>
  </si>
  <si>
    <t>E1009</t>
  </si>
  <si>
    <t>E1010</t>
  </si>
  <si>
    <t>E1011</t>
  </si>
  <si>
    <t>E1012</t>
  </si>
  <si>
    <t>E1013</t>
  </si>
  <si>
    <t>E1014</t>
  </si>
  <si>
    <t>Operations</t>
  </si>
  <si>
    <t>E1015</t>
  </si>
  <si>
    <t>E1016</t>
  </si>
  <si>
    <t>E1017</t>
  </si>
  <si>
    <t>E1018</t>
  </si>
  <si>
    <t>E1019</t>
  </si>
  <si>
    <t>E1020</t>
  </si>
  <si>
    <t>E1021</t>
  </si>
  <si>
    <t>E1022</t>
  </si>
  <si>
    <t>E1023</t>
  </si>
  <si>
    <t>E1024</t>
  </si>
  <si>
    <t>E1025</t>
  </si>
  <si>
    <t>E1026</t>
  </si>
  <si>
    <t>E1027</t>
  </si>
  <si>
    <t>E1028</t>
  </si>
  <si>
    <t>E1029</t>
  </si>
  <si>
    <t>E1030</t>
  </si>
  <si>
    <t>E1031</t>
  </si>
  <si>
    <t>E1032</t>
  </si>
  <si>
    <t>E1033</t>
  </si>
  <si>
    <t>E1034</t>
  </si>
  <si>
    <t>E1035</t>
  </si>
  <si>
    <t>E1036</t>
  </si>
  <si>
    <t>E1037</t>
  </si>
  <si>
    <t>E1038</t>
  </si>
  <si>
    <t>E1039</t>
  </si>
  <si>
    <t>E1040</t>
  </si>
  <si>
    <t>E1041</t>
  </si>
  <si>
    <t>E1042</t>
  </si>
  <si>
    <t>E1043</t>
  </si>
  <si>
    <t>E1044</t>
  </si>
  <si>
    <t>E1045</t>
  </si>
  <si>
    <t>E1046</t>
  </si>
  <si>
    <t>E1047</t>
  </si>
  <si>
    <t>E1048</t>
  </si>
  <si>
    <t>E1049</t>
  </si>
  <si>
    <t>E1050</t>
  </si>
  <si>
    <t>E1051</t>
  </si>
  <si>
    <t>E1052</t>
  </si>
  <si>
    <t>E1053</t>
  </si>
  <si>
    <t>E1054</t>
  </si>
  <si>
    <t>E1055</t>
  </si>
  <si>
    <t>E1056</t>
  </si>
  <si>
    <t>E1057</t>
  </si>
  <si>
    <t>E1058</t>
  </si>
  <si>
    <t>E1059</t>
  </si>
  <si>
    <t>E1060</t>
  </si>
  <si>
    <t>E1061</t>
  </si>
  <si>
    <t>E1062</t>
  </si>
  <si>
    <t>E1063</t>
  </si>
  <si>
    <t>E1064</t>
  </si>
  <si>
    <t>E1065</t>
  </si>
  <si>
    <t>E1066</t>
  </si>
  <si>
    <t>E1067</t>
  </si>
  <si>
    <t>E1068</t>
  </si>
  <si>
    <t>E1069</t>
  </si>
  <si>
    <t>E1070</t>
  </si>
  <si>
    <t>E1071</t>
  </si>
  <si>
    <t>E1072</t>
  </si>
  <si>
    <t>E1073</t>
  </si>
  <si>
    <t>E1074</t>
  </si>
  <si>
    <t>E1075</t>
  </si>
  <si>
    <t>E1076</t>
  </si>
  <si>
    <t>E1077</t>
  </si>
  <si>
    <t>E1078</t>
  </si>
  <si>
    <t>E1079</t>
  </si>
  <si>
    <t>E1080</t>
  </si>
  <si>
    <t>E1081</t>
  </si>
  <si>
    <t>E1082</t>
  </si>
  <si>
    <t>E1083</t>
  </si>
  <si>
    <t>E1084</t>
  </si>
  <si>
    <t>E1085</t>
  </si>
  <si>
    <t>E1086</t>
  </si>
  <si>
    <t>E1087</t>
  </si>
  <si>
    <t>E1088</t>
  </si>
  <si>
    <t>E1089</t>
  </si>
  <si>
    <t>E1090</t>
  </si>
  <si>
    <t>E1091</t>
  </si>
  <si>
    <t>E1092</t>
  </si>
  <si>
    <t>E1093</t>
  </si>
  <si>
    <t>E1094</t>
  </si>
  <si>
    <t>E1095</t>
  </si>
  <si>
    <t>E1096</t>
  </si>
  <si>
    <t>E1097</t>
  </si>
  <si>
    <t>E1098</t>
  </si>
  <si>
    <t>Date of exit</t>
  </si>
  <si>
    <t>Tenure</t>
  </si>
  <si>
    <t>Age Group</t>
  </si>
  <si>
    <t>HR Analytics Dashboard - Employee Attrition Analysis (Excel)</t>
  </si>
  <si>
    <t>Grand Total</t>
  </si>
  <si>
    <t>Count of Employee Id</t>
  </si>
  <si>
    <t>Count of Attrition</t>
  </si>
  <si>
    <t>Count of Employee Id2</t>
  </si>
  <si>
    <t>Total Count of Employee Id</t>
  </si>
  <si>
    <t>Total Count of Employee Id2</t>
  </si>
  <si>
    <t>Average Salary by Age Group</t>
  </si>
  <si>
    <t>Average of Salary</t>
  </si>
  <si>
    <t>22-31</t>
  </si>
  <si>
    <t>32-41</t>
  </si>
  <si>
    <t>42-51</t>
  </si>
  <si>
    <t>52-61</t>
  </si>
  <si>
    <t>2018</t>
  </si>
  <si>
    <t>2020</t>
  </si>
  <si>
    <t>2021</t>
  </si>
  <si>
    <t>2022</t>
  </si>
  <si>
    <t>2023</t>
  </si>
  <si>
    <t>2024</t>
  </si>
  <si>
    <t>Attrition Trend over Time</t>
  </si>
  <si>
    <t>Attrition Analysis by Department</t>
  </si>
  <si>
    <t>Pivot Table 1</t>
  </si>
  <si>
    <t>Pivot Table 2</t>
  </si>
  <si>
    <t xml:space="preserve">        Pivot Table 3</t>
  </si>
  <si>
    <t>HR Analytics Dashboard- Employee Attrition &amp; Workforce Insight</t>
  </si>
  <si>
    <t>Attrition Status</t>
  </si>
  <si>
    <t>Average Group</t>
  </si>
  <si>
    <t>Year of Exit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</si>
</sst>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hh:mm:ss"/>
    <numFmt numFmtId="165" formatCode="&quot;₹&quot;\ #,##0"/>
  </numFmts>
  <fonts count="8"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scheme val="minor"/>
    </font>
    <font>
      <b/>
      <sz val="20"/>
      <color theme="1"/>
      <name val="Segoe UI"/>
      <family val="2"/>
    </font>
    <font>
      <b/>
      <sz val="16"/>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2"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1" fillId="0" borderId="0" xfId="0" applyFont="1"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5" fillId="0" borderId="0" xfId="0" applyFont="1" applyAlignment="1">
      <alignment vertical="center"/>
    </xf>
    <xf numFmtId="0" fontId="0" fillId="0" borderId="0" xfId="0" applyAlignment="1">
      <alignment horizontal="center" vertical="center"/>
    </xf>
    <xf numFmtId="165" fontId="0" fillId="0" borderId="0" xfId="0" applyNumberFormat="1" applyAlignment="1">
      <alignment horizontal="center"/>
    </xf>
    <xf numFmtId="10" fontId="0" fillId="0" borderId="0" xfId="0" applyNumberFormat="1" applyAlignment="1">
      <alignment horizontal="center"/>
    </xf>
    <xf numFmtId="0" fontId="5" fillId="0" borderId="0" xfId="0" applyFont="1" applyAlignment="1">
      <alignment horizontal="left" vertical="center"/>
    </xf>
    <xf numFmtId="0" fontId="1" fillId="0" borderId="0" xfId="0" applyFont="1"/>
    <xf numFmtId="0" fontId="0" fillId="0" borderId="0" xfId="0" applyBorder="1" applyAlignment="1">
      <alignment horizontal="center"/>
    </xf>
    <xf numFmtId="0" fontId="0" fillId="0" borderId="0" xfId="0" applyNumberFormat="1" applyBorder="1" applyAlignment="1">
      <alignment horizontal="center"/>
    </xf>
    <xf numFmtId="0" fontId="6" fillId="2" borderId="0" xfId="0" applyFont="1" applyFill="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xf>
    <xf numFmtId="165" fontId="2" fillId="0" borderId="1" xfId="0" applyNumberFormat="1" applyFont="1" applyBorder="1" applyAlignment="1">
      <alignment horizontal="center"/>
    </xf>
    <xf numFmtId="14" fontId="0" fillId="0" borderId="1" xfId="0" applyNumberFormat="1" applyBorder="1" applyAlignment="1">
      <alignment horizontal="center"/>
    </xf>
    <xf numFmtId="14" fontId="2" fillId="0" borderId="1" xfId="0" applyNumberFormat="1" applyFont="1" applyBorder="1" applyAlignment="1">
      <alignment horizontal="center"/>
    </xf>
    <xf numFmtId="0" fontId="0" fillId="0" borderId="1" xfId="0" applyBorder="1" applyAlignment="1">
      <alignment horizontal="center"/>
    </xf>
    <xf numFmtId="164" fontId="2" fillId="0" borderId="1" xfId="0" applyNumberFormat="1" applyFont="1" applyBorder="1" applyAlignment="1">
      <alignment horizontal="center"/>
    </xf>
    <xf numFmtId="0" fontId="3" fillId="0" borderId="1" xfId="0" applyFont="1" applyBorder="1" applyAlignment="1">
      <alignment horizontal="center"/>
    </xf>
    <xf numFmtId="0" fontId="6" fillId="2" borderId="0" xfId="0" applyFont="1" applyFill="1" applyAlignment="1">
      <alignment vertical="center"/>
    </xf>
    <xf numFmtId="0" fontId="0" fillId="0" borderId="1" xfId="0" applyBorder="1"/>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5" fillId="0" borderId="0" xfId="0" applyFont="1" applyAlignment="1">
      <alignment horizontal="left" vertical="center"/>
    </xf>
    <xf numFmtId="0" fontId="6" fillId="2" borderId="0" xfId="0"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center"/>
    </xf>
    <xf numFmtId="0" fontId="7" fillId="2" borderId="0" xfId="0" applyFont="1" applyFill="1" applyBorder="1" applyAlignment="1">
      <alignment horizontal="center" vertical="center"/>
    </xf>
    <xf numFmtId="0" fontId="1" fillId="3" borderId="0" xfId="0" applyFont="1" applyFill="1" applyBorder="1" applyAlignment="1">
      <alignment horizontal="center" vertical="center"/>
    </xf>
    <xf numFmtId="0" fontId="1" fillId="2" borderId="0" xfId="0" applyFont="1" applyFill="1" applyAlignment="1">
      <alignment horizontal="center" vertical="center"/>
    </xf>
    <xf numFmtId="0" fontId="0" fillId="0" borderId="0" xfId="0" applyAlignment="1">
      <alignment horizontal="left"/>
    </xf>
    <xf numFmtId="0" fontId="0" fillId="0" borderId="0" xfId="0" pivotButton="1" applyAlignment="1">
      <alignment horizontal="left"/>
    </xf>
    <xf numFmtId="0" fontId="0" fillId="0" borderId="0" xfId="0" pivotButton="1" applyAlignment="1">
      <alignment horizontal="center" vertical="center"/>
    </xf>
    <xf numFmtId="0"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left" vertical="top"/>
    </xf>
    <xf numFmtId="0" fontId="0" fillId="0" borderId="0" xfId="0" pivotButton="1" applyAlignment="1">
      <alignment horizontal="left" vertical="top"/>
    </xf>
  </cellXfs>
  <cellStyles count="1">
    <cellStyle name="Normal" xfId="0" builtinId="0"/>
  </cellStyles>
  <dxfs count="353">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bottom" readingOrder="0"/>
    </dxf>
    <dxf>
      <alignment vertical="bottom" readingOrder="0"/>
    </dxf>
    <dxf>
      <alignment vertical="bottom" readingOrder="0"/>
    </dxf>
    <dxf>
      <alignment vertical="top" readingOrder="0"/>
    </dxf>
    <dxf>
      <alignment vertical="top" readingOrder="0"/>
    </dxf>
    <dxf>
      <alignment vertical="top"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6" formatCode="&quot;₹&quot;\ #,##0.00"/>
    </dxf>
    <dxf>
      <numFmt numFmtId="167" formatCode="&quot;₹&quot;\ #,##0.0"/>
    </dxf>
    <dxf>
      <numFmt numFmtId="165" formatCode="&quot;₹&quot;\ #,##0"/>
    </dxf>
    <dxf>
      <numFmt numFmtId="166" formatCode="&quot;₹&quot;\ #,##0.00"/>
    </dxf>
    <dxf>
      <numFmt numFmtId="167" formatCode="&quot;₹&quot;\ #,##0.0"/>
    </dxf>
    <dxf>
      <numFmt numFmtId="165" formatCode="&quot;₹&quot;\ #,##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6" formatCode="&quot;₹&quot;\ #,##0.00"/>
    </dxf>
    <dxf>
      <numFmt numFmtId="167" formatCode="&quot;₹&quot;\ #,##0.0"/>
    </dxf>
    <dxf>
      <numFmt numFmtId="165" formatCode="&quot;₹&quot;\ #,##0"/>
    </dxf>
    <dxf>
      <numFmt numFmtId="166" formatCode="&quot;₹&quot;\ #,##0.00"/>
    </dxf>
    <dxf>
      <numFmt numFmtId="167" formatCode="&quot;₹&quot;\ #,##0.0"/>
    </dxf>
    <dxf>
      <numFmt numFmtId="165" formatCode="&quot;₹&quot;\ #,##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alignment horizontal="left" readingOrder="0"/>
    </dxf>
    <dxf>
      <numFmt numFmtId="14" formatCode="0.00%"/>
    </dxf>
    <dxf>
      <alignment horizontal="center" readingOrder="0"/>
    </dxf>
    <dxf>
      <alignment vertical="center" readingOrder="0"/>
    </dxf>
    <dxf>
      <alignment horizontal="general" readingOrder="0"/>
    </dxf>
    <dxf>
      <alignment horizontal="center" readingOrder="0"/>
    </dxf>
    <dxf>
      <alignment horizontal="general" readingOrder="0"/>
    </dxf>
    <dxf>
      <alignment horizontal="center" readingOrder="0"/>
    </dxf>
    <dxf>
      <alignment horizontal="general" readingOrder="0"/>
    </dxf>
    <dxf>
      <alignment horizontal="left" readingOrder="0"/>
    </dxf>
    <dxf>
      <alignment vertical="top" readingOrder="0"/>
    </dxf>
    <dxf>
      <alignment vertical="bottom" readingOrder="0"/>
    </dxf>
    <dxf>
      <alignment horizontal="right" readingOrder="0"/>
    </dxf>
    <dxf>
      <alignment horizontal="center" readingOrder="0"/>
    </dxf>
    <dxf>
      <alignment vertical="center" readingOrder="0"/>
    </dxf>
    <dxf>
      <alignment vertical="center" readingOrder="0"/>
    </dxf>
    <dxf>
      <alignment horizontal="general" readingOrder="0"/>
    </dxf>
    <dxf>
      <alignment horizontal="general" readingOrder="0"/>
    </dxf>
    <dxf>
      <alignment vertical="bottom" readingOrder="0"/>
    </dxf>
    <dxf>
      <alignment vertical="bottom" readingOrder="0"/>
    </dxf>
    <dxf>
      <alignment vertical="center" readingOrder="0"/>
    </dxf>
    <dxf>
      <alignment vertical="center" readingOrder="0"/>
    </dxf>
    <dxf>
      <alignment horizontal="left" readingOrder="0"/>
    </dxf>
    <dxf>
      <alignment horizontal="left" readingOrder="0"/>
    </dxf>
    <dxf>
      <alignment vertical="top" readingOrder="0"/>
    </dxf>
    <dxf>
      <alignment vertical="top"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alignment horizontal="left" readingOrder="0"/>
    </dxf>
    <dxf>
      <numFmt numFmtId="14" formatCode="0.00%"/>
    </dxf>
    <dxf>
      <alignment horizontal="center" readingOrder="0"/>
    </dxf>
    <dxf>
      <alignment vertical="center" readingOrder="0"/>
    </dxf>
    <dxf>
      <alignment horizontal="general" readingOrder="0"/>
    </dxf>
    <dxf>
      <alignment horizontal="center" readingOrder="0"/>
    </dxf>
    <dxf>
      <alignment horizontal="general" readingOrder="0"/>
    </dxf>
    <dxf>
      <alignment horizontal="center" readingOrder="0"/>
    </dxf>
    <dxf>
      <alignment horizontal="general" readingOrder="0"/>
    </dxf>
    <dxf>
      <alignment horizontal="left" readingOrder="0"/>
    </dxf>
    <dxf>
      <alignment vertical="top" readingOrder="0"/>
    </dxf>
    <dxf>
      <alignment vertical="bottom" readingOrder="0"/>
    </dxf>
    <dxf>
      <alignment horizontal="right" readingOrder="0"/>
    </dxf>
    <dxf>
      <alignment horizontal="center" readingOrder="0"/>
    </dxf>
    <dxf>
      <alignment vertical="center" readingOrder="0"/>
    </dxf>
    <dxf>
      <alignment vertical="center" readingOrder="0"/>
    </dxf>
    <dxf>
      <alignment horizontal="general" readingOrder="0"/>
    </dxf>
    <dxf>
      <alignment horizontal="general" readingOrder="0"/>
    </dxf>
    <dxf>
      <alignment vertical="bottom" readingOrder="0"/>
    </dxf>
    <dxf>
      <alignment vertical="bottom" readingOrder="0"/>
    </dxf>
    <dxf>
      <alignment vertical="center" readingOrder="0"/>
    </dxf>
    <dxf>
      <alignment vertical="center" readingOrder="0"/>
    </dxf>
    <dxf>
      <alignment horizontal="left" readingOrder="0"/>
    </dxf>
    <dxf>
      <alignment horizontal="left" readingOrder="0"/>
    </dxf>
    <dxf>
      <alignment vertical="top" readingOrder="0"/>
    </dxf>
    <dxf>
      <alignment vertical="top"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alignment horizontal="left" readingOrder="0"/>
    </dxf>
    <dxf>
      <numFmt numFmtId="14" formatCode="0.00%"/>
    </dxf>
    <dxf>
      <alignment horizontal="center" readingOrder="0"/>
    </dxf>
    <dxf>
      <alignment vertical="center" readingOrder="0"/>
    </dxf>
    <dxf>
      <alignment horizontal="general" readingOrder="0"/>
    </dxf>
    <dxf>
      <alignment horizontal="center" readingOrder="0"/>
    </dxf>
    <dxf>
      <alignment horizontal="general" readingOrder="0"/>
    </dxf>
    <dxf>
      <alignment horizontal="center" readingOrder="0"/>
    </dxf>
    <dxf>
      <alignment horizontal="general" readingOrder="0"/>
    </dxf>
    <dxf>
      <alignment horizontal="left" readingOrder="0"/>
    </dxf>
    <dxf>
      <alignment vertical="top" readingOrder="0"/>
    </dxf>
    <dxf>
      <alignment vertical="bottom" readingOrder="0"/>
    </dxf>
    <dxf>
      <alignment horizontal="right" readingOrder="0"/>
    </dxf>
    <dxf>
      <alignment horizontal="center" readingOrder="0"/>
    </dxf>
    <dxf>
      <alignment vertical="center" readingOrder="0"/>
    </dxf>
    <dxf>
      <alignment vertical="center" readingOrder="0"/>
    </dxf>
    <dxf>
      <alignment horizontal="general" readingOrder="0"/>
    </dxf>
    <dxf>
      <alignment horizontal="general" readingOrder="0"/>
    </dxf>
    <dxf>
      <alignment vertical="bottom" readingOrder="0"/>
    </dxf>
    <dxf>
      <alignment vertical="bottom" readingOrder="0"/>
    </dxf>
    <dxf>
      <alignment vertical="center" readingOrder="0"/>
    </dxf>
    <dxf>
      <alignment vertical="center" readingOrder="0"/>
    </dxf>
    <dxf>
      <alignment horizontal="left" readingOrder="0"/>
    </dxf>
    <dxf>
      <alignment horizontal="left" readingOrder="0"/>
    </dxf>
    <dxf>
      <alignment vertical="top" readingOrder="0"/>
    </dxf>
    <dxf>
      <alignment vertical="top"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left" readingOrder="0"/>
    </dxf>
    <dxf>
      <alignment horizontal="left" readingOrder="0"/>
    </dxf>
    <dxf>
      <alignment horizontal="left" readingOrder="0"/>
    </dxf>
    <dxf>
      <alignment horizontal="left" readingOrder="0"/>
    </dxf>
    <dxf>
      <numFmt numFmtId="14" formatCode="0.00%"/>
    </dxf>
    <dxf>
      <alignment horizontal="center" readingOrder="0"/>
    </dxf>
    <dxf>
      <alignment vertical="center" readingOrder="0"/>
    </dxf>
    <dxf>
      <alignment horizontal="general" readingOrder="0"/>
    </dxf>
    <dxf>
      <alignment horizontal="center" readingOrder="0"/>
    </dxf>
    <dxf>
      <alignment horizontal="general" readingOrder="0"/>
    </dxf>
    <dxf>
      <alignment horizontal="center" readingOrder="0"/>
    </dxf>
    <dxf>
      <alignment horizontal="general" readingOrder="0"/>
    </dxf>
    <dxf>
      <alignment horizontal="left" readingOrder="0"/>
    </dxf>
    <dxf>
      <alignment vertical="top" readingOrder="0"/>
    </dxf>
    <dxf>
      <alignment vertical="bottom" readingOrder="0"/>
    </dxf>
    <dxf>
      <alignment horizontal="right" readingOrder="0"/>
    </dxf>
    <dxf>
      <alignment horizontal="center" readingOrder="0"/>
    </dxf>
    <dxf>
      <alignment vertical="center" readingOrder="0"/>
    </dxf>
    <dxf>
      <alignment vertical="center" readingOrder="0"/>
    </dxf>
    <dxf>
      <alignment horizontal="general" readingOrder="0"/>
    </dxf>
    <dxf>
      <alignment horizontal="general" readingOrder="0"/>
    </dxf>
    <dxf>
      <alignment vertical="bottom" readingOrder="0"/>
    </dxf>
    <dxf>
      <alignment vertical="bottom" readingOrder="0"/>
    </dxf>
    <dxf>
      <alignment vertical="center" readingOrder="0"/>
    </dxf>
    <dxf>
      <alignment vertical="center" readingOrder="0"/>
    </dxf>
    <dxf>
      <alignment horizontal="left" readingOrder="0"/>
    </dxf>
    <dxf>
      <alignment horizontal="left" readingOrder="0"/>
    </dxf>
    <dxf>
      <alignment vertical="top" readingOrder="0"/>
    </dxf>
    <dxf>
      <alignment vertical="top"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5" formatCode="&quot;₹&quot;\ #,##0"/>
    </dxf>
    <dxf>
      <numFmt numFmtId="167" formatCode="&quot;₹&quot;\ #,##0.0"/>
    </dxf>
    <dxf>
      <numFmt numFmtId="166" formatCode="&quot;₹&quot;\ #,##0.00"/>
    </dxf>
    <dxf>
      <numFmt numFmtId="165" formatCode="&quot;₹&quot;\ #,##0"/>
    </dxf>
    <dxf>
      <numFmt numFmtId="167" formatCode="&quot;₹&quot;\ #,##0.0"/>
    </dxf>
    <dxf>
      <numFmt numFmtId="166" formatCode="&quot;₹&quot;\ #,##0.00"/>
    </dxf>
    <dxf>
      <alignment horizontal="center" readingOrder="0"/>
    </dxf>
    <dxf>
      <alignment horizontal="center" readingOrder="0"/>
    </dxf>
    <dxf>
      <alignment vertical="center" readingOrder="0"/>
    </dxf>
    <dxf>
      <alignment vertical="center" readingOrder="0"/>
    </dxf>
    <dxf>
      <alignment vertical="top" readingOrder="0"/>
    </dxf>
    <dxf>
      <alignment vertical="top" readingOrder="0"/>
    </dxf>
    <dxf>
      <alignment horizontal="left" readingOrder="0"/>
    </dxf>
    <dxf>
      <alignment horizontal="left" readingOrder="0"/>
    </dxf>
    <dxf>
      <alignment vertical="center" readingOrder="0"/>
    </dxf>
    <dxf>
      <alignment vertical="center" readingOrder="0"/>
    </dxf>
    <dxf>
      <alignment vertical="bottom" readingOrder="0"/>
    </dxf>
    <dxf>
      <alignment vertical="bottom" readingOrder="0"/>
    </dxf>
    <dxf>
      <alignment horizontal="general" readingOrder="0"/>
    </dxf>
    <dxf>
      <alignment horizontal="general" readingOrder="0"/>
    </dxf>
    <dxf>
      <alignment vertical="center" readingOrder="0"/>
    </dxf>
    <dxf>
      <alignment vertical="center" readingOrder="0"/>
    </dxf>
    <dxf>
      <alignment horizontal="center" readingOrder="0"/>
    </dxf>
    <dxf>
      <alignment horizontal="right" readingOrder="0"/>
    </dxf>
    <dxf>
      <alignment vertical="bottom" readingOrder="0"/>
    </dxf>
    <dxf>
      <alignment vertical="top" readingOrder="0"/>
    </dxf>
    <dxf>
      <alignment horizontal="left" readingOrder="0"/>
    </dxf>
    <dxf>
      <alignment horizontal="general" readingOrder="0"/>
    </dxf>
    <dxf>
      <alignment horizontal="center" readingOrder="0"/>
    </dxf>
    <dxf>
      <alignment horizontal="general" readingOrder="0"/>
    </dxf>
    <dxf>
      <alignment horizontal="center" readingOrder="0"/>
    </dxf>
    <dxf>
      <alignment horizontal="general" readingOrder="0"/>
    </dxf>
    <dxf>
      <alignment vertical="center" readingOrder="0"/>
    </dxf>
    <dxf>
      <alignment horizontal="center" readingOrder="0"/>
    </dxf>
    <dxf>
      <numFmt numFmtId="14" formatCode="0.00%"/>
    </dxf>
    <dxf>
      <alignment horizontal="left"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final project.xlsx]pivot tables!PivotTable2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Attrition by Department</a:t>
            </a:r>
          </a:p>
        </c:rich>
      </c:tx>
      <c:layout>
        <c:manualLayout>
          <c:xMode val="edge"/>
          <c:yMode val="edge"/>
          <c:x val="0.26260951194148291"/>
          <c:y val="4.391213941585617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s>
    <c:plotArea>
      <c:layout>
        <c:manualLayout>
          <c:layoutTarget val="inner"/>
          <c:xMode val="edge"/>
          <c:yMode val="edge"/>
          <c:x val="0.49976407947826917"/>
          <c:y val="0.2169808588885993"/>
          <c:w val="0.21143565611476847"/>
          <c:h val="0.54598521595825922"/>
        </c:manualLayout>
      </c:layout>
      <c:barChart>
        <c:barDir val="bar"/>
        <c:grouping val="clustered"/>
        <c:varyColors val="0"/>
        <c:ser>
          <c:idx val="0"/>
          <c:order val="0"/>
          <c:tx>
            <c:strRef>
              <c:f>'pivot tables'!$B$4:$B$6</c:f>
              <c:strCache>
                <c:ptCount val="1"/>
                <c:pt idx="0">
                  <c:v>No - Count of Employee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tables'!$A$7:$A$12</c:f>
              <c:strCache>
                <c:ptCount val="5"/>
                <c:pt idx="0">
                  <c:v>Finance</c:v>
                </c:pt>
                <c:pt idx="1">
                  <c:v>HR</c:v>
                </c:pt>
                <c:pt idx="2">
                  <c:v>IT</c:v>
                </c:pt>
                <c:pt idx="3">
                  <c:v>Operations</c:v>
                </c:pt>
                <c:pt idx="4">
                  <c:v>Sales</c:v>
                </c:pt>
              </c:strCache>
            </c:strRef>
          </c:cat>
          <c:val>
            <c:numRef>
              <c:f>'pivot tables'!$B$7:$B$12</c:f>
              <c:numCache>
                <c:formatCode>General</c:formatCode>
                <c:ptCount val="5"/>
                <c:pt idx="0">
                  <c:v>10</c:v>
                </c:pt>
                <c:pt idx="1">
                  <c:v>23</c:v>
                </c:pt>
                <c:pt idx="2">
                  <c:v>19</c:v>
                </c:pt>
                <c:pt idx="3">
                  <c:v>13</c:v>
                </c:pt>
                <c:pt idx="4">
                  <c:v>17</c:v>
                </c:pt>
              </c:numCache>
            </c:numRef>
          </c:val>
          <c:extLst>
            <c:ext xmlns:c16="http://schemas.microsoft.com/office/drawing/2014/chart" uri="{C3380CC4-5D6E-409C-BE32-E72D297353CC}">
              <c16:uniqueId val="{00000000-4523-43C7-BF0B-B48997EC071C}"/>
            </c:ext>
          </c:extLst>
        </c:ser>
        <c:ser>
          <c:idx val="1"/>
          <c:order val="1"/>
          <c:tx>
            <c:strRef>
              <c:f>'pivot tables'!$C$4:$C$6</c:f>
              <c:strCache>
                <c:ptCount val="1"/>
                <c:pt idx="0">
                  <c:v>No - Count of Employee Id2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tables'!$A$7:$A$12</c:f>
              <c:strCache>
                <c:ptCount val="5"/>
                <c:pt idx="0">
                  <c:v>Finance</c:v>
                </c:pt>
                <c:pt idx="1">
                  <c:v>HR</c:v>
                </c:pt>
                <c:pt idx="2">
                  <c:v>IT</c:v>
                </c:pt>
                <c:pt idx="3">
                  <c:v>Operations</c:v>
                </c:pt>
                <c:pt idx="4">
                  <c:v>Sales</c:v>
                </c:pt>
              </c:strCache>
            </c:strRef>
          </c:cat>
          <c:val>
            <c:numRef>
              <c:f>'pivot tables'!$C$7:$C$12</c:f>
              <c:numCache>
                <c:formatCode>0.00%</c:formatCode>
                <c:ptCount val="5"/>
                <c:pt idx="0">
                  <c:v>0.7142857142857143</c:v>
                </c:pt>
                <c:pt idx="1">
                  <c:v>0.88461538461538458</c:v>
                </c:pt>
                <c:pt idx="2">
                  <c:v>0.86363636363636365</c:v>
                </c:pt>
                <c:pt idx="3">
                  <c:v>0.72222222222222221</c:v>
                </c:pt>
                <c:pt idx="4">
                  <c:v>0.89473684210526316</c:v>
                </c:pt>
              </c:numCache>
            </c:numRef>
          </c:val>
          <c:extLst>
            <c:ext xmlns:c16="http://schemas.microsoft.com/office/drawing/2014/chart" uri="{C3380CC4-5D6E-409C-BE32-E72D297353CC}">
              <c16:uniqueId val="{00000001-4523-43C7-BF0B-B48997EC071C}"/>
            </c:ext>
          </c:extLst>
        </c:ser>
        <c:ser>
          <c:idx val="2"/>
          <c:order val="2"/>
          <c:tx>
            <c:strRef>
              <c:f>'pivot tables'!$D$4:$D$6</c:f>
              <c:strCache>
                <c:ptCount val="1"/>
                <c:pt idx="0">
                  <c:v>Yes - Count of Employee Id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tables'!$A$7:$A$12</c:f>
              <c:strCache>
                <c:ptCount val="5"/>
                <c:pt idx="0">
                  <c:v>Finance</c:v>
                </c:pt>
                <c:pt idx="1">
                  <c:v>HR</c:v>
                </c:pt>
                <c:pt idx="2">
                  <c:v>IT</c:v>
                </c:pt>
                <c:pt idx="3">
                  <c:v>Operations</c:v>
                </c:pt>
                <c:pt idx="4">
                  <c:v>Sales</c:v>
                </c:pt>
              </c:strCache>
            </c:strRef>
          </c:cat>
          <c:val>
            <c:numRef>
              <c:f>'pivot tables'!$D$7:$D$12</c:f>
              <c:numCache>
                <c:formatCode>General</c:formatCode>
                <c:ptCount val="5"/>
                <c:pt idx="0">
                  <c:v>4</c:v>
                </c:pt>
                <c:pt idx="1">
                  <c:v>3</c:v>
                </c:pt>
                <c:pt idx="2">
                  <c:v>3</c:v>
                </c:pt>
                <c:pt idx="3">
                  <c:v>5</c:v>
                </c:pt>
                <c:pt idx="4">
                  <c:v>2</c:v>
                </c:pt>
              </c:numCache>
            </c:numRef>
          </c:val>
          <c:extLst>
            <c:ext xmlns:c16="http://schemas.microsoft.com/office/drawing/2014/chart" uri="{C3380CC4-5D6E-409C-BE32-E72D297353CC}">
              <c16:uniqueId val="{00000004-1BE9-4A97-8B1F-DE9095A78C18}"/>
            </c:ext>
          </c:extLst>
        </c:ser>
        <c:ser>
          <c:idx val="3"/>
          <c:order val="3"/>
          <c:tx>
            <c:strRef>
              <c:f>'pivot tables'!$E$4:$E$6</c:f>
              <c:strCache>
                <c:ptCount val="1"/>
                <c:pt idx="0">
                  <c:v>Yes - Count of Employee Id2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tables'!$A$7:$A$12</c:f>
              <c:strCache>
                <c:ptCount val="5"/>
                <c:pt idx="0">
                  <c:v>Finance</c:v>
                </c:pt>
                <c:pt idx="1">
                  <c:v>HR</c:v>
                </c:pt>
                <c:pt idx="2">
                  <c:v>IT</c:v>
                </c:pt>
                <c:pt idx="3">
                  <c:v>Operations</c:v>
                </c:pt>
                <c:pt idx="4">
                  <c:v>Sales</c:v>
                </c:pt>
              </c:strCache>
            </c:strRef>
          </c:cat>
          <c:val>
            <c:numRef>
              <c:f>'pivot tables'!$E$7:$E$12</c:f>
              <c:numCache>
                <c:formatCode>0.00%</c:formatCode>
                <c:ptCount val="5"/>
                <c:pt idx="0">
                  <c:v>0.2857142857142857</c:v>
                </c:pt>
                <c:pt idx="1">
                  <c:v>0.11538461538461539</c:v>
                </c:pt>
                <c:pt idx="2">
                  <c:v>0.13636363636363635</c:v>
                </c:pt>
                <c:pt idx="3">
                  <c:v>0.27777777777777779</c:v>
                </c:pt>
                <c:pt idx="4">
                  <c:v>0.10526315789473684</c:v>
                </c:pt>
              </c:numCache>
            </c:numRef>
          </c:val>
          <c:extLst>
            <c:ext xmlns:c16="http://schemas.microsoft.com/office/drawing/2014/chart" uri="{C3380CC4-5D6E-409C-BE32-E72D297353CC}">
              <c16:uniqueId val="{00000005-1BE9-4A97-8B1F-DE9095A78C18}"/>
            </c:ext>
          </c:extLst>
        </c:ser>
        <c:dLbls>
          <c:showLegendKey val="0"/>
          <c:showVal val="0"/>
          <c:showCatName val="0"/>
          <c:showSerName val="0"/>
          <c:showPercent val="0"/>
          <c:showBubbleSize val="0"/>
        </c:dLbls>
        <c:gapWidth val="100"/>
        <c:axId val="468767064"/>
        <c:axId val="468769360"/>
      </c:barChart>
      <c:catAx>
        <c:axId val="4687670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Department</a:t>
                </a:r>
              </a:p>
              <a:p>
                <a:pPr>
                  <a:defRPr/>
                </a:pPr>
                <a:endParaRPr lang="en-IN"/>
              </a:p>
            </c:rich>
          </c:tx>
          <c:layout>
            <c:manualLayout>
              <c:xMode val="edge"/>
              <c:yMode val="edge"/>
              <c:x val="0.17669842153222956"/>
              <c:y val="0.2934666429817725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769360"/>
        <c:crosses val="autoZero"/>
        <c:auto val="1"/>
        <c:lblAlgn val="ctr"/>
        <c:lblOffset val="100"/>
        <c:noMultiLvlLbl val="0"/>
      </c:catAx>
      <c:valAx>
        <c:axId val="468769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Attrition</a:t>
                </a:r>
              </a:p>
            </c:rich>
          </c:tx>
          <c:layout>
            <c:manualLayout>
              <c:xMode val="edge"/>
              <c:yMode val="edge"/>
              <c:x val="0.44117137563661418"/>
              <c:y val="0.862856683483805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767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final project.xlsx]pivot tables!PivotTable7</c:name>
    <c:fmtId val="22"/>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Attrition Age group</a:t>
            </a:r>
          </a:p>
        </c:rich>
      </c:tx>
      <c:layout>
        <c:manualLayout>
          <c:xMode val="edge"/>
          <c:yMode val="edge"/>
          <c:x val="0.2953311710425387"/>
          <c:y val="5.906417866941808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tables'!$A$18:$A$22</c:f>
              <c:strCache>
                <c:ptCount val="4"/>
                <c:pt idx="0">
                  <c:v>22-31</c:v>
                </c:pt>
                <c:pt idx="1">
                  <c:v>32-41</c:v>
                </c:pt>
                <c:pt idx="2">
                  <c:v>42-51</c:v>
                </c:pt>
                <c:pt idx="3">
                  <c:v>52-61</c:v>
                </c:pt>
              </c:strCache>
            </c:strRef>
          </c:cat>
          <c:val>
            <c:numRef>
              <c:f>'pivot tables'!$B$18:$B$22</c:f>
              <c:numCache>
                <c:formatCode>"₹"\ #,##0</c:formatCode>
                <c:ptCount val="4"/>
                <c:pt idx="0">
                  <c:v>52578.642857142855</c:v>
                </c:pt>
                <c:pt idx="1">
                  <c:v>48153.772727272728</c:v>
                </c:pt>
                <c:pt idx="2">
                  <c:v>53442.242424242424</c:v>
                </c:pt>
                <c:pt idx="3">
                  <c:v>57827.0625</c:v>
                </c:pt>
              </c:numCache>
            </c:numRef>
          </c:val>
          <c:extLst>
            <c:ext xmlns:c16="http://schemas.microsoft.com/office/drawing/2014/chart" uri="{C3380CC4-5D6E-409C-BE32-E72D297353CC}">
              <c16:uniqueId val="{00000000-DEF4-432C-BCCE-C902A4ECF066}"/>
            </c:ext>
          </c:extLst>
        </c:ser>
        <c:dLbls>
          <c:showLegendKey val="0"/>
          <c:showVal val="0"/>
          <c:showCatName val="0"/>
          <c:showSerName val="0"/>
          <c:showPercent val="0"/>
          <c:showBubbleSize val="0"/>
        </c:dLbls>
        <c:gapWidth val="150"/>
        <c:shape val="box"/>
        <c:axId val="588656784"/>
        <c:axId val="585707120"/>
        <c:axId val="0"/>
      </c:bar3DChart>
      <c:catAx>
        <c:axId val="588656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a:t>
                </a:r>
                <a:r>
                  <a:rPr lang="en-IN" baseline="0"/>
                  <a:t>e Group</a:t>
                </a:r>
                <a:endParaRPr lang="en-IN"/>
              </a:p>
            </c:rich>
          </c:tx>
          <c:layout>
            <c:manualLayout>
              <c:xMode val="edge"/>
              <c:yMode val="edge"/>
              <c:x val="0.43461782505392055"/>
              <c:y val="0.873795059477816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5707120"/>
        <c:crosses val="autoZero"/>
        <c:auto val="1"/>
        <c:lblAlgn val="ctr"/>
        <c:lblOffset val="100"/>
        <c:noMultiLvlLbl val="0"/>
      </c:catAx>
      <c:valAx>
        <c:axId val="5857071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Average</a:t>
                </a:r>
                <a:r>
                  <a:rPr lang="en-IN" baseline="0"/>
                  <a:t> salary</a:t>
                </a:r>
              </a:p>
              <a:p>
                <a:pPr>
                  <a:defRPr/>
                </a:pPr>
                <a:endParaRPr lang="en-IN"/>
              </a:p>
            </c:rich>
          </c:tx>
          <c:layout>
            <c:manualLayout>
              <c:xMode val="edge"/>
              <c:yMode val="edge"/>
              <c:x val="4.8314928927211988E-2"/>
              <c:y val="0.2607043876167694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86567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Attrition trend over Time</a:t>
            </a:r>
          </a:p>
        </c:rich>
      </c:tx>
      <c:layout>
        <c:manualLayout>
          <c:xMode val="edge"/>
          <c:yMode val="edge"/>
          <c:x val="0.27203029948582513"/>
          <c:y val="6.526430173504001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depthPercent val="100"/>
      <c:rAngAx val="0"/>
    </c:view3D>
    <c:floor>
      <c:thickness val="0"/>
      <c:spPr>
        <a:noFill/>
        <a:ln w="9525" cap="flat" cmpd="sng" algn="ctr">
          <a:solidFill>
            <a:schemeClr val="tx2">
              <a:lumMod val="40000"/>
              <a:lumOff val="60000"/>
            </a:schemeClr>
          </a:solidFill>
          <a:round/>
        </a:ln>
        <a:effectLst/>
        <a:sp3d contourW="9525">
          <a:contourClr>
            <a:schemeClr val="tx2">
              <a:lumMod val="40000"/>
              <a:lumOff val="6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719458897183942"/>
          <c:y val="0.22339285714285714"/>
          <c:w val="0.51840809484025641"/>
          <c:h val="0.37197740907386578"/>
        </c:manualLayout>
      </c:layout>
      <c:area3DChart>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cat>
            <c:strLit>
              <c:ptCount val="6"/>
              <c:pt idx="0">
                <c:v>2018</c:v>
              </c:pt>
              <c:pt idx="1">
                <c:v>2020</c:v>
              </c:pt>
              <c:pt idx="2">
                <c:v>2021</c:v>
              </c:pt>
              <c:pt idx="3">
                <c:v>2022</c:v>
              </c:pt>
              <c:pt idx="4">
                <c:v>2023</c:v>
              </c:pt>
              <c:pt idx="5">
                <c:v>2024</c:v>
              </c:pt>
            </c:strLit>
          </c:cat>
          <c:val>
            <c:numLit>
              <c:formatCode>General</c:formatCode>
              <c:ptCount val="6"/>
              <c:pt idx="0">
                <c:v>1</c:v>
              </c:pt>
              <c:pt idx="1">
                <c:v>2</c:v>
              </c:pt>
              <c:pt idx="2">
                <c:v>2</c:v>
              </c:pt>
              <c:pt idx="3">
                <c:v>3</c:v>
              </c:pt>
              <c:pt idx="4">
                <c:v>4</c:v>
              </c:pt>
              <c:pt idx="5">
                <c:v>4</c:v>
              </c:pt>
            </c:numLit>
          </c:val>
          <c:extLst>
            <c:ext xmlns:c16="http://schemas.microsoft.com/office/drawing/2014/chart" uri="{C3380CC4-5D6E-409C-BE32-E72D297353CC}">
              <c16:uniqueId val="{00000000-1AFC-47C3-B105-2684C2F8DB86}"/>
            </c:ext>
          </c:extLst>
        </c:ser>
        <c:dLbls>
          <c:showLegendKey val="0"/>
          <c:showVal val="0"/>
          <c:showCatName val="0"/>
          <c:showSerName val="0"/>
          <c:showPercent val="0"/>
          <c:showBubbleSize val="0"/>
        </c:dLbls>
        <c:axId val="470076688"/>
        <c:axId val="470076360"/>
        <c:axId val="0"/>
      </c:area3DChart>
      <c:catAx>
        <c:axId val="47007668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0076360"/>
        <c:crosses val="autoZero"/>
        <c:auto val="1"/>
        <c:lblAlgn val="ctr"/>
        <c:lblOffset val="100"/>
        <c:noMultiLvlLbl val="0"/>
      </c:catAx>
      <c:valAx>
        <c:axId val="4700763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a:t>
                </a:r>
                <a:r>
                  <a:rPr lang="en-IN" baseline="0"/>
                  <a:t> of Employee left</a:t>
                </a:r>
                <a:endParaRPr lang="en-IN"/>
              </a:p>
            </c:rich>
          </c:tx>
          <c:layout>
            <c:manualLayout>
              <c:xMode val="edge"/>
              <c:yMode val="edge"/>
              <c:x val="3.658237663212973E-2"/>
              <c:y val="0.2233928571428571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0076688"/>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1386839</xdr:colOff>
      <xdr:row>34</xdr:row>
      <xdr:rowOff>160020</xdr:rowOff>
    </xdr:from>
    <xdr:to>
      <xdr:col>8</xdr:col>
      <xdr:colOff>7620</xdr:colOff>
      <xdr:row>42</xdr:row>
      <xdr:rowOff>0</xdr:rowOff>
    </xdr:to>
    <xdr:sp macro="" textlink="">
      <xdr:nvSpPr>
        <xdr:cNvPr id="4" name="TextBox 3"/>
        <xdr:cNvSpPr txBox="1"/>
      </xdr:nvSpPr>
      <xdr:spPr>
        <a:xfrm>
          <a:off x="6225539" y="6377940"/>
          <a:ext cx="4023361" cy="13030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175260</xdr:rowOff>
    </xdr:from>
    <xdr:to>
      <xdr:col>3</xdr:col>
      <xdr:colOff>7620</xdr:colOff>
      <xdr:row>5</xdr:row>
      <xdr:rowOff>175260</xdr:rowOff>
    </xdr:to>
    <xdr:sp macro="" textlink="">
      <xdr:nvSpPr>
        <xdr:cNvPr id="2" name="Rectangle 1"/>
        <xdr:cNvSpPr/>
      </xdr:nvSpPr>
      <xdr:spPr>
        <a:xfrm>
          <a:off x="0" y="541020"/>
          <a:ext cx="1836420" cy="548640"/>
        </a:xfrm>
        <a:prstGeom prst="rect">
          <a:avLst/>
        </a:prstGeom>
        <a:solidFill>
          <a:schemeClr val="bg1"/>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100"/>
            <a:t>w</a:t>
          </a:r>
        </a:p>
      </xdr:txBody>
    </xdr:sp>
    <xdr:clientData/>
  </xdr:twoCellAnchor>
  <xdr:twoCellAnchor>
    <xdr:from>
      <xdr:col>4</xdr:col>
      <xdr:colOff>7620</xdr:colOff>
      <xdr:row>3</xdr:row>
      <xdr:rowOff>7620</xdr:rowOff>
    </xdr:from>
    <xdr:to>
      <xdr:col>6</xdr:col>
      <xdr:colOff>0</xdr:colOff>
      <xdr:row>6</xdr:row>
      <xdr:rowOff>15240</xdr:rowOff>
    </xdr:to>
    <xdr:sp macro="" textlink="">
      <xdr:nvSpPr>
        <xdr:cNvPr id="3" name="Rectangle 2"/>
        <xdr:cNvSpPr/>
      </xdr:nvSpPr>
      <xdr:spPr>
        <a:xfrm>
          <a:off x="2446020" y="769620"/>
          <a:ext cx="2156460" cy="556260"/>
        </a:xfrm>
        <a:prstGeom prst="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7620</xdr:colOff>
      <xdr:row>3</xdr:row>
      <xdr:rowOff>15240</xdr:rowOff>
    </xdr:from>
    <xdr:to>
      <xdr:col>10</xdr:col>
      <xdr:colOff>0</xdr:colOff>
      <xdr:row>6</xdr:row>
      <xdr:rowOff>7620</xdr:rowOff>
    </xdr:to>
    <xdr:sp macro="" textlink="">
      <xdr:nvSpPr>
        <xdr:cNvPr id="4" name="Rectangle 3"/>
        <xdr:cNvSpPr/>
      </xdr:nvSpPr>
      <xdr:spPr>
        <a:xfrm>
          <a:off x="5219700" y="563880"/>
          <a:ext cx="1821180" cy="541020"/>
        </a:xfrm>
        <a:prstGeom prst="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15240</xdr:colOff>
      <xdr:row>3</xdr:row>
      <xdr:rowOff>7620</xdr:rowOff>
    </xdr:from>
    <xdr:to>
      <xdr:col>14</xdr:col>
      <xdr:colOff>7620</xdr:colOff>
      <xdr:row>6</xdr:row>
      <xdr:rowOff>0</xdr:rowOff>
    </xdr:to>
    <xdr:sp macro="" textlink="">
      <xdr:nvSpPr>
        <xdr:cNvPr id="5" name="Rectangle 4"/>
        <xdr:cNvSpPr/>
      </xdr:nvSpPr>
      <xdr:spPr>
        <a:xfrm>
          <a:off x="7665720" y="556260"/>
          <a:ext cx="1821180" cy="541020"/>
        </a:xfrm>
        <a:prstGeom prst="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281940</xdr:colOff>
      <xdr:row>3</xdr:row>
      <xdr:rowOff>15240</xdr:rowOff>
    </xdr:from>
    <xdr:to>
      <xdr:col>21</xdr:col>
      <xdr:colOff>594360</xdr:colOff>
      <xdr:row>6</xdr:row>
      <xdr:rowOff>15240</xdr:rowOff>
    </xdr:to>
    <xdr:sp macro="" textlink="">
      <xdr:nvSpPr>
        <xdr:cNvPr id="7" name="Rectangle 6"/>
        <xdr:cNvSpPr/>
      </xdr:nvSpPr>
      <xdr:spPr>
        <a:xfrm>
          <a:off x="12199620" y="563880"/>
          <a:ext cx="2141220" cy="548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60960</xdr:colOff>
      <xdr:row>3</xdr:row>
      <xdr:rowOff>60960</xdr:rowOff>
    </xdr:from>
    <xdr:to>
      <xdr:col>2</xdr:col>
      <xdr:colOff>518160</xdr:colOff>
      <xdr:row>4</xdr:row>
      <xdr:rowOff>121920</xdr:rowOff>
    </xdr:to>
    <xdr:sp macro="" textlink="">
      <xdr:nvSpPr>
        <xdr:cNvPr id="8" name="TextBox 7"/>
        <xdr:cNvSpPr txBox="1"/>
      </xdr:nvSpPr>
      <xdr:spPr>
        <a:xfrm>
          <a:off x="60960" y="609600"/>
          <a:ext cx="1676400" cy="24384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1"/>
              </a:solidFill>
            </a:rPr>
            <a:t>Total Employees</a:t>
          </a:r>
        </a:p>
        <a:p>
          <a:endParaRPr lang="en-IN" sz="1100" b="1"/>
        </a:p>
        <a:p>
          <a:endParaRPr lang="en-IN" sz="1100"/>
        </a:p>
      </xdr:txBody>
    </xdr:sp>
    <xdr:clientData/>
  </xdr:twoCellAnchor>
  <xdr:twoCellAnchor>
    <xdr:from>
      <xdr:col>0</xdr:col>
      <xdr:colOff>251460</xdr:colOff>
      <xdr:row>4</xdr:row>
      <xdr:rowOff>106680</xdr:rowOff>
    </xdr:from>
    <xdr:to>
      <xdr:col>2</xdr:col>
      <xdr:colOff>320040</xdr:colOff>
      <xdr:row>6</xdr:row>
      <xdr:rowOff>0</xdr:rowOff>
    </xdr:to>
    <xdr:sp macro="" textlink="">
      <xdr:nvSpPr>
        <xdr:cNvPr id="9" name="TextBox 8"/>
        <xdr:cNvSpPr txBox="1"/>
      </xdr:nvSpPr>
      <xdr:spPr>
        <a:xfrm>
          <a:off x="251460" y="838200"/>
          <a:ext cx="1287780" cy="25908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98</a:t>
          </a:r>
          <a:endParaRPr lang="en-IN" sz="1100"/>
        </a:p>
      </xdr:txBody>
    </xdr:sp>
    <xdr:clientData/>
  </xdr:twoCellAnchor>
  <xdr:twoCellAnchor>
    <xdr:from>
      <xdr:col>4</xdr:col>
      <xdr:colOff>266700</xdr:colOff>
      <xdr:row>3</xdr:row>
      <xdr:rowOff>45720</xdr:rowOff>
    </xdr:from>
    <xdr:to>
      <xdr:col>5</xdr:col>
      <xdr:colOff>1188720</xdr:colOff>
      <xdr:row>4</xdr:row>
      <xdr:rowOff>144780</xdr:rowOff>
    </xdr:to>
    <xdr:sp macro="" textlink="">
      <xdr:nvSpPr>
        <xdr:cNvPr id="10" name="TextBox 9"/>
        <xdr:cNvSpPr txBox="1"/>
      </xdr:nvSpPr>
      <xdr:spPr>
        <a:xfrm>
          <a:off x="2705100" y="594360"/>
          <a:ext cx="1531620" cy="28194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Current Employees</a:t>
          </a:r>
        </a:p>
        <a:p>
          <a:pPr algn="ctr"/>
          <a:endParaRPr lang="en-IN" sz="1100"/>
        </a:p>
      </xdr:txBody>
    </xdr:sp>
    <xdr:clientData/>
  </xdr:twoCellAnchor>
  <xdr:twoCellAnchor>
    <xdr:from>
      <xdr:col>4</xdr:col>
      <xdr:colOff>563880</xdr:colOff>
      <xdr:row>4</xdr:row>
      <xdr:rowOff>137160</xdr:rowOff>
    </xdr:from>
    <xdr:to>
      <xdr:col>5</xdr:col>
      <xdr:colOff>906780</xdr:colOff>
      <xdr:row>5</xdr:row>
      <xdr:rowOff>175260</xdr:rowOff>
    </xdr:to>
    <xdr:sp macro="" textlink="">
      <xdr:nvSpPr>
        <xdr:cNvPr id="11" name="TextBox 10"/>
        <xdr:cNvSpPr txBox="1"/>
      </xdr:nvSpPr>
      <xdr:spPr>
        <a:xfrm>
          <a:off x="3002280" y="868680"/>
          <a:ext cx="952500" cy="22098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82</a:t>
          </a:r>
        </a:p>
      </xdr:txBody>
    </xdr:sp>
    <xdr:clientData/>
  </xdr:twoCellAnchor>
  <xdr:twoCellAnchor>
    <xdr:from>
      <xdr:col>7</xdr:col>
      <xdr:colOff>205740</xdr:colOff>
      <xdr:row>3</xdr:row>
      <xdr:rowOff>38100</xdr:rowOff>
    </xdr:from>
    <xdr:to>
      <xdr:col>9</xdr:col>
      <xdr:colOff>426720</xdr:colOff>
      <xdr:row>4</xdr:row>
      <xdr:rowOff>152400</xdr:rowOff>
    </xdr:to>
    <xdr:sp macro="" textlink="">
      <xdr:nvSpPr>
        <xdr:cNvPr id="12" name="TextBox 11"/>
        <xdr:cNvSpPr txBox="1"/>
      </xdr:nvSpPr>
      <xdr:spPr>
        <a:xfrm>
          <a:off x="5417820" y="586740"/>
          <a:ext cx="1440180" cy="29718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Attrition Count &amp; %</a:t>
          </a:r>
        </a:p>
      </xdr:txBody>
    </xdr:sp>
    <xdr:clientData/>
  </xdr:twoCellAnchor>
  <xdr:twoCellAnchor>
    <xdr:from>
      <xdr:col>7</xdr:col>
      <xdr:colOff>563880</xdr:colOff>
      <xdr:row>4</xdr:row>
      <xdr:rowOff>152400</xdr:rowOff>
    </xdr:from>
    <xdr:to>
      <xdr:col>9</xdr:col>
      <xdr:colOff>22860</xdr:colOff>
      <xdr:row>6</xdr:row>
      <xdr:rowOff>15240</xdr:rowOff>
    </xdr:to>
    <xdr:sp macro="" textlink="">
      <xdr:nvSpPr>
        <xdr:cNvPr id="13" name="TextBox 12"/>
        <xdr:cNvSpPr txBox="1"/>
      </xdr:nvSpPr>
      <xdr:spPr>
        <a:xfrm>
          <a:off x="5775960" y="883920"/>
          <a:ext cx="678180" cy="2286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17.17%</a:t>
          </a:r>
        </a:p>
      </xdr:txBody>
    </xdr:sp>
    <xdr:clientData/>
  </xdr:twoCellAnchor>
  <xdr:twoCellAnchor>
    <xdr:from>
      <xdr:col>11</xdr:col>
      <xdr:colOff>327660</xdr:colOff>
      <xdr:row>3</xdr:row>
      <xdr:rowOff>45720</xdr:rowOff>
    </xdr:from>
    <xdr:to>
      <xdr:col>13</xdr:col>
      <xdr:colOff>350520</xdr:colOff>
      <xdr:row>4</xdr:row>
      <xdr:rowOff>144780</xdr:rowOff>
    </xdr:to>
    <xdr:sp macro="" textlink="">
      <xdr:nvSpPr>
        <xdr:cNvPr id="14" name="TextBox 13"/>
        <xdr:cNvSpPr txBox="1"/>
      </xdr:nvSpPr>
      <xdr:spPr>
        <a:xfrm>
          <a:off x="7978140" y="594360"/>
          <a:ext cx="1242060" cy="28194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Average Salary</a:t>
          </a:r>
        </a:p>
      </xdr:txBody>
    </xdr:sp>
    <xdr:clientData/>
  </xdr:twoCellAnchor>
  <xdr:twoCellAnchor>
    <xdr:from>
      <xdr:col>11</xdr:col>
      <xdr:colOff>396240</xdr:colOff>
      <xdr:row>4</xdr:row>
      <xdr:rowOff>106680</xdr:rowOff>
    </xdr:from>
    <xdr:to>
      <xdr:col>13</xdr:col>
      <xdr:colOff>83820</xdr:colOff>
      <xdr:row>5</xdr:row>
      <xdr:rowOff>160020</xdr:rowOff>
    </xdr:to>
    <xdr:sp macro="" textlink="">
      <xdr:nvSpPr>
        <xdr:cNvPr id="15" name="TextBox 14"/>
        <xdr:cNvSpPr txBox="1"/>
      </xdr:nvSpPr>
      <xdr:spPr>
        <a:xfrm>
          <a:off x="8046720" y="838200"/>
          <a:ext cx="906780" cy="23622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52,731</a:t>
          </a:r>
        </a:p>
      </xdr:txBody>
    </xdr:sp>
    <xdr:clientData/>
  </xdr:twoCellAnchor>
  <xdr:twoCellAnchor>
    <xdr:from>
      <xdr:col>15</xdr:col>
      <xdr:colOff>388620</xdr:colOff>
      <xdr:row>3</xdr:row>
      <xdr:rowOff>38100</xdr:rowOff>
    </xdr:from>
    <xdr:to>
      <xdr:col>17</xdr:col>
      <xdr:colOff>588818</xdr:colOff>
      <xdr:row>4</xdr:row>
      <xdr:rowOff>137160</xdr:rowOff>
    </xdr:to>
    <xdr:sp macro="" textlink="">
      <xdr:nvSpPr>
        <xdr:cNvPr id="16" name="TextBox 15"/>
        <xdr:cNvSpPr txBox="1"/>
      </xdr:nvSpPr>
      <xdr:spPr>
        <a:xfrm>
          <a:off x="10474729" y="578427"/>
          <a:ext cx="1419398" cy="279169"/>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Average Tenure </a:t>
          </a:r>
        </a:p>
      </xdr:txBody>
    </xdr:sp>
    <xdr:clientData/>
  </xdr:twoCellAnchor>
  <xdr:twoCellAnchor>
    <xdr:from>
      <xdr:col>15</xdr:col>
      <xdr:colOff>422564</xdr:colOff>
      <xdr:row>4</xdr:row>
      <xdr:rowOff>99061</xdr:rowOff>
    </xdr:from>
    <xdr:to>
      <xdr:col>17</xdr:col>
      <xdr:colOff>471055</xdr:colOff>
      <xdr:row>6</xdr:row>
      <xdr:rowOff>6928</xdr:rowOff>
    </xdr:to>
    <xdr:sp macro="" textlink="">
      <xdr:nvSpPr>
        <xdr:cNvPr id="17" name="TextBox 16"/>
        <xdr:cNvSpPr txBox="1"/>
      </xdr:nvSpPr>
      <xdr:spPr>
        <a:xfrm>
          <a:off x="10508673" y="819497"/>
          <a:ext cx="1267691" cy="268086"/>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baseline="0"/>
            <a:t> 7Years(approx )</a:t>
          </a:r>
          <a:endParaRPr lang="en-IN" sz="1100" b="1"/>
        </a:p>
      </xdr:txBody>
    </xdr:sp>
    <xdr:clientData/>
  </xdr:twoCellAnchor>
  <xdr:twoCellAnchor>
    <xdr:from>
      <xdr:col>18</xdr:col>
      <xdr:colOff>533400</xdr:colOff>
      <xdr:row>3</xdr:row>
      <xdr:rowOff>76200</xdr:rowOff>
    </xdr:from>
    <xdr:to>
      <xdr:col>21</xdr:col>
      <xdr:colOff>266700</xdr:colOff>
      <xdr:row>5</xdr:row>
      <xdr:rowOff>7620</xdr:rowOff>
    </xdr:to>
    <xdr:sp macro="" textlink="">
      <xdr:nvSpPr>
        <xdr:cNvPr id="18" name="TextBox 17"/>
        <xdr:cNvSpPr txBox="1"/>
      </xdr:nvSpPr>
      <xdr:spPr>
        <a:xfrm>
          <a:off x="12451080" y="624840"/>
          <a:ext cx="1562100" cy="297180"/>
        </a:xfrm>
        <a:prstGeom prst="rect">
          <a:avLst/>
        </a:prstGeom>
        <a:solidFill>
          <a:schemeClr val="tx1">
            <a:lumMod val="50000"/>
            <a:lumOff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Average Age</a:t>
          </a:r>
        </a:p>
      </xdr:txBody>
    </xdr:sp>
    <xdr:clientData/>
  </xdr:twoCellAnchor>
  <xdr:twoCellAnchor>
    <xdr:from>
      <xdr:col>19</xdr:col>
      <xdr:colOff>332509</xdr:colOff>
      <xdr:row>4</xdr:row>
      <xdr:rowOff>152400</xdr:rowOff>
    </xdr:from>
    <xdr:to>
      <xdr:col>21</xdr:col>
      <xdr:colOff>76200</xdr:colOff>
      <xdr:row>6</xdr:row>
      <xdr:rowOff>13854</xdr:rowOff>
    </xdr:to>
    <xdr:sp macro="" textlink="">
      <xdr:nvSpPr>
        <xdr:cNvPr id="19" name="TextBox 18"/>
        <xdr:cNvSpPr txBox="1"/>
      </xdr:nvSpPr>
      <xdr:spPr>
        <a:xfrm>
          <a:off x="12857018" y="872836"/>
          <a:ext cx="962891" cy="221673"/>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~38-40</a:t>
          </a:r>
        </a:p>
      </xdr:txBody>
    </xdr:sp>
    <xdr:clientData/>
  </xdr:twoCellAnchor>
  <xdr:twoCellAnchor>
    <xdr:from>
      <xdr:col>0</xdr:col>
      <xdr:colOff>0</xdr:colOff>
      <xdr:row>9</xdr:row>
      <xdr:rowOff>0</xdr:rowOff>
    </xdr:from>
    <xdr:to>
      <xdr:col>5</xdr:col>
      <xdr:colOff>602672</xdr:colOff>
      <xdr:row>20</xdr:row>
      <xdr:rowOff>166257</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1544782</xdr:colOff>
      <xdr:row>8</xdr:row>
      <xdr:rowOff>159325</xdr:rowOff>
    </xdr:from>
    <xdr:to>
      <xdr:col>10</xdr:col>
      <xdr:colOff>602675</xdr:colOff>
      <xdr:row>20</xdr:row>
      <xdr:rowOff>173181</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13854</xdr:colOff>
      <xdr:row>8</xdr:row>
      <xdr:rowOff>180108</xdr:rowOff>
    </xdr:from>
    <xdr:to>
      <xdr:col>17</xdr:col>
      <xdr:colOff>69273</xdr:colOff>
      <xdr:row>20</xdr:row>
      <xdr:rowOff>173181</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13854</xdr:colOff>
      <xdr:row>22</xdr:row>
      <xdr:rowOff>145473</xdr:rowOff>
    </xdr:from>
    <xdr:to>
      <xdr:col>6</xdr:col>
      <xdr:colOff>69272</xdr:colOff>
      <xdr:row>31</xdr:row>
      <xdr:rowOff>0</xdr:rowOff>
    </xdr:to>
    <xdr:sp macro="" textlink="">
      <xdr:nvSpPr>
        <xdr:cNvPr id="27" name="TextBox 26"/>
        <xdr:cNvSpPr txBox="1"/>
      </xdr:nvSpPr>
      <xdr:spPr>
        <a:xfrm>
          <a:off x="13854" y="4094018"/>
          <a:ext cx="4655127" cy="1447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a:t>Insight :</a:t>
          </a:r>
        </a:p>
        <a:p>
          <a:r>
            <a:rPr lang="en-IN" sz="1200"/>
            <a:t>IT &amp; HR departments face the highest attrition, while Finance has the lowest, highlighting critical areas for retention strategies.</a:t>
          </a:r>
        </a:p>
        <a:p>
          <a:r>
            <a:rPr lang="en-IN" sz="1200"/>
            <a:t>Senior employees (</a:t>
          </a:r>
          <a:r>
            <a:rPr lang="en-IN" sz="1200" b="1"/>
            <a:t>50+ </a:t>
          </a:r>
          <a:r>
            <a:rPr lang="en-IN" sz="1200"/>
            <a:t>years) draw the highest salaries but show lower attrition compared to younger groups.</a:t>
          </a:r>
        </a:p>
        <a:p>
          <a:r>
            <a:rPr lang="en-IN" sz="1200"/>
            <a:t>Attrition peaked in </a:t>
          </a:r>
          <a:r>
            <a:rPr lang="en-IN" sz="1200" b="1"/>
            <a:t>2018</a:t>
          </a:r>
          <a:r>
            <a:rPr lang="en-IN" sz="1200"/>
            <a:t> but steadily declined after </a:t>
          </a:r>
          <a:r>
            <a:rPr lang="en-IN" sz="1200" b="1"/>
            <a:t>2019</a:t>
          </a:r>
          <a:r>
            <a:rPr lang="en-IN" sz="1200"/>
            <a:t>, showing improved employee retention efforts</a:t>
          </a:r>
          <a:r>
            <a:rPr lang="en-IN"/>
            <a:t>.</a:t>
          </a:r>
          <a:endParaRPr lang="en-IN" sz="1100" b="1" i="1"/>
        </a:p>
      </xdr:txBody>
    </xdr:sp>
    <xdr:clientData/>
  </xdr:twoCellAnchor>
  <xdr:twoCellAnchor editAs="oneCell">
    <xdr:from>
      <xdr:col>10</xdr:col>
      <xdr:colOff>0</xdr:colOff>
      <xdr:row>23</xdr:row>
      <xdr:rowOff>9006</xdr:rowOff>
    </xdr:from>
    <xdr:to>
      <xdr:col>12</xdr:col>
      <xdr:colOff>602673</xdr:colOff>
      <xdr:row>33</xdr:row>
      <xdr:rowOff>41564</xdr:rowOff>
    </xdr:to>
    <mc:AlternateContent xmlns:mc="http://schemas.openxmlformats.org/markup-compatibility/2006" xmlns:a14="http://schemas.microsoft.com/office/drawing/2010/main">
      <mc:Choice Requires="a14">
        <xdr:graphicFrame macro="">
          <xdr:nvGraphicFramePr>
            <xdr:cNvPr id="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038109" y="4109951"/>
              <a:ext cx="1821873" cy="1833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601979</xdr:colOff>
      <xdr:row>33</xdr:row>
      <xdr:rowOff>45720</xdr:rowOff>
    </xdr:from>
    <xdr:to>
      <xdr:col>12</xdr:col>
      <xdr:colOff>601979</xdr:colOff>
      <xdr:row>39</xdr:row>
      <xdr:rowOff>34636</xdr:rowOff>
    </xdr:to>
    <mc:AlternateContent xmlns:mc="http://schemas.openxmlformats.org/markup-compatibility/2006" xmlns:a14="http://schemas.microsoft.com/office/drawing/2010/main">
      <mc:Choice Requires="a14">
        <xdr:graphicFrame macro="">
          <xdr:nvGraphicFramePr>
            <xdr:cNvPr id="20" name="Attrition"/>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7030488" y="5947756"/>
              <a:ext cx="1828800" cy="1069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604058</xdr:colOff>
      <xdr:row>35</xdr:row>
      <xdr:rowOff>151707</xdr:rowOff>
    </xdr:from>
    <xdr:to>
      <xdr:col>15</xdr:col>
      <xdr:colOff>604058</xdr:colOff>
      <xdr:row>43</xdr:row>
      <xdr:rowOff>152400</xdr:rowOff>
    </xdr:to>
    <mc:AlternateContent xmlns:mc="http://schemas.openxmlformats.org/markup-compatibility/2006" xmlns:a14="http://schemas.microsoft.com/office/drawing/2010/main">
      <mc:Choice Requires="a14">
        <xdr:graphicFrame macro="">
          <xdr:nvGraphicFramePr>
            <xdr:cNvPr id="22"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861367" y="6413962"/>
              <a:ext cx="1828800" cy="144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10392</xdr:colOff>
      <xdr:row>23</xdr:row>
      <xdr:rowOff>0</xdr:rowOff>
    </xdr:from>
    <xdr:to>
      <xdr:col>16</xdr:col>
      <xdr:colOff>10392</xdr:colOff>
      <xdr:row>35</xdr:row>
      <xdr:rowOff>159326</xdr:rowOff>
    </xdr:to>
    <mc:AlternateContent xmlns:mc="http://schemas.openxmlformats.org/markup-compatibility/2006" xmlns:a14="http://schemas.microsoft.com/office/drawing/2010/main">
      <mc:Choice Requires="a14">
        <xdr:graphicFrame macro="">
          <xdr:nvGraphicFramePr>
            <xdr:cNvPr id="2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877301" y="4100945"/>
              <a:ext cx="1828800" cy="2320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6927</xdr:colOff>
      <xdr:row>39</xdr:row>
      <xdr:rowOff>24939</xdr:rowOff>
    </xdr:from>
    <xdr:to>
      <xdr:col>13</xdr:col>
      <xdr:colOff>6927</xdr:colOff>
      <xdr:row>44</xdr:row>
      <xdr:rowOff>96982</xdr:rowOff>
    </xdr:to>
    <mc:AlternateContent xmlns:mc="http://schemas.openxmlformats.org/markup-compatibility/2006">
      <mc:Choice xmlns:a14="http://schemas.microsoft.com/office/drawing/2010/main" Requires="a14">
        <xdr:graphicFrame macro="">
          <xdr:nvGraphicFramePr>
            <xdr:cNvPr id="2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045036" y="7007630"/>
              <a:ext cx="1828800" cy="972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914.872238425924" createdVersion="6" refreshedVersion="6" minRefreshableVersion="3" recordCount="99">
  <cacheSource type="worksheet">
    <worksheetSource ref="A4:J103" sheet="hr analytics project"/>
  </cacheSource>
  <cacheFields count="15">
    <cacheField name="Employee Id" numFmtId="0">
      <sharedItems/>
    </cacheField>
    <cacheField name="Age" numFmtId="0">
      <sharedItems containsSemiMixedTypes="0" containsString="0" containsNumber="1" containsInteger="1" minValue="22" maxValue="59" count="36">
        <n v="50"/>
        <n v="36"/>
        <n v="29"/>
        <n v="42"/>
        <n v="40"/>
        <n v="44"/>
        <n v="32"/>
        <n v="45"/>
        <n v="57"/>
        <n v="24"/>
        <n v="43"/>
        <n v="23"/>
        <n v="51"/>
        <n v="59"/>
        <n v="54"/>
        <n v="33"/>
        <n v="46"/>
        <n v="48"/>
        <n v="49"/>
        <n v="37"/>
        <n v="58"/>
        <n v="28"/>
        <n v="30"/>
        <n v="39"/>
        <n v="25"/>
        <n v="35"/>
        <n v="47"/>
        <n v="41"/>
        <n v="56"/>
        <n v="38"/>
        <n v="27"/>
        <n v="55"/>
        <n v="31"/>
        <n v="52"/>
        <n v="22"/>
        <n v="26"/>
      </sharedItems>
      <fieldGroup base="1">
        <rangePr startNum="22" endNum="59" groupInterval="10"/>
        <groupItems count="6">
          <s v="&lt;22"/>
          <s v="22-31"/>
          <s v="32-41"/>
          <s v="42-51"/>
          <s v="52-61"/>
          <s v="&gt;62"/>
        </groupItems>
      </fieldGroup>
    </cacheField>
    <cacheField name="Gender" numFmtId="0">
      <sharedItems count="2">
        <s v="Male"/>
        <s v="Female"/>
      </sharedItems>
    </cacheField>
    <cacheField name="Department" numFmtId="0">
      <sharedItems count="5">
        <s v="HR"/>
        <s v="IT"/>
        <s v="Finance"/>
        <s v="Sales"/>
        <s v="Operations"/>
      </sharedItems>
    </cacheField>
    <cacheField name="Salary" numFmtId="165">
      <sharedItems containsSemiMixedTypes="0" containsString="0" containsNumber="1" containsInteger="1" minValue="22482" maxValue="98836"/>
    </cacheField>
    <cacheField name="Date of joining" numFmtId="14">
      <sharedItems containsSemiMixedTypes="0" containsNonDate="0" containsDate="1" containsString="0" minDate="2015-05-02T00:00:00" maxDate="2024-11-23T00:00:00"/>
    </cacheField>
    <cacheField name="Date of exit" numFmtId="0">
      <sharedItems containsNonDate="0" containsDate="1" containsString="0" containsBlank="1" minDate="2018-09-02T00:00:00" maxDate="2024-11-02T00:00:00" count="17">
        <d v="2020-09-21T00:00:00"/>
        <m/>
        <d v="2021-05-02T00:00:00"/>
        <d v="2020-08-29T00:00:00"/>
        <d v="2018-09-02T00:00:00"/>
        <d v="2023-04-16T00:00:00"/>
        <d v="2021-11-22T00:00:00"/>
        <d v="2022-02-03T00:00:00"/>
        <d v="2024-02-22T00:00:00"/>
        <d v="2022-08-11T00:00:00"/>
        <d v="2023-09-21T00:00:00"/>
        <d v="2023-10-02T00:00:00"/>
        <d v="2024-03-22T00:00:00"/>
        <d v="2022-10-10T00:00:00"/>
        <d v="2024-09-11T00:00:00"/>
        <d v="2023-09-09T00:00:00"/>
        <d v="2024-11-01T00:00:00"/>
      </sharedItems>
      <fieldGroup par="14" base="6">
        <rangePr groupBy="months" startDate="2018-09-02T00:00:00" endDate="2024-11-02T00:00:00"/>
        <groupItems count="14">
          <s v="(blank)"/>
          <s v="Jan"/>
          <s v="Feb"/>
          <s v="Mar"/>
          <s v="Apr"/>
          <s v="May"/>
          <s v="Jun"/>
          <s v="Jul"/>
          <s v="Aug"/>
          <s v="Sep"/>
          <s v="Oct"/>
          <s v="Nov"/>
          <s v="Dec"/>
          <s v="&gt;02-11-2024"/>
        </groupItems>
      </fieldGroup>
    </cacheField>
    <cacheField name="Attrition" numFmtId="0">
      <sharedItems count="2">
        <s v="Yes"/>
        <s v="No"/>
      </sharedItems>
    </cacheField>
    <cacheField name="Tenure" numFmtId="14">
      <sharedItems/>
    </cacheField>
    <cacheField name="Age Group" numFmtId="0">
      <sharedItems count="4">
        <s v="50+"/>
        <s v="30-39"/>
        <s v="20-29"/>
        <s v="40-49"/>
      </sharedItems>
    </cacheField>
    <cacheField name="Attrition %" numFmtId="0" formula="Attrition/'Employee Id'" databaseField="0"/>
    <cacheField name="Attrition Rate" numFmtId="0" formula=" 0" databaseField="0"/>
    <cacheField name="ATTRTION RATE" numFmtId="0" formula=" 0" databaseField="0"/>
    <cacheField name="Quarters" numFmtId="0" databaseField="0">
      <fieldGroup base="6">
        <rangePr groupBy="quarters" startDate="2018-09-02T00:00:00" endDate="2024-11-02T00:00:00"/>
        <groupItems count="6">
          <s v="&lt;02-09-2018"/>
          <s v="Qtr1"/>
          <s v="Qtr2"/>
          <s v="Qtr3"/>
          <s v="Qtr4"/>
          <s v="&gt;02-11-2024"/>
        </groupItems>
      </fieldGroup>
    </cacheField>
    <cacheField name="Years" numFmtId="0" databaseField="0">
      <fieldGroup base="6">
        <rangePr groupBy="years" startDate="2018-09-02T00:00:00" endDate="2024-11-02T00:00:00"/>
        <groupItems count="9">
          <s v="&lt;02-09-2018"/>
          <s v="2018"/>
          <s v="2019"/>
          <s v="2020"/>
          <s v="2021"/>
          <s v="2022"/>
          <s v="2023"/>
          <s v="2024"/>
          <s v="&gt;02-1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
  <r>
    <s v="E1000"/>
    <x v="0"/>
    <x v="0"/>
    <x v="0"/>
    <n v="31053"/>
    <d v="2015-05-02T00:00:00"/>
    <x v="0"/>
    <x v="0"/>
    <s v="5 Years 4 Months"/>
    <x v="0"/>
  </r>
  <r>
    <s v="E1001"/>
    <x v="1"/>
    <x v="0"/>
    <x v="0"/>
    <n v="42116"/>
    <d v="2015-08-15T00:00:00"/>
    <x v="1"/>
    <x v="1"/>
    <s v="10 Years 0 Months"/>
    <x v="1"/>
  </r>
  <r>
    <s v="E1002"/>
    <x v="2"/>
    <x v="1"/>
    <x v="0"/>
    <n v="56244"/>
    <d v="2015-10-16T00:00:00"/>
    <x v="1"/>
    <x v="1"/>
    <s v="9 Years 10 Months"/>
    <x v="2"/>
  </r>
  <r>
    <s v="E1003"/>
    <x v="3"/>
    <x v="0"/>
    <x v="0"/>
    <n v="56185"/>
    <d v="2015-12-07T00:00:00"/>
    <x v="1"/>
    <x v="1"/>
    <s v="9 Years 9 Months"/>
    <x v="3"/>
  </r>
  <r>
    <s v="E1004"/>
    <x v="4"/>
    <x v="1"/>
    <x v="1"/>
    <n v="31645"/>
    <d v="2015-08-18T00:00:00"/>
    <x v="1"/>
    <x v="1"/>
    <s v="10 Years 0 Months"/>
    <x v="3"/>
  </r>
  <r>
    <s v="E1005"/>
    <x v="5"/>
    <x v="1"/>
    <x v="1"/>
    <n v="77523"/>
    <d v="2015-08-19T00:00:00"/>
    <x v="2"/>
    <x v="0"/>
    <s v="5 Years 8 Months"/>
    <x v="3"/>
  </r>
  <r>
    <s v="E1006"/>
    <x v="6"/>
    <x v="0"/>
    <x v="0"/>
    <n v="39256"/>
    <d v="2015-08-20T00:00:00"/>
    <x v="1"/>
    <x v="1"/>
    <s v="10 Years 0 Months"/>
    <x v="1"/>
  </r>
  <r>
    <s v="E1007"/>
    <x v="6"/>
    <x v="0"/>
    <x v="2"/>
    <n v="70840"/>
    <d v="2015-08-21T00:00:00"/>
    <x v="1"/>
    <x v="1"/>
    <s v="10 Years 0 Months"/>
    <x v="1"/>
  </r>
  <r>
    <s v="E1008"/>
    <x v="7"/>
    <x v="0"/>
    <x v="3"/>
    <n v="59622"/>
    <d v="2015-10-22T00:00:00"/>
    <x v="1"/>
    <x v="1"/>
    <s v="9 Years 10 Months"/>
    <x v="3"/>
  </r>
  <r>
    <s v="E1009"/>
    <x v="8"/>
    <x v="1"/>
    <x v="3"/>
    <n v="78173"/>
    <d v="2016-01-01T00:00:00"/>
    <x v="1"/>
    <x v="1"/>
    <s v="9 Years 8 Months"/>
    <x v="0"/>
  </r>
  <r>
    <s v="E1010"/>
    <x v="7"/>
    <x v="0"/>
    <x v="2"/>
    <n v="72430"/>
    <d v="2016-01-05T00:00:00"/>
    <x v="3"/>
    <x v="0"/>
    <s v="4 Years 7 Months"/>
    <x v="3"/>
  </r>
  <r>
    <s v="E1011"/>
    <x v="9"/>
    <x v="0"/>
    <x v="0"/>
    <n v="59282"/>
    <d v="2016-01-16T00:00:00"/>
    <x v="1"/>
    <x v="1"/>
    <s v="9 Years 7 Months"/>
    <x v="2"/>
  </r>
  <r>
    <s v="E1012"/>
    <x v="10"/>
    <x v="1"/>
    <x v="1"/>
    <n v="93374"/>
    <d v="2016-01-27T00:00:00"/>
    <x v="1"/>
    <x v="1"/>
    <s v="9 Years 7 Months"/>
    <x v="3"/>
  </r>
  <r>
    <s v="E1013"/>
    <x v="11"/>
    <x v="0"/>
    <x v="3"/>
    <n v="27708"/>
    <d v="2016-02-18T00:00:00"/>
    <x v="1"/>
    <x v="1"/>
    <s v="9 Years 6 Months"/>
    <x v="2"/>
  </r>
  <r>
    <s v="E1014"/>
    <x v="7"/>
    <x v="0"/>
    <x v="4"/>
    <n v="33694"/>
    <d v="2016-03-19T00:00:00"/>
    <x v="1"/>
    <x v="1"/>
    <s v="9 Years 5 Months"/>
    <x v="3"/>
  </r>
  <r>
    <s v="E1015"/>
    <x v="12"/>
    <x v="0"/>
    <x v="4"/>
    <n v="31524"/>
    <d v="2016-05-20T00:00:00"/>
    <x v="4"/>
    <x v="0"/>
    <s v="2 Years 3 Months"/>
    <x v="0"/>
  </r>
  <r>
    <s v="E1016"/>
    <x v="13"/>
    <x v="0"/>
    <x v="2"/>
    <n v="66880"/>
    <d v="2018-01-01T00:00:00"/>
    <x v="1"/>
    <x v="1"/>
    <s v="7 Years 8 Months"/>
    <x v="0"/>
  </r>
  <r>
    <s v="E1017"/>
    <x v="11"/>
    <x v="1"/>
    <x v="0"/>
    <n v="59224"/>
    <d v="2018-04-02T00:00:00"/>
    <x v="1"/>
    <x v="1"/>
    <s v="7 Years 5 Months"/>
    <x v="2"/>
  </r>
  <r>
    <s v="E1018"/>
    <x v="3"/>
    <x v="0"/>
    <x v="3"/>
    <n v="61980"/>
    <d v="2018-06-13T00:00:00"/>
    <x v="1"/>
    <x v="1"/>
    <s v="7 Years 3 Months"/>
    <x v="3"/>
  </r>
  <r>
    <s v="E1019"/>
    <x v="14"/>
    <x v="1"/>
    <x v="0"/>
    <n v="52409"/>
    <d v="2018-08-11T00:00:00"/>
    <x v="1"/>
    <x v="1"/>
    <s v="7 Years 1 Months"/>
    <x v="0"/>
  </r>
  <r>
    <s v="E1020"/>
    <x v="15"/>
    <x v="0"/>
    <x v="3"/>
    <n v="38224"/>
    <d v="2018-11-15T00:00:00"/>
    <x v="1"/>
    <x v="1"/>
    <s v="6 Years 9 Months"/>
    <x v="1"/>
  </r>
  <r>
    <s v="E1021"/>
    <x v="10"/>
    <x v="1"/>
    <x v="2"/>
    <n v="75738"/>
    <d v="2018-10-26T00:00:00"/>
    <x v="1"/>
    <x v="1"/>
    <s v="6 Years 10 Months"/>
    <x v="3"/>
  </r>
  <r>
    <s v="E1022"/>
    <x v="16"/>
    <x v="0"/>
    <x v="2"/>
    <n v="60150"/>
    <d v="2018-09-27T00:00:00"/>
    <x v="1"/>
    <x v="1"/>
    <s v="6 Years 11 Months"/>
    <x v="3"/>
  </r>
  <r>
    <s v="E1023"/>
    <x v="17"/>
    <x v="0"/>
    <x v="4"/>
    <n v="56393"/>
    <d v="2018-11-28T00:00:00"/>
    <x v="1"/>
    <x v="1"/>
    <s v="6 Years 9 Months"/>
    <x v="3"/>
  </r>
  <r>
    <s v="E1024"/>
    <x v="18"/>
    <x v="1"/>
    <x v="0"/>
    <n v="27973"/>
    <d v="2018-01-29T00:00:00"/>
    <x v="1"/>
    <x v="1"/>
    <s v="7 Years 7 Months"/>
    <x v="3"/>
  </r>
  <r>
    <s v="E1025"/>
    <x v="19"/>
    <x v="1"/>
    <x v="4"/>
    <n v="30577"/>
    <d v="2019-02-18T00:00:00"/>
    <x v="5"/>
    <x v="0"/>
    <s v="4 Years 1 Months"/>
    <x v="1"/>
  </r>
  <r>
    <s v="E1026"/>
    <x v="1"/>
    <x v="1"/>
    <x v="0"/>
    <n v="28070"/>
    <d v="2019-02-01T00:00:00"/>
    <x v="1"/>
    <x v="1"/>
    <s v="6 Years 7 Months"/>
    <x v="1"/>
  </r>
  <r>
    <s v="E1027"/>
    <x v="9"/>
    <x v="0"/>
    <x v="4"/>
    <n v="30666"/>
    <d v="2019-03-12T00:00:00"/>
    <x v="6"/>
    <x v="0"/>
    <s v="2 Years 8 Months"/>
    <x v="2"/>
  </r>
  <r>
    <s v="E1028"/>
    <x v="20"/>
    <x v="0"/>
    <x v="1"/>
    <n v="87761"/>
    <d v="2019-03-03T00:00:00"/>
    <x v="1"/>
    <x v="1"/>
    <s v="6 Years 6 Months"/>
    <x v="0"/>
  </r>
  <r>
    <s v="E1029"/>
    <x v="21"/>
    <x v="0"/>
    <x v="1"/>
    <n v="66368"/>
    <d v="2019-03-14T00:00:00"/>
    <x v="1"/>
    <x v="0"/>
    <s v="6 Years 6 Months"/>
    <x v="2"/>
  </r>
  <r>
    <s v="E1030"/>
    <x v="3"/>
    <x v="0"/>
    <x v="1"/>
    <n v="36783"/>
    <d v="2019-03-15T00:00:00"/>
    <x v="7"/>
    <x v="0"/>
    <s v="2 Years 10 Months"/>
    <x v="3"/>
  </r>
  <r>
    <s v="E1031"/>
    <x v="22"/>
    <x v="0"/>
    <x v="1"/>
    <n v="71914"/>
    <d v="2019-03-06T00:00:00"/>
    <x v="1"/>
    <x v="1"/>
    <s v="6 Years 6 Months"/>
    <x v="1"/>
  </r>
  <r>
    <s v="E1032"/>
    <x v="23"/>
    <x v="1"/>
    <x v="3"/>
    <n v="29971"/>
    <d v="2019-03-17T00:00:00"/>
    <x v="1"/>
    <x v="1"/>
    <s v="6 Years 5 Months"/>
    <x v="1"/>
  </r>
  <r>
    <s v="E1033"/>
    <x v="24"/>
    <x v="0"/>
    <x v="1"/>
    <n v="97526"/>
    <d v="2019-04-08T00:00:00"/>
    <x v="1"/>
    <x v="1"/>
    <s v="6 Years 5 Months"/>
    <x v="2"/>
  </r>
  <r>
    <s v="E1034"/>
    <x v="16"/>
    <x v="1"/>
    <x v="2"/>
    <n v="40299"/>
    <d v="2019-03-09T00:00:00"/>
    <x v="1"/>
    <x v="1"/>
    <s v="6 Years 6 Months"/>
    <x v="3"/>
  </r>
  <r>
    <s v="E1035"/>
    <x v="25"/>
    <x v="0"/>
    <x v="2"/>
    <n v="80765"/>
    <d v="2019-08-10T00:00:00"/>
    <x v="8"/>
    <x v="0"/>
    <s v="4 Years 6 Months"/>
    <x v="1"/>
  </r>
  <r>
    <s v="E1036"/>
    <x v="22"/>
    <x v="1"/>
    <x v="3"/>
    <n v="44956"/>
    <d v="2019-11-11T00:00:00"/>
    <x v="1"/>
    <x v="1"/>
    <s v="5 Years 10 Months"/>
    <x v="1"/>
  </r>
  <r>
    <s v="E1037"/>
    <x v="26"/>
    <x v="0"/>
    <x v="1"/>
    <n v="76240"/>
    <d v="2019-03-12T00:00:00"/>
    <x v="1"/>
    <x v="1"/>
    <s v="6 Years 6 Months"/>
    <x v="3"/>
  </r>
  <r>
    <s v="E1038"/>
    <x v="11"/>
    <x v="0"/>
    <x v="1"/>
    <n v="67148"/>
    <d v="2019-09-13T00:00:00"/>
    <x v="1"/>
    <x v="1"/>
    <s v="6 Years 0 Months"/>
    <x v="2"/>
  </r>
  <r>
    <s v="E1039"/>
    <x v="27"/>
    <x v="1"/>
    <x v="1"/>
    <n v="34757"/>
    <d v="2019-02-14T00:00:00"/>
    <x v="1"/>
    <x v="1"/>
    <s v="6 Years 7 Months"/>
    <x v="3"/>
  </r>
  <r>
    <s v="E1040"/>
    <x v="18"/>
    <x v="0"/>
    <x v="4"/>
    <n v="41097"/>
    <d v="2019-12-15T00:00:00"/>
    <x v="1"/>
    <x v="1"/>
    <s v="5 Years 8 Months"/>
    <x v="3"/>
  </r>
  <r>
    <s v="E1041"/>
    <x v="21"/>
    <x v="0"/>
    <x v="0"/>
    <n v="30395"/>
    <d v="2019-01-16T00:00:00"/>
    <x v="1"/>
    <x v="1"/>
    <s v="6 Years 7 Months"/>
    <x v="2"/>
  </r>
  <r>
    <s v="E1042"/>
    <x v="2"/>
    <x v="1"/>
    <x v="4"/>
    <n v="38241"/>
    <d v="2019-12-27T00:00:00"/>
    <x v="1"/>
    <x v="1"/>
    <s v="5 Years 8 Months"/>
    <x v="2"/>
  </r>
  <r>
    <s v="E1043"/>
    <x v="28"/>
    <x v="1"/>
    <x v="0"/>
    <n v="58356"/>
    <d v="2019-12-18T00:00:00"/>
    <x v="1"/>
    <x v="1"/>
    <s v="5 Years 8 Months"/>
    <x v="0"/>
  </r>
  <r>
    <s v="E1044"/>
    <x v="25"/>
    <x v="0"/>
    <x v="1"/>
    <n v="57696"/>
    <d v="2019-12-29T00:00:00"/>
    <x v="1"/>
    <x v="1"/>
    <s v="5 Years 8 Months"/>
    <x v="1"/>
  </r>
  <r>
    <s v="E1045"/>
    <x v="29"/>
    <x v="0"/>
    <x v="1"/>
    <n v="76163"/>
    <d v="2020-01-30T00:00:00"/>
    <x v="1"/>
    <x v="1"/>
    <s v="5 Years 7 Months"/>
    <x v="1"/>
  </r>
  <r>
    <s v="E1046"/>
    <x v="8"/>
    <x v="0"/>
    <x v="4"/>
    <n v="41816"/>
    <d v="2020-02-11T00:00:00"/>
    <x v="9"/>
    <x v="0"/>
    <s v="2 Years 6 Months"/>
    <x v="0"/>
  </r>
  <r>
    <s v="E1047"/>
    <x v="24"/>
    <x v="1"/>
    <x v="4"/>
    <n v="59011"/>
    <d v="2020-01-01T00:00:00"/>
    <x v="1"/>
    <x v="1"/>
    <s v="5 Years 8 Months"/>
    <x v="2"/>
  </r>
  <r>
    <s v="E1048"/>
    <x v="11"/>
    <x v="0"/>
    <x v="0"/>
    <n v="44917"/>
    <d v="2020-11-29T00:00:00"/>
    <x v="1"/>
    <x v="1"/>
    <s v="4 Years 9 Months"/>
    <x v="2"/>
  </r>
  <r>
    <s v="E1049"/>
    <x v="30"/>
    <x v="0"/>
    <x v="2"/>
    <n v="66195"/>
    <d v="2020-02-23T00:00:00"/>
    <x v="1"/>
    <x v="1"/>
    <s v="5 Years 6 Months"/>
    <x v="2"/>
  </r>
  <r>
    <s v="E1050"/>
    <x v="24"/>
    <x v="0"/>
    <x v="0"/>
    <n v="41566"/>
    <d v="2020-06-04T00:00:00"/>
    <x v="1"/>
    <x v="1"/>
    <s v="5 Years 3 Months"/>
    <x v="2"/>
  </r>
  <r>
    <s v="E1051"/>
    <x v="0"/>
    <x v="0"/>
    <x v="4"/>
    <n v="31916"/>
    <d v="2020-01-05T00:00:00"/>
    <x v="1"/>
    <x v="1"/>
    <s v="5 Years 8 Months"/>
    <x v="0"/>
  </r>
  <r>
    <s v="E1052"/>
    <x v="23"/>
    <x v="1"/>
    <x v="4"/>
    <n v="42806"/>
    <d v="2020-11-06T00:00:00"/>
    <x v="1"/>
    <x v="1"/>
    <s v="4 Years 10 Months"/>
    <x v="1"/>
  </r>
  <r>
    <s v="E1053"/>
    <x v="26"/>
    <x v="0"/>
    <x v="3"/>
    <n v="34984"/>
    <d v="2020-01-07T00:00:00"/>
    <x v="1"/>
    <x v="1"/>
    <s v="5 Years 8 Months"/>
    <x v="3"/>
  </r>
  <r>
    <s v="E1054"/>
    <x v="31"/>
    <x v="1"/>
    <x v="4"/>
    <n v="23759"/>
    <d v="2020-01-08T00:00:00"/>
    <x v="10"/>
    <x v="0"/>
    <s v="3 Years 8 Months"/>
    <x v="0"/>
  </r>
  <r>
    <s v="E1055"/>
    <x v="32"/>
    <x v="0"/>
    <x v="3"/>
    <n v="66949"/>
    <d v="2020-04-09T00:00:00"/>
    <x v="1"/>
    <x v="1"/>
    <s v="5 Years 5 Months"/>
    <x v="1"/>
  </r>
  <r>
    <s v="E1056"/>
    <x v="8"/>
    <x v="0"/>
    <x v="2"/>
    <n v="61838"/>
    <d v="2020-11-10T00:00:00"/>
    <x v="1"/>
    <x v="1"/>
    <s v="4 Years 10 Months"/>
    <x v="0"/>
  </r>
  <r>
    <s v="E1057"/>
    <x v="25"/>
    <x v="0"/>
    <x v="0"/>
    <n v="22482"/>
    <d v="2021-05-11T00:00:00"/>
    <x v="1"/>
    <x v="1"/>
    <s v="4 Years 4 Months"/>
    <x v="1"/>
  </r>
  <r>
    <s v="E1058"/>
    <x v="33"/>
    <x v="0"/>
    <x v="0"/>
    <n v="44442"/>
    <d v="2021-08-12T00:00:00"/>
    <x v="1"/>
    <x v="1"/>
    <s v="4 Years 1 Months"/>
    <x v="0"/>
  </r>
  <r>
    <s v="E1059"/>
    <x v="1"/>
    <x v="1"/>
    <x v="3"/>
    <n v="58719"/>
    <d v="2021-01-13T00:00:00"/>
    <x v="1"/>
    <x v="1"/>
    <s v="4 Years 8 Months"/>
    <x v="1"/>
  </r>
  <r>
    <s v="E1060"/>
    <x v="2"/>
    <x v="1"/>
    <x v="0"/>
    <n v="47965"/>
    <d v="2021-11-14T00:00:00"/>
    <x v="11"/>
    <x v="0"/>
    <s v="1 Years 10 Months"/>
    <x v="2"/>
  </r>
  <r>
    <s v="E1061"/>
    <x v="25"/>
    <x v="0"/>
    <x v="4"/>
    <n v="24079"/>
    <d v="2021-11-15T00:00:00"/>
    <x v="1"/>
    <x v="1"/>
    <s v="3 Years 9 Months"/>
    <x v="1"/>
  </r>
  <r>
    <s v="E1062"/>
    <x v="5"/>
    <x v="1"/>
    <x v="1"/>
    <n v="32717"/>
    <d v="2021-01-16T00:00:00"/>
    <x v="1"/>
    <x v="1"/>
    <s v="4 Years 7 Months"/>
    <x v="3"/>
  </r>
  <r>
    <s v="E1063"/>
    <x v="3"/>
    <x v="0"/>
    <x v="3"/>
    <n v="52952"/>
    <d v="2021-01-17T00:00:00"/>
    <x v="12"/>
    <x v="0"/>
    <s v="3 Years 2 Months"/>
    <x v="3"/>
  </r>
  <r>
    <s v="E1064"/>
    <x v="19"/>
    <x v="1"/>
    <x v="0"/>
    <n v="40908"/>
    <d v="2021-01-18T00:00:00"/>
    <x v="1"/>
    <x v="1"/>
    <s v="4 Years 7 Months"/>
    <x v="1"/>
  </r>
  <r>
    <s v="E1065"/>
    <x v="23"/>
    <x v="0"/>
    <x v="3"/>
    <n v="67460"/>
    <d v="2021-01-19T00:00:00"/>
    <x v="13"/>
    <x v="0"/>
    <s v="1 Years 8 Months"/>
    <x v="1"/>
  </r>
  <r>
    <s v="E1066"/>
    <x v="7"/>
    <x v="1"/>
    <x v="3"/>
    <n v="49861"/>
    <d v="2021-09-20T00:00:00"/>
    <x v="1"/>
    <x v="1"/>
    <s v="3 Years 11 Months"/>
    <x v="3"/>
  </r>
  <r>
    <s v="E1067"/>
    <x v="26"/>
    <x v="0"/>
    <x v="1"/>
    <n v="48449"/>
    <d v="2021-01-21T00:00:00"/>
    <x v="1"/>
    <x v="1"/>
    <s v="4 Years 7 Months"/>
    <x v="3"/>
  </r>
  <r>
    <s v="E1068"/>
    <x v="16"/>
    <x v="0"/>
    <x v="4"/>
    <n v="55536"/>
    <d v="2021-05-22T00:00:00"/>
    <x v="1"/>
    <x v="1"/>
    <s v="4 Years 3 Months"/>
    <x v="3"/>
  </r>
  <r>
    <s v="E1069"/>
    <x v="0"/>
    <x v="0"/>
    <x v="3"/>
    <n v="63258"/>
    <d v="2021-04-23T00:00:00"/>
    <x v="1"/>
    <x v="1"/>
    <s v="4 Years 4 Months"/>
    <x v="0"/>
  </r>
  <r>
    <s v="E1070"/>
    <x v="1"/>
    <x v="0"/>
    <x v="0"/>
    <n v="48865"/>
    <d v="2021-01-04T00:00:00"/>
    <x v="1"/>
    <x v="1"/>
    <s v="4 Years 8 Months"/>
    <x v="1"/>
  </r>
  <r>
    <s v="E1071"/>
    <x v="34"/>
    <x v="0"/>
    <x v="2"/>
    <n v="41645"/>
    <d v="2021-01-25T00:00:00"/>
    <x v="14"/>
    <x v="0"/>
    <s v="3 Years 7 Months"/>
    <x v="2"/>
  </r>
  <r>
    <s v="E1072"/>
    <x v="16"/>
    <x v="0"/>
    <x v="3"/>
    <n v="79235"/>
    <d v="2021-01-16T00:00:00"/>
    <x v="1"/>
    <x v="1"/>
    <s v="4 Years 7 Months"/>
    <x v="3"/>
  </r>
  <r>
    <s v="E1073"/>
    <x v="21"/>
    <x v="1"/>
    <x v="3"/>
    <n v="63000"/>
    <d v="2021-09-07T00:00:00"/>
    <x v="1"/>
    <x v="1"/>
    <s v="4 Years 0 Months"/>
    <x v="2"/>
  </r>
  <r>
    <s v="E1074"/>
    <x v="22"/>
    <x v="0"/>
    <x v="1"/>
    <n v="56737"/>
    <d v="2021-01-28T00:00:00"/>
    <x v="1"/>
    <x v="1"/>
    <s v="4 Years 7 Months"/>
    <x v="1"/>
  </r>
  <r>
    <s v="E1075"/>
    <x v="7"/>
    <x v="0"/>
    <x v="4"/>
    <n v="33485"/>
    <d v="2021-05-09T00:00:00"/>
    <x v="1"/>
    <x v="1"/>
    <s v="4 Years 4 Months"/>
    <x v="3"/>
  </r>
  <r>
    <s v="E1076"/>
    <x v="34"/>
    <x v="1"/>
    <x v="2"/>
    <n v="73565"/>
    <d v="2022-05-10T00:00:00"/>
    <x v="15"/>
    <x v="0"/>
    <s v="1 Years 3 Months"/>
    <x v="2"/>
  </r>
  <r>
    <s v="E1077"/>
    <x v="2"/>
    <x v="1"/>
    <x v="0"/>
    <n v="45522"/>
    <d v="2022-04-11T00:00:00"/>
    <x v="1"/>
    <x v="1"/>
    <s v="3 Years 5 Months"/>
    <x v="2"/>
  </r>
  <r>
    <s v="E1078"/>
    <x v="7"/>
    <x v="0"/>
    <x v="2"/>
    <n v="89078"/>
    <d v="2022-09-02T00:00:00"/>
    <x v="1"/>
    <x v="1"/>
    <s v="3 Years 0 Months"/>
    <x v="3"/>
  </r>
  <r>
    <s v="E1079"/>
    <x v="6"/>
    <x v="0"/>
    <x v="0"/>
    <n v="32342"/>
    <d v="2022-07-23T00:00:00"/>
    <x v="1"/>
    <x v="1"/>
    <s v="3 Years 1 Months"/>
    <x v="1"/>
  </r>
  <r>
    <s v="E1080"/>
    <x v="29"/>
    <x v="1"/>
    <x v="4"/>
    <n v="62806"/>
    <d v="2022-05-14T00:00:00"/>
    <x v="1"/>
    <x v="1"/>
    <s v="3 Years 4 Months"/>
    <x v="1"/>
  </r>
  <r>
    <s v="E1081"/>
    <x v="2"/>
    <x v="0"/>
    <x v="0"/>
    <n v="33087"/>
    <d v="2022-11-05T00:00:00"/>
    <x v="1"/>
    <x v="1"/>
    <s v="2 Years 10 Months"/>
    <x v="2"/>
  </r>
  <r>
    <s v="E1082"/>
    <x v="28"/>
    <x v="1"/>
    <x v="1"/>
    <n v="82603"/>
    <d v="2022-05-26T00:00:00"/>
    <x v="1"/>
    <x v="1"/>
    <s v="3 Years 3 Months"/>
    <x v="0"/>
  </r>
  <r>
    <s v="E1083"/>
    <x v="28"/>
    <x v="1"/>
    <x v="1"/>
    <n v="56399"/>
    <d v="2022-11-17T00:00:00"/>
    <x v="1"/>
    <x v="1"/>
    <s v="2 Years 9 Months"/>
    <x v="0"/>
  </r>
  <r>
    <s v="E1084"/>
    <x v="14"/>
    <x v="0"/>
    <x v="1"/>
    <n v="85106"/>
    <d v="2023-01-08T00:00:00"/>
    <x v="1"/>
    <x v="1"/>
    <s v="2 Years 8 Months"/>
    <x v="0"/>
  </r>
  <r>
    <s v="E1085"/>
    <x v="35"/>
    <x v="0"/>
    <x v="1"/>
    <n v="60678"/>
    <d v="2023-01-29T00:00:00"/>
    <x v="1"/>
    <x v="1"/>
    <s v="2 Years 7 Months"/>
    <x v="2"/>
  </r>
  <r>
    <s v="E1086"/>
    <x v="18"/>
    <x v="1"/>
    <x v="2"/>
    <n v="45682"/>
    <d v="2023-11-10T00:00:00"/>
    <x v="1"/>
    <x v="1"/>
    <s v="1 Years 10 Months"/>
    <x v="3"/>
  </r>
  <r>
    <s v="E1087"/>
    <x v="21"/>
    <x v="0"/>
    <x v="4"/>
    <n v="30519"/>
    <d v="2023-01-11T00:00:00"/>
    <x v="1"/>
    <x v="1"/>
    <s v="2 Years 8 Months"/>
    <x v="2"/>
  </r>
  <r>
    <s v="E1088"/>
    <x v="22"/>
    <x v="0"/>
    <x v="0"/>
    <n v="51480"/>
    <d v="2023-01-12T00:00:00"/>
    <x v="16"/>
    <x v="0"/>
    <s v="1 Years 9 Months"/>
    <x v="1"/>
  </r>
  <r>
    <s v="E1089"/>
    <x v="2"/>
    <x v="1"/>
    <x v="0"/>
    <n v="39694"/>
    <d v="2023-11-03T00:00:00"/>
    <x v="1"/>
    <x v="1"/>
    <s v="1 Years 10 Months"/>
    <x v="2"/>
  </r>
  <r>
    <s v="E1090"/>
    <x v="15"/>
    <x v="1"/>
    <x v="1"/>
    <n v="98836"/>
    <d v="2023-01-24T00:00:00"/>
    <x v="1"/>
    <x v="1"/>
    <s v="2 Years 7 Months"/>
    <x v="1"/>
  </r>
  <r>
    <s v="E1091"/>
    <x v="31"/>
    <x v="1"/>
    <x v="1"/>
    <n v="69986"/>
    <d v="2023-05-15T00:00:00"/>
    <x v="1"/>
    <x v="1"/>
    <s v="2 Years 3 Months"/>
    <x v="0"/>
  </r>
  <r>
    <s v="E1092"/>
    <x v="14"/>
    <x v="1"/>
    <x v="3"/>
    <n v="49160"/>
    <d v="2023-11-06T00:00:00"/>
    <x v="1"/>
    <x v="1"/>
    <s v="1 Years 10 Months"/>
    <x v="0"/>
  </r>
  <r>
    <s v="E1093"/>
    <x v="5"/>
    <x v="1"/>
    <x v="4"/>
    <n v="42059"/>
    <d v="2024-01-07T00:00:00"/>
    <x v="1"/>
    <x v="1"/>
    <s v="1 Years 8 Months"/>
    <x v="3"/>
  </r>
  <r>
    <s v="E1094"/>
    <x v="7"/>
    <x v="1"/>
    <x v="2"/>
    <n v="70822"/>
    <d v="2024-01-28T00:00:00"/>
    <x v="1"/>
    <x v="1"/>
    <s v="1 Years 7 Months"/>
    <x v="3"/>
  </r>
  <r>
    <s v="E1095"/>
    <x v="20"/>
    <x v="1"/>
    <x v="0"/>
    <n v="33575"/>
    <d v="2024-01-19T00:00:00"/>
    <x v="1"/>
    <x v="1"/>
    <s v="1 Years 7 Months"/>
    <x v="0"/>
  </r>
  <r>
    <s v="E1096"/>
    <x v="28"/>
    <x v="1"/>
    <x v="3"/>
    <n v="32970"/>
    <d v="2024-11-01T00:00:00"/>
    <x v="1"/>
    <x v="1"/>
    <s v="0 Years 10 Months"/>
    <x v="0"/>
  </r>
  <r>
    <s v="E1097"/>
    <x v="10"/>
    <x v="1"/>
    <x v="3"/>
    <n v="59911"/>
    <d v="2024-01-11T00:00:00"/>
    <x v="1"/>
    <x v="1"/>
    <s v="1 Years 8 Months"/>
    <x v="3"/>
  </r>
  <r>
    <s v="E1098"/>
    <x v="17"/>
    <x v="0"/>
    <x v="0"/>
    <n v="41591"/>
    <d v="2024-11-22T00:00:00"/>
    <x v="1"/>
    <x v="1"/>
    <s v="0 Years 9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rowHeaderCaption="Average Group">
  <location ref="A17:B22" firstHeaderRow="1" firstDataRow="1" firstDataCol="1"/>
  <pivotFields count="15">
    <pivotField showAll="0" insertBlankRow="1" defaultSubtotal="0"/>
    <pivotField axis="axisRow" showAll="0" insertBlankRow="1" defaultSubtotal="0">
      <items count="6">
        <item x="0"/>
        <item x="1"/>
        <item x="2"/>
        <item x="3"/>
        <item x="4"/>
        <item x="5"/>
      </items>
    </pivotField>
    <pivotField showAll="0" insertBlankRow="1" defaultSubtotal="0"/>
    <pivotField showAll="0" insertBlankRow="1" defaultSubtotal="0"/>
    <pivotField dataField="1" showAll="0" insertBlankRow="1" defaultSubtotal="0"/>
    <pivotField numFmtId="14" showAll="0" insertBlankRow="1" defaultSubtotal="0"/>
    <pivotField showAll="0" insertBlankRow="1" defaultSubtotal="0">
      <items count="14">
        <item x="0"/>
        <item x="1"/>
        <item x="2"/>
        <item x="3"/>
        <item x="4"/>
        <item x="5"/>
        <item x="6"/>
        <item x="7"/>
        <item x="8"/>
        <item x="9"/>
        <item x="10"/>
        <item x="11"/>
        <item x="12"/>
        <item x="13"/>
      </items>
    </pivotField>
    <pivotField showAll="0" insertBlankRow="1" defaultSubtotal="0"/>
    <pivotField showAll="0" insertBlankRow="1" defaultSubtotal="0"/>
    <pivotField showAll="0" insertBlankRow="1" defaultSubtotal="0"/>
    <pivotField dragToRow="0" dragToCol="0" dragToPage="0" showAll="0" insertBlankRow="1" defaultSubtotal="0"/>
    <pivotField dragToRow="0" dragToCol="0" dragToPage="0" showAll="0" insertBlankRow="1" defaultSubtotal="0"/>
    <pivotField dragToRow="0" dragToCol="0" dragToPage="0" showAll="0" insertBlankRow="1" defaultSubtotal="0"/>
    <pivotField showAll="0" insertBlankRow="1" defaultSubtotal="0">
      <items count="6">
        <item x="0"/>
        <item x="1"/>
        <item x="2"/>
        <item x="3"/>
        <item x="4"/>
        <item x="5"/>
      </items>
    </pivotField>
    <pivotField showAll="0" insertBlankRow="1" defaultSubtotal="0">
      <items count="9">
        <item x="0"/>
        <item x="1"/>
        <item x="2"/>
        <item x="3"/>
        <item x="4"/>
        <item x="5"/>
        <item x="6"/>
        <item x="7"/>
        <item x="8"/>
      </items>
    </pivotField>
  </pivotFields>
  <rowFields count="1">
    <field x="1"/>
  </rowFields>
  <rowItems count="5">
    <i>
      <x v="1"/>
    </i>
    <i>
      <x v="2"/>
    </i>
    <i>
      <x v="3"/>
    </i>
    <i>
      <x v="4"/>
    </i>
    <i t="grand">
      <x/>
    </i>
  </rowItems>
  <colItems count="1">
    <i/>
  </colItems>
  <dataFields count="1">
    <dataField name="Average of Salary" fld="4" subtotal="average" baseField="0" baseItem="0" numFmtId="165"/>
  </dataFields>
  <formats count="25">
    <format dxfId="279">
      <pivotArea collapsedLevelsAreSubtotals="1" fieldPosition="0">
        <references count="1">
          <reference field="1" count="1">
            <x v="1"/>
          </reference>
        </references>
      </pivotArea>
    </format>
    <format dxfId="278">
      <pivotArea collapsedLevelsAreSubtotals="1" fieldPosition="0">
        <references count="1">
          <reference field="1" count="1">
            <x v="1"/>
          </reference>
        </references>
      </pivotArea>
    </format>
    <format dxfId="277">
      <pivotArea collapsedLevelsAreSubtotals="1" fieldPosition="0">
        <references count="1">
          <reference field="1" count="1">
            <x v="1"/>
          </reference>
        </references>
      </pivotArea>
    </format>
    <format dxfId="276">
      <pivotArea outline="0" collapsedLevelsAreSubtotals="1" fieldPosition="0"/>
    </format>
    <format dxfId="275">
      <pivotArea outline="0" collapsedLevelsAreSubtotals="1" fieldPosition="0"/>
    </format>
    <format dxfId="274">
      <pivotArea outline="0" collapsedLevelsAreSubtotals="1" fieldPosition="0"/>
    </format>
    <format dxfId="273">
      <pivotArea type="all" dataOnly="0" outline="0" fieldPosition="0"/>
    </format>
    <format dxfId="272">
      <pivotArea outline="0" collapsedLevelsAreSubtotals="1" fieldPosition="0"/>
    </format>
    <format dxfId="271">
      <pivotArea field="1" type="button" dataOnly="0" labelOnly="1" outline="0" axis="axisRow" fieldPosition="0"/>
    </format>
    <format dxfId="270">
      <pivotArea dataOnly="0" labelOnly="1" outline="0" axis="axisValues" fieldPosition="0"/>
    </format>
    <format dxfId="269">
      <pivotArea dataOnly="0" labelOnly="1" fieldPosition="0">
        <references count="1">
          <reference field="1" count="4">
            <x v="1"/>
            <x v="2"/>
            <x v="3"/>
            <x v="4"/>
          </reference>
        </references>
      </pivotArea>
    </format>
    <format dxfId="268">
      <pivotArea dataOnly="0" labelOnly="1" grandRow="1" outline="0" fieldPosition="0"/>
    </format>
    <format dxfId="267">
      <pivotArea dataOnly="0" labelOnly="1" outline="0" axis="axisValues" fieldPosition="0"/>
    </format>
    <format dxfId="14">
      <pivotArea field="1" type="button" dataOnly="0" labelOnly="1" outline="0" axis="axisRow" fieldPosition="0"/>
    </format>
    <format dxfId="13">
      <pivotArea dataOnly="0" labelOnly="1" fieldPosition="0">
        <references count="1">
          <reference field="1" count="4">
            <x v="1"/>
            <x v="2"/>
            <x v="3"/>
            <x v="4"/>
          </reference>
        </references>
      </pivotArea>
    </format>
    <format dxfId="12">
      <pivotArea dataOnly="0" labelOnly="1" grandRow="1" outline="0" fieldPosition="0"/>
    </format>
    <format dxfId="11">
      <pivotArea field="1" type="button" dataOnly="0" labelOnly="1" outline="0" axis="axisRow" fieldPosition="0"/>
    </format>
    <format dxfId="10">
      <pivotArea dataOnly="0" labelOnly="1" fieldPosition="0">
        <references count="1">
          <reference field="1" count="4">
            <x v="1"/>
            <x v="2"/>
            <x v="3"/>
            <x v="4"/>
          </reference>
        </references>
      </pivotArea>
    </format>
    <format dxfId="9">
      <pivotArea dataOnly="0" labelOnly="1" grandRow="1" outline="0" fieldPosition="0"/>
    </format>
    <format dxfId="8">
      <pivotArea field="1" type="button" dataOnly="0" labelOnly="1" outline="0" axis="axisRow" fieldPosition="0"/>
    </format>
    <format dxfId="7">
      <pivotArea dataOnly="0" labelOnly="1" fieldPosition="0">
        <references count="1">
          <reference field="1" count="4">
            <x v="1"/>
            <x v="2"/>
            <x v="3"/>
            <x v="4"/>
          </reference>
        </references>
      </pivotArea>
    </format>
    <format dxfId="6">
      <pivotArea dataOnly="0" labelOnly="1" grandRow="1" outline="0" fieldPosition="0"/>
    </format>
    <format dxfId="5">
      <pivotArea field="1" type="button" dataOnly="0" labelOnly="1" outline="0" axis="axisRow" fieldPosition="0"/>
    </format>
    <format dxfId="4">
      <pivotArea dataOnly="0" labelOnly="1" fieldPosition="0">
        <references count="1">
          <reference field="1" count="4">
            <x v="1"/>
            <x v="2"/>
            <x v="3"/>
            <x v="4"/>
          </reference>
        </references>
      </pivotArea>
    </format>
    <format dxfId="3">
      <pivotArea dataOnly="0" labelOnly="1" grandRow="1" outline="0" fieldPosition="0"/>
    </format>
  </formats>
  <chartFormats count="2">
    <chartFormat chart="18"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Department" colHeaderCaption="Attrition Status">
  <location ref="A4:G12" firstHeaderRow="1" firstDataRow="3" firstDataCol="1"/>
  <pivotFields count="15">
    <pivotField dataField="1" showAll="0"/>
    <pivotField showAll="0"/>
    <pivotField showAll="0">
      <items count="3">
        <item x="1"/>
        <item x="0"/>
        <item t="default"/>
      </items>
    </pivotField>
    <pivotField axis="axisRow" showAll="0" sortType="ascending">
      <items count="6">
        <item x="2"/>
        <item x="0"/>
        <item x="1"/>
        <item x="4"/>
        <item x="3"/>
        <item t="default"/>
      </items>
    </pivotField>
    <pivotField showAll="0"/>
    <pivotField numFmtId="14" showAll="0"/>
    <pivotField showAll="0">
      <items count="15">
        <item x="0"/>
        <item x="1"/>
        <item x="2"/>
        <item x="3"/>
        <item x="4"/>
        <item x="5"/>
        <item x="6"/>
        <item x="7"/>
        <item x="8"/>
        <item x="9"/>
        <item x="10"/>
        <item x="11"/>
        <item x="12"/>
        <item x="13"/>
        <item t="default"/>
      </items>
    </pivotField>
    <pivotField axis="axisCol" showAll="0" defaultSubtotal="0">
      <items count="2">
        <item x="1"/>
        <item x="0"/>
      </items>
    </pivotField>
    <pivotField showAll="0"/>
    <pivotField showAll="0">
      <items count="5">
        <item x="2"/>
        <item x="1"/>
        <item x="3"/>
        <item x="0"/>
        <item t="default"/>
      </items>
    </pivotField>
    <pivotField dragToRow="0" dragToCol="0" dragToPage="0" showAll="0" defaultSubtotal="0"/>
    <pivotField dragToRow="0" dragToCol="0" dragToPage="0" showAll="0" defaultSubtotal="0"/>
    <pivotField dragToRow="0" dragToCol="0" dragToPage="0" showAll="0" defaultSubtotal="0"/>
    <pivotField showAll="0" defaultSubtotal="0">
      <items count="6">
        <item x="0"/>
        <item x="1"/>
        <item x="2"/>
        <item x="3"/>
        <item x="4"/>
        <item x="5"/>
      </items>
    </pivotField>
    <pivotField showAll="0" defaultSubtotal="0">
      <items count="9">
        <item x="0"/>
        <item x="1"/>
        <item x="2"/>
        <item x="3"/>
        <item x="4"/>
        <item x="5"/>
        <item x="6"/>
        <item x="7"/>
        <item x="8"/>
      </items>
    </pivotField>
  </pivotFields>
  <rowFields count="1">
    <field x="3"/>
  </rowFields>
  <rowItems count="6">
    <i>
      <x/>
    </i>
    <i>
      <x v="1"/>
    </i>
    <i>
      <x v="2"/>
    </i>
    <i>
      <x v="3"/>
    </i>
    <i>
      <x v="4"/>
    </i>
    <i t="grand">
      <x/>
    </i>
  </rowItems>
  <colFields count="2">
    <field x="7"/>
    <field x="-2"/>
  </colFields>
  <colItems count="6">
    <i>
      <x/>
      <x/>
    </i>
    <i r="1" i="1">
      <x v="1"/>
    </i>
    <i>
      <x v="1"/>
      <x/>
    </i>
    <i r="1" i="1">
      <x v="1"/>
    </i>
    <i t="grand">
      <x/>
    </i>
    <i t="grand" i="1">
      <x/>
    </i>
  </colItems>
  <dataFields count="2">
    <dataField name="Count of Employee Id" fld="0" subtotal="count" baseField="0" baseItem="0"/>
    <dataField name="Count of Employee Id2" fld="0" subtotal="count" showDataAs="percentOfRow" baseField="0" baseItem="0" numFmtId="10"/>
  </dataFields>
  <formats count="77">
    <format dxfId="317">
      <pivotArea type="all" dataOnly="0" outline="0" fieldPosition="0"/>
    </format>
    <format dxfId="316">
      <pivotArea outline="0" collapsedLevelsAreSubtotals="1" fieldPosition="0"/>
    </format>
    <format dxfId="315">
      <pivotArea field="3" type="button" dataOnly="0" labelOnly="1" outline="0" axis="axisRow" fieldPosition="0"/>
    </format>
    <format dxfId="314">
      <pivotArea dataOnly="0" labelOnly="1" fieldPosition="0">
        <references count="1">
          <reference field="3" count="0"/>
        </references>
      </pivotArea>
    </format>
    <format dxfId="313">
      <pivotArea dataOnly="0" labelOnly="1" grandRow="1" outline="0" fieldPosition="0"/>
    </format>
    <format dxfId="312">
      <pivotArea type="all" dataOnly="0" outline="0" fieldPosition="0"/>
    </format>
    <format dxfId="311">
      <pivotArea outline="0" collapsedLevelsAreSubtotals="1" fieldPosition="0"/>
    </format>
    <format dxfId="310">
      <pivotArea field="3" type="button" dataOnly="0" labelOnly="1" outline="0" axis="axisRow" fieldPosition="0"/>
    </format>
    <format dxfId="309">
      <pivotArea dataOnly="0" labelOnly="1" fieldPosition="0">
        <references count="1">
          <reference field="3" count="0"/>
        </references>
      </pivotArea>
    </format>
    <format dxfId="308">
      <pivotArea outline="0" fieldPosition="0">
        <references count="1">
          <reference field="4294967294" count="1">
            <x v="1"/>
          </reference>
        </references>
      </pivotArea>
    </format>
    <format dxfId="307">
      <pivotArea type="all" dataOnly="0" outline="0" fieldPosition="0"/>
    </format>
    <format dxfId="306">
      <pivotArea type="all" dataOnly="0" outline="0" fieldPosition="0"/>
    </format>
    <format dxfId="305">
      <pivotArea type="all" dataOnly="0" outline="0" fieldPosition="0"/>
    </format>
    <format dxfId="304">
      <pivotArea type="all" dataOnly="0" outline="0" fieldPosition="0"/>
    </format>
    <format dxfId="303">
      <pivotArea type="all" dataOnly="0" outline="0" fieldPosition="0"/>
    </format>
    <format dxfId="302">
      <pivotArea type="all" dataOnly="0" outline="0" fieldPosition="0"/>
    </format>
    <format dxfId="301">
      <pivotArea type="all" dataOnly="0" outline="0" fieldPosition="0"/>
    </format>
    <format dxfId="300">
      <pivotArea type="all" dataOnly="0" outline="0" fieldPosition="0"/>
    </format>
    <format dxfId="299">
      <pivotArea type="all" dataOnly="0" outline="0" fieldPosition="0"/>
    </format>
    <format dxfId="298">
      <pivotArea type="all" dataOnly="0" outline="0" fieldPosition="0"/>
    </format>
    <format dxfId="297">
      <pivotArea type="all" dataOnly="0" outline="0" fieldPosition="0"/>
    </format>
    <format dxfId="296">
      <pivotArea type="all" dataOnly="0" outline="0" fieldPosition="0"/>
    </format>
    <format dxfId="295">
      <pivotArea field="7" dataOnly="0" labelOnly="1" grandCol="1" outline="0" axis="axisCol" fieldPosition="0">
        <references count="1">
          <reference field="4294967294" count="1" selected="0">
            <x v="0"/>
          </reference>
        </references>
      </pivotArea>
    </format>
    <format dxfId="294">
      <pivotArea field="7" dataOnly="0" labelOnly="1" grandCol="1" outline="0" axis="axisCol" fieldPosition="0">
        <references count="1">
          <reference field="4294967294" count="1" selected="0">
            <x v="1"/>
          </reference>
        </references>
      </pivotArea>
    </format>
    <format dxfId="293">
      <pivotArea field="7" dataOnly="0" labelOnly="1" grandCol="1" outline="0" axis="axisCol" fieldPosition="0">
        <references count="1">
          <reference field="4294967294" count="1" selected="0">
            <x v="0"/>
          </reference>
        </references>
      </pivotArea>
    </format>
    <format dxfId="292">
      <pivotArea field="7" dataOnly="0" labelOnly="1" grandCol="1" outline="0" axis="axisCol" fieldPosition="0">
        <references count="1">
          <reference field="4294967294" count="1" selected="0">
            <x v="1"/>
          </reference>
        </references>
      </pivotArea>
    </format>
    <format dxfId="291">
      <pivotArea field="7" dataOnly="0" labelOnly="1" grandCol="1" outline="0" axis="axisCol" fieldPosition="0">
        <references count="1">
          <reference field="4294967294" count="1" selected="0">
            <x v="0"/>
          </reference>
        </references>
      </pivotArea>
    </format>
    <format dxfId="290">
      <pivotArea field="7" dataOnly="0" labelOnly="1" grandCol="1" outline="0" axis="axisCol" fieldPosition="0">
        <references count="1">
          <reference field="4294967294" count="1" selected="0">
            <x v="1"/>
          </reference>
        </references>
      </pivotArea>
    </format>
    <format dxfId="289">
      <pivotArea field="7" dataOnly="0" labelOnly="1" grandCol="1" outline="0" axis="axisCol" fieldPosition="0">
        <references count="1">
          <reference field="4294967294" count="1" selected="0">
            <x v="0"/>
          </reference>
        </references>
      </pivotArea>
    </format>
    <format dxfId="288">
      <pivotArea field="7" dataOnly="0" labelOnly="1" grandCol="1" outline="0" axis="axisCol" fieldPosition="0">
        <references count="1">
          <reference field="4294967294" count="1" selected="0">
            <x v="1"/>
          </reference>
        </references>
      </pivotArea>
    </format>
    <format dxfId="287">
      <pivotArea field="7" dataOnly="0" labelOnly="1" grandCol="1" outline="0" axis="axisCol" fieldPosition="0">
        <references count="1">
          <reference field="4294967294" count="1" selected="0">
            <x v="0"/>
          </reference>
        </references>
      </pivotArea>
    </format>
    <format dxfId="286">
      <pivotArea field="7" dataOnly="0" labelOnly="1" grandCol="1" outline="0" axis="axisCol" fieldPosition="0">
        <references count="1">
          <reference field="4294967294" count="1" selected="0">
            <x v="1"/>
          </reference>
        </references>
      </pivotArea>
    </format>
    <format dxfId="285">
      <pivotArea field="7" dataOnly="0" labelOnly="1" grandCol="1" outline="0" axis="axisCol" fieldPosition="0">
        <references count="1">
          <reference field="4294967294" count="1" selected="0">
            <x v="0"/>
          </reference>
        </references>
      </pivotArea>
    </format>
    <format dxfId="284">
      <pivotArea field="7" dataOnly="0" labelOnly="1" grandCol="1" outline="0" axis="axisCol" fieldPosition="0">
        <references count="1">
          <reference field="4294967294" count="1" selected="0">
            <x v="1"/>
          </reference>
        </references>
      </pivotArea>
    </format>
    <format dxfId="283">
      <pivotArea field="7" dataOnly="0" labelOnly="1" grandCol="1" outline="0" axis="axisCol" fieldPosition="0">
        <references count="1">
          <reference field="4294967294" count="1" selected="0">
            <x v="0"/>
          </reference>
        </references>
      </pivotArea>
    </format>
    <format dxfId="282">
      <pivotArea field="7" dataOnly="0" labelOnly="1" grandCol="1" outline="0" axis="axisCol" fieldPosition="0">
        <references count="1">
          <reference field="4294967294" count="1" selected="0">
            <x v="1"/>
          </reference>
        </references>
      </pivotArea>
    </format>
    <format dxfId="281">
      <pivotArea field="7" dataOnly="0" labelOnly="1" grandCol="1" outline="0" axis="axisCol" fieldPosition="0">
        <references count="1">
          <reference field="4294967294" count="1" selected="0">
            <x v="0"/>
          </reference>
        </references>
      </pivotArea>
    </format>
    <format dxfId="280">
      <pivotArea field="7" dataOnly="0" labelOnly="1" grandCol="1" outline="0" axis="axisCol" fieldPosition="0">
        <references count="1">
          <reference field="4294967294" count="1" selected="0">
            <x v="1"/>
          </reference>
        </references>
      </pivotArea>
    </format>
    <format dxfId="53">
      <pivotArea field="3" type="button" dataOnly="0" labelOnly="1" outline="0" axis="axisRow" fieldPosition="0"/>
    </format>
    <format dxfId="52">
      <pivotArea dataOnly="0" labelOnly="1" fieldPosition="0">
        <references count="1">
          <reference field="3" count="0"/>
        </references>
      </pivotArea>
    </format>
    <format dxfId="51">
      <pivotArea dataOnly="0" labelOnly="1" grandRow="1" outline="0" fieldPosition="0"/>
    </format>
    <format dxfId="50">
      <pivotArea field="3" type="button" dataOnly="0" labelOnly="1" outline="0" axis="axisRow" fieldPosition="0"/>
    </format>
    <format dxfId="49">
      <pivotArea dataOnly="0" labelOnly="1" fieldPosition="0">
        <references count="1">
          <reference field="3" count="0"/>
        </references>
      </pivotArea>
    </format>
    <format dxfId="48">
      <pivotArea dataOnly="0" labelOnly="1" grandRow="1" outline="0" fieldPosition="0"/>
    </format>
    <format dxfId="47">
      <pivotArea outline="0" collapsedLevelsAreSubtotals="1" fieldPosition="0"/>
    </format>
    <format dxfId="46">
      <pivotArea field="7" type="button" dataOnly="0" labelOnly="1" outline="0" axis="axisCol" fieldPosition="0"/>
    </format>
    <format dxfId="45">
      <pivotArea field="-2" type="button" dataOnly="0" labelOnly="1" outline="0" axis="axisCol" fieldPosition="1"/>
    </format>
    <format dxfId="44">
      <pivotArea type="topRight" dataOnly="0" labelOnly="1" outline="0" fieldPosition="0"/>
    </format>
    <format dxfId="43">
      <pivotArea dataOnly="0" labelOnly="1" fieldPosition="0">
        <references count="1">
          <reference field="7" count="0"/>
        </references>
      </pivotArea>
    </format>
    <format dxfId="42">
      <pivotArea field="7" dataOnly="0" labelOnly="1" grandCol="1" outline="0" axis="axisCol" fieldPosition="0">
        <references count="1">
          <reference field="4294967294" count="1" selected="0">
            <x v="0"/>
          </reference>
        </references>
      </pivotArea>
    </format>
    <format dxfId="41">
      <pivotArea field="7" dataOnly="0" labelOnly="1" grandCol="1" outline="0" axis="axisCol" fieldPosition="0">
        <references count="1">
          <reference field="4294967294" count="1" selected="0">
            <x v="1"/>
          </reference>
        </references>
      </pivotArea>
    </format>
    <format dxfId="40">
      <pivotArea field="7" dataOnly="0" labelOnly="1" grandCol="1" outline="0" axis="axisCol" fieldPosition="0">
        <references count="1">
          <reference field="4294967294" count="1" selected="0">
            <x v="0"/>
          </reference>
        </references>
      </pivotArea>
    </format>
    <format dxfId="39">
      <pivotArea field="7" dataOnly="0" labelOnly="1" grandCol="1" outline="0" axis="axisCol" fieldPosition="0">
        <references count="1">
          <reference field="4294967294" count="1" selected="0">
            <x v="1"/>
          </reference>
        </references>
      </pivotArea>
    </format>
    <format dxfId="38">
      <pivotArea dataOnly="0" labelOnly="1" outline="0" fieldPosition="0">
        <references count="2">
          <reference field="4294967294" count="2">
            <x v="0"/>
            <x v="1"/>
          </reference>
          <reference field="7" count="1" selected="0">
            <x v="0"/>
          </reference>
        </references>
      </pivotArea>
    </format>
    <format dxfId="37">
      <pivotArea dataOnly="0" labelOnly="1" outline="0" fieldPosition="0">
        <references count="2">
          <reference field="4294967294" count="2">
            <x v="0"/>
            <x v="1"/>
          </reference>
          <reference field="7" count="1" selected="0">
            <x v="1"/>
          </reference>
        </references>
      </pivotArea>
    </format>
    <format dxfId="36">
      <pivotArea outline="0" collapsedLevelsAreSubtotals="1" fieldPosition="0"/>
    </format>
    <format dxfId="35">
      <pivotArea field="7" type="button" dataOnly="0" labelOnly="1" outline="0" axis="axisCol" fieldPosition="0"/>
    </format>
    <format dxfId="34">
      <pivotArea field="-2" type="button" dataOnly="0" labelOnly="1" outline="0" axis="axisCol" fieldPosition="1"/>
    </format>
    <format dxfId="33">
      <pivotArea type="topRight" dataOnly="0" labelOnly="1" outline="0" fieldPosition="0"/>
    </format>
    <format dxfId="32">
      <pivotArea dataOnly="0" labelOnly="1" fieldPosition="0">
        <references count="1">
          <reference field="7" count="0"/>
        </references>
      </pivotArea>
    </format>
    <format dxfId="31">
      <pivotArea field="7" dataOnly="0" labelOnly="1" grandCol="1" outline="0" axis="axisCol" fieldPosition="0">
        <references count="1">
          <reference field="4294967294" count="1" selected="0">
            <x v="0"/>
          </reference>
        </references>
      </pivotArea>
    </format>
    <format dxfId="30">
      <pivotArea field="7" dataOnly="0" labelOnly="1" grandCol="1" outline="0" axis="axisCol" fieldPosition="0">
        <references count="1">
          <reference field="4294967294" count="1" selected="0">
            <x v="1"/>
          </reference>
        </references>
      </pivotArea>
    </format>
    <format dxfId="29">
      <pivotArea field="7" dataOnly="0" labelOnly="1" grandCol="1" outline="0" axis="axisCol" fieldPosition="0">
        <references count="1">
          <reference field="4294967294" count="1" selected="0">
            <x v="0"/>
          </reference>
        </references>
      </pivotArea>
    </format>
    <format dxfId="28">
      <pivotArea field="7" dataOnly="0" labelOnly="1" grandCol="1" outline="0" axis="axisCol" fieldPosition="0">
        <references count="1">
          <reference field="4294967294" count="1" selected="0">
            <x v="1"/>
          </reference>
        </references>
      </pivotArea>
    </format>
    <format dxfId="27">
      <pivotArea dataOnly="0" labelOnly="1" outline="0" fieldPosition="0">
        <references count="2">
          <reference field="4294967294" count="2">
            <x v="0"/>
            <x v="1"/>
          </reference>
          <reference field="7" count="1" selected="0">
            <x v="0"/>
          </reference>
        </references>
      </pivotArea>
    </format>
    <format dxfId="26">
      <pivotArea dataOnly="0" labelOnly="1" outline="0" fieldPosition="0">
        <references count="2">
          <reference field="4294967294" count="2">
            <x v="0"/>
            <x v="1"/>
          </reference>
          <reference field="7" count="1" selected="0">
            <x v="1"/>
          </reference>
        </references>
      </pivotArea>
    </format>
    <format dxfId="25">
      <pivotArea outline="0" collapsedLevelsAreSubtotals="1" fieldPosition="0"/>
    </format>
    <format dxfId="24">
      <pivotArea field="7" type="button" dataOnly="0" labelOnly="1" outline="0" axis="axisCol" fieldPosition="0"/>
    </format>
    <format dxfId="23">
      <pivotArea field="-2" type="button" dataOnly="0" labelOnly="1" outline="0" axis="axisCol" fieldPosition="1"/>
    </format>
    <format dxfId="22">
      <pivotArea type="topRight" dataOnly="0" labelOnly="1" outline="0" fieldPosition="0"/>
    </format>
    <format dxfId="21">
      <pivotArea dataOnly="0" labelOnly="1" fieldPosition="0">
        <references count="1">
          <reference field="7" count="0"/>
        </references>
      </pivotArea>
    </format>
    <format dxfId="20">
      <pivotArea field="7" dataOnly="0" labelOnly="1" grandCol="1" outline="0" axis="axisCol" fieldPosition="0">
        <references count="1">
          <reference field="4294967294" count="1" selected="0">
            <x v="0"/>
          </reference>
        </references>
      </pivotArea>
    </format>
    <format dxfId="19">
      <pivotArea field="7" dataOnly="0" labelOnly="1" grandCol="1" outline="0" axis="axisCol" fieldPosition="0">
        <references count="1">
          <reference field="4294967294" count="1" selected="0">
            <x v="1"/>
          </reference>
        </references>
      </pivotArea>
    </format>
    <format dxfId="18">
      <pivotArea field="7" dataOnly="0" labelOnly="1" grandCol="1" outline="0" axis="axisCol" fieldPosition="0">
        <references count="1">
          <reference field="4294967294" count="1" selected="0">
            <x v="0"/>
          </reference>
        </references>
      </pivotArea>
    </format>
    <format dxfId="17">
      <pivotArea field="7" dataOnly="0" labelOnly="1" grandCol="1" outline="0" axis="axisCol" fieldPosition="0">
        <references count="1">
          <reference field="4294967294" count="1" selected="0">
            <x v="1"/>
          </reference>
        </references>
      </pivotArea>
    </format>
    <format dxfId="16">
      <pivotArea dataOnly="0" labelOnly="1" outline="0" fieldPosition="0">
        <references count="2">
          <reference field="4294967294" count="2">
            <x v="0"/>
            <x v="1"/>
          </reference>
          <reference field="7" count="1" selected="0">
            <x v="0"/>
          </reference>
        </references>
      </pivotArea>
    </format>
    <format dxfId="15">
      <pivotArea dataOnly="0" labelOnly="1" outline="0" fieldPosition="0">
        <references count="2">
          <reference field="4294967294" count="2">
            <x v="0"/>
            <x v="1"/>
          </reference>
          <reference field="7" count="1" selected="0">
            <x v="1"/>
          </reference>
        </references>
      </pivotArea>
    </format>
  </formats>
  <chartFormats count="4">
    <chartFormat chart="4" format="28" series="1">
      <pivotArea type="data" outline="0" fieldPosition="0">
        <references count="2">
          <reference field="4294967294" count="1" selected="0">
            <x v="0"/>
          </reference>
          <reference field="7" count="1" selected="0">
            <x v="0"/>
          </reference>
        </references>
      </pivotArea>
    </chartFormat>
    <chartFormat chart="4" format="29" series="1">
      <pivotArea type="data" outline="0" fieldPosition="0">
        <references count="2">
          <reference field="4294967294" count="1" selected="0">
            <x v="1"/>
          </reference>
          <reference field="7" count="1" selected="0">
            <x v="0"/>
          </reference>
        </references>
      </pivotArea>
    </chartFormat>
    <chartFormat chart="4" format="30" series="1">
      <pivotArea type="data" outline="0" fieldPosition="0">
        <references count="2">
          <reference field="4294967294" count="1" selected="0">
            <x v="0"/>
          </reference>
          <reference field="7" count="1" selected="0">
            <x v="1"/>
          </reference>
        </references>
      </pivotArea>
    </chartFormat>
    <chartFormat chart="4" format="31" series="1">
      <pivotArea type="data" outline="0" fieldPosition="0">
        <references count="2">
          <reference field="4294967294" count="1" selected="0">
            <x v="1"/>
          </reference>
          <reference field="7"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rowHeaderCaption="Year of Exit">
  <location ref="F17:G24" firstHeaderRow="1" firstDataRow="1" firstDataCol="1"/>
  <pivotFields count="15">
    <pivotField showAll="0" defaultSubtotal="0"/>
    <pivotField showAll="0" defaultSubtotal="0"/>
    <pivotField showAll="0" defaultSubtotal="0"/>
    <pivotField showAll="0" defaultSubtotal="0"/>
    <pivotField showAll="0" defaultSubtotal="0"/>
    <pivotField numFmtId="14" showAll="0" defaultSubtotal="0"/>
    <pivotField axis="axisRow" showAll="0" defaultSubtotal="0">
      <items count="14">
        <item x="0"/>
        <item x="1"/>
        <item x="2"/>
        <item x="3"/>
        <item x="4"/>
        <item x="5"/>
        <item x="6"/>
        <item x="7"/>
        <item x="8"/>
        <item x="9"/>
        <item x="10"/>
        <item x="11"/>
        <item x="12"/>
        <item x="13"/>
      </items>
    </pivotField>
    <pivotField dataField="1"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axis="axisRow" showAll="0" defaultSubtotal="0">
      <items count="6">
        <item sd="0" x="0"/>
        <item sd="0" x="1"/>
        <item sd="0" x="2"/>
        <item sd="0" x="3"/>
        <item sd="0" x="4"/>
        <item sd="0" x="5"/>
      </items>
    </pivotField>
    <pivotField axis="axisRow" showAll="0" defaultSubtotal="0">
      <items count="9">
        <item h="1" sd="0" x="0"/>
        <item sd="0" x="8"/>
        <item sd="0" x="1"/>
        <item sd="0" x="2"/>
        <item sd="0" x="3"/>
        <item sd="0" x="4"/>
        <item sd="0" x="5"/>
        <item sd="0" x="6"/>
        <item sd="0" x="7"/>
      </items>
    </pivotField>
  </pivotFields>
  <rowFields count="3">
    <field x="14"/>
    <field x="13"/>
    <field x="6"/>
  </rowFields>
  <rowItems count="7">
    <i>
      <x v="2"/>
    </i>
    <i>
      <x v="4"/>
    </i>
    <i>
      <x v="5"/>
    </i>
    <i>
      <x v="6"/>
    </i>
    <i>
      <x v="7"/>
    </i>
    <i>
      <x v="8"/>
    </i>
    <i t="grand">
      <x/>
    </i>
  </rowItems>
  <colItems count="1">
    <i/>
  </colItems>
  <dataFields count="1">
    <dataField name="Count of Attrition" fld="7" subtotal="count" baseField="0" baseItem="0"/>
  </dataFields>
  <formats count="38">
    <format dxfId="352">
      <pivotArea type="all" dataOnly="0" outline="0" fieldPosition="0"/>
    </format>
    <format dxfId="351">
      <pivotArea outline="0" collapsedLevelsAreSubtotals="1" fieldPosition="0"/>
    </format>
    <format dxfId="350">
      <pivotArea field="14" type="button" dataOnly="0" labelOnly="1" outline="0" axis="axisRow" fieldPosition="0"/>
    </format>
    <format dxfId="349">
      <pivotArea dataOnly="0" labelOnly="1" outline="0" axis="axisValues" fieldPosition="0"/>
    </format>
    <format dxfId="348">
      <pivotArea dataOnly="0" labelOnly="1" fieldPosition="0">
        <references count="1">
          <reference field="14" count="7">
            <x v="0"/>
            <x v="2"/>
            <x v="4"/>
            <x v="5"/>
            <x v="6"/>
            <x v="7"/>
            <x v="8"/>
          </reference>
        </references>
      </pivotArea>
    </format>
    <format dxfId="347">
      <pivotArea dataOnly="0" labelOnly="1" grandRow="1" outline="0" fieldPosition="0"/>
    </format>
    <format dxfId="346">
      <pivotArea dataOnly="0" labelOnly="1" outline="0" axis="axisValues" fieldPosition="0"/>
    </format>
    <format dxfId="345">
      <pivotArea type="all" dataOnly="0" outline="0" fieldPosition="0"/>
    </format>
    <format dxfId="344">
      <pivotArea outline="0" collapsedLevelsAreSubtotals="1" fieldPosition="0"/>
    </format>
    <format dxfId="343">
      <pivotArea field="14" type="button" dataOnly="0" labelOnly="1" outline="0" axis="axisRow" fieldPosition="0"/>
    </format>
    <format dxfId="342">
      <pivotArea dataOnly="0" labelOnly="1" outline="0" axis="axisValues" fieldPosition="0"/>
    </format>
    <format dxfId="341">
      <pivotArea dataOnly="0" labelOnly="1" fieldPosition="0">
        <references count="1">
          <reference field="14" count="6">
            <x v="2"/>
            <x v="4"/>
            <x v="5"/>
            <x v="6"/>
            <x v="7"/>
            <x v="8"/>
          </reference>
        </references>
      </pivotArea>
    </format>
    <format dxfId="340">
      <pivotArea dataOnly="0" labelOnly="1" grandRow="1" outline="0" fieldPosition="0"/>
    </format>
    <format dxfId="339">
      <pivotArea dataOnly="0" labelOnly="1" outline="0" axis="axisValues" fieldPosition="0"/>
    </format>
    <format dxfId="338">
      <pivotArea type="all" dataOnly="0" outline="0" fieldPosition="0"/>
    </format>
    <format dxfId="337">
      <pivotArea outline="0" collapsedLevelsAreSubtotals="1" fieldPosition="0"/>
    </format>
    <format dxfId="336">
      <pivotArea field="14" type="button" dataOnly="0" labelOnly="1" outline="0" axis="axisRow" fieldPosition="0"/>
    </format>
    <format dxfId="335">
      <pivotArea dataOnly="0" labelOnly="1" outline="0" axis="axisValues" fieldPosition="0"/>
    </format>
    <format dxfId="334">
      <pivotArea dataOnly="0" labelOnly="1" fieldPosition="0">
        <references count="1">
          <reference field="14" count="6">
            <x v="2"/>
            <x v="4"/>
            <x v="5"/>
            <x v="6"/>
            <x v="7"/>
            <x v="8"/>
          </reference>
        </references>
      </pivotArea>
    </format>
    <format dxfId="333">
      <pivotArea dataOnly="0" labelOnly="1" grandRow="1" outline="0" fieldPosition="0"/>
    </format>
    <format dxfId="332">
      <pivotArea dataOnly="0" labelOnly="1" outline="0" axis="axisValues" fieldPosition="0"/>
    </format>
    <format dxfId="331">
      <pivotArea type="all" dataOnly="0" outline="0" fieldPosition="0"/>
    </format>
    <format dxfId="330">
      <pivotArea outline="0" collapsedLevelsAreSubtotals="1" fieldPosition="0"/>
    </format>
    <format dxfId="329">
      <pivotArea field="14" type="button" dataOnly="0" labelOnly="1" outline="0" axis="axisRow" fieldPosition="0"/>
    </format>
    <format dxfId="328">
      <pivotArea dataOnly="0" labelOnly="1" outline="0" axis="axisValues" fieldPosition="0"/>
    </format>
    <format dxfId="327">
      <pivotArea dataOnly="0" labelOnly="1" fieldPosition="0">
        <references count="1">
          <reference field="14" count="6">
            <x v="2"/>
            <x v="4"/>
            <x v="5"/>
            <x v="6"/>
            <x v="7"/>
            <x v="8"/>
          </reference>
        </references>
      </pivotArea>
    </format>
    <format dxfId="326">
      <pivotArea dataOnly="0" labelOnly="1" grandRow="1" outline="0" fieldPosition="0"/>
    </format>
    <format dxfId="325">
      <pivotArea dataOnly="0" labelOnly="1" outline="0" axis="axisValues" fieldPosition="0"/>
    </format>
    <format dxfId="324">
      <pivotArea type="all" dataOnly="0" outline="0" fieldPosition="0"/>
    </format>
    <format dxfId="323">
      <pivotArea outline="0" collapsedLevelsAreSubtotals="1" fieldPosition="0"/>
    </format>
    <format dxfId="322">
      <pivotArea field="14" type="button" dataOnly="0" labelOnly="1" outline="0" axis="axisRow" fieldPosition="0"/>
    </format>
    <format dxfId="321">
      <pivotArea dataOnly="0" labelOnly="1" outline="0" axis="axisValues" fieldPosition="0"/>
    </format>
    <format dxfId="320">
      <pivotArea dataOnly="0" labelOnly="1" fieldPosition="0">
        <references count="1">
          <reference field="14" count="6">
            <x v="2"/>
            <x v="4"/>
            <x v="5"/>
            <x v="6"/>
            <x v="7"/>
            <x v="8"/>
          </reference>
        </references>
      </pivotArea>
    </format>
    <format dxfId="319">
      <pivotArea dataOnly="0" labelOnly="1" grandRow="1" outline="0" fieldPosition="0"/>
    </format>
    <format dxfId="318">
      <pivotArea dataOnly="0" labelOnly="1" outline="0" axis="axisValues" fieldPosition="0"/>
    </format>
    <format dxfId="2">
      <pivotArea field="14" type="button" dataOnly="0" labelOnly="1" outline="0" axis="axisRow" fieldPosition="0"/>
    </format>
    <format dxfId="1">
      <pivotArea dataOnly="0" labelOnly="1" fieldPosition="0">
        <references count="1">
          <reference field="14" count="6">
            <x v="2"/>
            <x v="4"/>
            <x v="5"/>
            <x v="6"/>
            <x v="7"/>
            <x v="8"/>
          </reference>
        </references>
      </pivotArea>
    </format>
    <format dxfId="0">
      <pivotArea dataOnly="0" labelOnly="1" grandRow="1" outline="0" fieldPosition="0"/>
    </format>
  </formats>
  <chartFormats count="3">
    <chartFormat chart="12"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2"/>
  </pivotTables>
  <data>
    <tabular pivotCacheId="1">
      <items count="5">
        <i x="2" s="1"/>
        <i x="0"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ttrition" sourceName="Attrition">
  <pivotTables>
    <pivotTable tabId="3" name="PivotTable2"/>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3" name="PivotTable2"/>
  </pivotTables>
  <data>
    <tabular pivotCacheId="1">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2"/>
  </pivotTables>
  <data>
    <tabular pivotCacheId="1">
      <items count="9">
        <i x="0" s="1"/>
        <i x="1" s="1"/>
        <i x="3" s="1"/>
        <i x="4" s="1"/>
        <i x="5" s="1"/>
        <i x="6" s="1"/>
        <i x="7" s="1"/>
        <i x="8" s="1" nd="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34950"/>
  <slicer name="Attrition" cache="Slicer_Attrition" caption="Attrition" rowHeight="234950"/>
  <slicer name="Age Group" cache="Slicer_Age_Group" caption="Age Group" rowHeight="234950"/>
  <slicer name="Years" cache="Slicer_Years" caption="Years" rowHeight="234950"/>
  <slicer name="Gender"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abSelected="1" workbookViewId="0">
      <selection activeCell="G9" sqref="G9"/>
    </sheetView>
  </sheetViews>
  <sheetFormatPr defaultRowHeight="14.4" x14ac:dyDescent="0.3"/>
  <cols>
    <col min="1" max="1" width="12.88671875" customWidth="1"/>
    <col min="2" max="2" width="10.44140625" customWidth="1"/>
    <col min="3" max="3" width="11.44140625" customWidth="1"/>
    <col min="4" max="4" width="13.21875" customWidth="1"/>
    <col min="5" max="5" width="12.77734375" customWidth="1"/>
    <col min="6" max="6" width="14.5546875" customWidth="1"/>
    <col min="7" max="7" width="14.44140625" customWidth="1"/>
    <col min="8" max="8" width="11.77734375" customWidth="1"/>
    <col min="9" max="9" width="17.33203125" customWidth="1"/>
    <col min="10" max="10" width="16.109375" customWidth="1"/>
    <col min="11" max="11" width="15.88671875" customWidth="1"/>
  </cols>
  <sheetData>
    <row r="1" spans="1:11" x14ac:dyDescent="0.3">
      <c r="A1" s="23" t="s">
        <v>118</v>
      </c>
      <c r="B1" s="24"/>
      <c r="C1" s="24"/>
      <c r="D1" s="24"/>
      <c r="E1" s="24"/>
      <c r="F1" s="24"/>
      <c r="G1" s="24"/>
      <c r="H1" s="24"/>
      <c r="I1" s="24"/>
      <c r="J1" s="24"/>
    </row>
    <row r="2" spans="1:11" x14ac:dyDescent="0.3">
      <c r="A2" s="24"/>
      <c r="B2" s="24"/>
      <c r="C2" s="24"/>
      <c r="D2" s="24"/>
      <c r="E2" s="24"/>
      <c r="F2" s="24"/>
      <c r="G2" s="24"/>
      <c r="H2" s="24"/>
      <c r="I2" s="24"/>
      <c r="J2" s="24"/>
    </row>
    <row r="3" spans="1:11" x14ac:dyDescent="0.3">
      <c r="A3" s="25"/>
      <c r="B3" s="25"/>
      <c r="C3" s="25"/>
      <c r="D3" s="25"/>
      <c r="E3" s="25"/>
      <c r="F3" s="25"/>
      <c r="G3" s="25"/>
      <c r="H3" s="25"/>
      <c r="I3" s="25"/>
      <c r="J3" s="25"/>
    </row>
    <row r="4" spans="1:11" x14ac:dyDescent="0.3">
      <c r="A4" s="13" t="s">
        <v>0</v>
      </c>
      <c r="B4" s="13" t="s">
        <v>1</v>
      </c>
      <c r="C4" s="13" t="s">
        <v>2</v>
      </c>
      <c r="D4" s="13" t="s">
        <v>3</v>
      </c>
      <c r="E4" s="13" t="s">
        <v>4</v>
      </c>
      <c r="F4" s="13" t="s">
        <v>5</v>
      </c>
      <c r="G4" s="13" t="s">
        <v>115</v>
      </c>
      <c r="H4" s="13" t="s">
        <v>6</v>
      </c>
      <c r="I4" s="13" t="s">
        <v>116</v>
      </c>
      <c r="J4" s="13" t="s">
        <v>117</v>
      </c>
      <c r="K4" s="1"/>
    </row>
    <row r="5" spans="1:11" x14ac:dyDescent="0.3">
      <c r="A5" s="14" t="s">
        <v>7</v>
      </c>
      <c r="B5" s="14">
        <v>50</v>
      </c>
      <c r="C5" s="14" t="s">
        <v>8</v>
      </c>
      <c r="D5" s="14" t="s">
        <v>9</v>
      </c>
      <c r="E5" s="15">
        <v>31053</v>
      </c>
      <c r="F5" s="16">
        <v>42126</v>
      </c>
      <c r="G5" s="17">
        <v>44095</v>
      </c>
      <c r="H5" s="14" t="s">
        <v>10</v>
      </c>
      <c r="I5" s="16" t="str">
        <f ca="1">IF(G5="",
     DATEDIF(F5,TODAY(),"y") &amp; " Years " &amp; DATEDIF(F5,TODAY(),"ym") &amp; " Months",
     DATEDIF(F5,G5,"y") &amp; " Years " &amp; DATEDIF(F5,G5,"ym") &amp; " Months")</f>
        <v>5 Years 4 Months</v>
      </c>
      <c r="J5" s="18" t="str">
        <f>IF(B5&lt;30,"20-29",
IF(B5&lt;40,"30-39",
IF(B5&lt;50,"40-49","50+")))</f>
        <v>50+</v>
      </c>
      <c r="K5" s="1"/>
    </row>
    <row r="6" spans="1:11" x14ac:dyDescent="0.3">
      <c r="A6" s="14" t="s">
        <v>11</v>
      </c>
      <c r="B6" s="14">
        <v>36</v>
      </c>
      <c r="C6" s="14" t="s">
        <v>8</v>
      </c>
      <c r="D6" s="14" t="s">
        <v>9</v>
      </c>
      <c r="E6" s="15">
        <v>42116</v>
      </c>
      <c r="F6" s="16">
        <v>42231</v>
      </c>
      <c r="G6" s="19"/>
      <c r="H6" s="14" t="s">
        <v>12</v>
      </c>
      <c r="I6" s="16" t="str">
        <f t="shared" ref="I6:I69" ca="1" si="0">IF(G6="",
     DATEDIF(F6,TODAY(),"y") &amp; " Years " &amp; DATEDIF(F6,TODAY(),"ym") &amp; " Months",
     DATEDIF(F6,G6,"y") &amp; " Years " &amp; DATEDIF(F6,G6,"ym") &amp; " Months")</f>
        <v>10 Years 1 Months</v>
      </c>
      <c r="J6" s="18" t="str">
        <f t="shared" ref="J6:J69" si="1">IF(B6&lt;30,"20-29",
IF(B6&lt;40,"30-39",
IF(B6&lt;50,"40-49","50+")))</f>
        <v>30-39</v>
      </c>
      <c r="K6" s="1"/>
    </row>
    <row r="7" spans="1:11" x14ac:dyDescent="0.3">
      <c r="A7" s="14" t="s">
        <v>13</v>
      </c>
      <c r="B7" s="14">
        <v>29</v>
      </c>
      <c r="C7" s="14" t="s">
        <v>14</v>
      </c>
      <c r="D7" s="14" t="s">
        <v>9</v>
      </c>
      <c r="E7" s="15">
        <v>56244</v>
      </c>
      <c r="F7" s="16">
        <v>42293</v>
      </c>
      <c r="G7" s="19"/>
      <c r="H7" s="14" t="s">
        <v>12</v>
      </c>
      <c r="I7" s="16" t="str">
        <f t="shared" ca="1" si="0"/>
        <v>9 Years 11 Months</v>
      </c>
      <c r="J7" s="18" t="str">
        <f t="shared" si="1"/>
        <v>20-29</v>
      </c>
      <c r="K7" s="1"/>
    </row>
    <row r="8" spans="1:11" x14ac:dyDescent="0.3">
      <c r="A8" s="14" t="s">
        <v>15</v>
      </c>
      <c r="B8" s="14">
        <v>42</v>
      </c>
      <c r="C8" s="14" t="s">
        <v>8</v>
      </c>
      <c r="D8" s="14" t="s">
        <v>9</v>
      </c>
      <c r="E8" s="15">
        <v>56185</v>
      </c>
      <c r="F8" s="16">
        <v>42345</v>
      </c>
      <c r="G8" s="19"/>
      <c r="H8" s="14" t="s">
        <v>12</v>
      </c>
      <c r="I8" s="16" t="str">
        <f t="shared" ca="1" si="0"/>
        <v>9 Years 9 Months</v>
      </c>
      <c r="J8" s="18" t="str">
        <f t="shared" si="1"/>
        <v>40-49</v>
      </c>
      <c r="K8" s="1"/>
    </row>
    <row r="9" spans="1:11" x14ac:dyDescent="0.3">
      <c r="A9" s="14" t="s">
        <v>16</v>
      </c>
      <c r="B9" s="14">
        <v>40</v>
      </c>
      <c r="C9" s="14" t="s">
        <v>14</v>
      </c>
      <c r="D9" s="14" t="s">
        <v>17</v>
      </c>
      <c r="E9" s="15">
        <v>31645</v>
      </c>
      <c r="F9" s="16">
        <v>42234</v>
      </c>
      <c r="G9" s="19"/>
      <c r="H9" s="14" t="s">
        <v>12</v>
      </c>
      <c r="I9" s="16" t="str">
        <f t="shared" ca="1" si="0"/>
        <v>10 Years 1 Months</v>
      </c>
      <c r="J9" s="18" t="str">
        <f t="shared" si="1"/>
        <v>40-49</v>
      </c>
      <c r="K9" s="1"/>
    </row>
    <row r="10" spans="1:11" x14ac:dyDescent="0.3">
      <c r="A10" s="14" t="s">
        <v>18</v>
      </c>
      <c r="B10" s="14">
        <v>44</v>
      </c>
      <c r="C10" s="14" t="s">
        <v>14</v>
      </c>
      <c r="D10" s="14" t="s">
        <v>17</v>
      </c>
      <c r="E10" s="15">
        <v>77523</v>
      </c>
      <c r="F10" s="16">
        <v>42235</v>
      </c>
      <c r="G10" s="17">
        <v>44318</v>
      </c>
      <c r="H10" s="14" t="s">
        <v>10</v>
      </c>
      <c r="I10" s="16" t="str">
        <f t="shared" ca="1" si="0"/>
        <v>5 Years 8 Months</v>
      </c>
      <c r="J10" s="18" t="str">
        <f t="shared" si="1"/>
        <v>40-49</v>
      </c>
      <c r="K10" s="1"/>
    </row>
    <row r="11" spans="1:11" x14ac:dyDescent="0.3">
      <c r="A11" s="14" t="s">
        <v>19</v>
      </c>
      <c r="B11" s="14">
        <v>32</v>
      </c>
      <c r="C11" s="14" t="s">
        <v>8</v>
      </c>
      <c r="D11" s="14" t="s">
        <v>9</v>
      </c>
      <c r="E11" s="15">
        <v>39256</v>
      </c>
      <c r="F11" s="16">
        <v>42236</v>
      </c>
      <c r="G11" s="19"/>
      <c r="H11" s="14" t="s">
        <v>12</v>
      </c>
      <c r="I11" s="16" t="str">
        <f t="shared" ca="1" si="0"/>
        <v>10 Years 0 Months</v>
      </c>
      <c r="J11" s="18" t="str">
        <f t="shared" si="1"/>
        <v>30-39</v>
      </c>
      <c r="K11" s="1"/>
    </row>
    <row r="12" spans="1:11" x14ac:dyDescent="0.3">
      <c r="A12" s="14" t="s">
        <v>20</v>
      </c>
      <c r="B12" s="14">
        <v>32</v>
      </c>
      <c r="C12" s="14" t="s">
        <v>8</v>
      </c>
      <c r="D12" s="14" t="s">
        <v>21</v>
      </c>
      <c r="E12" s="15">
        <v>70840</v>
      </c>
      <c r="F12" s="16">
        <v>42237</v>
      </c>
      <c r="G12" s="19"/>
      <c r="H12" s="14" t="s">
        <v>12</v>
      </c>
      <c r="I12" s="16" t="str">
        <f t="shared" ca="1" si="0"/>
        <v>10 Years 0 Months</v>
      </c>
      <c r="J12" s="18" t="str">
        <f t="shared" si="1"/>
        <v>30-39</v>
      </c>
      <c r="K12" s="1"/>
    </row>
    <row r="13" spans="1:11" x14ac:dyDescent="0.3">
      <c r="A13" s="14" t="s">
        <v>22</v>
      </c>
      <c r="B13" s="14">
        <v>45</v>
      </c>
      <c r="C13" s="14" t="s">
        <v>8</v>
      </c>
      <c r="D13" s="14" t="s">
        <v>23</v>
      </c>
      <c r="E13" s="15">
        <v>59622</v>
      </c>
      <c r="F13" s="16">
        <v>42299</v>
      </c>
      <c r="G13" s="19"/>
      <c r="H13" s="14" t="s">
        <v>12</v>
      </c>
      <c r="I13" s="16" t="str">
        <f t="shared" ca="1" si="0"/>
        <v>9 Years 10 Months</v>
      </c>
      <c r="J13" s="18" t="str">
        <f t="shared" si="1"/>
        <v>40-49</v>
      </c>
      <c r="K13" s="1"/>
    </row>
    <row r="14" spans="1:11" x14ac:dyDescent="0.3">
      <c r="A14" s="14" t="s">
        <v>24</v>
      </c>
      <c r="B14" s="14">
        <v>57</v>
      </c>
      <c r="C14" s="14" t="s">
        <v>14</v>
      </c>
      <c r="D14" s="14" t="s">
        <v>23</v>
      </c>
      <c r="E14" s="15">
        <v>78173</v>
      </c>
      <c r="F14" s="16">
        <v>42370</v>
      </c>
      <c r="G14" s="19"/>
      <c r="H14" s="14" t="s">
        <v>12</v>
      </c>
      <c r="I14" s="16" t="str">
        <f t="shared" ca="1" si="0"/>
        <v>9 Years 8 Months</v>
      </c>
      <c r="J14" s="18" t="str">
        <f t="shared" si="1"/>
        <v>50+</v>
      </c>
      <c r="K14" s="1"/>
    </row>
    <row r="15" spans="1:11" x14ac:dyDescent="0.3">
      <c r="A15" s="14" t="s">
        <v>25</v>
      </c>
      <c r="B15" s="14">
        <v>45</v>
      </c>
      <c r="C15" s="14" t="s">
        <v>8</v>
      </c>
      <c r="D15" s="14" t="s">
        <v>21</v>
      </c>
      <c r="E15" s="15">
        <v>72430</v>
      </c>
      <c r="F15" s="16">
        <v>42374</v>
      </c>
      <c r="G15" s="17">
        <v>44072</v>
      </c>
      <c r="H15" s="14" t="s">
        <v>10</v>
      </c>
      <c r="I15" s="16" t="str">
        <f t="shared" ca="1" si="0"/>
        <v>4 Years 7 Months</v>
      </c>
      <c r="J15" s="18" t="str">
        <f t="shared" si="1"/>
        <v>40-49</v>
      </c>
      <c r="K15" s="1"/>
    </row>
    <row r="16" spans="1:11" x14ac:dyDescent="0.3">
      <c r="A16" s="14" t="s">
        <v>26</v>
      </c>
      <c r="B16" s="14">
        <v>24</v>
      </c>
      <c r="C16" s="14" t="s">
        <v>8</v>
      </c>
      <c r="D16" s="14" t="s">
        <v>9</v>
      </c>
      <c r="E16" s="15">
        <v>59282</v>
      </c>
      <c r="F16" s="16">
        <v>42385</v>
      </c>
      <c r="G16" s="19"/>
      <c r="H16" s="14" t="s">
        <v>12</v>
      </c>
      <c r="I16" s="16" t="str">
        <f t="shared" ca="1" si="0"/>
        <v>9 Years 8 Months</v>
      </c>
      <c r="J16" s="18" t="str">
        <f t="shared" si="1"/>
        <v>20-29</v>
      </c>
      <c r="K16" s="1"/>
    </row>
    <row r="17" spans="1:13" x14ac:dyDescent="0.3">
      <c r="A17" s="14" t="s">
        <v>27</v>
      </c>
      <c r="B17" s="14">
        <v>43</v>
      </c>
      <c r="C17" s="14" t="s">
        <v>14</v>
      </c>
      <c r="D17" s="14" t="s">
        <v>17</v>
      </c>
      <c r="E17" s="15">
        <v>93374</v>
      </c>
      <c r="F17" s="16">
        <v>42396</v>
      </c>
      <c r="G17" s="19"/>
      <c r="H17" s="14" t="s">
        <v>12</v>
      </c>
      <c r="I17" s="16" t="str">
        <f t="shared" ca="1" si="0"/>
        <v>9 Years 7 Months</v>
      </c>
      <c r="J17" s="18" t="str">
        <f t="shared" si="1"/>
        <v>40-49</v>
      </c>
      <c r="K17" s="1"/>
    </row>
    <row r="18" spans="1:13" x14ac:dyDescent="0.3">
      <c r="A18" s="14" t="s">
        <v>28</v>
      </c>
      <c r="B18" s="14">
        <v>23</v>
      </c>
      <c r="C18" s="14" t="s">
        <v>8</v>
      </c>
      <c r="D18" s="14" t="s">
        <v>23</v>
      </c>
      <c r="E18" s="15">
        <v>27708</v>
      </c>
      <c r="F18" s="16">
        <v>42418</v>
      </c>
      <c r="G18" s="19"/>
      <c r="H18" s="14" t="s">
        <v>12</v>
      </c>
      <c r="I18" s="16" t="str">
        <f t="shared" ca="1" si="0"/>
        <v>9 Years 7 Months</v>
      </c>
      <c r="J18" s="18" t="str">
        <f t="shared" si="1"/>
        <v>20-29</v>
      </c>
      <c r="K18" s="1"/>
    </row>
    <row r="19" spans="1:13" x14ac:dyDescent="0.3">
      <c r="A19" s="14" t="s">
        <v>29</v>
      </c>
      <c r="B19" s="14">
        <v>45</v>
      </c>
      <c r="C19" s="14" t="s">
        <v>8</v>
      </c>
      <c r="D19" s="14" t="s">
        <v>30</v>
      </c>
      <c r="E19" s="15">
        <v>33694</v>
      </c>
      <c r="F19" s="16">
        <v>42448</v>
      </c>
      <c r="G19" s="19"/>
      <c r="H19" s="14" t="s">
        <v>12</v>
      </c>
      <c r="I19" s="16" t="str">
        <f t="shared" ca="1" si="0"/>
        <v>9 Years 5 Months</v>
      </c>
      <c r="J19" s="18" t="str">
        <f t="shared" si="1"/>
        <v>40-49</v>
      </c>
      <c r="K19" s="1"/>
    </row>
    <row r="20" spans="1:13" x14ac:dyDescent="0.3">
      <c r="A20" s="14" t="s">
        <v>31</v>
      </c>
      <c r="B20" s="14">
        <v>51</v>
      </c>
      <c r="C20" s="14" t="s">
        <v>8</v>
      </c>
      <c r="D20" s="14" t="s">
        <v>30</v>
      </c>
      <c r="E20" s="15">
        <v>31524</v>
      </c>
      <c r="F20" s="16">
        <v>42510</v>
      </c>
      <c r="G20" s="17">
        <v>43345</v>
      </c>
      <c r="H20" s="14" t="s">
        <v>10</v>
      </c>
      <c r="I20" s="16" t="str">
        <f t="shared" ca="1" si="0"/>
        <v>2 Years 3 Months</v>
      </c>
      <c r="J20" s="18" t="str">
        <f t="shared" si="1"/>
        <v>50+</v>
      </c>
      <c r="K20" s="1"/>
      <c r="M20" s="22"/>
    </row>
    <row r="21" spans="1:13" x14ac:dyDescent="0.3">
      <c r="A21" s="14" t="s">
        <v>32</v>
      </c>
      <c r="B21" s="14">
        <v>59</v>
      </c>
      <c r="C21" s="14" t="s">
        <v>8</v>
      </c>
      <c r="D21" s="14" t="s">
        <v>21</v>
      </c>
      <c r="E21" s="15">
        <v>66880</v>
      </c>
      <c r="F21" s="16">
        <v>43101</v>
      </c>
      <c r="G21" s="19"/>
      <c r="H21" s="14" t="s">
        <v>12</v>
      </c>
      <c r="I21" s="16" t="str">
        <f t="shared" ca="1" si="0"/>
        <v>7 Years 8 Months</v>
      </c>
      <c r="J21" s="18" t="str">
        <f t="shared" si="1"/>
        <v>50+</v>
      </c>
      <c r="K21" s="1"/>
    </row>
    <row r="22" spans="1:13" x14ac:dyDescent="0.3">
      <c r="A22" s="14" t="s">
        <v>33</v>
      </c>
      <c r="B22" s="14">
        <v>23</v>
      </c>
      <c r="C22" s="14" t="s">
        <v>14</v>
      </c>
      <c r="D22" s="14" t="s">
        <v>9</v>
      </c>
      <c r="E22" s="15">
        <v>59224</v>
      </c>
      <c r="F22" s="16">
        <v>43192</v>
      </c>
      <c r="G22" s="19"/>
      <c r="H22" s="14" t="s">
        <v>12</v>
      </c>
      <c r="I22" s="16" t="str">
        <f t="shared" ca="1" si="0"/>
        <v>7 Years 5 Months</v>
      </c>
      <c r="J22" s="18" t="str">
        <f t="shared" si="1"/>
        <v>20-29</v>
      </c>
      <c r="K22" s="1"/>
    </row>
    <row r="23" spans="1:13" x14ac:dyDescent="0.3">
      <c r="A23" s="14" t="s">
        <v>34</v>
      </c>
      <c r="B23" s="14">
        <v>42</v>
      </c>
      <c r="C23" s="14" t="s">
        <v>8</v>
      </c>
      <c r="D23" s="14" t="s">
        <v>23</v>
      </c>
      <c r="E23" s="15">
        <v>61980</v>
      </c>
      <c r="F23" s="16">
        <v>43264</v>
      </c>
      <c r="G23" s="19"/>
      <c r="H23" s="14" t="s">
        <v>12</v>
      </c>
      <c r="I23" s="16" t="str">
        <f t="shared" ca="1" si="0"/>
        <v>7 Years 3 Months</v>
      </c>
      <c r="J23" s="18" t="str">
        <f t="shared" si="1"/>
        <v>40-49</v>
      </c>
      <c r="K23" s="1"/>
    </row>
    <row r="24" spans="1:13" x14ac:dyDescent="0.3">
      <c r="A24" s="14" t="s">
        <v>35</v>
      </c>
      <c r="B24" s="14">
        <v>54</v>
      </c>
      <c r="C24" s="14" t="s">
        <v>14</v>
      </c>
      <c r="D24" s="14" t="s">
        <v>9</v>
      </c>
      <c r="E24" s="15">
        <v>52409</v>
      </c>
      <c r="F24" s="16">
        <v>43323</v>
      </c>
      <c r="G24" s="19"/>
      <c r="H24" s="14" t="s">
        <v>12</v>
      </c>
      <c r="I24" s="16" t="str">
        <f t="shared" ca="1" si="0"/>
        <v>7 Years 1 Months</v>
      </c>
      <c r="J24" s="18" t="str">
        <f t="shared" si="1"/>
        <v>50+</v>
      </c>
      <c r="K24" s="1"/>
    </row>
    <row r="25" spans="1:13" x14ac:dyDescent="0.3">
      <c r="A25" s="14" t="s">
        <v>36</v>
      </c>
      <c r="B25" s="14">
        <v>33</v>
      </c>
      <c r="C25" s="14" t="s">
        <v>8</v>
      </c>
      <c r="D25" s="14" t="s">
        <v>23</v>
      </c>
      <c r="E25" s="15">
        <v>38224</v>
      </c>
      <c r="F25" s="16">
        <v>43419</v>
      </c>
      <c r="G25" s="19"/>
      <c r="H25" s="14" t="s">
        <v>12</v>
      </c>
      <c r="I25" s="16" t="str">
        <f t="shared" ca="1" si="0"/>
        <v>6 Years 10 Months</v>
      </c>
      <c r="J25" s="18" t="str">
        <f t="shared" si="1"/>
        <v>30-39</v>
      </c>
      <c r="K25" s="1"/>
    </row>
    <row r="26" spans="1:13" x14ac:dyDescent="0.3">
      <c r="A26" s="14" t="s">
        <v>37</v>
      </c>
      <c r="B26" s="14">
        <v>43</v>
      </c>
      <c r="C26" s="14" t="s">
        <v>14</v>
      </c>
      <c r="D26" s="14" t="s">
        <v>21</v>
      </c>
      <c r="E26" s="15">
        <v>75738</v>
      </c>
      <c r="F26" s="16">
        <v>43399</v>
      </c>
      <c r="G26" s="19"/>
      <c r="H26" s="14" t="s">
        <v>12</v>
      </c>
      <c r="I26" s="16" t="str">
        <f t="shared" ca="1" si="0"/>
        <v>6 Years 10 Months</v>
      </c>
      <c r="J26" s="18" t="str">
        <f t="shared" si="1"/>
        <v>40-49</v>
      </c>
      <c r="K26" s="1"/>
    </row>
    <row r="27" spans="1:13" x14ac:dyDescent="0.3">
      <c r="A27" s="14" t="s">
        <v>38</v>
      </c>
      <c r="B27" s="14">
        <v>46</v>
      </c>
      <c r="C27" s="14" t="s">
        <v>8</v>
      </c>
      <c r="D27" s="14" t="s">
        <v>21</v>
      </c>
      <c r="E27" s="15">
        <v>60150</v>
      </c>
      <c r="F27" s="16">
        <v>43370</v>
      </c>
      <c r="G27" s="19"/>
      <c r="H27" s="14" t="s">
        <v>12</v>
      </c>
      <c r="I27" s="16" t="str">
        <f t="shared" ca="1" si="0"/>
        <v>6 Years 11 Months</v>
      </c>
      <c r="J27" s="18" t="str">
        <f t="shared" si="1"/>
        <v>40-49</v>
      </c>
      <c r="K27" s="1"/>
    </row>
    <row r="28" spans="1:13" x14ac:dyDescent="0.3">
      <c r="A28" s="14" t="s">
        <v>39</v>
      </c>
      <c r="B28" s="14">
        <v>48</v>
      </c>
      <c r="C28" s="14" t="s">
        <v>8</v>
      </c>
      <c r="D28" s="14" t="s">
        <v>30</v>
      </c>
      <c r="E28" s="15">
        <v>56393</v>
      </c>
      <c r="F28" s="16">
        <v>43432</v>
      </c>
      <c r="G28" s="19"/>
      <c r="H28" s="14" t="s">
        <v>12</v>
      </c>
      <c r="I28" s="16" t="str">
        <f t="shared" ca="1" si="0"/>
        <v>6 Years 9 Months</v>
      </c>
      <c r="J28" s="18" t="str">
        <f t="shared" si="1"/>
        <v>40-49</v>
      </c>
      <c r="K28" s="1"/>
    </row>
    <row r="29" spans="1:13" x14ac:dyDescent="0.3">
      <c r="A29" s="14" t="s">
        <v>40</v>
      </c>
      <c r="B29" s="14">
        <v>49</v>
      </c>
      <c r="C29" s="14" t="s">
        <v>14</v>
      </c>
      <c r="D29" s="14" t="s">
        <v>9</v>
      </c>
      <c r="E29" s="15">
        <v>27973</v>
      </c>
      <c r="F29" s="16">
        <v>43129</v>
      </c>
      <c r="G29" s="19"/>
      <c r="H29" s="14" t="s">
        <v>12</v>
      </c>
      <c r="I29" s="16" t="str">
        <f t="shared" ca="1" si="0"/>
        <v>7 Years 7 Months</v>
      </c>
      <c r="J29" s="18" t="str">
        <f t="shared" si="1"/>
        <v>40-49</v>
      </c>
      <c r="K29" s="1"/>
    </row>
    <row r="30" spans="1:13" x14ac:dyDescent="0.3">
      <c r="A30" s="14" t="s">
        <v>41</v>
      </c>
      <c r="B30" s="14">
        <v>37</v>
      </c>
      <c r="C30" s="14" t="s">
        <v>14</v>
      </c>
      <c r="D30" s="14" t="s">
        <v>30</v>
      </c>
      <c r="E30" s="15">
        <v>30577</v>
      </c>
      <c r="F30" s="16">
        <v>43514</v>
      </c>
      <c r="G30" s="17">
        <v>45032</v>
      </c>
      <c r="H30" s="14" t="s">
        <v>10</v>
      </c>
      <c r="I30" s="16" t="str">
        <f t="shared" ca="1" si="0"/>
        <v>4 Years 1 Months</v>
      </c>
      <c r="J30" s="18" t="str">
        <f t="shared" si="1"/>
        <v>30-39</v>
      </c>
      <c r="K30" s="1"/>
    </row>
    <row r="31" spans="1:13" x14ac:dyDescent="0.3">
      <c r="A31" s="14" t="s">
        <v>42</v>
      </c>
      <c r="B31" s="14">
        <v>36</v>
      </c>
      <c r="C31" s="14" t="s">
        <v>14</v>
      </c>
      <c r="D31" s="14" t="s">
        <v>9</v>
      </c>
      <c r="E31" s="15">
        <v>28070</v>
      </c>
      <c r="F31" s="16">
        <v>43497</v>
      </c>
      <c r="G31" s="19"/>
      <c r="H31" s="14" t="s">
        <v>12</v>
      </c>
      <c r="I31" s="16" t="str">
        <f t="shared" ca="1" si="0"/>
        <v>6 Years 7 Months</v>
      </c>
      <c r="J31" s="18" t="str">
        <f t="shared" si="1"/>
        <v>30-39</v>
      </c>
      <c r="K31" s="1"/>
    </row>
    <row r="32" spans="1:13" x14ac:dyDescent="0.3">
      <c r="A32" s="14" t="s">
        <v>43</v>
      </c>
      <c r="B32" s="14">
        <v>24</v>
      </c>
      <c r="C32" s="14" t="s">
        <v>8</v>
      </c>
      <c r="D32" s="14" t="s">
        <v>30</v>
      </c>
      <c r="E32" s="15">
        <v>30666</v>
      </c>
      <c r="F32" s="16">
        <v>43536</v>
      </c>
      <c r="G32" s="17">
        <v>44522</v>
      </c>
      <c r="H32" s="14" t="s">
        <v>10</v>
      </c>
      <c r="I32" s="16" t="str">
        <f t="shared" ca="1" si="0"/>
        <v>2 Years 8 Months</v>
      </c>
      <c r="J32" s="18" t="str">
        <f t="shared" si="1"/>
        <v>20-29</v>
      </c>
      <c r="K32" s="1"/>
    </row>
    <row r="33" spans="1:11" x14ac:dyDescent="0.3">
      <c r="A33" s="14" t="s">
        <v>44</v>
      </c>
      <c r="B33" s="14">
        <v>58</v>
      </c>
      <c r="C33" s="14" t="s">
        <v>8</v>
      </c>
      <c r="D33" s="14" t="s">
        <v>17</v>
      </c>
      <c r="E33" s="15">
        <v>87761</v>
      </c>
      <c r="F33" s="16">
        <v>43527</v>
      </c>
      <c r="G33" s="19"/>
      <c r="H33" s="14" t="s">
        <v>12</v>
      </c>
      <c r="I33" s="16" t="str">
        <f t="shared" ca="1" si="0"/>
        <v>6 Years 6 Months</v>
      </c>
      <c r="J33" s="18" t="str">
        <f t="shared" si="1"/>
        <v>50+</v>
      </c>
      <c r="K33" s="1"/>
    </row>
    <row r="34" spans="1:11" x14ac:dyDescent="0.3">
      <c r="A34" s="14" t="s">
        <v>45</v>
      </c>
      <c r="B34" s="14">
        <v>28</v>
      </c>
      <c r="C34" s="14" t="s">
        <v>8</v>
      </c>
      <c r="D34" s="14" t="s">
        <v>17</v>
      </c>
      <c r="E34" s="15">
        <v>66368</v>
      </c>
      <c r="F34" s="16">
        <v>43538</v>
      </c>
      <c r="G34" s="19"/>
      <c r="H34" s="14" t="s">
        <v>10</v>
      </c>
      <c r="I34" s="16" t="str">
        <f t="shared" ca="1" si="0"/>
        <v>6 Years 6 Months</v>
      </c>
      <c r="J34" s="18" t="str">
        <f t="shared" si="1"/>
        <v>20-29</v>
      </c>
      <c r="K34" s="1"/>
    </row>
    <row r="35" spans="1:11" x14ac:dyDescent="0.3">
      <c r="A35" s="14" t="s">
        <v>46</v>
      </c>
      <c r="B35" s="14">
        <v>42</v>
      </c>
      <c r="C35" s="14" t="s">
        <v>8</v>
      </c>
      <c r="D35" s="14" t="s">
        <v>17</v>
      </c>
      <c r="E35" s="15">
        <v>36783</v>
      </c>
      <c r="F35" s="16">
        <v>43539</v>
      </c>
      <c r="G35" s="17">
        <v>44595</v>
      </c>
      <c r="H35" s="14" t="s">
        <v>10</v>
      </c>
      <c r="I35" s="16" t="str">
        <f t="shared" ca="1" si="0"/>
        <v>2 Years 10 Months</v>
      </c>
      <c r="J35" s="18" t="str">
        <f t="shared" si="1"/>
        <v>40-49</v>
      </c>
      <c r="K35" s="1"/>
    </row>
    <row r="36" spans="1:11" x14ac:dyDescent="0.3">
      <c r="A36" s="14" t="s">
        <v>47</v>
      </c>
      <c r="B36" s="14">
        <v>30</v>
      </c>
      <c r="C36" s="14" t="s">
        <v>8</v>
      </c>
      <c r="D36" s="14" t="s">
        <v>17</v>
      </c>
      <c r="E36" s="15">
        <v>71914</v>
      </c>
      <c r="F36" s="16">
        <v>43530</v>
      </c>
      <c r="G36" s="19"/>
      <c r="H36" s="14" t="s">
        <v>12</v>
      </c>
      <c r="I36" s="16" t="str">
        <f t="shared" ca="1" si="0"/>
        <v>6 Years 6 Months</v>
      </c>
      <c r="J36" s="18" t="str">
        <f t="shared" si="1"/>
        <v>30-39</v>
      </c>
      <c r="K36" s="1"/>
    </row>
    <row r="37" spans="1:11" x14ac:dyDescent="0.3">
      <c r="A37" s="14" t="s">
        <v>48</v>
      </c>
      <c r="B37" s="14">
        <v>39</v>
      </c>
      <c r="C37" s="14" t="s">
        <v>14</v>
      </c>
      <c r="D37" s="14" t="s">
        <v>23</v>
      </c>
      <c r="E37" s="15">
        <v>29971</v>
      </c>
      <c r="F37" s="16">
        <v>43541</v>
      </c>
      <c r="G37" s="19"/>
      <c r="H37" s="14" t="s">
        <v>12</v>
      </c>
      <c r="I37" s="16" t="str">
        <f t="shared" ca="1" si="0"/>
        <v>6 Years 6 Months</v>
      </c>
      <c r="J37" s="18" t="str">
        <f t="shared" si="1"/>
        <v>30-39</v>
      </c>
      <c r="K37" s="1"/>
    </row>
    <row r="38" spans="1:11" x14ac:dyDescent="0.3">
      <c r="A38" s="14" t="s">
        <v>49</v>
      </c>
      <c r="B38" s="14">
        <v>25</v>
      </c>
      <c r="C38" s="14" t="s">
        <v>8</v>
      </c>
      <c r="D38" s="14" t="s">
        <v>17</v>
      </c>
      <c r="E38" s="15">
        <v>97526</v>
      </c>
      <c r="F38" s="16">
        <v>43563</v>
      </c>
      <c r="G38" s="19"/>
      <c r="H38" s="14" t="s">
        <v>12</v>
      </c>
      <c r="I38" s="16" t="str">
        <f t="shared" ca="1" si="0"/>
        <v>6 Years 5 Months</v>
      </c>
      <c r="J38" s="18" t="str">
        <f t="shared" si="1"/>
        <v>20-29</v>
      </c>
      <c r="K38" s="1"/>
    </row>
    <row r="39" spans="1:11" x14ac:dyDescent="0.3">
      <c r="A39" s="14" t="s">
        <v>50</v>
      </c>
      <c r="B39" s="14">
        <v>46</v>
      </c>
      <c r="C39" s="14" t="s">
        <v>14</v>
      </c>
      <c r="D39" s="14" t="s">
        <v>21</v>
      </c>
      <c r="E39" s="15">
        <v>40299</v>
      </c>
      <c r="F39" s="16">
        <v>43533</v>
      </c>
      <c r="G39" s="19"/>
      <c r="H39" s="14" t="s">
        <v>12</v>
      </c>
      <c r="I39" s="16" t="str">
        <f t="shared" ca="1" si="0"/>
        <v>6 Years 6 Months</v>
      </c>
      <c r="J39" s="18" t="str">
        <f t="shared" si="1"/>
        <v>40-49</v>
      </c>
      <c r="K39" s="1"/>
    </row>
    <row r="40" spans="1:11" x14ac:dyDescent="0.3">
      <c r="A40" s="14" t="s">
        <v>51</v>
      </c>
      <c r="B40" s="14">
        <v>35</v>
      </c>
      <c r="C40" s="14" t="s">
        <v>8</v>
      </c>
      <c r="D40" s="14" t="s">
        <v>21</v>
      </c>
      <c r="E40" s="15">
        <v>80765</v>
      </c>
      <c r="F40" s="16">
        <v>43687</v>
      </c>
      <c r="G40" s="17">
        <v>45344</v>
      </c>
      <c r="H40" s="14" t="s">
        <v>10</v>
      </c>
      <c r="I40" s="16" t="str">
        <f t="shared" ca="1" si="0"/>
        <v>4 Years 6 Months</v>
      </c>
      <c r="J40" s="18" t="str">
        <f t="shared" si="1"/>
        <v>30-39</v>
      </c>
      <c r="K40" s="1"/>
    </row>
    <row r="41" spans="1:11" x14ac:dyDescent="0.3">
      <c r="A41" s="14" t="s">
        <v>52</v>
      </c>
      <c r="B41" s="14">
        <v>30</v>
      </c>
      <c r="C41" s="14" t="s">
        <v>14</v>
      </c>
      <c r="D41" s="14" t="s">
        <v>23</v>
      </c>
      <c r="E41" s="15">
        <v>44956</v>
      </c>
      <c r="F41" s="16">
        <v>43780</v>
      </c>
      <c r="G41" s="19"/>
      <c r="H41" s="14" t="s">
        <v>12</v>
      </c>
      <c r="I41" s="16" t="str">
        <f t="shared" ca="1" si="0"/>
        <v>5 Years 10 Months</v>
      </c>
      <c r="J41" s="18" t="str">
        <f t="shared" si="1"/>
        <v>30-39</v>
      </c>
      <c r="K41" s="1"/>
    </row>
    <row r="42" spans="1:11" x14ac:dyDescent="0.3">
      <c r="A42" s="14" t="s">
        <v>53</v>
      </c>
      <c r="B42" s="14">
        <v>47</v>
      </c>
      <c r="C42" s="14" t="s">
        <v>8</v>
      </c>
      <c r="D42" s="14" t="s">
        <v>17</v>
      </c>
      <c r="E42" s="15">
        <v>76240</v>
      </c>
      <c r="F42" s="16">
        <v>43536</v>
      </c>
      <c r="G42" s="19"/>
      <c r="H42" s="14" t="s">
        <v>12</v>
      </c>
      <c r="I42" s="16" t="str">
        <f t="shared" ca="1" si="0"/>
        <v>6 Years 6 Months</v>
      </c>
      <c r="J42" s="18" t="str">
        <f t="shared" si="1"/>
        <v>40-49</v>
      </c>
      <c r="K42" s="1"/>
    </row>
    <row r="43" spans="1:11" x14ac:dyDescent="0.3">
      <c r="A43" s="14" t="s">
        <v>54</v>
      </c>
      <c r="B43" s="14">
        <v>23</v>
      </c>
      <c r="C43" s="14" t="s">
        <v>8</v>
      </c>
      <c r="D43" s="14" t="s">
        <v>17</v>
      </c>
      <c r="E43" s="15">
        <v>67148</v>
      </c>
      <c r="F43" s="16">
        <v>43721</v>
      </c>
      <c r="G43" s="19"/>
      <c r="H43" s="14" t="s">
        <v>12</v>
      </c>
      <c r="I43" s="16" t="str">
        <f t="shared" ca="1" si="0"/>
        <v>6 Years 0 Months</v>
      </c>
      <c r="J43" s="18" t="str">
        <f t="shared" si="1"/>
        <v>20-29</v>
      </c>
      <c r="K43" s="1"/>
    </row>
    <row r="44" spans="1:11" x14ac:dyDescent="0.3">
      <c r="A44" s="14" t="s">
        <v>55</v>
      </c>
      <c r="B44" s="14">
        <v>41</v>
      </c>
      <c r="C44" s="14" t="s">
        <v>14</v>
      </c>
      <c r="D44" s="14" t="s">
        <v>17</v>
      </c>
      <c r="E44" s="15">
        <v>34757</v>
      </c>
      <c r="F44" s="16">
        <v>43510</v>
      </c>
      <c r="G44" s="19"/>
      <c r="H44" s="14" t="s">
        <v>12</v>
      </c>
      <c r="I44" s="16" t="str">
        <f t="shared" ca="1" si="0"/>
        <v>6 Years 7 Months</v>
      </c>
      <c r="J44" s="18" t="str">
        <f t="shared" si="1"/>
        <v>40-49</v>
      </c>
      <c r="K44" s="1"/>
    </row>
    <row r="45" spans="1:11" x14ac:dyDescent="0.3">
      <c r="A45" s="14" t="s">
        <v>56</v>
      </c>
      <c r="B45" s="14">
        <v>49</v>
      </c>
      <c r="C45" s="14" t="s">
        <v>8</v>
      </c>
      <c r="D45" s="14" t="s">
        <v>30</v>
      </c>
      <c r="E45" s="15">
        <v>41097</v>
      </c>
      <c r="F45" s="16">
        <v>43814</v>
      </c>
      <c r="G45" s="19"/>
      <c r="H45" s="14" t="s">
        <v>12</v>
      </c>
      <c r="I45" s="16" t="str">
        <f t="shared" ca="1" si="0"/>
        <v>5 Years 9 Months</v>
      </c>
      <c r="J45" s="18" t="str">
        <f t="shared" si="1"/>
        <v>40-49</v>
      </c>
      <c r="K45" s="1"/>
    </row>
    <row r="46" spans="1:11" x14ac:dyDescent="0.3">
      <c r="A46" s="14" t="s">
        <v>57</v>
      </c>
      <c r="B46" s="14">
        <v>28</v>
      </c>
      <c r="C46" s="14" t="s">
        <v>8</v>
      </c>
      <c r="D46" s="14" t="s">
        <v>9</v>
      </c>
      <c r="E46" s="15">
        <v>30395</v>
      </c>
      <c r="F46" s="16">
        <v>43481</v>
      </c>
      <c r="G46" s="19"/>
      <c r="H46" s="14" t="s">
        <v>12</v>
      </c>
      <c r="I46" s="16" t="str">
        <f t="shared" ca="1" si="0"/>
        <v>6 Years 8 Months</v>
      </c>
      <c r="J46" s="18" t="str">
        <f t="shared" si="1"/>
        <v>20-29</v>
      </c>
      <c r="K46" s="1"/>
    </row>
    <row r="47" spans="1:11" x14ac:dyDescent="0.3">
      <c r="A47" s="14" t="s">
        <v>58</v>
      </c>
      <c r="B47" s="14">
        <v>29</v>
      </c>
      <c r="C47" s="14" t="s">
        <v>14</v>
      </c>
      <c r="D47" s="14" t="s">
        <v>30</v>
      </c>
      <c r="E47" s="15">
        <v>38241</v>
      </c>
      <c r="F47" s="16">
        <v>43826</v>
      </c>
      <c r="G47" s="19"/>
      <c r="H47" s="14" t="s">
        <v>12</v>
      </c>
      <c r="I47" s="16" t="str">
        <f t="shared" ca="1" si="0"/>
        <v>5 Years 8 Months</v>
      </c>
      <c r="J47" s="18" t="str">
        <f t="shared" si="1"/>
        <v>20-29</v>
      </c>
      <c r="K47" s="1"/>
    </row>
    <row r="48" spans="1:11" x14ac:dyDescent="0.3">
      <c r="A48" s="14" t="s">
        <v>59</v>
      </c>
      <c r="B48" s="14">
        <v>56</v>
      </c>
      <c r="C48" s="14" t="s">
        <v>14</v>
      </c>
      <c r="D48" s="14" t="s">
        <v>9</v>
      </c>
      <c r="E48" s="15">
        <v>58356</v>
      </c>
      <c r="F48" s="16">
        <v>43817</v>
      </c>
      <c r="G48" s="19"/>
      <c r="H48" s="14" t="s">
        <v>12</v>
      </c>
      <c r="I48" s="16" t="str">
        <f t="shared" ca="1" si="0"/>
        <v>5 Years 9 Months</v>
      </c>
      <c r="J48" s="18" t="str">
        <f t="shared" si="1"/>
        <v>50+</v>
      </c>
      <c r="K48" s="1"/>
    </row>
    <row r="49" spans="1:11" x14ac:dyDescent="0.3">
      <c r="A49" s="14" t="s">
        <v>60</v>
      </c>
      <c r="B49" s="14">
        <v>35</v>
      </c>
      <c r="C49" s="14" t="s">
        <v>8</v>
      </c>
      <c r="D49" s="14" t="s">
        <v>17</v>
      </c>
      <c r="E49" s="15">
        <v>57696</v>
      </c>
      <c r="F49" s="16">
        <v>43828</v>
      </c>
      <c r="G49" s="19"/>
      <c r="H49" s="14" t="s">
        <v>12</v>
      </c>
      <c r="I49" s="16" t="str">
        <f t="shared" ca="1" si="0"/>
        <v>5 Years 8 Months</v>
      </c>
      <c r="J49" s="18" t="str">
        <f t="shared" si="1"/>
        <v>30-39</v>
      </c>
      <c r="K49" s="1"/>
    </row>
    <row r="50" spans="1:11" x14ac:dyDescent="0.3">
      <c r="A50" s="14" t="s">
        <v>61</v>
      </c>
      <c r="B50" s="14">
        <v>38</v>
      </c>
      <c r="C50" s="14" t="s">
        <v>8</v>
      </c>
      <c r="D50" s="14" t="s">
        <v>17</v>
      </c>
      <c r="E50" s="15">
        <v>76163</v>
      </c>
      <c r="F50" s="16">
        <v>43860</v>
      </c>
      <c r="G50" s="19"/>
      <c r="H50" s="14" t="s">
        <v>12</v>
      </c>
      <c r="I50" s="16" t="str">
        <f t="shared" ca="1" si="0"/>
        <v>5 Years 7 Months</v>
      </c>
      <c r="J50" s="18" t="str">
        <f t="shared" si="1"/>
        <v>30-39</v>
      </c>
      <c r="K50" s="1"/>
    </row>
    <row r="51" spans="1:11" x14ac:dyDescent="0.3">
      <c r="A51" s="14" t="s">
        <v>62</v>
      </c>
      <c r="B51" s="14">
        <v>57</v>
      </c>
      <c r="C51" s="14" t="s">
        <v>8</v>
      </c>
      <c r="D51" s="14" t="s">
        <v>30</v>
      </c>
      <c r="E51" s="15">
        <v>41816</v>
      </c>
      <c r="F51" s="16">
        <v>43872</v>
      </c>
      <c r="G51" s="17">
        <v>44784</v>
      </c>
      <c r="H51" s="14" t="s">
        <v>10</v>
      </c>
      <c r="I51" s="16" t="str">
        <f t="shared" ca="1" si="0"/>
        <v>2 Years 6 Months</v>
      </c>
      <c r="J51" s="18" t="str">
        <f t="shared" si="1"/>
        <v>50+</v>
      </c>
      <c r="K51" s="1"/>
    </row>
    <row r="52" spans="1:11" x14ac:dyDescent="0.3">
      <c r="A52" s="14" t="s">
        <v>63</v>
      </c>
      <c r="B52" s="14">
        <v>25</v>
      </c>
      <c r="C52" s="14" t="s">
        <v>14</v>
      </c>
      <c r="D52" s="14" t="s">
        <v>30</v>
      </c>
      <c r="E52" s="15">
        <v>59011</v>
      </c>
      <c r="F52" s="16">
        <v>43831</v>
      </c>
      <c r="G52" s="19"/>
      <c r="H52" s="14" t="s">
        <v>12</v>
      </c>
      <c r="I52" s="16" t="str">
        <f t="shared" ca="1" si="0"/>
        <v>5 Years 8 Months</v>
      </c>
      <c r="J52" s="18" t="str">
        <f t="shared" si="1"/>
        <v>20-29</v>
      </c>
      <c r="K52" s="1"/>
    </row>
    <row r="53" spans="1:11" x14ac:dyDescent="0.3">
      <c r="A53" s="14" t="s">
        <v>64</v>
      </c>
      <c r="B53" s="14">
        <v>23</v>
      </c>
      <c r="C53" s="14" t="s">
        <v>8</v>
      </c>
      <c r="D53" s="14" t="s">
        <v>9</v>
      </c>
      <c r="E53" s="15">
        <v>44917</v>
      </c>
      <c r="F53" s="16">
        <v>44164</v>
      </c>
      <c r="G53" s="19"/>
      <c r="H53" s="14" t="s">
        <v>12</v>
      </c>
      <c r="I53" s="16" t="str">
        <f t="shared" ca="1" si="0"/>
        <v>4 Years 9 Months</v>
      </c>
      <c r="J53" s="18" t="str">
        <f t="shared" si="1"/>
        <v>20-29</v>
      </c>
      <c r="K53" s="1"/>
    </row>
    <row r="54" spans="1:11" x14ac:dyDescent="0.3">
      <c r="A54" s="14" t="s">
        <v>65</v>
      </c>
      <c r="B54" s="14">
        <v>27</v>
      </c>
      <c r="C54" s="14" t="s">
        <v>8</v>
      </c>
      <c r="D54" s="14" t="s">
        <v>21</v>
      </c>
      <c r="E54" s="15">
        <v>66195</v>
      </c>
      <c r="F54" s="16">
        <v>43884</v>
      </c>
      <c r="G54" s="19"/>
      <c r="H54" s="14" t="s">
        <v>12</v>
      </c>
      <c r="I54" s="16" t="str">
        <f t="shared" ca="1" si="0"/>
        <v>5 Years 6 Months</v>
      </c>
      <c r="J54" s="18" t="str">
        <f t="shared" si="1"/>
        <v>20-29</v>
      </c>
      <c r="K54" s="1"/>
    </row>
    <row r="55" spans="1:11" x14ac:dyDescent="0.3">
      <c r="A55" s="14" t="s">
        <v>66</v>
      </c>
      <c r="B55" s="14">
        <v>25</v>
      </c>
      <c r="C55" s="14" t="s">
        <v>8</v>
      </c>
      <c r="D55" s="14" t="s">
        <v>9</v>
      </c>
      <c r="E55" s="15">
        <v>41566</v>
      </c>
      <c r="F55" s="16">
        <v>43986</v>
      </c>
      <c r="G55" s="19"/>
      <c r="H55" s="14" t="s">
        <v>12</v>
      </c>
      <c r="I55" s="16" t="str">
        <f t="shared" ca="1" si="0"/>
        <v>5 Years 3 Months</v>
      </c>
      <c r="J55" s="18" t="str">
        <f t="shared" si="1"/>
        <v>20-29</v>
      </c>
      <c r="K55" s="1"/>
    </row>
    <row r="56" spans="1:11" x14ac:dyDescent="0.3">
      <c r="A56" s="14" t="s">
        <v>67</v>
      </c>
      <c r="B56" s="14">
        <v>50</v>
      </c>
      <c r="C56" s="14" t="s">
        <v>8</v>
      </c>
      <c r="D56" s="14" t="s">
        <v>30</v>
      </c>
      <c r="E56" s="15">
        <v>31916</v>
      </c>
      <c r="F56" s="16">
        <v>43835</v>
      </c>
      <c r="G56" s="19"/>
      <c r="H56" s="14" t="s">
        <v>12</v>
      </c>
      <c r="I56" s="16" t="str">
        <f t="shared" ca="1" si="0"/>
        <v>5 Years 8 Months</v>
      </c>
      <c r="J56" s="18" t="str">
        <f t="shared" si="1"/>
        <v>50+</v>
      </c>
      <c r="K56" s="1"/>
    </row>
    <row r="57" spans="1:11" x14ac:dyDescent="0.3">
      <c r="A57" s="14" t="s">
        <v>68</v>
      </c>
      <c r="B57" s="14">
        <v>39</v>
      </c>
      <c r="C57" s="14" t="s">
        <v>14</v>
      </c>
      <c r="D57" s="14" t="s">
        <v>30</v>
      </c>
      <c r="E57" s="15">
        <v>42806</v>
      </c>
      <c r="F57" s="16">
        <v>44141</v>
      </c>
      <c r="G57" s="19"/>
      <c r="H57" s="14" t="s">
        <v>12</v>
      </c>
      <c r="I57" s="16" t="str">
        <f t="shared" ca="1" si="0"/>
        <v>4 Years 10 Months</v>
      </c>
      <c r="J57" s="18" t="str">
        <f t="shared" si="1"/>
        <v>30-39</v>
      </c>
      <c r="K57" s="1"/>
    </row>
    <row r="58" spans="1:11" x14ac:dyDescent="0.3">
      <c r="A58" s="14" t="s">
        <v>69</v>
      </c>
      <c r="B58" s="14">
        <v>47</v>
      </c>
      <c r="C58" s="14" t="s">
        <v>8</v>
      </c>
      <c r="D58" s="14" t="s">
        <v>23</v>
      </c>
      <c r="E58" s="15">
        <v>34984</v>
      </c>
      <c r="F58" s="16">
        <v>43837</v>
      </c>
      <c r="G58" s="19"/>
      <c r="H58" s="14" t="s">
        <v>12</v>
      </c>
      <c r="I58" s="16" t="str">
        <f t="shared" ca="1" si="0"/>
        <v>5 Years 8 Months</v>
      </c>
      <c r="J58" s="18" t="str">
        <f t="shared" si="1"/>
        <v>40-49</v>
      </c>
      <c r="K58" s="1"/>
    </row>
    <row r="59" spans="1:11" x14ac:dyDescent="0.3">
      <c r="A59" s="14" t="s">
        <v>70</v>
      </c>
      <c r="B59" s="14">
        <v>55</v>
      </c>
      <c r="C59" s="14" t="s">
        <v>14</v>
      </c>
      <c r="D59" s="14" t="s">
        <v>30</v>
      </c>
      <c r="E59" s="15">
        <v>23759</v>
      </c>
      <c r="F59" s="16">
        <v>43838</v>
      </c>
      <c r="G59" s="17">
        <v>45190</v>
      </c>
      <c r="H59" s="14" t="s">
        <v>10</v>
      </c>
      <c r="I59" s="16" t="str">
        <f t="shared" ca="1" si="0"/>
        <v>3 Years 8 Months</v>
      </c>
      <c r="J59" s="18" t="str">
        <f t="shared" si="1"/>
        <v>50+</v>
      </c>
      <c r="K59" s="1"/>
    </row>
    <row r="60" spans="1:11" x14ac:dyDescent="0.3">
      <c r="A60" s="14" t="s">
        <v>71</v>
      </c>
      <c r="B60" s="14">
        <v>31</v>
      </c>
      <c r="C60" s="14" t="s">
        <v>8</v>
      </c>
      <c r="D60" s="14" t="s">
        <v>23</v>
      </c>
      <c r="E60" s="15">
        <v>66949</v>
      </c>
      <c r="F60" s="16">
        <v>43930</v>
      </c>
      <c r="G60" s="19"/>
      <c r="H60" s="14" t="s">
        <v>12</v>
      </c>
      <c r="I60" s="16" t="str">
        <f t="shared" ca="1" si="0"/>
        <v>5 Years 5 Months</v>
      </c>
      <c r="J60" s="18" t="str">
        <f t="shared" si="1"/>
        <v>30-39</v>
      </c>
      <c r="K60" s="1"/>
    </row>
    <row r="61" spans="1:11" x14ac:dyDescent="0.3">
      <c r="A61" s="14" t="s">
        <v>72</v>
      </c>
      <c r="B61" s="14">
        <v>57</v>
      </c>
      <c r="C61" s="14" t="s">
        <v>8</v>
      </c>
      <c r="D61" s="14" t="s">
        <v>21</v>
      </c>
      <c r="E61" s="15">
        <v>61838</v>
      </c>
      <c r="F61" s="16">
        <v>44145</v>
      </c>
      <c r="G61" s="19"/>
      <c r="H61" s="14" t="s">
        <v>12</v>
      </c>
      <c r="I61" s="16" t="str">
        <f t="shared" ca="1" si="0"/>
        <v>4 Years 10 Months</v>
      </c>
      <c r="J61" s="18" t="str">
        <f t="shared" si="1"/>
        <v>50+</v>
      </c>
      <c r="K61" s="1"/>
    </row>
    <row r="62" spans="1:11" x14ac:dyDescent="0.3">
      <c r="A62" s="14" t="s">
        <v>73</v>
      </c>
      <c r="B62" s="14">
        <v>35</v>
      </c>
      <c r="C62" s="14" t="s">
        <v>8</v>
      </c>
      <c r="D62" s="14" t="s">
        <v>9</v>
      </c>
      <c r="E62" s="15">
        <v>22482</v>
      </c>
      <c r="F62" s="16">
        <v>44327</v>
      </c>
      <c r="G62" s="19"/>
      <c r="H62" s="14" t="s">
        <v>12</v>
      </c>
      <c r="I62" s="16" t="str">
        <f t="shared" ca="1" si="0"/>
        <v>4 Years 4 Months</v>
      </c>
      <c r="J62" s="18" t="str">
        <f t="shared" si="1"/>
        <v>30-39</v>
      </c>
      <c r="K62" s="1"/>
    </row>
    <row r="63" spans="1:11" x14ac:dyDescent="0.3">
      <c r="A63" s="14" t="s">
        <v>74</v>
      </c>
      <c r="B63" s="14">
        <v>52</v>
      </c>
      <c r="C63" s="14" t="s">
        <v>8</v>
      </c>
      <c r="D63" s="14" t="s">
        <v>9</v>
      </c>
      <c r="E63" s="15">
        <v>44442</v>
      </c>
      <c r="F63" s="16">
        <v>44420</v>
      </c>
      <c r="G63" s="19"/>
      <c r="H63" s="14" t="s">
        <v>12</v>
      </c>
      <c r="I63" s="16" t="str">
        <f t="shared" ca="1" si="0"/>
        <v>4 Years 1 Months</v>
      </c>
      <c r="J63" s="18" t="str">
        <f t="shared" si="1"/>
        <v>50+</v>
      </c>
      <c r="K63" s="1"/>
    </row>
    <row r="64" spans="1:11" x14ac:dyDescent="0.3">
      <c r="A64" s="14" t="s">
        <v>75</v>
      </c>
      <c r="B64" s="14">
        <v>36</v>
      </c>
      <c r="C64" s="14" t="s">
        <v>14</v>
      </c>
      <c r="D64" s="14" t="s">
        <v>23</v>
      </c>
      <c r="E64" s="15">
        <v>58719</v>
      </c>
      <c r="F64" s="16">
        <v>44209</v>
      </c>
      <c r="G64" s="19"/>
      <c r="H64" s="14" t="s">
        <v>12</v>
      </c>
      <c r="I64" s="16" t="str">
        <f t="shared" ca="1" si="0"/>
        <v>4 Years 8 Months</v>
      </c>
      <c r="J64" s="18" t="str">
        <f t="shared" si="1"/>
        <v>30-39</v>
      </c>
      <c r="K64" s="1"/>
    </row>
    <row r="65" spans="1:11" x14ac:dyDescent="0.3">
      <c r="A65" s="14" t="s">
        <v>76</v>
      </c>
      <c r="B65" s="14">
        <v>29</v>
      </c>
      <c r="C65" s="14" t="s">
        <v>14</v>
      </c>
      <c r="D65" s="14" t="s">
        <v>9</v>
      </c>
      <c r="E65" s="15">
        <v>47965</v>
      </c>
      <c r="F65" s="16">
        <v>44514</v>
      </c>
      <c r="G65" s="17">
        <v>45201</v>
      </c>
      <c r="H65" s="14" t="s">
        <v>10</v>
      </c>
      <c r="I65" s="16" t="str">
        <f t="shared" ca="1" si="0"/>
        <v>1 Years 10 Months</v>
      </c>
      <c r="J65" s="18" t="str">
        <f t="shared" si="1"/>
        <v>20-29</v>
      </c>
      <c r="K65" s="1"/>
    </row>
    <row r="66" spans="1:11" x14ac:dyDescent="0.3">
      <c r="A66" s="14" t="s">
        <v>77</v>
      </c>
      <c r="B66" s="14">
        <v>35</v>
      </c>
      <c r="C66" s="14" t="s">
        <v>8</v>
      </c>
      <c r="D66" s="14" t="s">
        <v>30</v>
      </c>
      <c r="E66" s="15">
        <v>24079</v>
      </c>
      <c r="F66" s="16">
        <v>44515</v>
      </c>
      <c r="G66" s="19"/>
      <c r="H66" s="14" t="s">
        <v>12</v>
      </c>
      <c r="I66" s="16" t="str">
        <f t="shared" ca="1" si="0"/>
        <v>3 Years 10 Months</v>
      </c>
      <c r="J66" s="18" t="str">
        <f t="shared" si="1"/>
        <v>30-39</v>
      </c>
      <c r="K66" s="1"/>
    </row>
    <row r="67" spans="1:11" x14ac:dyDescent="0.3">
      <c r="A67" s="14" t="s">
        <v>78</v>
      </c>
      <c r="B67" s="14">
        <v>44</v>
      </c>
      <c r="C67" s="14" t="s">
        <v>14</v>
      </c>
      <c r="D67" s="14" t="s">
        <v>17</v>
      </c>
      <c r="E67" s="15">
        <v>32717</v>
      </c>
      <c r="F67" s="16">
        <v>44212</v>
      </c>
      <c r="G67" s="19"/>
      <c r="H67" s="14" t="s">
        <v>12</v>
      </c>
      <c r="I67" s="16" t="str">
        <f t="shared" ca="1" si="0"/>
        <v>4 Years 8 Months</v>
      </c>
      <c r="J67" s="18" t="str">
        <f t="shared" si="1"/>
        <v>40-49</v>
      </c>
      <c r="K67" s="1"/>
    </row>
    <row r="68" spans="1:11" x14ac:dyDescent="0.3">
      <c r="A68" s="14" t="s">
        <v>79</v>
      </c>
      <c r="B68" s="14">
        <v>42</v>
      </c>
      <c r="C68" s="14" t="s">
        <v>8</v>
      </c>
      <c r="D68" s="14" t="s">
        <v>23</v>
      </c>
      <c r="E68" s="15">
        <v>52952</v>
      </c>
      <c r="F68" s="16">
        <v>44213</v>
      </c>
      <c r="G68" s="17">
        <v>45373</v>
      </c>
      <c r="H68" s="14" t="s">
        <v>10</v>
      </c>
      <c r="I68" s="16" t="str">
        <f t="shared" ca="1" si="0"/>
        <v>3 Years 2 Months</v>
      </c>
      <c r="J68" s="18" t="str">
        <f t="shared" si="1"/>
        <v>40-49</v>
      </c>
      <c r="K68" s="1"/>
    </row>
    <row r="69" spans="1:11" x14ac:dyDescent="0.3">
      <c r="A69" s="14" t="s">
        <v>80</v>
      </c>
      <c r="B69" s="14">
        <v>37</v>
      </c>
      <c r="C69" s="14" t="s">
        <v>14</v>
      </c>
      <c r="D69" s="14" t="s">
        <v>9</v>
      </c>
      <c r="E69" s="15">
        <v>40908</v>
      </c>
      <c r="F69" s="16">
        <v>44214</v>
      </c>
      <c r="G69" s="19"/>
      <c r="H69" s="14" t="s">
        <v>12</v>
      </c>
      <c r="I69" s="16" t="str">
        <f t="shared" ca="1" si="0"/>
        <v>4 Years 8 Months</v>
      </c>
      <c r="J69" s="18" t="str">
        <f t="shared" si="1"/>
        <v>30-39</v>
      </c>
      <c r="K69" s="1"/>
    </row>
    <row r="70" spans="1:11" x14ac:dyDescent="0.3">
      <c r="A70" s="14" t="s">
        <v>81</v>
      </c>
      <c r="B70" s="14">
        <v>39</v>
      </c>
      <c r="C70" s="14" t="s">
        <v>8</v>
      </c>
      <c r="D70" s="14" t="s">
        <v>23</v>
      </c>
      <c r="E70" s="15">
        <v>67460</v>
      </c>
      <c r="F70" s="16">
        <v>44215</v>
      </c>
      <c r="G70" s="17">
        <v>44844</v>
      </c>
      <c r="H70" s="14" t="s">
        <v>10</v>
      </c>
      <c r="I70" s="16" t="str">
        <f t="shared" ref="I70:I103" ca="1" si="2">IF(G70="",
     DATEDIF(F70,TODAY(),"y") &amp; " Years " &amp; DATEDIF(F70,TODAY(),"ym") &amp; " Months",
     DATEDIF(F70,G70,"y") &amp; " Years " &amp; DATEDIF(F70,G70,"ym") &amp; " Months")</f>
        <v>1 Years 8 Months</v>
      </c>
      <c r="J70" s="18" t="str">
        <f t="shared" ref="J70:J103" si="3">IF(B70&lt;30,"20-29",
IF(B70&lt;40,"30-39",
IF(B70&lt;50,"40-49","50+")))</f>
        <v>30-39</v>
      </c>
      <c r="K70" s="1"/>
    </row>
    <row r="71" spans="1:11" x14ac:dyDescent="0.3">
      <c r="A71" s="14" t="s">
        <v>82</v>
      </c>
      <c r="B71" s="14">
        <v>45</v>
      </c>
      <c r="C71" s="14" t="s">
        <v>14</v>
      </c>
      <c r="D71" s="14" t="s">
        <v>23</v>
      </c>
      <c r="E71" s="15">
        <v>49861</v>
      </c>
      <c r="F71" s="16">
        <v>44459</v>
      </c>
      <c r="G71" s="19"/>
      <c r="H71" s="14" t="s">
        <v>12</v>
      </c>
      <c r="I71" s="16" t="str">
        <f t="shared" ca="1" si="2"/>
        <v>3 Years 11 Months</v>
      </c>
      <c r="J71" s="18" t="str">
        <f t="shared" si="3"/>
        <v>40-49</v>
      </c>
      <c r="K71" s="1"/>
    </row>
    <row r="72" spans="1:11" x14ac:dyDescent="0.3">
      <c r="A72" s="14" t="s">
        <v>83</v>
      </c>
      <c r="B72" s="14">
        <v>47</v>
      </c>
      <c r="C72" s="14" t="s">
        <v>8</v>
      </c>
      <c r="D72" s="14" t="s">
        <v>17</v>
      </c>
      <c r="E72" s="15">
        <v>48449</v>
      </c>
      <c r="F72" s="16">
        <v>44217</v>
      </c>
      <c r="G72" s="19"/>
      <c r="H72" s="14" t="s">
        <v>12</v>
      </c>
      <c r="I72" s="16" t="str">
        <f t="shared" ca="1" si="2"/>
        <v>4 Years 7 Months</v>
      </c>
      <c r="J72" s="18" t="str">
        <f t="shared" si="3"/>
        <v>40-49</v>
      </c>
      <c r="K72" s="1"/>
    </row>
    <row r="73" spans="1:11" x14ac:dyDescent="0.3">
      <c r="A73" s="14" t="s">
        <v>84</v>
      </c>
      <c r="B73" s="14">
        <v>46</v>
      </c>
      <c r="C73" s="14" t="s">
        <v>8</v>
      </c>
      <c r="D73" s="14" t="s">
        <v>30</v>
      </c>
      <c r="E73" s="15">
        <v>55536</v>
      </c>
      <c r="F73" s="16">
        <v>44338</v>
      </c>
      <c r="G73" s="19"/>
      <c r="H73" s="14" t="s">
        <v>12</v>
      </c>
      <c r="I73" s="16" t="str">
        <f t="shared" ca="1" si="2"/>
        <v>4 Years 3 Months</v>
      </c>
      <c r="J73" s="18" t="str">
        <f t="shared" si="3"/>
        <v>40-49</v>
      </c>
      <c r="K73" s="1"/>
    </row>
    <row r="74" spans="1:11" x14ac:dyDescent="0.3">
      <c r="A74" s="14" t="s">
        <v>85</v>
      </c>
      <c r="B74" s="14">
        <v>50</v>
      </c>
      <c r="C74" s="14" t="s">
        <v>8</v>
      </c>
      <c r="D74" s="14" t="s">
        <v>23</v>
      </c>
      <c r="E74" s="15">
        <v>63258</v>
      </c>
      <c r="F74" s="16">
        <v>44309</v>
      </c>
      <c r="G74" s="19"/>
      <c r="H74" s="14" t="s">
        <v>12</v>
      </c>
      <c r="I74" s="16" t="str">
        <f t="shared" ca="1" si="2"/>
        <v>4 Years 4 Months</v>
      </c>
      <c r="J74" s="18" t="str">
        <f t="shared" si="3"/>
        <v>50+</v>
      </c>
      <c r="K74" s="1"/>
    </row>
    <row r="75" spans="1:11" x14ac:dyDescent="0.3">
      <c r="A75" s="14" t="s">
        <v>86</v>
      </c>
      <c r="B75" s="14">
        <v>36</v>
      </c>
      <c r="C75" s="14" t="s">
        <v>8</v>
      </c>
      <c r="D75" s="14" t="s">
        <v>9</v>
      </c>
      <c r="E75" s="15">
        <v>48865</v>
      </c>
      <c r="F75" s="16">
        <v>44200</v>
      </c>
      <c r="G75" s="19"/>
      <c r="H75" s="14" t="s">
        <v>12</v>
      </c>
      <c r="I75" s="16" t="str">
        <f t="shared" ca="1" si="2"/>
        <v>4 Years 8 Months</v>
      </c>
      <c r="J75" s="18" t="str">
        <f t="shared" si="3"/>
        <v>30-39</v>
      </c>
      <c r="K75" s="1"/>
    </row>
    <row r="76" spans="1:11" x14ac:dyDescent="0.3">
      <c r="A76" s="14" t="s">
        <v>87</v>
      </c>
      <c r="B76" s="14">
        <v>22</v>
      </c>
      <c r="C76" s="14" t="s">
        <v>8</v>
      </c>
      <c r="D76" s="14" t="s">
        <v>21</v>
      </c>
      <c r="E76" s="15">
        <v>41645</v>
      </c>
      <c r="F76" s="16">
        <v>44221</v>
      </c>
      <c r="G76" s="17">
        <v>45546</v>
      </c>
      <c r="H76" s="14" t="s">
        <v>10</v>
      </c>
      <c r="I76" s="16" t="str">
        <f t="shared" ca="1" si="2"/>
        <v>3 Years 7 Months</v>
      </c>
      <c r="J76" s="18" t="str">
        <f t="shared" si="3"/>
        <v>20-29</v>
      </c>
      <c r="K76" s="1"/>
    </row>
    <row r="77" spans="1:11" x14ac:dyDescent="0.3">
      <c r="A77" s="14" t="s">
        <v>88</v>
      </c>
      <c r="B77" s="14">
        <v>46</v>
      </c>
      <c r="C77" s="14" t="s">
        <v>8</v>
      </c>
      <c r="D77" s="14" t="s">
        <v>23</v>
      </c>
      <c r="E77" s="15">
        <v>79235</v>
      </c>
      <c r="F77" s="16">
        <v>44212</v>
      </c>
      <c r="G77" s="17"/>
      <c r="H77" s="14" t="s">
        <v>12</v>
      </c>
      <c r="I77" s="16" t="str">
        <f t="shared" ca="1" si="2"/>
        <v>4 Years 8 Months</v>
      </c>
      <c r="J77" s="18" t="str">
        <f t="shared" si="3"/>
        <v>40-49</v>
      </c>
      <c r="K77" s="1"/>
    </row>
    <row r="78" spans="1:11" x14ac:dyDescent="0.3">
      <c r="A78" s="14" t="s">
        <v>89</v>
      </c>
      <c r="B78" s="14">
        <v>28</v>
      </c>
      <c r="C78" s="14" t="s">
        <v>14</v>
      </c>
      <c r="D78" s="14" t="s">
        <v>23</v>
      </c>
      <c r="E78" s="15">
        <v>63000</v>
      </c>
      <c r="F78" s="16">
        <v>44446</v>
      </c>
      <c r="G78" s="17"/>
      <c r="H78" s="14" t="s">
        <v>12</v>
      </c>
      <c r="I78" s="16" t="str">
        <f t="shared" ca="1" si="2"/>
        <v>4 Years 0 Months</v>
      </c>
      <c r="J78" s="18" t="str">
        <f t="shared" si="3"/>
        <v>20-29</v>
      </c>
      <c r="K78" s="1"/>
    </row>
    <row r="79" spans="1:11" x14ac:dyDescent="0.3">
      <c r="A79" s="14" t="s">
        <v>90</v>
      </c>
      <c r="B79" s="14">
        <v>30</v>
      </c>
      <c r="C79" s="14" t="s">
        <v>8</v>
      </c>
      <c r="D79" s="14" t="s">
        <v>17</v>
      </c>
      <c r="E79" s="15">
        <v>56737</v>
      </c>
      <c r="F79" s="16">
        <v>44224</v>
      </c>
      <c r="G79" s="17"/>
      <c r="H79" s="14" t="s">
        <v>12</v>
      </c>
      <c r="I79" s="16" t="str">
        <f t="shared" ca="1" si="2"/>
        <v>4 Years 7 Months</v>
      </c>
      <c r="J79" s="18" t="str">
        <f t="shared" si="3"/>
        <v>30-39</v>
      </c>
      <c r="K79" s="1"/>
    </row>
    <row r="80" spans="1:11" x14ac:dyDescent="0.3">
      <c r="A80" s="14" t="s">
        <v>91</v>
      </c>
      <c r="B80" s="14">
        <v>45</v>
      </c>
      <c r="C80" s="14" t="s">
        <v>8</v>
      </c>
      <c r="D80" s="14" t="s">
        <v>30</v>
      </c>
      <c r="E80" s="15">
        <v>33485</v>
      </c>
      <c r="F80" s="16">
        <v>44325</v>
      </c>
      <c r="G80" s="17"/>
      <c r="H80" s="14" t="s">
        <v>12</v>
      </c>
      <c r="I80" s="16" t="str">
        <f t="shared" ca="1" si="2"/>
        <v>4 Years 4 Months</v>
      </c>
      <c r="J80" s="18" t="str">
        <f t="shared" si="3"/>
        <v>40-49</v>
      </c>
      <c r="K80" s="1"/>
    </row>
    <row r="81" spans="1:11" x14ac:dyDescent="0.3">
      <c r="A81" s="14" t="s">
        <v>92</v>
      </c>
      <c r="B81" s="14">
        <v>22</v>
      </c>
      <c r="C81" s="14" t="s">
        <v>14</v>
      </c>
      <c r="D81" s="14" t="s">
        <v>21</v>
      </c>
      <c r="E81" s="15">
        <v>73565</v>
      </c>
      <c r="F81" s="16">
        <v>44691</v>
      </c>
      <c r="G81" s="17">
        <v>45178</v>
      </c>
      <c r="H81" s="14" t="s">
        <v>10</v>
      </c>
      <c r="I81" s="16" t="str">
        <f t="shared" ca="1" si="2"/>
        <v>1 Years 3 Months</v>
      </c>
      <c r="J81" s="18" t="str">
        <f t="shared" si="3"/>
        <v>20-29</v>
      </c>
      <c r="K81" s="1"/>
    </row>
    <row r="82" spans="1:11" x14ac:dyDescent="0.3">
      <c r="A82" s="14" t="s">
        <v>93</v>
      </c>
      <c r="B82" s="14">
        <v>29</v>
      </c>
      <c r="C82" s="14" t="s">
        <v>14</v>
      </c>
      <c r="D82" s="14" t="s">
        <v>9</v>
      </c>
      <c r="E82" s="15">
        <v>45522</v>
      </c>
      <c r="F82" s="16">
        <v>44662</v>
      </c>
      <c r="G82" s="17"/>
      <c r="H82" s="14" t="s">
        <v>12</v>
      </c>
      <c r="I82" s="16" t="str">
        <f t="shared" ca="1" si="2"/>
        <v>3 Years 5 Months</v>
      </c>
      <c r="J82" s="18" t="str">
        <f t="shared" si="3"/>
        <v>20-29</v>
      </c>
      <c r="K82" s="1"/>
    </row>
    <row r="83" spans="1:11" x14ac:dyDescent="0.3">
      <c r="A83" s="14" t="s">
        <v>94</v>
      </c>
      <c r="B83" s="14">
        <v>45</v>
      </c>
      <c r="C83" s="14" t="s">
        <v>8</v>
      </c>
      <c r="D83" s="14" t="s">
        <v>21</v>
      </c>
      <c r="E83" s="15">
        <v>89078</v>
      </c>
      <c r="F83" s="16">
        <v>44806</v>
      </c>
      <c r="G83" s="17"/>
      <c r="H83" s="14" t="s">
        <v>12</v>
      </c>
      <c r="I83" s="16" t="str">
        <f t="shared" ca="1" si="2"/>
        <v>3 Years 0 Months</v>
      </c>
      <c r="J83" s="18" t="str">
        <f t="shared" si="3"/>
        <v>40-49</v>
      </c>
      <c r="K83" s="1"/>
    </row>
    <row r="84" spans="1:11" x14ac:dyDescent="0.3">
      <c r="A84" s="14" t="s">
        <v>95</v>
      </c>
      <c r="B84" s="14">
        <v>32</v>
      </c>
      <c r="C84" s="14" t="s">
        <v>8</v>
      </c>
      <c r="D84" s="14" t="s">
        <v>9</v>
      </c>
      <c r="E84" s="15">
        <v>32342</v>
      </c>
      <c r="F84" s="16">
        <v>44765</v>
      </c>
      <c r="G84" s="17"/>
      <c r="H84" s="14" t="s">
        <v>12</v>
      </c>
      <c r="I84" s="16" t="str">
        <f t="shared" ca="1" si="2"/>
        <v>3 Years 1 Months</v>
      </c>
      <c r="J84" s="18" t="str">
        <f t="shared" si="3"/>
        <v>30-39</v>
      </c>
      <c r="K84" s="1"/>
    </row>
    <row r="85" spans="1:11" x14ac:dyDescent="0.3">
      <c r="A85" s="14" t="s">
        <v>96</v>
      </c>
      <c r="B85" s="14">
        <v>38</v>
      </c>
      <c r="C85" s="14" t="s">
        <v>14</v>
      </c>
      <c r="D85" s="14" t="s">
        <v>30</v>
      </c>
      <c r="E85" s="15">
        <v>62806</v>
      </c>
      <c r="F85" s="16">
        <v>44695</v>
      </c>
      <c r="G85" s="17"/>
      <c r="H85" s="14" t="s">
        <v>12</v>
      </c>
      <c r="I85" s="16" t="str">
        <f t="shared" ca="1" si="2"/>
        <v>3 Years 4 Months</v>
      </c>
      <c r="J85" s="18" t="str">
        <f t="shared" si="3"/>
        <v>30-39</v>
      </c>
      <c r="K85" s="1"/>
    </row>
    <row r="86" spans="1:11" x14ac:dyDescent="0.3">
      <c r="A86" s="14" t="s">
        <v>97</v>
      </c>
      <c r="B86" s="14">
        <v>29</v>
      </c>
      <c r="C86" s="14" t="s">
        <v>8</v>
      </c>
      <c r="D86" s="14" t="s">
        <v>9</v>
      </c>
      <c r="E86" s="15">
        <v>33087</v>
      </c>
      <c r="F86" s="16">
        <v>44870</v>
      </c>
      <c r="G86" s="17"/>
      <c r="H86" s="14" t="s">
        <v>12</v>
      </c>
      <c r="I86" s="16" t="str">
        <f t="shared" ca="1" si="2"/>
        <v>2 Years 10 Months</v>
      </c>
      <c r="J86" s="18" t="str">
        <f t="shared" si="3"/>
        <v>20-29</v>
      </c>
      <c r="K86" s="1"/>
    </row>
    <row r="87" spans="1:11" x14ac:dyDescent="0.3">
      <c r="A87" s="14" t="s">
        <v>98</v>
      </c>
      <c r="B87" s="14">
        <v>56</v>
      </c>
      <c r="C87" s="14" t="s">
        <v>14</v>
      </c>
      <c r="D87" s="14" t="s">
        <v>17</v>
      </c>
      <c r="E87" s="15">
        <v>82603</v>
      </c>
      <c r="F87" s="16">
        <v>44707</v>
      </c>
      <c r="G87" s="17"/>
      <c r="H87" s="14" t="s">
        <v>12</v>
      </c>
      <c r="I87" s="16" t="str">
        <f t="shared" ca="1" si="2"/>
        <v>3 Years 3 Months</v>
      </c>
      <c r="J87" s="18" t="str">
        <f t="shared" si="3"/>
        <v>50+</v>
      </c>
      <c r="K87" s="1"/>
    </row>
    <row r="88" spans="1:11" x14ac:dyDescent="0.3">
      <c r="A88" s="14" t="s">
        <v>99</v>
      </c>
      <c r="B88" s="14">
        <v>56</v>
      </c>
      <c r="C88" s="14" t="s">
        <v>14</v>
      </c>
      <c r="D88" s="14" t="s">
        <v>17</v>
      </c>
      <c r="E88" s="15">
        <v>56399</v>
      </c>
      <c r="F88" s="16">
        <v>44882</v>
      </c>
      <c r="G88" s="17"/>
      <c r="H88" s="14" t="s">
        <v>12</v>
      </c>
      <c r="I88" s="16" t="str">
        <f t="shared" ca="1" si="2"/>
        <v>2 Years 10 Months</v>
      </c>
      <c r="J88" s="18" t="str">
        <f t="shared" si="3"/>
        <v>50+</v>
      </c>
      <c r="K88" s="1"/>
    </row>
    <row r="89" spans="1:11" x14ac:dyDescent="0.3">
      <c r="A89" s="14" t="s">
        <v>100</v>
      </c>
      <c r="B89" s="14">
        <v>54</v>
      </c>
      <c r="C89" s="14" t="s">
        <v>8</v>
      </c>
      <c r="D89" s="14" t="s">
        <v>17</v>
      </c>
      <c r="E89" s="15">
        <v>85106</v>
      </c>
      <c r="F89" s="16">
        <v>44934</v>
      </c>
      <c r="G89" s="17"/>
      <c r="H89" s="14" t="s">
        <v>12</v>
      </c>
      <c r="I89" s="16" t="str">
        <f t="shared" ca="1" si="2"/>
        <v>2 Years 8 Months</v>
      </c>
      <c r="J89" s="18" t="str">
        <f t="shared" si="3"/>
        <v>50+</v>
      </c>
      <c r="K89" s="1"/>
    </row>
    <row r="90" spans="1:11" x14ac:dyDescent="0.3">
      <c r="A90" s="14" t="s">
        <v>101</v>
      </c>
      <c r="B90" s="14">
        <v>26</v>
      </c>
      <c r="C90" s="14" t="s">
        <v>8</v>
      </c>
      <c r="D90" s="14" t="s">
        <v>17</v>
      </c>
      <c r="E90" s="15">
        <v>60678</v>
      </c>
      <c r="F90" s="16">
        <v>44955</v>
      </c>
      <c r="G90" s="17"/>
      <c r="H90" s="14" t="s">
        <v>12</v>
      </c>
      <c r="I90" s="16" t="str">
        <f t="shared" ca="1" si="2"/>
        <v>2 Years 7 Months</v>
      </c>
      <c r="J90" s="18" t="str">
        <f t="shared" si="3"/>
        <v>20-29</v>
      </c>
      <c r="K90" s="1"/>
    </row>
    <row r="91" spans="1:11" x14ac:dyDescent="0.3">
      <c r="A91" s="14" t="s">
        <v>102</v>
      </c>
      <c r="B91" s="14">
        <v>49</v>
      </c>
      <c r="C91" s="14" t="s">
        <v>14</v>
      </c>
      <c r="D91" s="14" t="s">
        <v>21</v>
      </c>
      <c r="E91" s="15">
        <v>45682</v>
      </c>
      <c r="F91" s="16">
        <v>45240</v>
      </c>
      <c r="G91" s="17"/>
      <c r="H91" s="14" t="s">
        <v>12</v>
      </c>
      <c r="I91" s="16" t="str">
        <f t="shared" ca="1" si="2"/>
        <v>1 Years 10 Months</v>
      </c>
      <c r="J91" s="18" t="str">
        <f t="shared" si="3"/>
        <v>40-49</v>
      </c>
      <c r="K91" s="1"/>
    </row>
    <row r="92" spans="1:11" x14ac:dyDescent="0.3">
      <c r="A92" s="14" t="s">
        <v>103</v>
      </c>
      <c r="B92" s="14">
        <v>28</v>
      </c>
      <c r="C92" s="14" t="s">
        <v>8</v>
      </c>
      <c r="D92" s="14" t="s">
        <v>30</v>
      </c>
      <c r="E92" s="15">
        <v>30519</v>
      </c>
      <c r="F92" s="16">
        <v>44937</v>
      </c>
      <c r="G92" s="17"/>
      <c r="H92" s="14" t="s">
        <v>12</v>
      </c>
      <c r="I92" s="16" t="str">
        <f t="shared" ca="1" si="2"/>
        <v>2 Years 8 Months</v>
      </c>
      <c r="J92" s="18" t="str">
        <f t="shared" si="3"/>
        <v>20-29</v>
      </c>
      <c r="K92" s="1"/>
    </row>
    <row r="93" spans="1:11" x14ac:dyDescent="0.3">
      <c r="A93" s="14" t="s">
        <v>104</v>
      </c>
      <c r="B93" s="14">
        <v>30</v>
      </c>
      <c r="C93" s="14" t="s">
        <v>8</v>
      </c>
      <c r="D93" s="14" t="s">
        <v>9</v>
      </c>
      <c r="E93" s="15">
        <v>51480</v>
      </c>
      <c r="F93" s="16">
        <v>44938</v>
      </c>
      <c r="G93" s="17">
        <v>45597</v>
      </c>
      <c r="H93" s="14" t="s">
        <v>10</v>
      </c>
      <c r="I93" s="16" t="str">
        <f t="shared" ca="1" si="2"/>
        <v>1 Years 9 Months</v>
      </c>
      <c r="J93" s="18" t="str">
        <f t="shared" si="3"/>
        <v>30-39</v>
      </c>
      <c r="K93" s="1"/>
    </row>
    <row r="94" spans="1:11" x14ac:dyDescent="0.3">
      <c r="A94" s="14" t="s">
        <v>105</v>
      </c>
      <c r="B94" s="14">
        <v>29</v>
      </c>
      <c r="C94" s="14" t="s">
        <v>14</v>
      </c>
      <c r="D94" s="14" t="s">
        <v>9</v>
      </c>
      <c r="E94" s="15">
        <v>39694</v>
      </c>
      <c r="F94" s="16">
        <v>45233</v>
      </c>
      <c r="G94" s="17"/>
      <c r="H94" s="14" t="s">
        <v>12</v>
      </c>
      <c r="I94" s="16" t="str">
        <f t="shared" ca="1" si="2"/>
        <v>1 Years 10 Months</v>
      </c>
      <c r="J94" s="18" t="str">
        <f t="shared" si="3"/>
        <v>20-29</v>
      </c>
      <c r="K94" s="1"/>
    </row>
    <row r="95" spans="1:11" x14ac:dyDescent="0.3">
      <c r="A95" s="14" t="s">
        <v>106</v>
      </c>
      <c r="B95" s="14">
        <v>33</v>
      </c>
      <c r="C95" s="14" t="s">
        <v>14</v>
      </c>
      <c r="D95" s="14" t="s">
        <v>17</v>
      </c>
      <c r="E95" s="15">
        <v>98836</v>
      </c>
      <c r="F95" s="16">
        <v>44950</v>
      </c>
      <c r="G95" s="17"/>
      <c r="H95" s="14" t="s">
        <v>12</v>
      </c>
      <c r="I95" s="16" t="str">
        <f t="shared" ca="1" si="2"/>
        <v>2 Years 7 Months</v>
      </c>
      <c r="J95" s="18" t="str">
        <f t="shared" si="3"/>
        <v>30-39</v>
      </c>
      <c r="K95" s="1"/>
    </row>
    <row r="96" spans="1:11" x14ac:dyDescent="0.3">
      <c r="A96" s="14" t="s">
        <v>107</v>
      </c>
      <c r="B96" s="14">
        <v>55</v>
      </c>
      <c r="C96" s="14" t="s">
        <v>14</v>
      </c>
      <c r="D96" s="14" t="s">
        <v>17</v>
      </c>
      <c r="E96" s="15">
        <v>69986</v>
      </c>
      <c r="F96" s="16">
        <v>45061</v>
      </c>
      <c r="G96" s="17"/>
      <c r="H96" s="14" t="s">
        <v>12</v>
      </c>
      <c r="I96" s="16" t="str">
        <f t="shared" ca="1" si="2"/>
        <v>2 Years 4 Months</v>
      </c>
      <c r="J96" s="18" t="str">
        <f t="shared" si="3"/>
        <v>50+</v>
      </c>
      <c r="K96" s="1"/>
    </row>
    <row r="97" spans="1:11" x14ac:dyDescent="0.3">
      <c r="A97" s="14" t="s">
        <v>108</v>
      </c>
      <c r="B97" s="14">
        <v>54</v>
      </c>
      <c r="C97" s="14" t="s">
        <v>14</v>
      </c>
      <c r="D97" s="14" t="s">
        <v>23</v>
      </c>
      <c r="E97" s="15">
        <v>49160</v>
      </c>
      <c r="F97" s="16">
        <v>45236</v>
      </c>
      <c r="G97" s="17"/>
      <c r="H97" s="14" t="s">
        <v>12</v>
      </c>
      <c r="I97" s="16" t="str">
        <f t="shared" ca="1" si="2"/>
        <v>1 Years 10 Months</v>
      </c>
      <c r="J97" s="18" t="str">
        <f t="shared" si="3"/>
        <v>50+</v>
      </c>
      <c r="K97" s="1"/>
    </row>
    <row r="98" spans="1:11" x14ac:dyDescent="0.3">
      <c r="A98" s="14" t="s">
        <v>109</v>
      </c>
      <c r="B98" s="14">
        <v>44</v>
      </c>
      <c r="C98" s="14" t="s">
        <v>14</v>
      </c>
      <c r="D98" s="14" t="s">
        <v>30</v>
      </c>
      <c r="E98" s="15">
        <v>42059</v>
      </c>
      <c r="F98" s="16">
        <v>45298</v>
      </c>
      <c r="G98" s="17"/>
      <c r="H98" s="20" t="s">
        <v>12</v>
      </c>
      <c r="I98" s="16" t="str">
        <f t="shared" ca="1" si="2"/>
        <v>1 Years 8 Months</v>
      </c>
      <c r="J98" s="18" t="str">
        <f t="shared" si="3"/>
        <v>40-49</v>
      </c>
      <c r="K98" s="1"/>
    </row>
    <row r="99" spans="1:11" x14ac:dyDescent="0.3">
      <c r="A99" s="14" t="s">
        <v>110</v>
      </c>
      <c r="B99" s="14">
        <v>45</v>
      </c>
      <c r="C99" s="14" t="s">
        <v>14</v>
      </c>
      <c r="D99" s="14" t="s">
        <v>21</v>
      </c>
      <c r="E99" s="15">
        <v>70822</v>
      </c>
      <c r="F99" s="16">
        <v>45319</v>
      </c>
      <c r="G99" s="17"/>
      <c r="H99" s="20" t="s">
        <v>12</v>
      </c>
      <c r="I99" s="16" t="str">
        <f t="shared" ca="1" si="2"/>
        <v>1 Years 7 Months</v>
      </c>
      <c r="J99" s="18" t="str">
        <f t="shared" si="3"/>
        <v>40-49</v>
      </c>
      <c r="K99" s="1"/>
    </row>
    <row r="100" spans="1:11" x14ac:dyDescent="0.3">
      <c r="A100" s="14" t="s">
        <v>111</v>
      </c>
      <c r="B100" s="14">
        <v>58</v>
      </c>
      <c r="C100" s="14" t="s">
        <v>14</v>
      </c>
      <c r="D100" s="14" t="s">
        <v>9</v>
      </c>
      <c r="E100" s="15">
        <v>33575</v>
      </c>
      <c r="F100" s="16">
        <v>45310</v>
      </c>
      <c r="G100" s="17"/>
      <c r="H100" s="14" t="s">
        <v>12</v>
      </c>
      <c r="I100" s="16" t="str">
        <f t="shared" ca="1" si="2"/>
        <v>1 Years 7 Months</v>
      </c>
      <c r="J100" s="18" t="str">
        <f t="shared" si="3"/>
        <v>50+</v>
      </c>
      <c r="K100" s="1"/>
    </row>
    <row r="101" spans="1:11" x14ac:dyDescent="0.3">
      <c r="A101" s="14" t="s">
        <v>112</v>
      </c>
      <c r="B101" s="14">
        <v>56</v>
      </c>
      <c r="C101" s="14" t="s">
        <v>14</v>
      </c>
      <c r="D101" s="14" t="s">
        <v>23</v>
      </c>
      <c r="E101" s="15">
        <v>32970</v>
      </c>
      <c r="F101" s="16">
        <v>45597</v>
      </c>
      <c r="G101" s="17"/>
      <c r="H101" s="14" t="s">
        <v>12</v>
      </c>
      <c r="I101" s="16" t="str">
        <f t="shared" ca="1" si="2"/>
        <v>0 Years 10 Months</v>
      </c>
      <c r="J101" s="18" t="str">
        <f t="shared" si="3"/>
        <v>50+</v>
      </c>
      <c r="K101" s="1"/>
    </row>
    <row r="102" spans="1:11" x14ac:dyDescent="0.3">
      <c r="A102" s="14" t="s">
        <v>113</v>
      </c>
      <c r="B102" s="14">
        <v>43</v>
      </c>
      <c r="C102" s="14" t="s">
        <v>14</v>
      </c>
      <c r="D102" s="14" t="s">
        <v>23</v>
      </c>
      <c r="E102" s="15">
        <v>59911</v>
      </c>
      <c r="F102" s="16">
        <v>45302</v>
      </c>
      <c r="G102" s="17"/>
      <c r="H102" s="14" t="s">
        <v>12</v>
      </c>
      <c r="I102" s="16" t="str">
        <f t="shared" ca="1" si="2"/>
        <v>1 Years 8 Months</v>
      </c>
      <c r="J102" s="18" t="str">
        <f t="shared" si="3"/>
        <v>40-49</v>
      </c>
      <c r="K102" s="1"/>
    </row>
    <row r="103" spans="1:11" x14ac:dyDescent="0.3">
      <c r="A103" s="14" t="s">
        <v>114</v>
      </c>
      <c r="B103" s="14">
        <v>48</v>
      </c>
      <c r="C103" s="14" t="s">
        <v>8</v>
      </c>
      <c r="D103" s="14" t="s">
        <v>9</v>
      </c>
      <c r="E103" s="15">
        <v>41591</v>
      </c>
      <c r="F103" s="16">
        <v>45618</v>
      </c>
      <c r="G103" s="17"/>
      <c r="H103" s="14" t="s">
        <v>12</v>
      </c>
      <c r="I103" s="16" t="str">
        <f t="shared" ca="1" si="2"/>
        <v>0 Years 9 Months</v>
      </c>
      <c r="J103" s="18" t="str">
        <f t="shared" si="3"/>
        <v>40-49</v>
      </c>
      <c r="K103" s="1"/>
    </row>
  </sheetData>
  <mergeCells count="1">
    <mergeCell ref="A1:J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52"/>
  <sheetViews>
    <sheetView workbookViewId="0">
      <selection activeCell="D19" sqref="D19"/>
    </sheetView>
  </sheetViews>
  <sheetFormatPr defaultRowHeight="14.4" x14ac:dyDescent="0.3"/>
  <cols>
    <col min="1" max="1" width="18.77734375" customWidth="1"/>
    <col min="2" max="2" width="19.44140625" customWidth="1"/>
    <col min="3" max="3" width="20.44140625" customWidth="1"/>
    <col min="4" max="4" width="19.44140625" customWidth="1"/>
    <col min="5" max="5" width="20.44140625" customWidth="1"/>
    <col min="6" max="6" width="24.21875" customWidth="1"/>
    <col min="7" max="7" width="25.21875" customWidth="1"/>
  </cols>
  <sheetData>
    <row r="2" spans="1:7" ht="15.6" x14ac:dyDescent="0.3">
      <c r="A2" s="21" t="s">
        <v>138</v>
      </c>
      <c r="B2" s="12"/>
    </row>
    <row r="3" spans="1:7" x14ac:dyDescent="0.3">
      <c r="A3" s="28" t="s">
        <v>139</v>
      </c>
      <c r="B3" s="28"/>
      <c r="C3" s="9"/>
    </row>
    <row r="4" spans="1:7" x14ac:dyDescent="0.3">
      <c r="A4" s="2"/>
      <c r="B4" s="35" t="s">
        <v>143</v>
      </c>
      <c r="C4" s="5"/>
      <c r="D4" s="5"/>
      <c r="E4" s="5"/>
      <c r="F4" s="5"/>
      <c r="G4" s="5"/>
    </row>
    <row r="5" spans="1:7" x14ac:dyDescent="0.3">
      <c r="A5" s="2"/>
      <c r="B5" s="5" t="s">
        <v>12</v>
      </c>
      <c r="C5" s="5"/>
      <c r="D5" s="5" t="s">
        <v>10</v>
      </c>
      <c r="E5" s="5"/>
      <c r="F5" s="5" t="s">
        <v>123</v>
      </c>
      <c r="G5" s="5" t="s">
        <v>124</v>
      </c>
    </row>
    <row r="6" spans="1:7" x14ac:dyDescent="0.3">
      <c r="A6" s="39" t="s">
        <v>3</v>
      </c>
      <c r="B6" s="5" t="s">
        <v>120</v>
      </c>
      <c r="C6" s="5" t="s">
        <v>122</v>
      </c>
      <c r="D6" s="5" t="s">
        <v>120</v>
      </c>
      <c r="E6" s="5" t="s">
        <v>122</v>
      </c>
      <c r="F6" s="5"/>
      <c r="G6" s="5"/>
    </row>
    <row r="7" spans="1:7" x14ac:dyDescent="0.3">
      <c r="A7" s="38" t="s">
        <v>21</v>
      </c>
      <c r="B7" s="36">
        <v>10</v>
      </c>
      <c r="C7" s="37">
        <v>0.7142857142857143</v>
      </c>
      <c r="D7" s="36">
        <v>4</v>
      </c>
      <c r="E7" s="37">
        <v>0.2857142857142857</v>
      </c>
      <c r="F7" s="36">
        <v>14</v>
      </c>
      <c r="G7" s="37">
        <v>1</v>
      </c>
    </row>
    <row r="8" spans="1:7" x14ac:dyDescent="0.3">
      <c r="A8" s="38" t="s">
        <v>9</v>
      </c>
      <c r="B8" s="36">
        <v>23</v>
      </c>
      <c r="C8" s="37">
        <v>0.88461538461538458</v>
      </c>
      <c r="D8" s="36">
        <v>3</v>
      </c>
      <c r="E8" s="37">
        <v>0.11538461538461539</v>
      </c>
      <c r="F8" s="36">
        <v>26</v>
      </c>
      <c r="G8" s="37">
        <v>1</v>
      </c>
    </row>
    <row r="9" spans="1:7" x14ac:dyDescent="0.3">
      <c r="A9" s="38" t="s">
        <v>17</v>
      </c>
      <c r="B9" s="36">
        <v>19</v>
      </c>
      <c r="C9" s="37">
        <v>0.86363636363636365</v>
      </c>
      <c r="D9" s="36">
        <v>3</v>
      </c>
      <c r="E9" s="37">
        <v>0.13636363636363635</v>
      </c>
      <c r="F9" s="36">
        <v>22</v>
      </c>
      <c r="G9" s="37">
        <v>1</v>
      </c>
    </row>
    <row r="10" spans="1:7" x14ac:dyDescent="0.3">
      <c r="A10" s="38" t="s">
        <v>30</v>
      </c>
      <c r="B10" s="36">
        <v>13</v>
      </c>
      <c r="C10" s="37">
        <v>0.72222222222222221</v>
      </c>
      <c r="D10" s="36">
        <v>5</v>
      </c>
      <c r="E10" s="37">
        <v>0.27777777777777779</v>
      </c>
      <c r="F10" s="36">
        <v>18</v>
      </c>
      <c r="G10" s="37">
        <v>1</v>
      </c>
    </row>
    <row r="11" spans="1:7" x14ac:dyDescent="0.3">
      <c r="A11" s="38" t="s">
        <v>23</v>
      </c>
      <c r="B11" s="36">
        <v>17</v>
      </c>
      <c r="C11" s="37">
        <v>0.89473684210526316</v>
      </c>
      <c r="D11" s="36">
        <v>2</v>
      </c>
      <c r="E11" s="37">
        <v>0.10526315789473684</v>
      </c>
      <c r="F11" s="36">
        <v>19</v>
      </c>
      <c r="G11" s="37">
        <v>1</v>
      </c>
    </row>
    <row r="12" spans="1:7" x14ac:dyDescent="0.3">
      <c r="A12" s="38" t="s">
        <v>119</v>
      </c>
      <c r="B12" s="36">
        <v>82</v>
      </c>
      <c r="C12" s="37">
        <v>0.82828282828282829</v>
      </c>
      <c r="D12" s="36">
        <v>17</v>
      </c>
      <c r="E12" s="37">
        <v>0.17171717171717171</v>
      </c>
      <c r="F12" s="36">
        <v>99</v>
      </c>
      <c r="G12" s="37">
        <v>1</v>
      </c>
    </row>
    <row r="13" spans="1:7" x14ac:dyDescent="0.3">
      <c r="A13" s="2"/>
      <c r="B13" s="3"/>
      <c r="C13" s="7"/>
      <c r="D13" s="3"/>
      <c r="E13" s="7"/>
      <c r="F13" s="3"/>
      <c r="G13" s="7"/>
    </row>
    <row r="15" spans="1:7" ht="18" x14ac:dyDescent="0.3">
      <c r="A15" s="27" t="s">
        <v>125</v>
      </c>
      <c r="B15" s="27"/>
      <c r="F15" s="30" t="s">
        <v>137</v>
      </c>
      <c r="G15" s="30"/>
    </row>
    <row r="16" spans="1:7" x14ac:dyDescent="0.3">
      <c r="A16" s="29" t="s">
        <v>140</v>
      </c>
      <c r="B16" s="29"/>
      <c r="F16" s="31" t="s">
        <v>141</v>
      </c>
      <c r="G16" s="31"/>
    </row>
    <row r="17" spans="1:21" x14ac:dyDescent="0.3">
      <c r="A17" s="39" t="s">
        <v>144</v>
      </c>
      <c r="B17" s="2" t="s">
        <v>126</v>
      </c>
      <c r="F17" s="34" t="s">
        <v>145</v>
      </c>
      <c r="G17" s="2" t="s">
        <v>121</v>
      </c>
    </row>
    <row r="18" spans="1:21" x14ac:dyDescent="0.3">
      <c r="A18" s="38" t="s">
        <v>127</v>
      </c>
      <c r="B18" s="6">
        <v>52578.642857142855</v>
      </c>
      <c r="F18" s="33" t="s">
        <v>131</v>
      </c>
      <c r="G18" s="3">
        <v>1</v>
      </c>
    </row>
    <row r="19" spans="1:21" x14ac:dyDescent="0.3">
      <c r="A19" s="38" t="s">
        <v>128</v>
      </c>
      <c r="B19" s="6">
        <v>48153.772727272728</v>
      </c>
      <c r="F19" s="33" t="s">
        <v>132</v>
      </c>
      <c r="G19" s="3">
        <v>2</v>
      </c>
    </row>
    <row r="20" spans="1:21" x14ac:dyDescent="0.3">
      <c r="A20" s="38" t="s">
        <v>129</v>
      </c>
      <c r="B20" s="6">
        <v>53442.242424242424</v>
      </c>
      <c r="F20" s="33" t="s">
        <v>133</v>
      </c>
      <c r="G20" s="3">
        <v>2</v>
      </c>
    </row>
    <row r="21" spans="1:21" x14ac:dyDescent="0.3">
      <c r="A21" s="38" t="s">
        <v>130</v>
      </c>
      <c r="B21" s="6">
        <v>57827.0625</v>
      </c>
      <c r="F21" s="33" t="s">
        <v>134</v>
      </c>
      <c r="G21" s="3">
        <v>3</v>
      </c>
    </row>
    <row r="22" spans="1:21" x14ac:dyDescent="0.3">
      <c r="A22" s="38" t="s">
        <v>119</v>
      </c>
      <c r="B22" s="6">
        <v>52731.434343434346</v>
      </c>
      <c r="F22" s="33" t="s">
        <v>135</v>
      </c>
      <c r="G22" s="3">
        <v>4</v>
      </c>
    </row>
    <row r="23" spans="1:21" x14ac:dyDescent="0.3">
      <c r="F23" s="33" t="s">
        <v>136</v>
      </c>
      <c r="G23" s="3">
        <v>4</v>
      </c>
    </row>
    <row r="24" spans="1:21" x14ac:dyDescent="0.3">
      <c r="F24" s="33" t="s">
        <v>119</v>
      </c>
      <c r="G24" s="3">
        <v>16</v>
      </c>
    </row>
    <row r="25" spans="1:21" ht="14.4" customHeight="1" x14ac:dyDescent="0.3">
      <c r="P25" s="26"/>
      <c r="Q25" s="26"/>
      <c r="R25" s="26"/>
      <c r="S25" s="8"/>
      <c r="T25" s="4"/>
      <c r="U25" s="4"/>
    </row>
    <row r="26" spans="1:21" ht="14.4" customHeight="1" x14ac:dyDescent="0.3">
      <c r="P26" s="26"/>
      <c r="Q26" s="26"/>
      <c r="R26" s="26"/>
      <c r="S26" s="4"/>
      <c r="T26" s="4"/>
    </row>
    <row r="32" spans="1:21" x14ac:dyDescent="0.3">
      <c r="D32" s="5"/>
    </row>
    <row r="45" spans="1:2" x14ac:dyDescent="0.3">
      <c r="A45" s="2"/>
      <c r="B45" s="2"/>
    </row>
    <row r="46" spans="1:2" x14ac:dyDescent="0.3">
      <c r="A46" s="10"/>
      <c r="B46" s="11"/>
    </row>
    <row r="47" spans="1:2" x14ac:dyDescent="0.3">
      <c r="A47" s="10"/>
      <c r="B47" s="11"/>
    </row>
    <row r="48" spans="1:2" x14ac:dyDescent="0.3">
      <c r="A48" s="10"/>
      <c r="B48" s="11"/>
    </row>
    <row r="49" spans="1:2" x14ac:dyDescent="0.3">
      <c r="A49" s="10"/>
      <c r="B49" s="11"/>
    </row>
    <row r="50" spans="1:2" x14ac:dyDescent="0.3">
      <c r="A50" s="10"/>
      <c r="B50" s="11"/>
    </row>
    <row r="51" spans="1:2" x14ac:dyDescent="0.3">
      <c r="A51" s="10"/>
      <c r="B51" s="11"/>
    </row>
    <row r="52" spans="1:2" x14ac:dyDescent="0.3">
      <c r="A52" s="2"/>
      <c r="B52" s="3"/>
    </row>
  </sheetData>
  <mergeCells count="6">
    <mergeCell ref="P25:R26"/>
    <mergeCell ref="A15:B15"/>
    <mergeCell ref="A3:B3"/>
    <mergeCell ref="A16:B16"/>
    <mergeCell ref="F15:G15"/>
    <mergeCell ref="F16:G16"/>
  </mergeCell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110" zoomScaleNormal="87" workbookViewId="0">
      <selection activeCell="L13" sqref="L13"/>
    </sheetView>
  </sheetViews>
  <sheetFormatPr defaultRowHeight="14.4" x14ac:dyDescent="0.3"/>
  <cols>
    <col min="6" max="6" width="22.6640625" customWidth="1"/>
  </cols>
  <sheetData>
    <row r="1" spans="1:12" x14ac:dyDescent="0.3">
      <c r="A1" s="32" t="s">
        <v>142</v>
      </c>
      <c r="B1" s="32"/>
      <c r="C1" s="32"/>
      <c r="D1" s="32"/>
      <c r="E1" s="32"/>
      <c r="F1" s="32"/>
      <c r="G1" s="32"/>
      <c r="H1" s="32"/>
      <c r="I1" s="32"/>
      <c r="J1" s="32"/>
      <c r="K1" s="32"/>
      <c r="L1" s="32"/>
    </row>
    <row r="2" spans="1:12" x14ac:dyDescent="0.3">
      <c r="A2" s="32"/>
      <c r="B2" s="32"/>
      <c r="C2" s="32"/>
      <c r="D2" s="32"/>
      <c r="E2" s="32"/>
      <c r="F2" s="32"/>
      <c r="G2" s="32"/>
      <c r="H2" s="32"/>
      <c r="I2" s="32"/>
      <c r="J2" s="32"/>
      <c r="K2" s="32"/>
      <c r="L2" s="32"/>
    </row>
    <row r="12" spans="1:12" ht="13.2" customHeight="1" x14ac:dyDescent="0.3"/>
    <row r="23" ht="12" customHeight="1" x14ac:dyDescent="0.3"/>
  </sheetData>
  <mergeCells count="1">
    <mergeCell ref="A1:L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analytics project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2025-09-13T08:17:06Z</dcterms:created>
  <dcterms:modified xsi:type="dcterms:W3CDTF">2025-09-18T14:13:53Z</dcterms:modified>
</cp:coreProperties>
</file>