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owri.ganesh\Downloads\"/>
    </mc:Choice>
  </mc:AlternateContent>
  <xr:revisionPtr revIDLastSave="0" documentId="13_ncr:1_{6E3ACCC1-545E-498B-AA27-44262CD8F7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lverizer param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K126" i="1" l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</calcChain>
</file>

<file path=xl/sharedStrings.xml><?xml version="1.0" encoding="utf-8"?>
<sst xmlns="http://schemas.openxmlformats.org/spreadsheetml/2006/main" count="14" uniqueCount="14">
  <si>
    <t>Date Time</t>
  </si>
  <si>
    <t>Hardgrove Grindability Index</t>
  </si>
  <si>
    <t>Particle Size</t>
  </si>
  <si>
    <t>Total Moisture</t>
  </si>
  <si>
    <t>Mill Speed</t>
  </si>
  <si>
    <t>Temperature_pulverizer</t>
  </si>
  <si>
    <t>Overall Equipment Effectiveness (OEE)</t>
  </si>
  <si>
    <t xml:space="preserve">Availability </t>
  </si>
  <si>
    <t xml:space="preserve">Sulphur </t>
  </si>
  <si>
    <t>Capacity</t>
  </si>
  <si>
    <t>Productivity</t>
  </si>
  <si>
    <t>Volatile Content</t>
  </si>
  <si>
    <t>Ash Matter</t>
  </si>
  <si>
    <t>Weight of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</si>
</sst>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sz val="1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10" fontId="1" fillId="0" borderId="1" xfId="1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7"/>
  <sheetViews>
    <sheetView tabSelected="1" zoomScale="86" zoomScaleNormal="86" workbookViewId="0">
      <pane ySplit="1" topLeftCell="A2" activePane="bottomLeft" state="frozen"/>
      <selection activeCell="C1" sqref="C1"/>
      <selection pane="bottomLeft" sqref="A1:A1048576"/>
    </sheetView>
  </sheetViews>
  <sheetFormatPr defaultColWidth="12.6328125" defaultRowHeight="15.75" customHeight="1" x14ac:dyDescent="0.25"/>
  <cols>
    <col min="1" max="1" width="25.6328125" customWidth="1"/>
    <col min="2" max="2" width="20.36328125" customWidth="1"/>
    <col min="3" max="3" width="14.1796875" customWidth="1"/>
    <col min="4" max="4" width="10.453125" customWidth="1"/>
    <col min="5" max="5" width="19.81640625" customWidth="1"/>
    <col min="6" max="6" width="20" customWidth="1"/>
    <col min="7" max="7" width="20.36328125" customWidth="1"/>
    <col min="8" max="9" width="12.6328125" style="6"/>
    <col min="12" max="12" width="13.453125" style="6" customWidth="1"/>
    <col min="13" max="13" width="12.6328125" style="6"/>
    <col min="14" max="14" width="15.54296875" style="8" customWidth="1"/>
  </cols>
  <sheetData>
    <row r="1" spans="1:14" ht="31" customHeight="1" thickBot="1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4" t="s">
        <v>5</v>
      </c>
      <c r="G1" s="2" t="s">
        <v>6</v>
      </c>
      <c r="H1" s="5" t="s">
        <v>7</v>
      </c>
      <c r="I1" s="1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8" t="s">
        <v>13</v>
      </c>
    </row>
    <row r="2" spans="1:14" ht="15.75" customHeight="1" thickBot="1" x14ac:dyDescent="0.3">
      <c r="A2" s="3">
        <v>45342.395833333336</v>
      </c>
      <c r="B2" s="1">
        <f ca="1">RANDBETWEEN(100,200)*0.1</f>
        <v>17.600000000000001</v>
      </c>
      <c r="C2" s="1">
        <f ca="1">RANDBETWEEN(150,350)*0.1</f>
        <v>15.3</v>
      </c>
      <c r="D2" s="1">
        <f ca="1">RANDBETWEEN(250,900)</f>
        <v>479</v>
      </c>
      <c r="E2" s="1">
        <f ca="1">RANDBETWEEN(820,970)*0.1</f>
        <v>92.9</v>
      </c>
      <c r="F2" s="1">
        <f ca="1">RANDBETWEEN(600,800)</f>
        <v>661</v>
      </c>
      <c r="G2" s="1">
        <f ca="1">RANDBETWEEN(720,870)*0.1</f>
        <v>74.2</v>
      </c>
      <c r="H2" s="1">
        <f ca="1">RANDBETWEEN(500,800)</f>
        <v>657</v>
      </c>
      <c r="I2" s="1">
        <f ca="1">RANDBETWEEN(30,100)*0.01</f>
        <v>0.83000000000000007</v>
      </c>
      <c r="J2" s="1">
        <f ca="1">RANDBETWEEN(8000,10000)</f>
        <v>9115</v>
      </c>
      <c r="K2" s="1">
        <f ca="1">H2*J2</f>
        <v>5988555</v>
      </c>
      <c r="L2" s="1">
        <f ca="1">RANDBETWEEN(250,700)*0.1</f>
        <v>45.900000000000006</v>
      </c>
      <c r="M2" s="1">
        <f ca="1">RANDBETWEEN(25,70)*0.1</f>
        <v>5.6000000000000005</v>
      </c>
      <c r="N2" s="9">
        <f t="shared" ref="N2:N65" ca="1" si="0">RANDBETWEEN(60,100)</f>
        <v>87</v>
      </c>
    </row>
    <row r="3" spans="1:14" ht="15.75" customHeight="1" thickBot="1" x14ac:dyDescent="0.3">
      <c r="A3" s="3">
        <v>45342.399305555555</v>
      </c>
      <c r="B3" s="1">
        <f t="shared" ref="B3:B66" ca="1" si="1">RANDBETWEEN(100,200)*0.1</f>
        <v>10.3</v>
      </c>
      <c r="C3" s="1">
        <f t="shared" ref="C3:C66" ca="1" si="2">RANDBETWEEN(15,35)</f>
        <v>31</v>
      </c>
      <c r="D3" s="1">
        <f t="shared" ref="D3:D66" ca="1" si="3">RANDBETWEEN(250,900)</f>
        <v>383</v>
      </c>
      <c r="E3" s="1">
        <f t="shared" ref="E3:E66" ca="1" si="4">RANDBETWEEN(820,970)*0.1</f>
        <v>91.600000000000009</v>
      </c>
      <c r="F3" s="1">
        <f t="shared" ref="F3:F66" ca="1" si="5">RANDBETWEEN(600,800)</f>
        <v>672</v>
      </c>
      <c r="G3" s="1">
        <f t="shared" ref="G3:G66" ca="1" si="6">RANDBETWEEN(720,870)*0.1</f>
        <v>82.100000000000009</v>
      </c>
      <c r="H3" s="1">
        <f t="shared" ref="H3:H66" ca="1" si="7">RANDBETWEEN(500,800)</f>
        <v>573</v>
      </c>
      <c r="I3" s="1">
        <f t="shared" ref="I3:I66" ca="1" si="8">RANDBETWEEN(30,100)*0.01</f>
        <v>0.39</v>
      </c>
      <c r="J3" s="1">
        <f t="shared" ref="J3:J66" ca="1" si="9">RANDBETWEEN(8000,10000)</f>
        <v>9750</v>
      </c>
      <c r="K3" s="1">
        <f t="shared" ref="K3:K66" ca="1" si="10">H3*J3</f>
        <v>5586750</v>
      </c>
      <c r="L3" s="1">
        <f t="shared" ref="L3:L66" ca="1" si="11">RANDBETWEEN(250,700)*0.1</f>
        <v>35.800000000000004</v>
      </c>
      <c r="M3" s="1">
        <f t="shared" ref="M3:M66" ca="1" si="12">RANDBETWEEN(25,70)*0.1</f>
        <v>2.5</v>
      </c>
      <c r="N3" s="9">
        <f t="shared" ca="1" si="0"/>
        <v>92</v>
      </c>
    </row>
    <row r="4" spans="1:14" ht="15.75" customHeight="1" thickBot="1" x14ac:dyDescent="0.3">
      <c r="A4" s="3">
        <v>45342.402777777781</v>
      </c>
      <c r="B4" s="1">
        <f t="shared" ca="1" si="1"/>
        <v>12.600000000000001</v>
      </c>
      <c r="C4" s="1">
        <f t="shared" ca="1" si="2"/>
        <v>30</v>
      </c>
      <c r="D4" s="1">
        <f t="shared" ca="1" si="3"/>
        <v>719</v>
      </c>
      <c r="E4" s="1">
        <f t="shared" ca="1" si="4"/>
        <v>83.4</v>
      </c>
      <c r="F4" s="1">
        <f t="shared" ca="1" si="5"/>
        <v>644</v>
      </c>
      <c r="G4" s="1">
        <f t="shared" ca="1" si="6"/>
        <v>72.400000000000006</v>
      </c>
      <c r="H4" s="1">
        <f t="shared" ca="1" si="7"/>
        <v>681</v>
      </c>
      <c r="I4" s="1">
        <f t="shared" ca="1" si="8"/>
        <v>0.57000000000000006</v>
      </c>
      <c r="J4" s="1">
        <f t="shared" ca="1" si="9"/>
        <v>9240</v>
      </c>
      <c r="K4" s="1">
        <f t="shared" ca="1" si="10"/>
        <v>6292440</v>
      </c>
      <c r="L4" s="1">
        <f t="shared" ca="1" si="11"/>
        <v>32.1</v>
      </c>
      <c r="M4" s="1">
        <f t="shared" ca="1" si="12"/>
        <v>4.3</v>
      </c>
      <c r="N4" s="9">
        <f t="shared" ca="1" si="0"/>
        <v>71</v>
      </c>
    </row>
    <row r="5" spans="1:14" ht="15.75" customHeight="1" thickBot="1" x14ac:dyDescent="0.3">
      <c r="A5" s="3">
        <v>45342.40625</v>
      </c>
      <c r="B5" s="1">
        <f t="shared" ca="1" si="1"/>
        <v>19.900000000000002</v>
      </c>
      <c r="C5" s="1">
        <f t="shared" ca="1" si="2"/>
        <v>31</v>
      </c>
      <c r="D5" s="1">
        <f t="shared" ca="1" si="3"/>
        <v>883</v>
      </c>
      <c r="E5" s="1">
        <f t="shared" ca="1" si="4"/>
        <v>93.800000000000011</v>
      </c>
      <c r="F5" s="1">
        <f t="shared" ca="1" si="5"/>
        <v>721</v>
      </c>
      <c r="G5" s="1">
        <f t="shared" ca="1" si="6"/>
        <v>74.600000000000009</v>
      </c>
      <c r="H5" s="1">
        <f t="shared" ca="1" si="7"/>
        <v>675</v>
      </c>
      <c r="I5" s="1">
        <f t="shared" ca="1" si="8"/>
        <v>0.32</v>
      </c>
      <c r="J5" s="1">
        <f t="shared" ca="1" si="9"/>
        <v>8500</v>
      </c>
      <c r="K5" s="1">
        <f t="shared" ca="1" si="10"/>
        <v>5737500</v>
      </c>
      <c r="L5" s="1">
        <f t="shared" ca="1" si="11"/>
        <v>42.800000000000004</v>
      </c>
      <c r="M5" s="1">
        <f t="shared" ca="1" si="12"/>
        <v>3.7</v>
      </c>
      <c r="N5" s="9">
        <f t="shared" ca="1" si="0"/>
        <v>98</v>
      </c>
    </row>
    <row r="6" spans="1:14" ht="15.75" customHeight="1" thickBot="1" x14ac:dyDescent="0.3">
      <c r="A6" s="3">
        <v>45342.409722222219</v>
      </c>
      <c r="B6" s="1">
        <f t="shared" ca="1" si="1"/>
        <v>11.5</v>
      </c>
      <c r="C6" s="1">
        <f t="shared" ca="1" si="2"/>
        <v>21</v>
      </c>
      <c r="D6" s="1">
        <f t="shared" ca="1" si="3"/>
        <v>721</v>
      </c>
      <c r="E6" s="1">
        <f t="shared" ca="1" si="4"/>
        <v>85.4</v>
      </c>
      <c r="F6" s="1">
        <f t="shared" ca="1" si="5"/>
        <v>625</v>
      </c>
      <c r="G6" s="1">
        <f t="shared" ca="1" si="6"/>
        <v>83</v>
      </c>
      <c r="H6" s="1">
        <f t="shared" ca="1" si="7"/>
        <v>732</v>
      </c>
      <c r="I6" s="1">
        <f t="shared" ca="1" si="8"/>
        <v>0.92</v>
      </c>
      <c r="J6" s="1">
        <f t="shared" ca="1" si="9"/>
        <v>8697</v>
      </c>
      <c r="K6" s="1">
        <f t="shared" ca="1" si="10"/>
        <v>6366204</v>
      </c>
      <c r="L6" s="1">
        <f t="shared" ca="1" si="11"/>
        <v>26.900000000000002</v>
      </c>
      <c r="M6" s="1">
        <f t="shared" ca="1" si="12"/>
        <v>3.8000000000000003</v>
      </c>
      <c r="N6" s="9">
        <f t="shared" ca="1" si="0"/>
        <v>72</v>
      </c>
    </row>
    <row r="7" spans="1:14" ht="15.75" customHeight="1" thickBot="1" x14ac:dyDescent="0.3">
      <c r="A7" s="3">
        <v>45342.413194444445</v>
      </c>
      <c r="B7" s="1">
        <f t="shared" ca="1" si="1"/>
        <v>10.100000000000001</v>
      </c>
      <c r="C7" s="1">
        <f t="shared" ca="1" si="2"/>
        <v>33</v>
      </c>
      <c r="D7" s="1">
        <f t="shared" ca="1" si="3"/>
        <v>566</v>
      </c>
      <c r="E7" s="1">
        <f t="shared" ca="1" si="4"/>
        <v>84.2</v>
      </c>
      <c r="F7" s="1">
        <f t="shared" ca="1" si="5"/>
        <v>735</v>
      </c>
      <c r="G7" s="1">
        <f t="shared" ca="1" si="6"/>
        <v>72.600000000000009</v>
      </c>
      <c r="H7" s="1">
        <f t="shared" ca="1" si="7"/>
        <v>795</v>
      </c>
      <c r="I7" s="1">
        <f t="shared" ca="1" si="8"/>
        <v>0.5</v>
      </c>
      <c r="J7" s="1">
        <f t="shared" ca="1" si="9"/>
        <v>9248</v>
      </c>
      <c r="K7" s="1">
        <f t="shared" ca="1" si="10"/>
        <v>7352160</v>
      </c>
      <c r="L7" s="1">
        <f t="shared" ca="1" si="11"/>
        <v>58.800000000000004</v>
      </c>
      <c r="M7" s="1">
        <f t="shared" ca="1" si="12"/>
        <v>4.2</v>
      </c>
      <c r="N7" s="9">
        <f t="shared" ca="1" si="0"/>
        <v>65</v>
      </c>
    </row>
    <row r="8" spans="1:14" ht="15.75" customHeight="1" thickBot="1" x14ac:dyDescent="0.3">
      <c r="A8" s="3">
        <v>45342.416666666664</v>
      </c>
      <c r="B8" s="1">
        <f t="shared" ca="1" si="1"/>
        <v>12.4</v>
      </c>
      <c r="C8" s="1">
        <f t="shared" ca="1" si="2"/>
        <v>17</v>
      </c>
      <c r="D8" s="1">
        <f t="shared" ca="1" si="3"/>
        <v>315</v>
      </c>
      <c r="E8" s="1">
        <f t="shared" ca="1" si="4"/>
        <v>88</v>
      </c>
      <c r="F8" s="1">
        <f t="shared" ca="1" si="5"/>
        <v>772</v>
      </c>
      <c r="G8" s="1">
        <f t="shared" ca="1" si="6"/>
        <v>83.7</v>
      </c>
      <c r="H8" s="1">
        <f t="shared" ca="1" si="7"/>
        <v>767</v>
      </c>
      <c r="I8" s="1">
        <f t="shared" ca="1" si="8"/>
        <v>0.67</v>
      </c>
      <c r="J8" s="1">
        <f t="shared" ca="1" si="9"/>
        <v>8657</v>
      </c>
      <c r="K8" s="1">
        <f t="shared" ca="1" si="10"/>
        <v>6639919</v>
      </c>
      <c r="L8" s="1">
        <f t="shared" ca="1" si="11"/>
        <v>62.300000000000004</v>
      </c>
      <c r="M8" s="1">
        <f t="shared" ca="1" si="12"/>
        <v>6.2</v>
      </c>
      <c r="N8" s="9">
        <f t="shared" ca="1" si="0"/>
        <v>64</v>
      </c>
    </row>
    <row r="9" spans="1:14" ht="15.75" customHeight="1" thickBot="1" x14ac:dyDescent="0.3">
      <c r="A9" s="3">
        <v>45342.420138888891</v>
      </c>
      <c r="B9" s="1">
        <f t="shared" ca="1" si="1"/>
        <v>17.2</v>
      </c>
      <c r="C9" s="1">
        <f t="shared" ca="1" si="2"/>
        <v>29</v>
      </c>
      <c r="D9" s="1">
        <f t="shared" ca="1" si="3"/>
        <v>748</v>
      </c>
      <c r="E9" s="1">
        <f t="shared" ca="1" si="4"/>
        <v>94.4</v>
      </c>
      <c r="F9" s="1">
        <f t="shared" ca="1" si="5"/>
        <v>604</v>
      </c>
      <c r="G9" s="1">
        <f t="shared" ca="1" si="6"/>
        <v>77.600000000000009</v>
      </c>
      <c r="H9" s="1">
        <f t="shared" ca="1" si="7"/>
        <v>574</v>
      </c>
      <c r="I9" s="1">
        <f t="shared" ca="1" si="8"/>
        <v>0.32</v>
      </c>
      <c r="J9" s="1">
        <f t="shared" ca="1" si="9"/>
        <v>8955</v>
      </c>
      <c r="K9" s="1">
        <f t="shared" ca="1" si="10"/>
        <v>5140170</v>
      </c>
      <c r="L9" s="1">
        <f t="shared" ca="1" si="11"/>
        <v>62.400000000000006</v>
      </c>
      <c r="M9" s="1">
        <f t="shared" ca="1" si="12"/>
        <v>3.2</v>
      </c>
      <c r="N9" s="9">
        <f t="shared" ca="1" si="0"/>
        <v>62</v>
      </c>
    </row>
    <row r="10" spans="1:14" ht="15.75" customHeight="1" thickBot="1" x14ac:dyDescent="0.3">
      <c r="A10" s="3">
        <v>45342.423611111109</v>
      </c>
      <c r="B10" s="1">
        <f t="shared" ca="1" si="1"/>
        <v>11.100000000000001</v>
      </c>
      <c r="C10" s="1">
        <f t="shared" ca="1" si="2"/>
        <v>19</v>
      </c>
      <c r="D10" s="1">
        <f t="shared" ca="1" si="3"/>
        <v>384</v>
      </c>
      <c r="E10" s="1">
        <f t="shared" ca="1" si="4"/>
        <v>96.300000000000011</v>
      </c>
      <c r="F10" s="1">
        <f t="shared" ca="1" si="5"/>
        <v>637</v>
      </c>
      <c r="G10" s="1">
        <f t="shared" ca="1" si="6"/>
        <v>82.600000000000009</v>
      </c>
      <c r="H10" s="1">
        <f t="shared" ca="1" si="7"/>
        <v>682</v>
      </c>
      <c r="I10" s="1">
        <f t="shared" ca="1" si="8"/>
        <v>0.34</v>
      </c>
      <c r="J10" s="1">
        <f t="shared" ca="1" si="9"/>
        <v>9639</v>
      </c>
      <c r="K10" s="1">
        <f t="shared" ca="1" si="10"/>
        <v>6573798</v>
      </c>
      <c r="L10" s="1">
        <f t="shared" ca="1" si="11"/>
        <v>56.6</v>
      </c>
      <c r="M10" s="1">
        <f t="shared" ca="1" si="12"/>
        <v>4.3</v>
      </c>
      <c r="N10" s="9">
        <f t="shared" ca="1" si="0"/>
        <v>99</v>
      </c>
    </row>
    <row r="11" spans="1:14" ht="15.75" customHeight="1" thickBot="1" x14ac:dyDescent="0.3">
      <c r="A11" s="3">
        <v>45342.427083333336</v>
      </c>
      <c r="B11" s="1">
        <f t="shared" ca="1" si="1"/>
        <v>10.600000000000001</v>
      </c>
      <c r="C11" s="1">
        <f t="shared" ca="1" si="2"/>
        <v>21</v>
      </c>
      <c r="D11" s="1">
        <f t="shared" ca="1" si="3"/>
        <v>442</v>
      </c>
      <c r="E11" s="1">
        <f t="shared" ca="1" si="4"/>
        <v>88.9</v>
      </c>
      <c r="F11" s="1">
        <f t="shared" ca="1" si="5"/>
        <v>635</v>
      </c>
      <c r="G11" s="1">
        <f t="shared" ca="1" si="6"/>
        <v>84</v>
      </c>
      <c r="H11" s="1">
        <f t="shared" ca="1" si="7"/>
        <v>752</v>
      </c>
      <c r="I11" s="1">
        <f t="shared" ca="1" si="8"/>
        <v>0.99</v>
      </c>
      <c r="J11" s="1">
        <f t="shared" ca="1" si="9"/>
        <v>9556</v>
      </c>
      <c r="K11" s="1">
        <f t="shared" ca="1" si="10"/>
        <v>7186112</v>
      </c>
      <c r="L11" s="1">
        <f t="shared" ca="1" si="11"/>
        <v>47.5</v>
      </c>
      <c r="M11" s="1">
        <f t="shared" ca="1" si="12"/>
        <v>3.9000000000000004</v>
      </c>
      <c r="N11" s="9">
        <f t="shared" ca="1" si="0"/>
        <v>80</v>
      </c>
    </row>
    <row r="12" spans="1:14" ht="15.75" customHeight="1" thickBot="1" x14ac:dyDescent="0.3">
      <c r="A12" s="3">
        <v>45342.430555555555</v>
      </c>
      <c r="B12" s="1">
        <f t="shared" ca="1" si="1"/>
        <v>14.100000000000001</v>
      </c>
      <c r="C12" s="1">
        <f t="shared" ca="1" si="2"/>
        <v>21</v>
      </c>
      <c r="D12" s="1">
        <f t="shared" ca="1" si="3"/>
        <v>766</v>
      </c>
      <c r="E12" s="1">
        <f t="shared" ca="1" si="4"/>
        <v>88.800000000000011</v>
      </c>
      <c r="F12" s="1">
        <f t="shared" ca="1" si="5"/>
        <v>799</v>
      </c>
      <c r="G12" s="1">
        <f t="shared" ca="1" si="6"/>
        <v>75.400000000000006</v>
      </c>
      <c r="H12" s="1">
        <f t="shared" ca="1" si="7"/>
        <v>598</v>
      </c>
      <c r="I12" s="1">
        <f t="shared" ca="1" si="8"/>
        <v>0.72</v>
      </c>
      <c r="J12" s="1">
        <f t="shared" ca="1" si="9"/>
        <v>9137</v>
      </c>
      <c r="K12" s="1">
        <f t="shared" ca="1" si="10"/>
        <v>5463926</v>
      </c>
      <c r="L12" s="1">
        <f t="shared" ca="1" si="11"/>
        <v>44.300000000000004</v>
      </c>
      <c r="M12" s="1">
        <f t="shared" ca="1" si="12"/>
        <v>4.4000000000000004</v>
      </c>
      <c r="N12" s="9">
        <f t="shared" ca="1" si="0"/>
        <v>91</v>
      </c>
    </row>
    <row r="13" spans="1:14" ht="15.75" customHeight="1" thickBot="1" x14ac:dyDescent="0.3">
      <c r="A13" s="3">
        <v>45342.434027777781</v>
      </c>
      <c r="B13" s="1">
        <f t="shared" ca="1" si="1"/>
        <v>13.700000000000001</v>
      </c>
      <c r="C13" s="1">
        <f t="shared" ca="1" si="2"/>
        <v>15</v>
      </c>
      <c r="D13" s="1">
        <f t="shared" ca="1" si="3"/>
        <v>692</v>
      </c>
      <c r="E13" s="1">
        <f t="shared" ca="1" si="4"/>
        <v>92.800000000000011</v>
      </c>
      <c r="F13" s="1">
        <f t="shared" ca="1" si="5"/>
        <v>617</v>
      </c>
      <c r="G13" s="1">
        <f t="shared" ca="1" si="6"/>
        <v>78.2</v>
      </c>
      <c r="H13" s="1">
        <f t="shared" ca="1" si="7"/>
        <v>712</v>
      </c>
      <c r="I13" s="1">
        <f t="shared" ca="1" si="8"/>
        <v>0.9</v>
      </c>
      <c r="J13" s="1">
        <f t="shared" ca="1" si="9"/>
        <v>8813</v>
      </c>
      <c r="K13" s="1">
        <f t="shared" ca="1" si="10"/>
        <v>6274856</v>
      </c>
      <c r="L13" s="1">
        <f t="shared" ca="1" si="11"/>
        <v>54.6</v>
      </c>
      <c r="M13" s="1">
        <f t="shared" ca="1" si="12"/>
        <v>6.8000000000000007</v>
      </c>
      <c r="N13" s="9">
        <f t="shared" ca="1" si="0"/>
        <v>74</v>
      </c>
    </row>
    <row r="14" spans="1:14" ht="15.75" customHeight="1" thickBot="1" x14ac:dyDescent="0.3">
      <c r="A14" s="3">
        <v>45342.4375</v>
      </c>
      <c r="B14" s="1">
        <f t="shared" ca="1" si="1"/>
        <v>16.3</v>
      </c>
      <c r="C14" s="1">
        <f t="shared" ca="1" si="2"/>
        <v>27</v>
      </c>
      <c r="D14" s="1">
        <f t="shared" ca="1" si="3"/>
        <v>672</v>
      </c>
      <c r="E14" s="1">
        <f t="shared" ca="1" si="4"/>
        <v>83.9</v>
      </c>
      <c r="F14" s="1">
        <f t="shared" ca="1" si="5"/>
        <v>674</v>
      </c>
      <c r="G14" s="1">
        <f t="shared" ca="1" si="6"/>
        <v>77.7</v>
      </c>
      <c r="H14" s="1">
        <f t="shared" ca="1" si="7"/>
        <v>710</v>
      </c>
      <c r="I14" s="1">
        <f t="shared" ca="1" si="8"/>
        <v>0.68</v>
      </c>
      <c r="J14" s="1">
        <f t="shared" ca="1" si="9"/>
        <v>8228</v>
      </c>
      <c r="K14" s="1">
        <f t="shared" ca="1" si="10"/>
        <v>5841880</v>
      </c>
      <c r="L14" s="1">
        <f t="shared" ca="1" si="11"/>
        <v>36</v>
      </c>
      <c r="M14" s="1">
        <f t="shared" ca="1" si="12"/>
        <v>5</v>
      </c>
      <c r="N14" s="9">
        <f t="shared" ca="1" si="0"/>
        <v>91</v>
      </c>
    </row>
    <row r="15" spans="1:14" ht="15.75" customHeight="1" thickBot="1" x14ac:dyDescent="0.3">
      <c r="A15" s="3">
        <v>45342.440972222219</v>
      </c>
      <c r="B15" s="1">
        <f t="shared" ca="1" si="1"/>
        <v>10.3</v>
      </c>
      <c r="C15" s="1">
        <f t="shared" ca="1" si="2"/>
        <v>23</v>
      </c>
      <c r="D15" s="1">
        <f t="shared" ca="1" si="3"/>
        <v>593</v>
      </c>
      <c r="E15" s="1">
        <f t="shared" ca="1" si="4"/>
        <v>96.4</v>
      </c>
      <c r="F15" s="1">
        <f t="shared" ca="1" si="5"/>
        <v>635</v>
      </c>
      <c r="G15" s="1">
        <f t="shared" ca="1" si="6"/>
        <v>84.9</v>
      </c>
      <c r="H15" s="1">
        <f t="shared" ca="1" si="7"/>
        <v>539</v>
      </c>
      <c r="I15" s="1">
        <f t="shared" ca="1" si="8"/>
        <v>0.44</v>
      </c>
      <c r="J15" s="1">
        <f t="shared" ca="1" si="9"/>
        <v>9402</v>
      </c>
      <c r="K15" s="1">
        <f t="shared" ca="1" si="10"/>
        <v>5067678</v>
      </c>
      <c r="L15" s="1">
        <f t="shared" ca="1" si="11"/>
        <v>34.6</v>
      </c>
      <c r="M15" s="1">
        <f t="shared" ca="1" si="12"/>
        <v>5.9</v>
      </c>
      <c r="N15" s="9">
        <f t="shared" ca="1" si="0"/>
        <v>94</v>
      </c>
    </row>
    <row r="16" spans="1:14" ht="15.75" customHeight="1" thickBot="1" x14ac:dyDescent="0.3">
      <c r="A16" s="3">
        <v>45342.444444444445</v>
      </c>
      <c r="B16" s="1">
        <f t="shared" ca="1" si="1"/>
        <v>12.700000000000001</v>
      </c>
      <c r="C16" s="1">
        <f t="shared" ca="1" si="2"/>
        <v>27</v>
      </c>
      <c r="D16" s="1">
        <f t="shared" ca="1" si="3"/>
        <v>708</v>
      </c>
      <c r="E16" s="1">
        <f t="shared" ca="1" si="4"/>
        <v>86.4</v>
      </c>
      <c r="F16" s="1">
        <f t="shared" ca="1" si="5"/>
        <v>744</v>
      </c>
      <c r="G16" s="1">
        <f t="shared" ca="1" si="6"/>
        <v>85.5</v>
      </c>
      <c r="H16" s="1">
        <f t="shared" ca="1" si="7"/>
        <v>549</v>
      </c>
      <c r="I16" s="1">
        <f t="shared" ca="1" si="8"/>
        <v>0.66</v>
      </c>
      <c r="J16" s="1">
        <f t="shared" ca="1" si="9"/>
        <v>9065</v>
      </c>
      <c r="K16" s="1">
        <f t="shared" ca="1" si="10"/>
        <v>4976685</v>
      </c>
      <c r="L16" s="1">
        <f t="shared" ca="1" si="11"/>
        <v>31.700000000000003</v>
      </c>
      <c r="M16" s="1">
        <f t="shared" ca="1" si="12"/>
        <v>3.3000000000000003</v>
      </c>
      <c r="N16" s="9">
        <f t="shared" ca="1" si="0"/>
        <v>67</v>
      </c>
    </row>
    <row r="17" spans="1:14" ht="15.75" customHeight="1" thickBot="1" x14ac:dyDescent="0.3">
      <c r="A17" s="3">
        <v>45342.447916666664</v>
      </c>
      <c r="B17" s="1">
        <f t="shared" ca="1" si="1"/>
        <v>10.600000000000001</v>
      </c>
      <c r="C17" s="1">
        <f t="shared" ca="1" si="2"/>
        <v>21</v>
      </c>
      <c r="D17" s="1">
        <f t="shared" ca="1" si="3"/>
        <v>799</v>
      </c>
      <c r="E17" s="1">
        <f t="shared" ca="1" si="4"/>
        <v>94.2</v>
      </c>
      <c r="F17" s="1">
        <f t="shared" ca="1" si="5"/>
        <v>653</v>
      </c>
      <c r="G17" s="1">
        <f t="shared" ca="1" si="6"/>
        <v>80.2</v>
      </c>
      <c r="H17" s="1">
        <f t="shared" ca="1" si="7"/>
        <v>752</v>
      </c>
      <c r="I17" s="1">
        <f t="shared" ca="1" si="8"/>
        <v>0.3</v>
      </c>
      <c r="J17" s="1">
        <f t="shared" ca="1" si="9"/>
        <v>9045</v>
      </c>
      <c r="K17" s="1">
        <f t="shared" ca="1" si="10"/>
        <v>6801840</v>
      </c>
      <c r="L17" s="1">
        <f t="shared" ca="1" si="11"/>
        <v>64.400000000000006</v>
      </c>
      <c r="M17" s="1">
        <f t="shared" ca="1" si="12"/>
        <v>6.9</v>
      </c>
      <c r="N17" s="9">
        <f t="shared" ca="1" si="0"/>
        <v>94</v>
      </c>
    </row>
    <row r="18" spans="1:14" ht="15.75" customHeight="1" thickBot="1" x14ac:dyDescent="0.3">
      <c r="A18" s="3">
        <v>45342.451388888891</v>
      </c>
      <c r="B18" s="1">
        <f t="shared" ca="1" si="1"/>
        <v>17.2</v>
      </c>
      <c r="C18" s="1">
        <f t="shared" ca="1" si="2"/>
        <v>31</v>
      </c>
      <c r="D18" s="1">
        <f t="shared" ca="1" si="3"/>
        <v>377</v>
      </c>
      <c r="E18" s="1">
        <f t="shared" ca="1" si="4"/>
        <v>94.600000000000009</v>
      </c>
      <c r="F18" s="1">
        <f t="shared" ca="1" si="5"/>
        <v>756</v>
      </c>
      <c r="G18" s="1">
        <f t="shared" ca="1" si="6"/>
        <v>76.2</v>
      </c>
      <c r="H18" s="1">
        <f t="shared" ca="1" si="7"/>
        <v>544</v>
      </c>
      <c r="I18" s="1">
        <f t="shared" ca="1" si="8"/>
        <v>0.51</v>
      </c>
      <c r="J18" s="1">
        <f t="shared" ca="1" si="9"/>
        <v>8569</v>
      </c>
      <c r="K18" s="1">
        <f t="shared" ca="1" si="10"/>
        <v>4661536</v>
      </c>
      <c r="L18" s="1">
        <f t="shared" ca="1" si="11"/>
        <v>55.2</v>
      </c>
      <c r="M18" s="1">
        <f t="shared" ca="1" si="12"/>
        <v>4.1000000000000005</v>
      </c>
      <c r="N18" s="9">
        <f t="shared" ca="1" si="0"/>
        <v>65</v>
      </c>
    </row>
    <row r="19" spans="1:14" ht="15.75" customHeight="1" thickBot="1" x14ac:dyDescent="0.3">
      <c r="A19" s="3">
        <v>45342.454861111109</v>
      </c>
      <c r="B19" s="1">
        <f t="shared" ca="1" si="1"/>
        <v>10.600000000000001</v>
      </c>
      <c r="C19" s="1">
        <f t="shared" ca="1" si="2"/>
        <v>16</v>
      </c>
      <c r="D19" s="1">
        <f t="shared" ca="1" si="3"/>
        <v>353</v>
      </c>
      <c r="E19" s="1">
        <f t="shared" ca="1" si="4"/>
        <v>86.5</v>
      </c>
      <c r="F19" s="1">
        <f t="shared" ca="1" si="5"/>
        <v>690</v>
      </c>
      <c r="G19" s="1">
        <f t="shared" ca="1" si="6"/>
        <v>73.600000000000009</v>
      </c>
      <c r="H19" s="1">
        <f t="shared" ca="1" si="7"/>
        <v>563</v>
      </c>
      <c r="I19" s="1">
        <f t="shared" ca="1" si="8"/>
        <v>0.6</v>
      </c>
      <c r="J19" s="1">
        <f t="shared" ca="1" si="9"/>
        <v>9082</v>
      </c>
      <c r="K19" s="1">
        <f t="shared" ca="1" si="10"/>
        <v>5113166</v>
      </c>
      <c r="L19" s="1">
        <f t="shared" ca="1" si="11"/>
        <v>46.5</v>
      </c>
      <c r="M19" s="1">
        <f t="shared" ca="1" si="12"/>
        <v>3</v>
      </c>
      <c r="N19" s="9">
        <f t="shared" ca="1" si="0"/>
        <v>67</v>
      </c>
    </row>
    <row r="20" spans="1:14" ht="15.75" customHeight="1" thickBot="1" x14ac:dyDescent="0.3">
      <c r="A20" s="3">
        <v>45342.458333333336</v>
      </c>
      <c r="B20" s="1">
        <f t="shared" ca="1" si="1"/>
        <v>12</v>
      </c>
      <c r="C20" s="1">
        <f t="shared" ca="1" si="2"/>
        <v>32</v>
      </c>
      <c r="D20" s="1">
        <f t="shared" ca="1" si="3"/>
        <v>858</v>
      </c>
      <c r="E20" s="1">
        <f t="shared" ca="1" si="4"/>
        <v>83.7</v>
      </c>
      <c r="F20" s="1">
        <f t="shared" ca="1" si="5"/>
        <v>703</v>
      </c>
      <c r="G20" s="1">
        <f t="shared" ca="1" si="6"/>
        <v>79.100000000000009</v>
      </c>
      <c r="H20" s="1">
        <f t="shared" ca="1" si="7"/>
        <v>686</v>
      </c>
      <c r="I20" s="1">
        <f t="shared" ca="1" si="8"/>
        <v>0.64</v>
      </c>
      <c r="J20" s="1">
        <f t="shared" ca="1" si="9"/>
        <v>8236</v>
      </c>
      <c r="K20" s="1">
        <f t="shared" ca="1" si="10"/>
        <v>5649896</v>
      </c>
      <c r="L20" s="1">
        <f t="shared" ca="1" si="11"/>
        <v>37.4</v>
      </c>
      <c r="M20" s="1">
        <f t="shared" ca="1" si="12"/>
        <v>3.2</v>
      </c>
      <c r="N20" s="9">
        <f t="shared" ca="1" si="0"/>
        <v>80</v>
      </c>
    </row>
    <row r="21" spans="1:14" ht="15.75" customHeight="1" thickBot="1" x14ac:dyDescent="0.3">
      <c r="A21" s="3">
        <v>45342.461805555555</v>
      </c>
      <c r="B21" s="1">
        <f t="shared" ca="1" si="1"/>
        <v>14.100000000000001</v>
      </c>
      <c r="C21" s="1">
        <f t="shared" ca="1" si="2"/>
        <v>27</v>
      </c>
      <c r="D21" s="1">
        <f t="shared" ca="1" si="3"/>
        <v>416</v>
      </c>
      <c r="E21" s="1">
        <f t="shared" ca="1" si="4"/>
        <v>83.100000000000009</v>
      </c>
      <c r="F21" s="1">
        <f t="shared" ca="1" si="5"/>
        <v>601</v>
      </c>
      <c r="G21" s="1">
        <f t="shared" ca="1" si="6"/>
        <v>78.7</v>
      </c>
      <c r="H21" s="1">
        <f t="shared" ca="1" si="7"/>
        <v>660</v>
      </c>
      <c r="I21" s="1">
        <f t="shared" ca="1" si="8"/>
        <v>0.76</v>
      </c>
      <c r="J21" s="1">
        <f t="shared" ca="1" si="9"/>
        <v>8727</v>
      </c>
      <c r="K21" s="1">
        <f t="shared" ca="1" si="10"/>
        <v>5759820</v>
      </c>
      <c r="L21" s="1">
        <f t="shared" ca="1" si="11"/>
        <v>65.600000000000009</v>
      </c>
      <c r="M21" s="1">
        <f t="shared" ca="1" si="12"/>
        <v>4.4000000000000004</v>
      </c>
      <c r="N21" s="9">
        <f t="shared" ca="1" si="0"/>
        <v>61</v>
      </c>
    </row>
    <row r="22" spans="1:14" ht="15.75" customHeight="1" thickBot="1" x14ac:dyDescent="0.3">
      <c r="A22" s="3">
        <v>45342.465277777781</v>
      </c>
      <c r="B22" s="1">
        <f t="shared" ca="1" si="1"/>
        <v>14.200000000000001</v>
      </c>
      <c r="C22" s="1">
        <f t="shared" ca="1" si="2"/>
        <v>26</v>
      </c>
      <c r="D22" s="1">
        <f t="shared" ca="1" si="3"/>
        <v>487</v>
      </c>
      <c r="E22" s="1">
        <f t="shared" ca="1" si="4"/>
        <v>83.2</v>
      </c>
      <c r="F22" s="1">
        <f t="shared" ca="1" si="5"/>
        <v>793</v>
      </c>
      <c r="G22" s="1">
        <f t="shared" ca="1" si="6"/>
        <v>80.5</v>
      </c>
      <c r="H22" s="1">
        <f t="shared" ca="1" si="7"/>
        <v>665</v>
      </c>
      <c r="I22" s="1">
        <f t="shared" ca="1" si="8"/>
        <v>0.83000000000000007</v>
      </c>
      <c r="J22" s="1">
        <f t="shared" ca="1" si="9"/>
        <v>8136</v>
      </c>
      <c r="K22" s="1">
        <f t="shared" ca="1" si="10"/>
        <v>5410440</v>
      </c>
      <c r="L22" s="1">
        <f t="shared" ca="1" si="11"/>
        <v>62.5</v>
      </c>
      <c r="M22" s="1">
        <f t="shared" ca="1" si="12"/>
        <v>4.2</v>
      </c>
      <c r="N22" s="9">
        <f t="shared" ca="1" si="0"/>
        <v>64</v>
      </c>
    </row>
    <row r="23" spans="1:14" ht="15.75" customHeight="1" thickBot="1" x14ac:dyDescent="0.3">
      <c r="A23" s="3">
        <v>45342.46875</v>
      </c>
      <c r="B23" s="1">
        <f t="shared" ca="1" si="1"/>
        <v>18.600000000000001</v>
      </c>
      <c r="C23" s="1">
        <f t="shared" ca="1" si="2"/>
        <v>18</v>
      </c>
      <c r="D23" s="1">
        <f t="shared" ca="1" si="3"/>
        <v>340</v>
      </c>
      <c r="E23" s="1">
        <f t="shared" ca="1" si="4"/>
        <v>85.600000000000009</v>
      </c>
      <c r="F23" s="1">
        <f t="shared" ca="1" si="5"/>
        <v>659</v>
      </c>
      <c r="G23" s="1">
        <f t="shared" ca="1" si="6"/>
        <v>76.400000000000006</v>
      </c>
      <c r="H23" s="1">
        <f t="shared" ca="1" si="7"/>
        <v>751</v>
      </c>
      <c r="I23" s="1">
        <f t="shared" ca="1" si="8"/>
        <v>0.88</v>
      </c>
      <c r="J23" s="1">
        <f t="shared" ca="1" si="9"/>
        <v>9017</v>
      </c>
      <c r="K23" s="1">
        <f t="shared" ca="1" si="10"/>
        <v>6771767</v>
      </c>
      <c r="L23" s="1">
        <f t="shared" ca="1" si="11"/>
        <v>33.4</v>
      </c>
      <c r="M23" s="1">
        <f t="shared" ca="1" si="12"/>
        <v>5.6000000000000005</v>
      </c>
      <c r="N23" s="9">
        <f t="shared" ca="1" si="0"/>
        <v>65</v>
      </c>
    </row>
    <row r="24" spans="1:14" ht="15.75" customHeight="1" thickBot="1" x14ac:dyDescent="0.3">
      <c r="A24" s="3">
        <v>45342.472222222219</v>
      </c>
      <c r="B24" s="1">
        <f t="shared" ca="1" si="1"/>
        <v>11.3</v>
      </c>
      <c r="C24" s="1">
        <f t="shared" ca="1" si="2"/>
        <v>20</v>
      </c>
      <c r="D24" s="1">
        <f t="shared" ca="1" si="3"/>
        <v>857</v>
      </c>
      <c r="E24" s="1">
        <f t="shared" ca="1" si="4"/>
        <v>86.5</v>
      </c>
      <c r="F24" s="1">
        <f t="shared" ca="1" si="5"/>
        <v>618</v>
      </c>
      <c r="G24" s="1">
        <f t="shared" ca="1" si="6"/>
        <v>85.5</v>
      </c>
      <c r="H24" s="1">
        <f t="shared" ca="1" si="7"/>
        <v>754</v>
      </c>
      <c r="I24" s="1">
        <f t="shared" ca="1" si="8"/>
        <v>0.59</v>
      </c>
      <c r="J24" s="1">
        <f t="shared" ca="1" si="9"/>
        <v>9716</v>
      </c>
      <c r="K24" s="1">
        <f t="shared" ca="1" si="10"/>
        <v>7325864</v>
      </c>
      <c r="L24" s="1">
        <f t="shared" ca="1" si="11"/>
        <v>25.3</v>
      </c>
      <c r="M24" s="1">
        <f t="shared" ca="1" si="12"/>
        <v>4.8000000000000007</v>
      </c>
      <c r="N24" s="9">
        <f t="shared" ca="1" si="0"/>
        <v>69</v>
      </c>
    </row>
    <row r="25" spans="1:14" ht="15.75" customHeight="1" thickBot="1" x14ac:dyDescent="0.3">
      <c r="A25" s="3">
        <v>45342.475694444445</v>
      </c>
      <c r="B25" s="1">
        <f t="shared" ca="1" si="1"/>
        <v>11.100000000000001</v>
      </c>
      <c r="C25" s="1">
        <f t="shared" ca="1" si="2"/>
        <v>24</v>
      </c>
      <c r="D25" s="1">
        <f t="shared" ca="1" si="3"/>
        <v>723</v>
      </c>
      <c r="E25" s="1">
        <f t="shared" ca="1" si="4"/>
        <v>95.7</v>
      </c>
      <c r="F25" s="1">
        <f t="shared" ca="1" si="5"/>
        <v>647</v>
      </c>
      <c r="G25" s="1">
        <f t="shared" ca="1" si="6"/>
        <v>85.2</v>
      </c>
      <c r="H25" s="1">
        <f t="shared" ca="1" si="7"/>
        <v>641</v>
      </c>
      <c r="I25" s="1">
        <f t="shared" ca="1" si="8"/>
        <v>0.39</v>
      </c>
      <c r="J25" s="1">
        <f t="shared" ca="1" si="9"/>
        <v>8441</v>
      </c>
      <c r="K25" s="1">
        <f t="shared" ca="1" si="10"/>
        <v>5410681</v>
      </c>
      <c r="L25" s="1">
        <f t="shared" ca="1" si="11"/>
        <v>44.800000000000004</v>
      </c>
      <c r="M25" s="1">
        <f t="shared" ca="1" si="12"/>
        <v>3.7</v>
      </c>
      <c r="N25" s="9">
        <f t="shared" ca="1" si="0"/>
        <v>95</v>
      </c>
    </row>
    <row r="26" spans="1:14" ht="15.75" customHeight="1" thickBot="1" x14ac:dyDescent="0.3">
      <c r="A26" s="3">
        <v>45342.479166666664</v>
      </c>
      <c r="B26" s="1">
        <f t="shared" ca="1" si="1"/>
        <v>15.200000000000001</v>
      </c>
      <c r="C26" s="1">
        <f t="shared" ca="1" si="2"/>
        <v>23</v>
      </c>
      <c r="D26" s="1">
        <f t="shared" ca="1" si="3"/>
        <v>301</v>
      </c>
      <c r="E26" s="1">
        <f t="shared" ca="1" si="4"/>
        <v>91.800000000000011</v>
      </c>
      <c r="F26" s="1">
        <f t="shared" ca="1" si="5"/>
        <v>674</v>
      </c>
      <c r="G26" s="1">
        <f t="shared" ca="1" si="6"/>
        <v>86.5</v>
      </c>
      <c r="H26" s="1">
        <f t="shared" ca="1" si="7"/>
        <v>611</v>
      </c>
      <c r="I26" s="1">
        <f t="shared" ca="1" si="8"/>
        <v>0.35000000000000003</v>
      </c>
      <c r="J26" s="1">
        <f t="shared" ca="1" si="9"/>
        <v>9877</v>
      </c>
      <c r="K26" s="1">
        <f t="shared" ca="1" si="10"/>
        <v>6034847</v>
      </c>
      <c r="L26" s="1">
        <f t="shared" ca="1" si="11"/>
        <v>28.5</v>
      </c>
      <c r="M26" s="1">
        <f t="shared" ca="1" si="12"/>
        <v>5.6000000000000005</v>
      </c>
      <c r="N26" s="9">
        <f t="shared" ca="1" si="0"/>
        <v>62</v>
      </c>
    </row>
    <row r="27" spans="1:14" ht="15.75" customHeight="1" thickBot="1" x14ac:dyDescent="0.3">
      <c r="A27" s="3">
        <v>45342.482638888891</v>
      </c>
      <c r="B27" s="1">
        <f t="shared" ca="1" si="1"/>
        <v>13.3</v>
      </c>
      <c r="C27" s="1">
        <f t="shared" ca="1" si="2"/>
        <v>24</v>
      </c>
      <c r="D27" s="1">
        <f t="shared" ca="1" si="3"/>
        <v>428</v>
      </c>
      <c r="E27" s="1">
        <f t="shared" ca="1" si="4"/>
        <v>92.9</v>
      </c>
      <c r="F27" s="1">
        <f t="shared" ca="1" si="5"/>
        <v>786</v>
      </c>
      <c r="G27" s="1">
        <f t="shared" ca="1" si="6"/>
        <v>85.300000000000011</v>
      </c>
      <c r="H27" s="1">
        <f t="shared" ca="1" si="7"/>
        <v>746</v>
      </c>
      <c r="I27" s="1">
        <f t="shared" ca="1" si="8"/>
        <v>0.83000000000000007</v>
      </c>
      <c r="J27" s="1">
        <f t="shared" ca="1" si="9"/>
        <v>8166</v>
      </c>
      <c r="K27" s="1">
        <f t="shared" ca="1" si="10"/>
        <v>6091836</v>
      </c>
      <c r="L27" s="1">
        <f t="shared" ca="1" si="11"/>
        <v>31.400000000000002</v>
      </c>
      <c r="M27" s="1">
        <f t="shared" ca="1" si="12"/>
        <v>5.9</v>
      </c>
      <c r="N27" s="9">
        <f t="shared" ca="1" si="0"/>
        <v>99</v>
      </c>
    </row>
    <row r="28" spans="1:14" ht="15.75" customHeight="1" thickBot="1" x14ac:dyDescent="0.3">
      <c r="A28" s="3">
        <v>45342.486111111109</v>
      </c>
      <c r="B28" s="1">
        <f t="shared" ca="1" si="1"/>
        <v>13.700000000000001</v>
      </c>
      <c r="C28" s="1">
        <f t="shared" ca="1" si="2"/>
        <v>23</v>
      </c>
      <c r="D28" s="1">
        <f t="shared" ca="1" si="3"/>
        <v>301</v>
      </c>
      <c r="E28" s="1">
        <f t="shared" ca="1" si="4"/>
        <v>93.600000000000009</v>
      </c>
      <c r="F28" s="1">
        <f t="shared" ca="1" si="5"/>
        <v>697</v>
      </c>
      <c r="G28" s="1">
        <f t="shared" ca="1" si="6"/>
        <v>73.7</v>
      </c>
      <c r="H28" s="1">
        <f t="shared" ca="1" si="7"/>
        <v>800</v>
      </c>
      <c r="I28" s="1">
        <f t="shared" ca="1" si="8"/>
        <v>0.8</v>
      </c>
      <c r="J28" s="1">
        <f t="shared" ca="1" si="9"/>
        <v>9599</v>
      </c>
      <c r="K28" s="1">
        <f t="shared" ca="1" si="10"/>
        <v>7679200</v>
      </c>
      <c r="L28" s="1">
        <f t="shared" ca="1" si="11"/>
        <v>45</v>
      </c>
      <c r="M28" s="1">
        <f t="shared" ca="1" si="12"/>
        <v>5.7</v>
      </c>
      <c r="N28" s="9">
        <f t="shared" ca="1" si="0"/>
        <v>91</v>
      </c>
    </row>
    <row r="29" spans="1:14" ht="15.75" customHeight="1" thickBot="1" x14ac:dyDescent="0.3">
      <c r="A29" s="3">
        <v>45342.489583333336</v>
      </c>
      <c r="B29" s="1">
        <f t="shared" ca="1" si="1"/>
        <v>12.8</v>
      </c>
      <c r="C29" s="1">
        <f t="shared" ca="1" si="2"/>
        <v>35</v>
      </c>
      <c r="D29" s="1">
        <f t="shared" ca="1" si="3"/>
        <v>435</v>
      </c>
      <c r="E29" s="1">
        <f t="shared" ca="1" si="4"/>
        <v>85.300000000000011</v>
      </c>
      <c r="F29" s="1">
        <f t="shared" ca="1" si="5"/>
        <v>771</v>
      </c>
      <c r="G29" s="1">
        <f t="shared" ca="1" si="6"/>
        <v>78</v>
      </c>
      <c r="H29" s="1">
        <f t="shared" ca="1" si="7"/>
        <v>634</v>
      </c>
      <c r="I29" s="1">
        <f t="shared" ca="1" si="8"/>
        <v>1</v>
      </c>
      <c r="J29" s="1">
        <f t="shared" ca="1" si="9"/>
        <v>8240</v>
      </c>
      <c r="K29" s="1">
        <f t="shared" ca="1" si="10"/>
        <v>5224160</v>
      </c>
      <c r="L29" s="1">
        <f t="shared" ca="1" si="11"/>
        <v>45.800000000000004</v>
      </c>
      <c r="M29" s="1">
        <f t="shared" ca="1" si="12"/>
        <v>4.5</v>
      </c>
      <c r="N29" s="9">
        <f t="shared" ca="1" si="0"/>
        <v>80</v>
      </c>
    </row>
    <row r="30" spans="1:14" ht="15.75" customHeight="1" thickBot="1" x14ac:dyDescent="0.3">
      <c r="A30" s="3">
        <v>45342.493055555555</v>
      </c>
      <c r="B30" s="1">
        <f t="shared" ca="1" si="1"/>
        <v>17.600000000000001</v>
      </c>
      <c r="C30" s="1">
        <f t="shared" ca="1" si="2"/>
        <v>28</v>
      </c>
      <c r="D30" s="1">
        <f t="shared" ca="1" si="3"/>
        <v>285</v>
      </c>
      <c r="E30" s="1">
        <f t="shared" ca="1" si="4"/>
        <v>84.7</v>
      </c>
      <c r="F30" s="1">
        <f t="shared" ca="1" si="5"/>
        <v>658</v>
      </c>
      <c r="G30" s="1">
        <f t="shared" ca="1" si="6"/>
        <v>74.600000000000009</v>
      </c>
      <c r="H30" s="1">
        <f t="shared" ca="1" si="7"/>
        <v>527</v>
      </c>
      <c r="I30" s="1">
        <f t="shared" ca="1" si="8"/>
        <v>0.4</v>
      </c>
      <c r="J30" s="1">
        <f t="shared" ca="1" si="9"/>
        <v>9850</v>
      </c>
      <c r="K30" s="1">
        <f t="shared" ca="1" si="10"/>
        <v>5190950</v>
      </c>
      <c r="L30" s="1">
        <f t="shared" ca="1" si="11"/>
        <v>68.8</v>
      </c>
      <c r="M30" s="1">
        <f t="shared" ca="1" si="12"/>
        <v>4.4000000000000004</v>
      </c>
      <c r="N30" s="9">
        <f t="shared" ca="1" si="0"/>
        <v>85</v>
      </c>
    </row>
    <row r="31" spans="1:14" ht="15.75" customHeight="1" thickBot="1" x14ac:dyDescent="0.3">
      <c r="A31" s="3">
        <v>45342.496527777781</v>
      </c>
      <c r="B31" s="1">
        <f t="shared" ca="1" si="1"/>
        <v>14.3</v>
      </c>
      <c r="C31" s="1">
        <f t="shared" ca="1" si="2"/>
        <v>35</v>
      </c>
      <c r="D31" s="1">
        <f t="shared" ca="1" si="3"/>
        <v>321</v>
      </c>
      <c r="E31" s="1">
        <f t="shared" ca="1" si="4"/>
        <v>88.2</v>
      </c>
      <c r="F31" s="1">
        <f t="shared" ca="1" si="5"/>
        <v>675</v>
      </c>
      <c r="G31" s="1">
        <f t="shared" ca="1" si="6"/>
        <v>80</v>
      </c>
      <c r="H31" s="1">
        <f t="shared" ca="1" si="7"/>
        <v>648</v>
      </c>
      <c r="I31" s="1">
        <f t="shared" ca="1" si="8"/>
        <v>0.3</v>
      </c>
      <c r="J31" s="1">
        <f t="shared" ca="1" si="9"/>
        <v>8432</v>
      </c>
      <c r="K31" s="1">
        <f t="shared" ca="1" si="10"/>
        <v>5463936</v>
      </c>
      <c r="L31" s="1">
        <f t="shared" ca="1" si="11"/>
        <v>47.6</v>
      </c>
      <c r="M31" s="1">
        <f t="shared" ca="1" si="12"/>
        <v>3.5</v>
      </c>
      <c r="N31" s="9">
        <f t="shared" ca="1" si="0"/>
        <v>84</v>
      </c>
    </row>
    <row r="32" spans="1:14" ht="15.75" customHeight="1" thickBot="1" x14ac:dyDescent="0.3">
      <c r="A32" s="3">
        <v>45342.5</v>
      </c>
      <c r="B32" s="1">
        <f t="shared" ca="1" si="1"/>
        <v>10.700000000000001</v>
      </c>
      <c r="C32" s="1">
        <f t="shared" ca="1" si="2"/>
        <v>24</v>
      </c>
      <c r="D32" s="1">
        <f t="shared" ca="1" si="3"/>
        <v>718</v>
      </c>
      <c r="E32" s="1">
        <f t="shared" ca="1" si="4"/>
        <v>92.5</v>
      </c>
      <c r="F32" s="1">
        <f t="shared" ca="1" si="5"/>
        <v>645</v>
      </c>
      <c r="G32" s="1">
        <f t="shared" ca="1" si="6"/>
        <v>85.5</v>
      </c>
      <c r="H32" s="1">
        <f t="shared" ca="1" si="7"/>
        <v>651</v>
      </c>
      <c r="I32" s="1">
        <f t="shared" ca="1" si="8"/>
        <v>0.93</v>
      </c>
      <c r="J32" s="1">
        <f t="shared" ca="1" si="9"/>
        <v>8361</v>
      </c>
      <c r="K32" s="1">
        <f t="shared" ca="1" si="10"/>
        <v>5443011</v>
      </c>
      <c r="L32" s="1">
        <f t="shared" ca="1" si="11"/>
        <v>38.400000000000006</v>
      </c>
      <c r="M32" s="1">
        <f t="shared" ca="1" si="12"/>
        <v>3.4000000000000004</v>
      </c>
      <c r="N32" s="9">
        <f t="shared" ca="1" si="0"/>
        <v>65</v>
      </c>
    </row>
    <row r="33" spans="1:15" ht="15.75" customHeight="1" thickBot="1" x14ac:dyDescent="0.3">
      <c r="A33" s="3">
        <v>45342.503472222219</v>
      </c>
      <c r="B33" s="1">
        <f t="shared" ca="1" si="1"/>
        <v>11.600000000000001</v>
      </c>
      <c r="C33" s="1">
        <f t="shared" ca="1" si="2"/>
        <v>23</v>
      </c>
      <c r="D33" s="1">
        <f t="shared" ca="1" si="3"/>
        <v>652</v>
      </c>
      <c r="E33" s="1">
        <f t="shared" ca="1" si="4"/>
        <v>86.800000000000011</v>
      </c>
      <c r="F33" s="1">
        <f t="shared" ca="1" si="5"/>
        <v>668</v>
      </c>
      <c r="G33" s="1">
        <f t="shared" ca="1" si="6"/>
        <v>78.900000000000006</v>
      </c>
      <c r="H33" s="1">
        <f t="shared" ca="1" si="7"/>
        <v>775</v>
      </c>
      <c r="I33" s="1">
        <f t="shared" ca="1" si="8"/>
        <v>0.37</v>
      </c>
      <c r="J33" s="1">
        <f t="shared" ca="1" si="9"/>
        <v>8287</v>
      </c>
      <c r="K33" s="1">
        <f t="shared" ca="1" si="10"/>
        <v>6422425</v>
      </c>
      <c r="L33" s="1">
        <f t="shared" ca="1" si="11"/>
        <v>31.1</v>
      </c>
      <c r="M33" s="1">
        <f t="shared" ca="1" si="12"/>
        <v>2.6</v>
      </c>
      <c r="N33" s="9">
        <f t="shared" ca="1" si="0"/>
        <v>88</v>
      </c>
    </row>
    <row r="34" spans="1:15" ht="15.75" customHeight="1" thickBot="1" x14ac:dyDescent="0.3">
      <c r="A34" s="3">
        <v>45342.506944444445</v>
      </c>
      <c r="B34" s="1">
        <f t="shared" ca="1" si="1"/>
        <v>19.3</v>
      </c>
      <c r="C34" s="1">
        <f t="shared" ca="1" si="2"/>
        <v>30</v>
      </c>
      <c r="D34" s="1">
        <f t="shared" ca="1" si="3"/>
        <v>321</v>
      </c>
      <c r="E34" s="1">
        <f t="shared" ca="1" si="4"/>
        <v>95.7</v>
      </c>
      <c r="F34" s="1">
        <f t="shared" ca="1" si="5"/>
        <v>775</v>
      </c>
      <c r="G34" s="1">
        <f t="shared" ca="1" si="6"/>
        <v>84.2</v>
      </c>
      <c r="H34" s="1">
        <f t="shared" ca="1" si="7"/>
        <v>767</v>
      </c>
      <c r="I34" s="1">
        <f t="shared" ca="1" si="8"/>
        <v>0.36</v>
      </c>
      <c r="J34" s="1">
        <f t="shared" ca="1" si="9"/>
        <v>8610</v>
      </c>
      <c r="K34" s="1">
        <f t="shared" ca="1" si="10"/>
        <v>6603870</v>
      </c>
      <c r="L34" s="1">
        <f t="shared" ca="1" si="11"/>
        <v>69.8</v>
      </c>
      <c r="M34" s="1">
        <f t="shared" ca="1" si="12"/>
        <v>3.9000000000000004</v>
      </c>
      <c r="N34" s="9">
        <f t="shared" ca="1" si="0"/>
        <v>85</v>
      </c>
    </row>
    <row r="35" spans="1:15" ht="15.75" customHeight="1" thickBot="1" x14ac:dyDescent="0.3">
      <c r="A35" s="3">
        <v>45342.510416666664</v>
      </c>
      <c r="B35" s="1">
        <f t="shared" ca="1" si="1"/>
        <v>13.8</v>
      </c>
      <c r="C35" s="1">
        <f t="shared" ca="1" si="2"/>
        <v>24</v>
      </c>
      <c r="D35" s="1">
        <f t="shared" ca="1" si="3"/>
        <v>562</v>
      </c>
      <c r="E35" s="1">
        <f t="shared" ca="1" si="4"/>
        <v>85.600000000000009</v>
      </c>
      <c r="F35" s="1">
        <f t="shared" ca="1" si="5"/>
        <v>788</v>
      </c>
      <c r="G35" s="1">
        <f t="shared" ca="1" si="6"/>
        <v>73.8</v>
      </c>
      <c r="H35" s="1">
        <f t="shared" ca="1" si="7"/>
        <v>772</v>
      </c>
      <c r="I35" s="1">
        <f t="shared" ca="1" si="8"/>
        <v>0.59</v>
      </c>
      <c r="J35" s="1">
        <f t="shared" ca="1" si="9"/>
        <v>9299</v>
      </c>
      <c r="K35" s="1">
        <f t="shared" ca="1" si="10"/>
        <v>7178828</v>
      </c>
      <c r="L35" s="1">
        <f t="shared" ca="1" si="11"/>
        <v>62.300000000000004</v>
      </c>
      <c r="M35" s="1">
        <f t="shared" ca="1" si="12"/>
        <v>4.4000000000000004</v>
      </c>
      <c r="N35" s="9">
        <f t="shared" ca="1" si="0"/>
        <v>87</v>
      </c>
    </row>
    <row r="36" spans="1:15" ht="15.75" customHeight="1" thickBot="1" x14ac:dyDescent="0.3">
      <c r="A36" s="3">
        <v>45342.513888888891</v>
      </c>
      <c r="B36" s="1">
        <f t="shared" ca="1" si="1"/>
        <v>16.3</v>
      </c>
      <c r="C36" s="1">
        <f t="shared" ca="1" si="2"/>
        <v>15</v>
      </c>
      <c r="D36" s="1">
        <f t="shared" ca="1" si="3"/>
        <v>694</v>
      </c>
      <c r="E36" s="1">
        <f t="shared" ca="1" si="4"/>
        <v>82.300000000000011</v>
      </c>
      <c r="F36" s="1">
        <f t="shared" ca="1" si="5"/>
        <v>603</v>
      </c>
      <c r="G36" s="1">
        <f t="shared" ca="1" si="6"/>
        <v>86.4</v>
      </c>
      <c r="H36" s="1">
        <f t="shared" ca="1" si="7"/>
        <v>715</v>
      </c>
      <c r="I36" s="1">
        <f t="shared" ca="1" si="8"/>
        <v>0.3</v>
      </c>
      <c r="J36" s="1">
        <f t="shared" ca="1" si="9"/>
        <v>9950</v>
      </c>
      <c r="K36" s="1">
        <f t="shared" ca="1" si="10"/>
        <v>7114250</v>
      </c>
      <c r="L36" s="1">
        <f t="shared" ca="1" si="11"/>
        <v>45.2</v>
      </c>
      <c r="M36" s="1">
        <f t="shared" ca="1" si="12"/>
        <v>5</v>
      </c>
      <c r="N36" s="9">
        <f t="shared" ca="1" si="0"/>
        <v>60</v>
      </c>
    </row>
    <row r="37" spans="1:15" ht="15.75" customHeight="1" thickBot="1" x14ac:dyDescent="0.3">
      <c r="A37" s="3">
        <v>45342.510416666664</v>
      </c>
      <c r="B37" s="1">
        <f t="shared" ca="1" si="1"/>
        <v>16</v>
      </c>
      <c r="C37" s="1">
        <f t="shared" ca="1" si="2"/>
        <v>23</v>
      </c>
      <c r="D37" s="1">
        <f t="shared" ca="1" si="3"/>
        <v>890</v>
      </c>
      <c r="E37" s="1">
        <f t="shared" ca="1" si="4"/>
        <v>88.2</v>
      </c>
      <c r="F37" s="1">
        <f t="shared" ca="1" si="5"/>
        <v>756</v>
      </c>
      <c r="G37" s="1">
        <f t="shared" ca="1" si="6"/>
        <v>73.5</v>
      </c>
      <c r="H37" s="1">
        <f t="shared" ca="1" si="7"/>
        <v>752</v>
      </c>
      <c r="I37" s="1">
        <f t="shared" ca="1" si="8"/>
        <v>0.85</v>
      </c>
      <c r="J37" s="1">
        <f t="shared" ca="1" si="9"/>
        <v>8653</v>
      </c>
      <c r="K37" s="1">
        <f t="shared" ca="1" si="10"/>
        <v>6507056</v>
      </c>
      <c r="L37" s="1">
        <f t="shared" ca="1" si="11"/>
        <v>38.5</v>
      </c>
      <c r="M37" s="1">
        <f t="shared" ca="1" si="12"/>
        <v>5.7</v>
      </c>
      <c r="N37" s="9">
        <f t="shared" ca="1" si="0"/>
        <v>76</v>
      </c>
    </row>
    <row r="38" spans="1:15" ht="15.75" customHeight="1" thickBot="1" x14ac:dyDescent="0.3">
      <c r="A38" s="3">
        <v>45342.513888888891</v>
      </c>
      <c r="B38" s="1">
        <f t="shared" ca="1" si="1"/>
        <v>19.900000000000002</v>
      </c>
      <c r="C38" s="1">
        <f t="shared" ca="1" si="2"/>
        <v>20</v>
      </c>
      <c r="D38" s="1">
        <f t="shared" ca="1" si="3"/>
        <v>377</v>
      </c>
      <c r="E38" s="1">
        <f t="shared" ca="1" si="4"/>
        <v>83.4</v>
      </c>
      <c r="F38" s="1">
        <f t="shared" ca="1" si="5"/>
        <v>747</v>
      </c>
      <c r="G38" s="1">
        <f t="shared" ca="1" si="6"/>
        <v>81.7</v>
      </c>
      <c r="H38" s="1">
        <f t="shared" ca="1" si="7"/>
        <v>500</v>
      </c>
      <c r="I38" s="1">
        <f t="shared" ca="1" si="8"/>
        <v>0.89</v>
      </c>
      <c r="J38" s="1">
        <f t="shared" ca="1" si="9"/>
        <v>9291</v>
      </c>
      <c r="K38" s="1">
        <f t="shared" ca="1" si="10"/>
        <v>4645500</v>
      </c>
      <c r="L38" s="1">
        <f t="shared" ca="1" si="11"/>
        <v>38.200000000000003</v>
      </c>
      <c r="M38" s="1">
        <f t="shared" ca="1" si="12"/>
        <v>4</v>
      </c>
      <c r="N38" s="9">
        <f t="shared" ca="1" si="0"/>
        <v>78</v>
      </c>
    </row>
    <row r="39" spans="1:15" ht="15.75" customHeight="1" thickBot="1" x14ac:dyDescent="0.3">
      <c r="A39" s="3">
        <v>45342.517361111109</v>
      </c>
      <c r="B39" s="1">
        <f t="shared" ca="1" si="1"/>
        <v>12</v>
      </c>
      <c r="C39" s="1">
        <f t="shared" ca="1" si="2"/>
        <v>17</v>
      </c>
      <c r="D39" s="1">
        <f t="shared" ca="1" si="3"/>
        <v>897</v>
      </c>
      <c r="E39" s="1">
        <f t="shared" ca="1" si="4"/>
        <v>85.300000000000011</v>
      </c>
      <c r="F39" s="1">
        <f t="shared" ca="1" si="5"/>
        <v>677</v>
      </c>
      <c r="G39" s="1">
        <f t="shared" ca="1" si="6"/>
        <v>79.400000000000006</v>
      </c>
      <c r="H39" s="1">
        <f t="shared" ca="1" si="7"/>
        <v>539</v>
      </c>
      <c r="I39" s="1">
        <f t="shared" ca="1" si="8"/>
        <v>0.41000000000000003</v>
      </c>
      <c r="J39" s="1">
        <f t="shared" ca="1" si="9"/>
        <v>8456</v>
      </c>
      <c r="K39" s="1">
        <f t="shared" ca="1" si="10"/>
        <v>4557784</v>
      </c>
      <c r="L39" s="1">
        <f t="shared" ca="1" si="11"/>
        <v>51.300000000000004</v>
      </c>
      <c r="M39" s="1">
        <f t="shared" ca="1" si="12"/>
        <v>6.7</v>
      </c>
      <c r="N39" s="9">
        <f t="shared" ca="1" si="0"/>
        <v>62</v>
      </c>
    </row>
    <row r="40" spans="1:15" ht="15.75" customHeight="1" thickBot="1" x14ac:dyDescent="0.3">
      <c r="A40" s="3">
        <v>45342.520833333336</v>
      </c>
      <c r="B40" s="1">
        <f t="shared" ca="1" si="1"/>
        <v>19.100000000000001</v>
      </c>
      <c r="C40" s="1">
        <f t="shared" ca="1" si="2"/>
        <v>17</v>
      </c>
      <c r="D40" s="1">
        <f t="shared" ca="1" si="3"/>
        <v>358</v>
      </c>
      <c r="E40" s="1">
        <f t="shared" ca="1" si="4"/>
        <v>92.9</v>
      </c>
      <c r="F40" s="1">
        <f t="shared" ca="1" si="5"/>
        <v>674</v>
      </c>
      <c r="G40" s="1">
        <f t="shared" ca="1" si="6"/>
        <v>85.4</v>
      </c>
      <c r="H40" s="1">
        <f t="shared" ca="1" si="7"/>
        <v>682</v>
      </c>
      <c r="I40" s="1">
        <f t="shared" ca="1" si="8"/>
        <v>0.77</v>
      </c>
      <c r="J40" s="1">
        <f t="shared" ca="1" si="9"/>
        <v>8264</v>
      </c>
      <c r="K40" s="1">
        <f t="shared" ca="1" si="10"/>
        <v>5636048</v>
      </c>
      <c r="L40" s="1">
        <f t="shared" ca="1" si="11"/>
        <v>45.5</v>
      </c>
      <c r="M40" s="1">
        <f t="shared" ca="1" si="12"/>
        <v>6.3000000000000007</v>
      </c>
      <c r="N40" s="9">
        <f t="shared" ca="1" si="0"/>
        <v>62</v>
      </c>
    </row>
    <row r="41" spans="1:15" ht="15.75" customHeight="1" thickBot="1" x14ac:dyDescent="0.3">
      <c r="A41" s="3">
        <v>45342.524305555555</v>
      </c>
      <c r="B41" s="1">
        <f t="shared" ca="1" si="1"/>
        <v>17.8</v>
      </c>
      <c r="C41" s="1">
        <f t="shared" ca="1" si="2"/>
        <v>30</v>
      </c>
      <c r="D41" s="1">
        <f t="shared" ca="1" si="3"/>
        <v>354</v>
      </c>
      <c r="E41" s="1">
        <f t="shared" ca="1" si="4"/>
        <v>82.800000000000011</v>
      </c>
      <c r="F41" s="1">
        <f t="shared" ca="1" si="5"/>
        <v>738</v>
      </c>
      <c r="G41" s="1">
        <f t="shared" ca="1" si="6"/>
        <v>78.900000000000006</v>
      </c>
      <c r="H41" s="1">
        <f t="shared" ca="1" si="7"/>
        <v>501</v>
      </c>
      <c r="I41" s="1">
        <f t="shared" ca="1" si="8"/>
        <v>0.98</v>
      </c>
      <c r="J41" s="1">
        <f t="shared" ca="1" si="9"/>
        <v>9130</v>
      </c>
      <c r="K41" s="1">
        <f t="shared" ca="1" si="10"/>
        <v>4574130</v>
      </c>
      <c r="L41" s="1">
        <f t="shared" ca="1" si="11"/>
        <v>48.900000000000006</v>
      </c>
      <c r="M41" s="1">
        <f t="shared" ca="1" si="12"/>
        <v>3.7</v>
      </c>
      <c r="N41" s="9">
        <f t="shared" ca="1" si="0"/>
        <v>73</v>
      </c>
    </row>
    <row r="42" spans="1:15" s="6" customFormat="1" ht="15.75" customHeight="1" thickBot="1" x14ac:dyDescent="0.3">
      <c r="A42" s="3">
        <v>45342.527777777781</v>
      </c>
      <c r="B42" s="1">
        <f t="shared" ca="1" si="1"/>
        <v>18</v>
      </c>
      <c r="C42" s="1">
        <f t="shared" ca="1" si="2"/>
        <v>31</v>
      </c>
      <c r="D42" s="1">
        <f t="shared" ca="1" si="3"/>
        <v>786</v>
      </c>
      <c r="E42" s="1">
        <f t="shared" ca="1" si="4"/>
        <v>90.600000000000009</v>
      </c>
      <c r="F42" s="1">
        <f t="shared" ca="1" si="5"/>
        <v>618</v>
      </c>
      <c r="G42" s="1">
        <f t="shared" ca="1" si="6"/>
        <v>79.900000000000006</v>
      </c>
      <c r="H42" s="1">
        <f t="shared" ca="1" si="7"/>
        <v>553</v>
      </c>
      <c r="I42" s="1">
        <f t="shared" ca="1" si="8"/>
        <v>0.95000000000000007</v>
      </c>
      <c r="J42" s="1">
        <f t="shared" ca="1" si="9"/>
        <v>9899</v>
      </c>
      <c r="K42" s="1">
        <f t="shared" ca="1" si="10"/>
        <v>5474147</v>
      </c>
      <c r="L42" s="1">
        <f t="shared" ca="1" si="11"/>
        <v>51.6</v>
      </c>
      <c r="M42" s="1">
        <f t="shared" ca="1" si="12"/>
        <v>3.3000000000000003</v>
      </c>
      <c r="N42" s="9">
        <f t="shared" ca="1" si="0"/>
        <v>82</v>
      </c>
      <c r="O42"/>
    </row>
    <row r="43" spans="1:15" s="6" customFormat="1" ht="15.75" customHeight="1" thickBot="1" x14ac:dyDescent="0.3">
      <c r="A43" s="3">
        <v>45342.53125</v>
      </c>
      <c r="B43" s="1">
        <f t="shared" ca="1" si="1"/>
        <v>15</v>
      </c>
      <c r="C43" s="1">
        <f t="shared" ca="1" si="2"/>
        <v>25</v>
      </c>
      <c r="D43" s="1">
        <f t="shared" ca="1" si="3"/>
        <v>692</v>
      </c>
      <c r="E43" s="1">
        <f t="shared" ca="1" si="4"/>
        <v>86.4</v>
      </c>
      <c r="F43" s="1">
        <f t="shared" ca="1" si="5"/>
        <v>613</v>
      </c>
      <c r="G43" s="1">
        <f t="shared" ca="1" si="6"/>
        <v>80</v>
      </c>
      <c r="H43" s="1">
        <f t="shared" ca="1" si="7"/>
        <v>580</v>
      </c>
      <c r="I43" s="1">
        <f t="shared" ca="1" si="8"/>
        <v>0.38</v>
      </c>
      <c r="J43" s="1">
        <f t="shared" ca="1" si="9"/>
        <v>9553</v>
      </c>
      <c r="K43" s="1">
        <f t="shared" ca="1" si="10"/>
        <v>5540740</v>
      </c>
      <c r="L43" s="1">
        <f t="shared" ca="1" si="11"/>
        <v>68.5</v>
      </c>
      <c r="M43" s="1">
        <f t="shared" ca="1" si="12"/>
        <v>2.8000000000000003</v>
      </c>
      <c r="N43" s="9">
        <f t="shared" ca="1" si="0"/>
        <v>82</v>
      </c>
      <c r="O43"/>
    </row>
    <row r="44" spans="1:15" s="6" customFormat="1" ht="15.75" customHeight="1" thickBot="1" x14ac:dyDescent="0.3">
      <c r="A44" s="3">
        <v>45342.534722222219</v>
      </c>
      <c r="B44" s="1">
        <f t="shared" ca="1" si="1"/>
        <v>15.5</v>
      </c>
      <c r="C44" s="1">
        <f t="shared" ca="1" si="2"/>
        <v>27</v>
      </c>
      <c r="D44" s="1">
        <f t="shared" ca="1" si="3"/>
        <v>555</v>
      </c>
      <c r="E44" s="1">
        <f t="shared" ca="1" si="4"/>
        <v>90.7</v>
      </c>
      <c r="F44" s="1">
        <f t="shared" ca="1" si="5"/>
        <v>673</v>
      </c>
      <c r="G44" s="1">
        <f t="shared" ca="1" si="6"/>
        <v>77.800000000000011</v>
      </c>
      <c r="H44" s="1">
        <f t="shared" ca="1" si="7"/>
        <v>517</v>
      </c>
      <c r="I44" s="1">
        <f t="shared" ca="1" si="8"/>
        <v>0.34</v>
      </c>
      <c r="J44" s="1">
        <f t="shared" ca="1" si="9"/>
        <v>8585</v>
      </c>
      <c r="K44" s="1">
        <f t="shared" ca="1" si="10"/>
        <v>4438445</v>
      </c>
      <c r="L44" s="1">
        <f t="shared" ca="1" si="11"/>
        <v>35.200000000000003</v>
      </c>
      <c r="M44" s="1">
        <f t="shared" ca="1" si="12"/>
        <v>2.6</v>
      </c>
      <c r="N44" s="9">
        <f t="shared" ca="1" si="0"/>
        <v>67</v>
      </c>
      <c r="O44"/>
    </row>
    <row r="45" spans="1:15" s="6" customFormat="1" ht="15.75" customHeight="1" thickBot="1" x14ac:dyDescent="0.3">
      <c r="A45" s="3">
        <v>45342.538194444445</v>
      </c>
      <c r="B45" s="1">
        <f t="shared" ca="1" si="1"/>
        <v>11.3</v>
      </c>
      <c r="C45" s="1">
        <f t="shared" ca="1" si="2"/>
        <v>17</v>
      </c>
      <c r="D45" s="1">
        <f t="shared" ca="1" si="3"/>
        <v>807</v>
      </c>
      <c r="E45" s="1">
        <f t="shared" ca="1" si="4"/>
        <v>86.800000000000011</v>
      </c>
      <c r="F45" s="1">
        <f t="shared" ca="1" si="5"/>
        <v>701</v>
      </c>
      <c r="G45" s="1">
        <f t="shared" ca="1" si="6"/>
        <v>74.8</v>
      </c>
      <c r="H45" s="1">
        <f t="shared" ca="1" si="7"/>
        <v>749</v>
      </c>
      <c r="I45" s="1">
        <f t="shared" ca="1" si="8"/>
        <v>0.77</v>
      </c>
      <c r="J45" s="1">
        <f t="shared" ca="1" si="9"/>
        <v>8299</v>
      </c>
      <c r="K45" s="1">
        <f t="shared" ca="1" si="10"/>
        <v>6215951</v>
      </c>
      <c r="L45" s="1">
        <f t="shared" ca="1" si="11"/>
        <v>48.800000000000004</v>
      </c>
      <c r="M45" s="1">
        <f t="shared" ca="1" si="12"/>
        <v>2.8000000000000003</v>
      </c>
      <c r="N45" s="9">
        <f t="shared" ca="1" si="0"/>
        <v>63</v>
      </c>
      <c r="O45"/>
    </row>
    <row r="46" spans="1:15" s="6" customFormat="1" ht="15.75" customHeight="1" thickBot="1" x14ac:dyDescent="0.3">
      <c r="A46" s="3">
        <v>45342.541666666664</v>
      </c>
      <c r="B46" s="1">
        <f t="shared" ca="1" si="1"/>
        <v>11.4</v>
      </c>
      <c r="C46" s="1">
        <f t="shared" ca="1" si="2"/>
        <v>26</v>
      </c>
      <c r="D46" s="1">
        <f t="shared" ca="1" si="3"/>
        <v>310</v>
      </c>
      <c r="E46" s="1">
        <f t="shared" ca="1" si="4"/>
        <v>88.100000000000009</v>
      </c>
      <c r="F46" s="1">
        <f t="shared" ca="1" si="5"/>
        <v>609</v>
      </c>
      <c r="G46" s="1">
        <f t="shared" ca="1" si="6"/>
        <v>77.900000000000006</v>
      </c>
      <c r="H46" s="1">
        <f t="shared" ca="1" si="7"/>
        <v>637</v>
      </c>
      <c r="I46" s="1">
        <f t="shared" ca="1" si="8"/>
        <v>0.43</v>
      </c>
      <c r="J46" s="1">
        <f t="shared" ca="1" si="9"/>
        <v>8883</v>
      </c>
      <c r="K46" s="1">
        <f t="shared" ca="1" si="10"/>
        <v>5658471</v>
      </c>
      <c r="L46" s="1">
        <f t="shared" ca="1" si="11"/>
        <v>65.8</v>
      </c>
      <c r="M46" s="1">
        <f t="shared" ca="1" si="12"/>
        <v>5.3000000000000007</v>
      </c>
      <c r="N46" s="9">
        <f t="shared" ca="1" si="0"/>
        <v>70</v>
      </c>
      <c r="O46"/>
    </row>
    <row r="47" spans="1:15" s="6" customFormat="1" ht="15.75" customHeight="1" thickBot="1" x14ac:dyDescent="0.3">
      <c r="A47" s="3">
        <v>45342.545138888891</v>
      </c>
      <c r="B47" s="1">
        <f t="shared" ca="1" si="1"/>
        <v>17.600000000000001</v>
      </c>
      <c r="C47" s="1">
        <f t="shared" ca="1" si="2"/>
        <v>15</v>
      </c>
      <c r="D47" s="1">
        <f t="shared" ca="1" si="3"/>
        <v>360</v>
      </c>
      <c r="E47" s="1">
        <f t="shared" ca="1" si="4"/>
        <v>84.9</v>
      </c>
      <c r="F47" s="1">
        <f t="shared" ca="1" si="5"/>
        <v>628</v>
      </c>
      <c r="G47" s="1">
        <f t="shared" ca="1" si="6"/>
        <v>72.2</v>
      </c>
      <c r="H47" s="1">
        <f t="shared" ca="1" si="7"/>
        <v>551</v>
      </c>
      <c r="I47" s="1">
        <f t="shared" ca="1" si="8"/>
        <v>0.33</v>
      </c>
      <c r="J47" s="1">
        <f t="shared" ca="1" si="9"/>
        <v>9993</v>
      </c>
      <c r="K47" s="1">
        <f t="shared" ca="1" si="10"/>
        <v>5506143</v>
      </c>
      <c r="L47" s="1">
        <f t="shared" ca="1" si="11"/>
        <v>60.900000000000006</v>
      </c>
      <c r="M47" s="1">
        <f t="shared" ca="1" si="12"/>
        <v>5.3000000000000007</v>
      </c>
      <c r="N47" s="9">
        <f t="shared" ca="1" si="0"/>
        <v>98</v>
      </c>
      <c r="O47"/>
    </row>
    <row r="48" spans="1:15" s="6" customFormat="1" ht="15.75" customHeight="1" thickBot="1" x14ac:dyDescent="0.3">
      <c r="A48" s="3">
        <v>45342.548611111109</v>
      </c>
      <c r="B48" s="1">
        <f t="shared" ca="1" si="1"/>
        <v>15.600000000000001</v>
      </c>
      <c r="C48" s="1">
        <f t="shared" ca="1" si="2"/>
        <v>32</v>
      </c>
      <c r="D48" s="1">
        <f t="shared" ca="1" si="3"/>
        <v>409</v>
      </c>
      <c r="E48" s="1">
        <f t="shared" ca="1" si="4"/>
        <v>86.9</v>
      </c>
      <c r="F48" s="1">
        <f t="shared" ca="1" si="5"/>
        <v>753</v>
      </c>
      <c r="G48" s="1">
        <f t="shared" ca="1" si="6"/>
        <v>78.5</v>
      </c>
      <c r="H48" s="1">
        <f t="shared" ca="1" si="7"/>
        <v>688</v>
      </c>
      <c r="I48" s="1">
        <f t="shared" ca="1" si="8"/>
        <v>0.8</v>
      </c>
      <c r="J48" s="1">
        <f t="shared" ca="1" si="9"/>
        <v>8333</v>
      </c>
      <c r="K48" s="1">
        <f t="shared" ca="1" si="10"/>
        <v>5733104</v>
      </c>
      <c r="L48" s="1">
        <f t="shared" ca="1" si="11"/>
        <v>30.3</v>
      </c>
      <c r="M48" s="1">
        <f t="shared" ca="1" si="12"/>
        <v>3.3000000000000003</v>
      </c>
      <c r="N48" s="9">
        <f t="shared" ca="1" si="0"/>
        <v>91</v>
      </c>
      <c r="O48"/>
    </row>
    <row r="49" spans="1:15" s="6" customFormat="1" ht="15.75" customHeight="1" thickBot="1" x14ac:dyDescent="0.3">
      <c r="A49" s="3">
        <v>45342.552083333336</v>
      </c>
      <c r="B49" s="1">
        <f t="shared" ca="1" si="1"/>
        <v>16.5</v>
      </c>
      <c r="C49" s="1">
        <f t="shared" ca="1" si="2"/>
        <v>29</v>
      </c>
      <c r="D49" s="1">
        <f t="shared" ca="1" si="3"/>
        <v>873</v>
      </c>
      <c r="E49" s="1">
        <f t="shared" ca="1" si="4"/>
        <v>88.5</v>
      </c>
      <c r="F49" s="1">
        <f t="shared" ca="1" si="5"/>
        <v>600</v>
      </c>
      <c r="G49" s="1">
        <f t="shared" ca="1" si="6"/>
        <v>82.2</v>
      </c>
      <c r="H49" s="1">
        <f t="shared" ca="1" si="7"/>
        <v>539</v>
      </c>
      <c r="I49" s="1">
        <f t="shared" ca="1" si="8"/>
        <v>0.8</v>
      </c>
      <c r="J49" s="1">
        <f t="shared" ca="1" si="9"/>
        <v>8644</v>
      </c>
      <c r="K49" s="1">
        <f t="shared" ca="1" si="10"/>
        <v>4659116</v>
      </c>
      <c r="L49" s="1">
        <f t="shared" ca="1" si="11"/>
        <v>46.300000000000004</v>
      </c>
      <c r="M49" s="1">
        <f t="shared" ca="1" si="12"/>
        <v>4.5</v>
      </c>
      <c r="N49" s="9">
        <f t="shared" ca="1" si="0"/>
        <v>79</v>
      </c>
      <c r="O49"/>
    </row>
    <row r="50" spans="1:15" s="6" customFormat="1" ht="15.75" customHeight="1" thickBot="1" x14ac:dyDescent="0.3">
      <c r="A50" s="3">
        <v>45342.555555555555</v>
      </c>
      <c r="B50" s="1">
        <f t="shared" ca="1" si="1"/>
        <v>11.3</v>
      </c>
      <c r="C50" s="1">
        <f t="shared" ca="1" si="2"/>
        <v>35</v>
      </c>
      <c r="D50" s="1">
        <f t="shared" ca="1" si="3"/>
        <v>697</v>
      </c>
      <c r="E50" s="1">
        <f t="shared" ca="1" si="4"/>
        <v>91.4</v>
      </c>
      <c r="F50" s="1">
        <f t="shared" ca="1" si="5"/>
        <v>605</v>
      </c>
      <c r="G50" s="1">
        <f t="shared" ca="1" si="6"/>
        <v>78.5</v>
      </c>
      <c r="H50" s="1">
        <f t="shared" ca="1" si="7"/>
        <v>546</v>
      </c>
      <c r="I50" s="1">
        <f t="shared" ca="1" si="8"/>
        <v>0.6</v>
      </c>
      <c r="J50" s="1">
        <f t="shared" ca="1" si="9"/>
        <v>9621</v>
      </c>
      <c r="K50" s="1">
        <f t="shared" ca="1" si="10"/>
        <v>5253066</v>
      </c>
      <c r="L50" s="1">
        <f t="shared" ca="1" si="11"/>
        <v>33.9</v>
      </c>
      <c r="M50" s="1">
        <f t="shared" ca="1" si="12"/>
        <v>4.2</v>
      </c>
      <c r="N50" s="9">
        <f t="shared" ca="1" si="0"/>
        <v>63</v>
      </c>
      <c r="O50"/>
    </row>
    <row r="51" spans="1:15" s="6" customFormat="1" ht="15.75" customHeight="1" thickBot="1" x14ac:dyDescent="0.3">
      <c r="A51" s="3">
        <v>45342.559027777781</v>
      </c>
      <c r="B51" s="1">
        <f t="shared" ca="1" si="1"/>
        <v>12.4</v>
      </c>
      <c r="C51" s="1">
        <f t="shared" ca="1" si="2"/>
        <v>15</v>
      </c>
      <c r="D51" s="1">
        <f t="shared" ca="1" si="3"/>
        <v>865</v>
      </c>
      <c r="E51" s="1">
        <f t="shared" ca="1" si="4"/>
        <v>93.800000000000011</v>
      </c>
      <c r="F51" s="1">
        <f t="shared" ca="1" si="5"/>
        <v>600</v>
      </c>
      <c r="G51" s="1">
        <f t="shared" ca="1" si="6"/>
        <v>80.5</v>
      </c>
      <c r="H51" s="1">
        <f t="shared" ca="1" si="7"/>
        <v>642</v>
      </c>
      <c r="I51" s="1">
        <f t="shared" ca="1" si="8"/>
        <v>0.63</v>
      </c>
      <c r="J51" s="1">
        <f t="shared" ca="1" si="9"/>
        <v>9077</v>
      </c>
      <c r="K51" s="1">
        <f t="shared" ca="1" si="10"/>
        <v>5827434</v>
      </c>
      <c r="L51" s="1">
        <f t="shared" ca="1" si="11"/>
        <v>42.5</v>
      </c>
      <c r="M51" s="1">
        <f t="shared" ca="1" si="12"/>
        <v>3.1</v>
      </c>
      <c r="N51" s="9">
        <f t="shared" ca="1" si="0"/>
        <v>68</v>
      </c>
      <c r="O51"/>
    </row>
    <row r="52" spans="1:15" s="6" customFormat="1" ht="15.75" customHeight="1" thickBot="1" x14ac:dyDescent="0.3">
      <c r="A52" s="3">
        <v>45342.5625</v>
      </c>
      <c r="B52" s="1">
        <f t="shared" ca="1" si="1"/>
        <v>13.600000000000001</v>
      </c>
      <c r="C52" s="1">
        <f t="shared" ca="1" si="2"/>
        <v>24</v>
      </c>
      <c r="D52" s="1">
        <f t="shared" ca="1" si="3"/>
        <v>817</v>
      </c>
      <c r="E52" s="1">
        <f t="shared" ca="1" si="4"/>
        <v>85.7</v>
      </c>
      <c r="F52" s="1">
        <f t="shared" ca="1" si="5"/>
        <v>655</v>
      </c>
      <c r="G52" s="1">
        <f t="shared" ca="1" si="6"/>
        <v>72.100000000000009</v>
      </c>
      <c r="H52" s="1">
        <f t="shared" ca="1" si="7"/>
        <v>629</v>
      </c>
      <c r="I52" s="1">
        <f t="shared" ca="1" si="8"/>
        <v>0.71</v>
      </c>
      <c r="J52" s="1">
        <f t="shared" ca="1" si="9"/>
        <v>8909</v>
      </c>
      <c r="K52" s="1">
        <f t="shared" ca="1" si="10"/>
        <v>5603761</v>
      </c>
      <c r="L52" s="1">
        <f t="shared" ca="1" si="11"/>
        <v>61.400000000000006</v>
      </c>
      <c r="M52" s="1">
        <f t="shared" ca="1" si="12"/>
        <v>3.7</v>
      </c>
      <c r="N52" s="9">
        <f t="shared" ca="1" si="0"/>
        <v>68</v>
      </c>
      <c r="O52"/>
    </row>
    <row r="53" spans="1:15" s="6" customFormat="1" ht="15.75" customHeight="1" thickBot="1" x14ac:dyDescent="0.3">
      <c r="A53" s="3">
        <v>45342.565972222219</v>
      </c>
      <c r="B53" s="1">
        <f t="shared" ca="1" si="1"/>
        <v>10</v>
      </c>
      <c r="C53" s="1">
        <f t="shared" ca="1" si="2"/>
        <v>34</v>
      </c>
      <c r="D53" s="1">
        <f t="shared" ca="1" si="3"/>
        <v>517</v>
      </c>
      <c r="E53" s="1">
        <f t="shared" ca="1" si="4"/>
        <v>87.2</v>
      </c>
      <c r="F53" s="1">
        <f t="shared" ca="1" si="5"/>
        <v>710</v>
      </c>
      <c r="G53" s="1">
        <f t="shared" ca="1" si="6"/>
        <v>75.7</v>
      </c>
      <c r="H53" s="1">
        <f t="shared" ca="1" si="7"/>
        <v>588</v>
      </c>
      <c r="I53" s="1">
        <f t="shared" ca="1" si="8"/>
        <v>0.57999999999999996</v>
      </c>
      <c r="J53" s="1">
        <f t="shared" ca="1" si="9"/>
        <v>9535</v>
      </c>
      <c r="K53" s="1">
        <f t="shared" ca="1" si="10"/>
        <v>5606580</v>
      </c>
      <c r="L53" s="1">
        <f t="shared" ca="1" si="11"/>
        <v>33.300000000000004</v>
      </c>
      <c r="M53" s="1">
        <f t="shared" ca="1" si="12"/>
        <v>2.5</v>
      </c>
      <c r="N53" s="9">
        <f t="shared" ca="1" si="0"/>
        <v>78</v>
      </c>
      <c r="O53"/>
    </row>
    <row r="54" spans="1:15" s="6" customFormat="1" ht="15.75" customHeight="1" thickBot="1" x14ac:dyDescent="0.3">
      <c r="A54" s="3">
        <v>45342.569444444445</v>
      </c>
      <c r="B54" s="1">
        <f t="shared" ca="1" si="1"/>
        <v>20</v>
      </c>
      <c r="C54" s="1">
        <f t="shared" ca="1" si="2"/>
        <v>23</v>
      </c>
      <c r="D54" s="1">
        <f t="shared" ca="1" si="3"/>
        <v>392</v>
      </c>
      <c r="E54" s="1">
        <f t="shared" ca="1" si="4"/>
        <v>85.7</v>
      </c>
      <c r="F54" s="1">
        <f t="shared" ca="1" si="5"/>
        <v>719</v>
      </c>
      <c r="G54" s="1">
        <f t="shared" ca="1" si="6"/>
        <v>77.800000000000011</v>
      </c>
      <c r="H54" s="1">
        <f t="shared" ca="1" si="7"/>
        <v>792</v>
      </c>
      <c r="I54" s="1">
        <f t="shared" ca="1" si="8"/>
        <v>0.93</v>
      </c>
      <c r="J54" s="1">
        <f t="shared" ca="1" si="9"/>
        <v>9444</v>
      </c>
      <c r="K54" s="1">
        <f t="shared" ca="1" si="10"/>
        <v>7479648</v>
      </c>
      <c r="L54" s="1">
        <f t="shared" ca="1" si="11"/>
        <v>52.300000000000004</v>
      </c>
      <c r="M54" s="1">
        <f t="shared" ca="1" si="12"/>
        <v>5.8000000000000007</v>
      </c>
      <c r="N54" s="9">
        <f t="shared" ca="1" si="0"/>
        <v>98</v>
      </c>
      <c r="O54"/>
    </row>
    <row r="55" spans="1:15" s="6" customFormat="1" ht="15.75" customHeight="1" thickBot="1" x14ac:dyDescent="0.3">
      <c r="A55" s="3">
        <v>45342.572916666664</v>
      </c>
      <c r="B55" s="1">
        <f t="shared" ca="1" si="1"/>
        <v>10.4</v>
      </c>
      <c r="C55" s="1">
        <f t="shared" ca="1" si="2"/>
        <v>16</v>
      </c>
      <c r="D55" s="1">
        <f t="shared" ca="1" si="3"/>
        <v>753</v>
      </c>
      <c r="E55" s="1">
        <f t="shared" ca="1" si="4"/>
        <v>84.100000000000009</v>
      </c>
      <c r="F55" s="1">
        <f t="shared" ca="1" si="5"/>
        <v>717</v>
      </c>
      <c r="G55" s="1">
        <f t="shared" ca="1" si="6"/>
        <v>85.800000000000011</v>
      </c>
      <c r="H55" s="1">
        <f t="shared" ca="1" si="7"/>
        <v>632</v>
      </c>
      <c r="I55" s="1">
        <f t="shared" ca="1" si="8"/>
        <v>0.64</v>
      </c>
      <c r="J55" s="1">
        <f t="shared" ca="1" si="9"/>
        <v>9963</v>
      </c>
      <c r="K55" s="1">
        <f t="shared" ca="1" si="10"/>
        <v>6296616</v>
      </c>
      <c r="L55" s="1">
        <f t="shared" ca="1" si="11"/>
        <v>40.300000000000004</v>
      </c>
      <c r="M55" s="1">
        <f t="shared" ca="1" si="12"/>
        <v>5.9</v>
      </c>
      <c r="N55" s="9">
        <f t="shared" ca="1" si="0"/>
        <v>60</v>
      </c>
      <c r="O55"/>
    </row>
    <row r="56" spans="1:15" s="6" customFormat="1" ht="15.75" customHeight="1" thickBot="1" x14ac:dyDescent="0.3">
      <c r="A56" s="3">
        <v>45342.576388888891</v>
      </c>
      <c r="B56" s="1">
        <f t="shared" ca="1" si="1"/>
        <v>13.100000000000001</v>
      </c>
      <c r="C56" s="1">
        <f t="shared" ca="1" si="2"/>
        <v>35</v>
      </c>
      <c r="D56" s="1">
        <f t="shared" ca="1" si="3"/>
        <v>503</v>
      </c>
      <c r="E56" s="1">
        <f t="shared" ca="1" si="4"/>
        <v>92.100000000000009</v>
      </c>
      <c r="F56" s="1">
        <f t="shared" ca="1" si="5"/>
        <v>703</v>
      </c>
      <c r="G56" s="1">
        <f t="shared" ca="1" si="6"/>
        <v>82.800000000000011</v>
      </c>
      <c r="H56" s="1">
        <f t="shared" ca="1" si="7"/>
        <v>765</v>
      </c>
      <c r="I56" s="1">
        <f t="shared" ca="1" si="8"/>
        <v>0.33</v>
      </c>
      <c r="J56" s="1">
        <f t="shared" ca="1" si="9"/>
        <v>9955</v>
      </c>
      <c r="K56" s="1">
        <f t="shared" ca="1" si="10"/>
        <v>7615575</v>
      </c>
      <c r="L56" s="1">
        <f t="shared" ca="1" si="11"/>
        <v>28.400000000000002</v>
      </c>
      <c r="M56" s="1">
        <f t="shared" ca="1" si="12"/>
        <v>5.7</v>
      </c>
      <c r="N56" s="9">
        <f t="shared" ca="1" si="0"/>
        <v>100</v>
      </c>
      <c r="O56"/>
    </row>
    <row r="57" spans="1:15" ht="13" thickBot="1" x14ac:dyDescent="0.3">
      <c r="A57" s="3">
        <v>45342.579861111109</v>
      </c>
      <c r="B57" s="1">
        <f t="shared" ca="1" si="1"/>
        <v>16.400000000000002</v>
      </c>
      <c r="C57" s="1">
        <f t="shared" ca="1" si="2"/>
        <v>24</v>
      </c>
      <c r="D57" s="1">
        <f t="shared" ca="1" si="3"/>
        <v>394</v>
      </c>
      <c r="E57" s="1">
        <f t="shared" ca="1" si="4"/>
        <v>85.100000000000009</v>
      </c>
      <c r="F57" s="1">
        <f t="shared" ca="1" si="5"/>
        <v>776</v>
      </c>
      <c r="G57" s="1">
        <f t="shared" ca="1" si="6"/>
        <v>82</v>
      </c>
      <c r="H57" s="1">
        <f t="shared" ca="1" si="7"/>
        <v>719</v>
      </c>
      <c r="I57" s="1">
        <f t="shared" ca="1" si="8"/>
        <v>0.4</v>
      </c>
      <c r="J57" s="1">
        <f t="shared" ca="1" si="9"/>
        <v>9327</v>
      </c>
      <c r="K57" s="1">
        <f t="shared" ca="1" si="10"/>
        <v>6706113</v>
      </c>
      <c r="L57" s="1">
        <f t="shared" ca="1" si="11"/>
        <v>67.3</v>
      </c>
      <c r="M57" s="1">
        <f t="shared" ca="1" si="12"/>
        <v>5.1000000000000005</v>
      </c>
      <c r="N57" s="9">
        <f t="shared" ca="1" si="0"/>
        <v>63</v>
      </c>
    </row>
    <row r="58" spans="1:15" ht="13" thickBot="1" x14ac:dyDescent="0.3">
      <c r="A58" s="3">
        <v>45342.583333333336</v>
      </c>
      <c r="B58" s="1">
        <f t="shared" ca="1" si="1"/>
        <v>17.5</v>
      </c>
      <c r="C58" s="1">
        <f t="shared" ca="1" si="2"/>
        <v>21</v>
      </c>
      <c r="D58" s="1">
        <f t="shared" ca="1" si="3"/>
        <v>385</v>
      </c>
      <c r="E58" s="1">
        <f t="shared" ca="1" si="4"/>
        <v>93</v>
      </c>
      <c r="F58" s="1">
        <f t="shared" ca="1" si="5"/>
        <v>642</v>
      </c>
      <c r="G58" s="1">
        <f t="shared" ca="1" si="6"/>
        <v>84.800000000000011</v>
      </c>
      <c r="H58" s="1">
        <f t="shared" ca="1" si="7"/>
        <v>584</v>
      </c>
      <c r="I58" s="1">
        <f t="shared" ca="1" si="8"/>
        <v>0.93</v>
      </c>
      <c r="J58" s="1">
        <f t="shared" ca="1" si="9"/>
        <v>8471</v>
      </c>
      <c r="K58" s="1">
        <f t="shared" ca="1" si="10"/>
        <v>4947064</v>
      </c>
      <c r="L58" s="1">
        <f t="shared" ca="1" si="11"/>
        <v>49.300000000000004</v>
      </c>
      <c r="M58" s="1">
        <f t="shared" ca="1" si="12"/>
        <v>5.1000000000000005</v>
      </c>
      <c r="N58" s="9">
        <f t="shared" ca="1" si="0"/>
        <v>63</v>
      </c>
    </row>
    <row r="59" spans="1:15" ht="13" thickBot="1" x14ac:dyDescent="0.3">
      <c r="A59" s="3">
        <v>45342.586805555555</v>
      </c>
      <c r="B59" s="1">
        <f t="shared" ca="1" si="1"/>
        <v>15.700000000000001</v>
      </c>
      <c r="C59" s="1">
        <f t="shared" ca="1" si="2"/>
        <v>23</v>
      </c>
      <c r="D59" s="1">
        <f t="shared" ca="1" si="3"/>
        <v>750</v>
      </c>
      <c r="E59" s="1">
        <f t="shared" ca="1" si="4"/>
        <v>83.100000000000009</v>
      </c>
      <c r="F59" s="1">
        <f t="shared" ca="1" si="5"/>
        <v>712</v>
      </c>
      <c r="G59" s="1">
        <f t="shared" ca="1" si="6"/>
        <v>79.900000000000006</v>
      </c>
      <c r="H59" s="1">
        <f t="shared" ca="1" si="7"/>
        <v>554</v>
      </c>
      <c r="I59" s="1">
        <f t="shared" ca="1" si="8"/>
        <v>0.42</v>
      </c>
      <c r="J59" s="1">
        <f t="shared" ca="1" si="9"/>
        <v>8695</v>
      </c>
      <c r="K59" s="1">
        <f t="shared" ca="1" si="10"/>
        <v>4817030</v>
      </c>
      <c r="L59" s="1">
        <f t="shared" ca="1" si="11"/>
        <v>65.5</v>
      </c>
      <c r="M59" s="1">
        <f t="shared" ca="1" si="12"/>
        <v>6.5</v>
      </c>
      <c r="N59" s="9">
        <f t="shared" ca="1" si="0"/>
        <v>70</v>
      </c>
    </row>
    <row r="60" spans="1:15" ht="13" thickBot="1" x14ac:dyDescent="0.3">
      <c r="A60" s="3">
        <v>45342.590277777781</v>
      </c>
      <c r="B60" s="1">
        <f t="shared" ca="1" si="1"/>
        <v>12.600000000000001</v>
      </c>
      <c r="C60" s="1">
        <f t="shared" ca="1" si="2"/>
        <v>28</v>
      </c>
      <c r="D60" s="1">
        <f t="shared" ca="1" si="3"/>
        <v>436</v>
      </c>
      <c r="E60" s="1">
        <f t="shared" ca="1" si="4"/>
        <v>90.300000000000011</v>
      </c>
      <c r="F60" s="1">
        <f t="shared" ca="1" si="5"/>
        <v>722</v>
      </c>
      <c r="G60" s="1">
        <f t="shared" ca="1" si="6"/>
        <v>84.4</v>
      </c>
      <c r="H60" s="1">
        <f t="shared" ca="1" si="7"/>
        <v>662</v>
      </c>
      <c r="I60" s="1">
        <f t="shared" ca="1" si="8"/>
        <v>0.83000000000000007</v>
      </c>
      <c r="J60" s="1">
        <f t="shared" ca="1" si="9"/>
        <v>9239</v>
      </c>
      <c r="K60" s="1">
        <f t="shared" ca="1" si="10"/>
        <v>6116218</v>
      </c>
      <c r="L60" s="1">
        <f t="shared" ca="1" si="11"/>
        <v>62.300000000000004</v>
      </c>
      <c r="M60" s="1">
        <f t="shared" ca="1" si="12"/>
        <v>3.6</v>
      </c>
      <c r="N60" s="9">
        <f t="shared" ca="1" si="0"/>
        <v>90</v>
      </c>
    </row>
    <row r="61" spans="1:15" ht="13" thickBot="1" x14ac:dyDescent="0.3">
      <c r="A61" s="3">
        <v>45342.59375</v>
      </c>
      <c r="B61" s="1">
        <f t="shared" ca="1" si="1"/>
        <v>11.4</v>
      </c>
      <c r="C61" s="1">
        <f t="shared" ca="1" si="2"/>
        <v>28</v>
      </c>
      <c r="D61" s="1">
        <f t="shared" ca="1" si="3"/>
        <v>713</v>
      </c>
      <c r="E61" s="1">
        <f t="shared" ca="1" si="4"/>
        <v>91.9</v>
      </c>
      <c r="F61" s="1">
        <f t="shared" ca="1" si="5"/>
        <v>676</v>
      </c>
      <c r="G61" s="1">
        <f t="shared" ca="1" si="6"/>
        <v>73.5</v>
      </c>
      <c r="H61" s="1">
        <f t="shared" ca="1" si="7"/>
        <v>652</v>
      </c>
      <c r="I61" s="1">
        <f t="shared" ca="1" si="8"/>
        <v>0.66</v>
      </c>
      <c r="J61" s="1">
        <f t="shared" ca="1" si="9"/>
        <v>9398</v>
      </c>
      <c r="K61" s="1">
        <f t="shared" ca="1" si="10"/>
        <v>6127496</v>
      </c>
      <c r="L61" s="1">
        <f t="shared" ca="1" si="11"/>
        <v>40.6</v>
      </c>
      <c r="M61" s="1">
        <f t="shared" ca="1" si="12"/>
        <v>4.3</v>
      </c>
      <c r="N61" s="9">
        <f t="shared" ca="1" si="0"/>
        <v>83</v>
      </c>
    </row>
    <row r="62" spans="1:15" ht="13" thickBot="1" x14ac:dyDescent="0.3">
      <c r="A62" s="3">
        <v>45342.597222222219</v>
      </c>
      <c r="B62" s="1">
        <f t="shared" ca="1" si="1"/>
        <v>11.200000000000001</v>
      </c>
      <c r="C62" s="1">
        <f t="shared" ca="1" si="2"/>
        <v>32</v>
      </c>
      <c r="D62" s="1">
        <f t="shared" ca="1" si="3"/>
        <v>611</v>
      </c>
      <c r="E62" s="1">
        <f t="shared" ca="1" si="4"/>
        <v>87.800000000000011</v>
      </c>
      <c r="F62" s="1">
        <f t="shared" ca="1" si="5"/>
        <v>709</v>
      </c>
      <c r="G62" s="1">
        <f t="shared" ca="1" si="6"/>
        <v>86</v>
      </c>
      <c r="H62" s="1">
        <f t="shared" ca="1" si="7"/>
        <v>567</v>
      </c>
      <c r="I62" s="1">
        <f t="shared" ca="1" si="8"/>
        <v>0.6</v>
      </c>
      <c r="J62" s="1">
        <f t="shared" ca="1" si="9"/>
        <v>9493</v>
      </c>
      <c r="K62" s="1">
        <f t="shared" ca="1" si="10"/>
        <v>5382531</v>
      </c>
      <c r="L62" s="1">
        <f t="shared" ca="1" si="11"/>
        <v>44.2</v>
      </c>
      <c r="M62" s="1">
        <f t="shared" ca="1" si="12"/>
        <v>6.9</v>
      </c>
      <c r="N62" s="9">
        <f t="shared" ca="1" si="0"/>
        <v>80</v>
      </c>
    </row>
    <row r="63" spans="1:15" ht="13" thickBot="1" x14ac:dyDescent="0.3">
      <c r="A63" s="3">
        <v>45342.600694444445</v>
      </c>
      <c r="B63" s="1">
        <f t="shared" ca="1" si="1"/>
        <v>18.5</v>
      </c>
      <c r="C63" s="1">
        <f t="shared" ca="1" si="2"/>
        <v>21</v>
      </c>
      <c r="D63" s="1">
        <f t="shared" ca="1" si="3"/>
        <v>665</v>
      </c>
      <c r="E63" s="1">
        <f t="shared" ca="1" si="4"/>
        <v>84.9</v>
      </c>
      <c r="F63" s="1">
        <f t="shared" ca="1" si="5"/>
        <v>776</v>
      </c>
      <c r="G63" s="1">
        <f t="shared" ca="1" si="6"/>
        <v>76.100000000000009</v>
      </c>
      <c r="H63" s="1">
        <f t="shared" ca="1" si="7"/>
        <v>534</v>
      </c>
      <c r="I63" s="1">
        <f t="shared" ca="1" si="8"/>
        <v>0.95000000000000007</v>
      </c>
      <c r="J63" s="1">
        <f t="shared" ca="1" si="9"/>
        <v>9061</v>
      </c>
      <c r="K63" s="1">
        <f t="shared" ca="1" si="10"/>
        <v>4838574</v>
      </c>
      <c r="L63" s="1">
        <f t="shared" ca="1" si="11"/>
        <v>41.300000000000004</v>
      </c>
      <c r="M63" s="1">
        <f t="shared" ca="1" si="12"/>
        <v>4.5</v>
      </c>
      <c r="N63" s="9">
        <f t="shared" ca="1" si="0"/>
        <v>66</v>
      </c>
    </row>
    <row r="64" spans="1:15" ht="15.75" customHeight="1" thickBot="1" x14ac:dyDescent="0.3">
      <c r="A64" s="3">
        <v>45342.604166666664</v>
      </c>
      <c r="B64" s="1">
        <f t="shared" ca="1" si="1"/>
        <v>19.700000000000003</v>
      </c>
      <c r="C64" s="1">
        <f t="shared" ca="1" si="2"/>
        <v>27</v>
      </c>
      <c r="D64" s="1">
        <f t="shared" ca="1" si="3"/>
        <v>333</v>
      </c>
      <c r="E64" s="1">
        <f t="shared" ca="1" si="4"/>
        <v>93.800000000000011</v>
      </c>
      <c r="F64" s="1">
        <f t="shared" ca="1" si="5"/>
        <v>652</v>
      </c>
      <c r="G64" s="1">
        <f t="shared" ca="1" si="6"/>
        <v>78.600000000000009</v>
      </c>
      <c r="H64" s="1">
        <f t="shared" ca="1" si="7"/>
        <v>758</v>
      </c>
      <c r="I64" s="1">
        <f t="shared" ca="1" si="8"/>
        <v>0.73</v>
      </c>
      <c r="J64" s="1">
        <f t="shared" ca="1" si="9"/>
        <v>9485</v>
      </c>
      <c r="K64" s="1">
        <f t="shared" ca="1" si="10"/>
        <v>7189630</v>
      </c>
      <c r="L64" s="1">
        <f t="shared" ca="1" si="11"/>
        <v>65.2</v>
      </c>
      <c r="M64" s="1">
        <f t="shared" ca="1" si="12"/>
        <v>3.6</v>
      </c>
      <c r="N64" s="9">
        <f t="shared" ca="1" si="0"/>
        <v>82</v>
      </c>
    </row>
    <row r="65" spans="1:14" ht="15.75" customHeight="1" thickBot="1" x14ac:dyDescent="0.3">
      <c r="A65" s="3">
        <v>45342.607638888891</v>
      </c>
      <c r="B65" s="1">
        <f t="shared" ca="1" si="1"/>
        <v>19.3</v>
      </c>
      <c r="C65" s="1">
        <f t="shared" ca="1" si="2"/>
        <v>19</v>
      </c>
      <c r="D65" s="1">
        <f t="shared" ca="1" si="3"/>
        <v>290</v>
      </c>
      <c r="E65" s="1">
        <f t="shared" ca="1" si="4"/>
        <v>85.600000000000009</v>
      </c>
      <c r="F65" s="1">
        <f t="shared" ca="1" si="5"/>
        <v>631</v>
      </c>
      <c r="G65" s="1">
        <f t="shared" ca="1" si="6"/>
        <v>73.2</v>
      </c>
      <c r="H65" s="1">
        <f t="shared" ca="1" si="7"/>
        <v>567</v>
      </c>
      <c r="I65" s="1">
        <f t="shared" ca="1" si="8"/>
        <v>0.3</v>
      </c>
      <c r="J65" s="1">
        <f t="shared" ca="1" si="9"/>
        <v>8078</v>
      </c>
      <c r="K65" s="1">
        <f t="shared" ca="1" si="10"/>
        <v>4580226</v>
      </c>
      <c r="L65" s="1">
        <f t="shared" ca="1" si="11"/>
        <v>43.2</v>
      </c>
      <c r="M65" s="1">
        <f t="shared" ca="1" si="12"/>
        <v>6.9</v>
      </c>
      <c r="N65" s="9">
        <f t="shared" ca="1" si="0"/>
        <v>83</v>
      </c>
    </row>
    <row r="66" spans="1:14" ht="15.75" customHeight="1" thickBot="1" x14ac:dyDescent="0.3">
      <c r="A66" s="3">
        <v>45342.611111111109</v>
      </c>
      <c r="B66" s="1">
        <f t="shared" ca="1" si="1"/>
        <v>13.600000000000001</v>
      </c>
      <c r="C66" s="1">
        <f t="shared" ca="1" si="2"/>
        <v>33</v>
      </c>
      <c r="D66" s="1">
        <f t="shared" ca="1" si="3"/>
        <v>356</v>
      </c>
      <c r="E66" s="1">
        <f t="shared" ca="1" si="4"/>
        <v>85.600000000000009</v>
      </c>
      <c r="F66" s="1">
        <f t="shared" ca="1" si="5"/>
        <v>740</v>
      </c>
      <c r="G66" s="1">
        <f t="shared" ca="1" si="6"/>
        <v>81.800000000000011</v>
      </c>
      <c r="H66" s="1">
        <f t="shared" ca="1" si="7"/>
        <v>631</v>
      </c>
      <c r="I66" s="1">
        <f t="shared" ca="1" si="8"/>
        <v>0.97</v>
      </c>
      <c r="J66" s="1">
        <f t="shared" ca="1" si="9"/>
        <v>8339</v>
      </c>
      <c r="K66" s="1">
        <f t="shared" ca="1" si="10"/>
        <v>5261909</v>
      </c>
      <c r="L66" s="1">
        <f t="shared" ca="1" si="11"/>
        <v>41.800000000000004</v>
      </c>
      <c r="M66" s="1">
        <f t="shared" ca="1" si="12"/>
        <v>2.9000000000000004</v>
      </c>
      <c r="N66" s="9">
        <f t="shared" ref="N66:N127" ca="1" si="13">RANDBETWEEN(60,100)</f>
        <v>61</v>
      </c>
    </row>
    <row r="67" spans="1:14" ht="15.75" customHeight="1" thickBot="1" x14ac:dyDescent="0.3">
      <c r="A67" s="3">
        <v>45342.614583333336</v>
      </c>
      <c r="B67" s="1">
        <f t="shared" ref="B67:B127" ca="1" si="14">RANDBETWEEN(100,200)*0.1</f>
        <v>14.100000000000001</v>
      </c>
      <c r="C67" s="1">
        <f t="shared" ref="C67:C127" ca="1" si="15">RANDBETWEEN(15,35)</f>
        <v>33</v>
      </c>
      <c r="D67" s="1">
        <f t="shared" ref="D67:D127" ca="1" si="16">RANDBETWEEN(250,900)</f>
        <v>750</v>
      </c>
      <c r="E67" s="1">
        <f t="shared" ref="E67:E127" ca="1" si="17">RANDBETWEEN(820,970)*0.1</f>
        <v>92.2</v>
      </c>
      <c r="F67" s="1">
        <f t="shared" ref="F67:F127" ca="1" si="18">RANDBETWEEN(600,800)</f>
        <v>693</v>
      </c>
      <c r="G67" s="1">
        <f t="shared" ref="G67:G127" ca="1" si="19">RANDBETWEEN(720,870)*0.1</f>
        <v>80.100000000000009</v>
      </c>
      <c r="H67" s="1">
        <f t="shared" ref="H67:H127" ca="1" si="20">RANDBETWEEN(500,800)</f>
        <v>690</v>
      </c>
      <c r="I67" s="1">
        <f t="shared" ref="I67:I127" ca="1" si="21">RANDBETWEEN(30,100)*0.01</f>
        <v>0.47000000000000003</v>
      </c>
      <c r="J67" s="1">
        <f t="shared" ref="J67:J127" ca="1" si="22">RANDBETWEEN(8000,10000)</f>
        <v>9106</v>
      </c>
      <c r="K67" s="1">
        <f t="shared" ref="K67:K127" ca="1" si="23">H67*J67</f>
        <v>6283140</v>
      </c>
      <c r="L67" s="1">
        <f t="shared" ref="L67:L127" ca="1" si="24">RANDBETWEEN(250,700)*0.1</f>
        <v>43</v>
      </c>
      <c r="M67" s="1">
        <f t="shared" ref="M67:M127" ca="1" si="25">RANDBETWEEN(25,70)*0.1</f>
        <v>4.7</v>
      </c>
      <c r="N67" s="9">
        <f t="shared" ca="1" si="13"/>
        <v>83</v>
      </c>
    </row>
    <row r="68" spans="1:14" ht="15.75" customHeight="1" thickBot="1" x14ac:dyDescent="0.3">
      <c r="A68" s="3">
        <v>45342.618055555555</v>
      </c>
      <c r="B68" s="1">
        <f t="shared" ca="1" si="14"/>
        <v>10</v>
      </c>
      <c r="C68" s="1">
        <f t="shared" ca="1" si="15"/>
        <v>24</v>
      </c>
      <c r="D68" s="1">
        <f t="shared" ca="1" si="16"/>
        <v>891</v>
      </c>
      <c r="E68" s="1">
        <f t="shared" ca="1" si="17"/>
        <v>89.800000000000011</v>
      </c>
      <c r="F68" s="1">
        <f t="shared" ca="1" si="18"/>
        <v>682</v>
      </c>
      <c r="G68" s="1">
        <f t="shared" ca="1" si="19"/>
        <v>84.5</v>
      </c>
      <c r="H68" s="1">
        <f t="shared" ca="1" si="20"/>
        <v>767</v>
      </c>
      <c r="I68" s="1">
        <f t="shared" ca="1" si="21"/>
        <v>0.43</v>
      </c>
      <c r="J68" s="1">
        <f t="shared" ca="1" si="22"/>
        <v>8588</v>
      </c>
      <c r="K68" s="1">
        <f t="shared" ca="1" si="23"/>
        <v>6586996</v>
      </c>
      <c r="L68" s="1">
        <f t="shared" ca="1" si="24"/>
        <v>56.400000000000006</v>
      </c>
      <c r="M68" s="1">
        <f t="shared" ca="1" si="25"/>
        <v>5.8000000000000007</v>
      </c>
      <c r="N68" s="9">
        <f t="shared" ca="1" si="13"/>
        <v>70</v>
      </c>
    </row>
    <row r="69" spans="1:14" ht="15.75" customHeight="1" thickBot="1" x14ac:dyDescent="0.3">
      <c r="A69" s="3">
        <v>45342.621527777781</v>
      </c>
      <c r="B69" s="1">
        <f t="shared" ca="1" si="14"/>
        <v>19.900000000000002</v>
      </c>
      <c r="C69" s="1">
        <f t="shared" ca="1" si="15"/>
        <v>28</v>
      </c>
      <c r="D69" s="1">
        <f t="shared" ca="1" si="16"/>
        <v>885</v>
      </c>
      <c r="E69" s="1">
        <f t="shared" ca="1" si="17"/>
        <v>95.300000000000011</v>
      </c>
      <c r="F69" s="1">
        <f t="shared" ca="1" si="18"/>
        <v>749</v>
      </c>
      <c r="G69" s="1">
        <f t="shared" ca="1" si="19"/>
        <v>85.7</v>
      </c>
      <c r="H69" s="1">
        <f t="shared" ca="1" si="20"/>
        <v>560</v>
      </c>
      <c r="I69" s="1">
        <f t="shared" ca="1" si="21"/>
        <v>0.49</v>
      </c>
      <c r="J69" s="1">
        <f t="shared" ca="1" si="22"/>
        <v>8489</v>
      </c>
      <c r="K69" s="1">
        <f t="shared" ca="1" si="23"/>
        <v>4753840</v>
      </c>
      <c r="L69" s="1">
        <f t="shared" ca="1" si="24"/>
        <v>65.600000000000009</v>
      </c>
      <c r="M69" s="1">
        <f t="shared" ca="1" si="25"/>
        <v>2.6</v>
      </c>
      <c r="N69" s="9">
        <f t="shared" ca="1" si="13"/>
        <v>88</v>
      </c>
    </row>
    <row r="70" spans="1:14" ht="15.75" customHeight="1" thickBot="1" x14ac:dyDescent="0.3">
      <c r="A70" s="3">
        <v>45342.625</v>
      </c>
      <c r="B70" s="1">
        <f t="shared" ca="1" si="14"/>
        <v>14.200000000000001</v>
      </c>
      <c r="C70" s="1">
        <f t="shared" ca="1" si="15"/>
        <v>33</v>
      </c>
      <c r="D70" s="1">
        <f t="shared" ca="1" si="16"/>
        <v>866</v>
      </c>
      <c r="E70" s="1">
        <f t="shared" ca="1" si="17"/>
        <v>95.300000000000011</v>
      </c>
      <c r="F70" s="1">
        <f t="shared" ca="1" si="18"/>
        <v>641</v>
      </c>
      <c r="G70" s="1">
        <f t="shared" ca="1" si="19"/>
        <v>78.900000000000006</v>
      </c>
      <c r="H70" s="1">
        <f t="shared" ca="1" si="20"/>
        <v>631</v>
      </c>
      <c r="I70" s="1">
        <f t="shared" ca="1" si="21"/>
        <v>0.3</v>
      </c>
      <c r="J70" s="1">
        <f t="shared" ca="1" si="22"/>
        <v>9098</v>
      </c>
      <c r="K70" s="1">
        <f t="shared" ca="1" si="23"/>
        <v>5740838</v>
      </c>
      <c r="L70" s="1">
        <f t="shared" ca="1" si="24"/>
        <v>59.300000000000004</v>
      </c>
      <c r="M70" s="1">
        <f t="shared" ca="1" si="25"/>
        <v>3.8000000000000003</v>
      </c>
      <c r="N70" s="9">
        <f t="shared" ca="1" si="13"/>
        <v>63</v>
      </c>
    </row>
    <row r="71" spans="1:14" ht="15.75" customHeight="1" thickBot="1" x14ac:dyDescent="0.3">
      <c r="A71" s="3">
        <v>45342.628472222219</v>
      </c>
      <c r="B71" s="1">
        <f t="shared" ca="1" si="14"/>
        <v>14.5</v>
      </c>
      <c r="C71" s="1">
        <f t="shared" ca="1" si="15"/>
        <v>27</v>
      </c>
      <c r="D71" s="1">
        <f t="shared" ca="1" si="16"/>
        <v>463</v>
      </c>
      <c r="E71" s="1">
        <f t="shared" ca="1" si="17"/>
        <v>84.5</v>
      </c>
      <c r="F71" s="1">
        <f t="shared" ca="1" si="18"/>
        <v>765</v>
      </c>
      <c r="G71" s="1">
        <f t="shared" ca="1" si="19"/>
        <v>74.3</v>
      </c>
      <c r="H71" s="1">
        <f t="shared" ca="1" si="20"/>
        <v>563</v>
      </c>
      <c r="I71" s="1">
        <f t="shared" ca="1" si="21"/>
        <v>0.46</v>
      </c>
      <c r="J71" s="1">
        <f t="shared" ca="1" si="22"/>
        <v>9827</v>
      </c>
      <c r="K71" s="1">
        <f t="shared" ca="1" si="23"/>
        <v>5532601</v>
      </c>
      <c r="L71" s="1">
        <f t="shared" ca="1" si="24"/>
        <v>49.400000000000006</v>
      </c>
      <c r="M71" s="1">
        <f t="shared" ca="1" si="25"/>
        <v>4.5</v>
      </c>
      <c r="N71" s="9">
        <f t="shared" ca="1" si="13"/>
        <v>70</v>
      </c>
    </row>
    <row r="72" spans="1:14" ht="15.75" customHeight="1" thickBot="1" x14ac:dyDescent="0.3">
      <c r="A72" s="3">
        <v>45342.631944444445</v>
      </c>
      <c r="B72" s="1">
        <f t="shared" ca="1" si="14"/>
        <v>11.600000000000001</v>
      </c>
      <c r="C72" s="1">
        <f t="shared" ca="1" si="15"/>
        <v>21</v>
      </c>
      <c r="D72" s="1">
        <f t="shared" ca="1" si="16"/>
        <v>283</v>
      </c>
      <c r="E72" s="1">
        <f t="shared" ca="1" si="17"/>
        <v>82.2</v>
      </c>
      <c r="F72" s="1">
        <f t="shared" ca="1" si="18"/>
        <v>669</v>
      </c>
      <c r="G72" s="1">
        <f t="shared" ca="1" si="19"/>
        <v>73.3</v>
      </c>
      <c r="H72" s="1">
        <f t="shared" ca="1" si="20"/>
        <v>768</v>
      </c>
      <c r="I72" s="1">
        <f t="shared" ca="1" si="21"/>
        <v>0.56000000000000005</v>
      </c>
      <c r="J72" s="1">
        <f t="shared" ca="1" si="22"/>
        <v>8818</v>
      </c>
      <c r="K72" s="1">
        <f t="shared" ca="1" si="23"/>
        <v>6772224</v>
      </c>
      <c r="L72" s="1">
        <f t="shared" ca="1" si="24"/>
        <v>31.5</v>
      </c>
      <c r="M72" s="1">
        <f t="shared" ca="1" si="25"/>
        <v>4</v>
      </c>
      <c r="N72" s="9">
        <f t="shared" ca="1" si="13"/>
        <v>74</v>
      </c>
    </row>
    <row r="73" spans="1:14" ht="15.75" customHeight="1" thickBot="1" x14ac:dyDescent="0.3">
      <c r="A73" s="3">
        <v>45342.635416666664</v>
      </c>
      <c r="B73" s="1">
        <f t="shared" ca="1" si="14"/>
        <v>15.8</v>
      </c>
      <c r="C73" s="1">
        <f t="shared" ca="1" si="15"/>
        <v>15</v>
      </c>
      <c r="D73" s="1">
        <f t="shared" ca="1" si="16"/>
        <v>388</v>
      </c>
      <c r="E73" s="1">
        <f t="shared" ca="1" si="17"/>
        <v>88.800000000000011</v>
      </c>
      <c r="F73" s="1">
        <f t="shared" ca="1" si="18"/>
        <v>616</v>
      </c>
      <c r="G73" s="1">
        <f t="shared" ca="1" si="19"/>
        <v>84</v>
      </c>
      <c r="H73" s="1">
        <f t="shared" ca="1" si="20"/>
        <v>627</v>
      </c>
      <c r="I73" s="1">
        <f t="shared" ca="1" si="21"/>
        <v>0.49</v>
      </c>
      <c r="J73" s="1">
        <f t="shared" ca="1" si="22"/>
        <v>8404</v>
      </c>
      <c r="K73" s="1">
        <f t="shared" ca="1" si="23"/>
        <v>5269308</v>
      </c>
      <c r="L73" s="1">
        <f t="shared" ca="1" si="24"/>
        <v>35.1</v>
      </c>
      <c r="M73" s="1">
        <f t="shared" ca="1" si="25"/>
        <v>6.8000000000000007</v>
      </c>
      <c r="N73" s="9">
        <f t="shared" ca="1" si="13"/>
        <v>65</v>
      </c>
    </row>
    <row r="74" spans="1:14" ht="15.75" customHeight="1" thickBot="1" x14ac:dyDescent="0.3">
      <c r="A74" s="3">
        <v>45342.638888888891</v>
      </c>
      <c r="B74" s="1">
        <f t="shared" ca="1" si="14"/>
        <v>13.100000000000001</v>
      </c>
      <c r="C74" s="1">
        <f t="shared" ca="1" si="15"/>
        <v>29</v>
      </c>
      <c r="D74" s="1">
        <f t="shared" ca="1" si="16"/>
        <v>737</v>
      </c>
      <c r="E74" s="1">
        <f t="shared" ca="1" si="17"/>
        <v>87.800000000000011</v>
      </c>
      <c r="F74" s="1">
        <f t="shared" ca="1" si="18"/>
        <v>765</v>
      </c>
      <c r="G74" s="1">
        <f t="shared" ca="1" si="19"/>
        <v>76</v>
      </c>
      <c r="H74" s="1">
        <f t="shared" ca="1" si="20"/>
        <v>730</v>
      </c>
      <c r="I74" s="1">
        <f t="shared" ca="1" si="21"/>
        <v>0.76</v>
      </c>
      <c r="J74" s="1">
        <f t="shared" ca="1" si="22"/>
        <v>9933</v>
      </c>
      <c r="K74" s="1">
        <f t="shared" ca="1" si="23"/>
        <v>7251090</v>
      </c>
      <c r="L74" s="1">
        <f t="shared" ca="1" si="24"/>
        <v>36.700000000000003</v>
      </c>
      <c r="M74" s="1">
        <f t="shared" ca="1" si="25"/>
        <v>6</v>
      </c>
      <c r="N74" s="9">
        <f t="shared" ca="1" si="13"/>
        <v>68</v>
      </c>
    </row>
    <row r="75" spans="1:14" ht="15.75" customHeight="1" thickBot="1" x14ac:dyDescent="0.3">
      <c r="A75" s="3">
        <v>45342.642361111109</v>
      </c>
      <c r="B75" s="1">
        <f t="shared" ca="1" si="14"/>
        <v>16.600000000000001</v>
      </c>
      <c r="C75" s="1">
        <f t="shared" ca="1" si="15"/>
        <v>19</v>
      </c>
      <c r="D75" s="1">
        <f t="shared" ca="1" si="16"/>
        <v>492</v>
      </c>
      <c r="E75" s="1">
        <f t="shared" ca="1" si="17"/>
        <v>82.5</v>
      </c>
      <c r="F75" s="1">
        <f t="shared" ca="1" si="18"/>
        <v>623</v>
      </c>
      <c r="G75" s="1">
        <f t="shared" ca="1" si="19"/>
        <v>77.2</v>
      </c>
      <c r="H75" s="1">
        <f t="shared" ca="1" si="20"/>
        <v>697</v>
      </c>
      <c r="I75" s="1">
        <f t="shared" ca="1" si="21"/>
        <v>0.91</v>
      </c>
      <c r="J75" s="1">
        <f t="shared" ca="1" si="22"/>
        <v>8772</v>
      </c>
      <c r="K75" s="1">
        <f t="shared" ca="1" si="23"/>
        <v>6114084</v>
      </c>
      <c r="L75" s="1">
        <f t="shared" ca="1" si="24"/>
        <v>43.800000000000004</v>
      </c>
      <c r="M75" s="1">
        <f t="shared" ca="1" si="25"/>
        <v>3.2</v>
      </c>
      <c r="N75" s="9">
        <f t="shared" ca="1" si="13"/>
        <v>100</v>
      </c>
    </row>
    <row r="76" spans="1:14" ht="15.75" customHeight="1" thickBot="1" x14ac:dyDescent="0.3">
      <c r="A76" s="3">
        <v>45342.645833333336</v>
      </c>
      <c r="B76" s="1">
        <f t="shared" ca="1" si="14"/>
        <v>16.5</v>
      </c>
      <c r="C76" s="1">
        <f t="shared" ca="1" si="15"/>
        <v>22</v>
      </c>
      <c r="D76" s="1">
        <f t="shared" ca="1" si="16"/>
        <v>834</v>
      </c>
      <c r="E76" s="1">
        <f t="shared" ca="1" si="17"/>
        <v>96.600000000000009</v>
      </c>
      <c r="F76" s="1">
        <f t="shared" ca="1" si="18"/>
        <v>734</v>
      </c>
      <c r="G76" s="1">
        <f t="shared" ca="1" si="19"/>
        <v>75.3</v>
      </c>
      <c r="H76" s="1">
        <f t="shared" ca="1" si="20"/>
        <v>703</v>
      </c>
      <c r="I76" s="1">
        <f t="shared" ca="1" si="21"/>
        <v>0.3</v>
      </c>
      <c r="J76" s="1">
        <f t="shared" ca="1" si="22"/>
        <v>8725</v>
      </c>
      <c r="K76" s="1">
        <f t="shared" ca="1" si="23"/>
        <v>6133675</v>
      </c>
      <c r="L76" s="1">
        <f t="shared" ca="1" si="24"/>
        <v>60.5</v>
      </c>
      <c r="M76" s="1">
        <f t="shared" ca="1" si="25"/>
        <v>4.9000000000000004</v>
      </c>
      <c r="N76" s="9">
        <f t="shared" ca="1" si="13"/>
        <v>66</v>
      </c>
    </row>
    <row r="77" spans="1:14" ht="15.75" customHeight="1" thickBot="1" x14ac:dyDescent="0.3">
      <c r="A77" s="3">
        <v>45342.649305555555</v>
      </c>
      <c r="B77" s="1">
        <f t="shared" ca="1" si="14"/>
        <v>10.5</v>
      </c>
      <c r="C77" s="1">
        <f t="shared" ca="1" si="15"/>
        <v>28</v>
      </c>
      <c r="D77" s="1">
        <f t="shared" ca="1" si="16"/>
        <v>379</v>
      </c>
      <c r="E77" s="1">
        <f t="shared" ca="1" si="17"/>
        <v>95.5</v>
      </c>
      <c r="F77" s="1">
        <f t="shared" ca="1" si="18"/>
        <v>710</v>
      </c>
      <c r="G77" s="1">
        <f t="shared" ca="1" si="19"/>
        <v>84</v>
      </c>
      <c r="H77" s="1">
        <f t="shared" ca="1" si="20"/>
        <v>797</v>
      </c>
      <c r="I77" s="1">
        <f t="shared" ca="1" si="21"/>
        <v>1</v>
      </c>
      <c r="J77" s="1">
        <f t="shared" ca="1" si="22"/>
        <v>9607</v>
      </c>
      <c r="K77" s="1">
        <f t="shared" ca="1" si="23"/>
        <v>7656779</v>
      </c>
      <c r="L77" s="1">
        <f t="shared" ca="1" si="24"/>
        <v>25.1</v>
      </c>
      <c r="M77" s="1">
        <f t="shared" ca="1" si="25"/>
        <v>6.1000000000000005</v>
      </c>
      <c r="N77" s="9">
        <f t="shared" ca="1" si="13"/>
        <v>61</v>
      </c>
    </row>
    <row r="78" spans="1:14" ht="15.75" customHeight="1" thickBot="1" x14ac:dyDescent="0.3">
      <c r="A78" s="3">
        <v>45342.652777777781</v>
      </c>
      <c r="B78" s="1">
        <f t="shared" ca="1" si="14"/>
        <v>19.3</v>
      </c>
      <c r="C78" s="1">
        <f t="shared" ca="1" si="15"/>
        <v>34</v>
      </c>
      <c r="D78" s="1">
        <f t="shared" ca="1" si="16"/>
        <v>504</v>
      </c>
      <c r="E78" s="1">
        <f t="shared" ca="1" si="17"/>
        <v>91.800000000000011</v>
      </c>
      <c r="F78" s="1">
        <f t="shared" ca="1" si="18"/>
        <v>686</v>
      </c>
      <c r="G78" s="1">
        <f t="shared" ca="1" si="19"/>
        <v>76.900000000000006</v>
      </c>
      <c r="H78" s="1">
        <f t="shared" ca="1" si="20"/>
        <v>761</v>
      </c>
      <c r="I78" s="1">
        <f t="shared" ca="1" si="21"/>
        <v>0.81</v>
      </c>
      <c r="J78" s="1">
        <f t="shared" ca="1" si="22"/>
        <v>8200</v>
      </c>
      <c r="K78" s="1">
        <f t="shared" ca="1" si="23"/>
        <v>6240200</v>
      </c>
      <c r="L78" s="1">
        <f t="shared" ca="1" si="24"/>
        <v>67.600000000000009</v>
      </c>
      <c r="M78" s="1">
        <f t="shared" ca="1" si="25"/>
        <v>2.8000000000000003</v>
      </c>
      <c r="N78" s="9">
        <f t="shared" ca="1" si="13"/>
        <v>62</v>
      </c>
    </row>
    <row r="79" spans="1:14" ht="15.75" customHeight="1" thickBot="1" x14ac:dyDescent="0.3">
      <c r="A79" s="3">
        <v>45342.65625</v>
      </c>
      <c r="B79" s="1">
        <f t="shared" ca="1" si="14"/>
        <v>12.100000000000001</v>
      </c>
      <c r="C79" s="1">
        <f t="shared" ca="1" si="15"/>
        <v>21</v>
      </c>
      <c r="D79" s="1">
        <f t="shared" ca="1" si="16"/>
        <v>794</v>
      </c>
      <c r="E79" s="1">
        <f t="shared" ca="1" si="17"/>
        <v>88.300000000000011</v>
      </c>
      <c r="F79" s="1">
        <f t="shared" ca="1" si="18"/>
        <v>688</v>
      </c>
      <c r="G79" s="1">
        <f t="shared" ca="1" si="19"/>
        <v>76.5</v>
      </c>
      <c r="H79" s="1">
        <f t="shared" ca="1" si="20"/>
        <v>589</v>
      </c>
      <c r="I79" s="1">
        <f t="shared" ca="1" si="21"/>
        <v>0.91</v>
      </c>
      <c r="J79" s="1">
        <f t="shared" ca="1" si="22"/>
        <v>8278</v>
      </c>
      <c r="K79" s="1">
        <f t="shared" ca="1" si="23"/>
        <v>4875742</v>
      </c>
      <c r="L79" s="1">
        <f t="shared" ca="1" si="24"/>
        <v>56.7</v>
      </c>
      <c r="M79" s="1">
        <f t="shared" ca="1" si="25"/>
        <v>3.7</v>
      </c>
      <c r="N79" s="9">
        <f t="shared" ca="1" si="13"/>
        <v>98</v>
      </c>
    </row>
    <row r="80" spans="1:14" ht="15.75" customHeight="1" thickBot="1" x14ac:dyDescent="0.3">
      <c r="A80" s="3">
        <v>45342.659722222219</v>
      </c>
      <c r="B80" s="1">
        <f t="shared" ca="1" si="14"/>
        <v>11.600000000000001</v>
      </c>
      <c r="C80" s="1">
        <f t="shared" ca="1" si="15"/>
        <v>28</v>
      </c>
      <c r="D80" s="1">
        <f t="shared" ca="1" si="16"/>
        <v>525</v>
      </c>
      <c r="E80" s="1">
        <f t="shared" ca="1" si="17"/>
        <v>86.5</v>
      </c>
      <c r="F80" s="1">
        <f t="shared" ca="1" si="18"/>
        <v>603</v>
      </c>
      <c r="G80" s="1">
        <f t="shared" ca="1" si="19"/>
        <v>76.400000000000006</v>
      </c>
      <c r="H80" s="1">
        <f t="shared" ca="1" si="20"/>
        <v>586</v>
      </c>
      <c r="I80" s="1">
        <f t="shared" ca="1" si="21"/>
        <v>0.49</v>
      </c>
      <c r="J80" s="1">
        <f t="shared" ca="1" si="22"/>
        <v>9537</v>
      </c>
      <c r="K80" s="1">
        <f t="shared" ca="1" si="23"/>
        <v>5588682</v>
      </c>
      <c r="L80" s="1">
        <f t="shared" ca="1" si="24"/>
        <v>46.900000000000006</v>
      </c>
      <c r="M80" s="1">
        <f t="shared" ca="1" si="25"/>
        <v>2.9000000000000004</v>
      </c>
      <c r="N80" s="9">
        <f t="shared" ca="1" si="13"/>
        <v>82</v>
      </c>
    </row>
    <row r="81" spans="1:15" ht="15.75" customHeight="1" thickBot="1" x14ac:dyDescent="0.3">
      <c r="A81" s="3">
        <v>45342.663194444445</v>
      </c>
      <c r="B81" s="1">
        <f t="shared" ca="1" si="14"/>
        <v>19.8</v>
      </c>
      <c r="C81" s="1">
        <f t="shared" ca="1" si="15"/>
        <v>15</v>
      </c>
      <c r="D81" s="1">
        <f t="shared" ca="1" si="16"/>
        <v>252</v>
      </c>
      <c r="E81" s="1">
        <f t="shared" ca="1" si="17"/>
        <v>95.300000000000011</v>
      </c>
      <c r="F81" s="1">
        <f t="shared" ca="1" si="18"/>
        <v>693</v>
      </c>
      <c r="G81" s="1">
        <f t="shared" ca="1" si="19"/>
        <v>83</v>
      </c>
      <c r="H81" s="1">
        <f t="shared" ca="1" si="20"/>
        <v>711</v>
      </c>
      <c r="I81" s="1">
        <f t="shared" ca="1" si="21"/>
        <v>0.81</v>
      </c>
      <c r="J81" s="1">
        <f t="shared" ca="1" si="22"/>
        <v>9849</v>
      </c>
      <c r="K81" s="1">
        <f t="shared" ca="1" si="23"/>
        <v>7002639</v>
      </c>
      <c r="L81" s="1">
        <f t="shared" ca="1" si="24"/>
        <v>30.8</v>
      </c>
      <c r="M81" s="1">
        <f t="shared" ca="1" si="25"/>
        <v>2.5</v>
      </c>
      <c r="N81" s="9">
        <f t="shared" ca="1" si="13"/>
        <v>83</v>
      </c>
    </row>
    <row r="82" spans="1:15" ht="15.75" customHeight="1" thickBot="1" x14ac:dyDescent="0.3">
      <c r="A82" s="3">
        <v>45342.666666666664</v>
      </c>
      <c r="B82" s="1">
        <f t="shared" ca="1" si="14"/>
        <v>19.400000000000002</v>
      </c>
      <c r="C82" s="1">
        <f t="shared" ca="1" si="15"/>
        <v>34</v>
      </c>
      <c r="D82" s="1">
        <f t="shared" ca="1" si="16"/>
        <v>699</v>
      </c>
      <c r="E82" s="1">
        <f t="shared" ca="1" si="17"/>
        <v>95.9</v>
      </c>
      <c r="F82" s="1">
        <f t="shared" ca="1" si="18"/>
        <v>631</v>
      </c>
      <c r="G82" s="1">
        <f t="shared" ca="1" si="19"/>
        <v>85.2</v>
      </c>
      <c r="H82" s="1">
        <f t="shared" ca="1" si="20"/>
        <v>678</v>
      </c>
      <c r="I82" s="1">
        <f t="shared" ca="1" si="21"/>
        <v>0.37</v>
      </c>
      <c r="J82" s="1">
        <f t="shared" ca="1" si="22"/>
        <v>8007</v>
      </c>
      <c r="K82" s="1">
        <f t="shared" ca="1" si="23"/>
        <v>5428746</v>
      </c>
      <c r="L82" s="1">
        <f t="shared" ca="1" si="24"/>
        <v>57.300000000000004</v>
      </c>
      <c r="M82" s="1">
        <f t="shared" ca="1" si="25"/>
        <v>5.7</v>
      </c>
      <c r="N82" s="9">
        <f t="shared" ca="1" si="13"/>
        <v>79</v>
      </c>
      <c r="O82" s="6"/>
    </row>
    <row r="83" spans="1:15" ht="15.75" customHeight="1" thickBot="1" x14ac:dyDescent="0.3">
      <c r="A83" s="3">
        <v>45342.670138888891</v>
      </c>
      <c r="B83" s="1">
        <f t="shared" ca="1" si="14"/>
        <v>13.100000000000001</v>
      </c>
      <c r="C83" s="1">
        <f t="shared" ca="1" si="15"/>
        <v>24</v>
      </c>
      <c r="D83" s="1">
        <f t="shared" ca="1" si="16"/>
        <v>549</v>
      </c>
      <c r="E83" s="1">
        <f t="shared" ca="1" si="17"/>
        <v>90.300000000000011</v>
      </c>
      <c r="F83" s="1">
        <f t="shared" ca="1" si="18"/>
        <v>775</v>
      </c>
      <c r="G83" s="1">
        <f t="shared" ca="1" si="19"/>
        <v>84.100000000000009</v>
      </c>
      <c r="H83" s="1">
        <f t="shared" ca="1" si="20"/>
        <v>536</v>
      </c>
      <c r="I83" s="1">
        <f t="shared" ca="1" si="21"/>
        <v>0.35000000000000003</v>
      </c>
      <c r="J83" s="1">
        <f t="shared" ca="1" si="22"/>
        <v>9452</v>
      </c>
      <c r="K83" s="1">
        <f t="shared" ca="1" si="23"/>
        <v>5066272</v>
      </c>
      <c r="L83" s="1">
        <f t="shared" ca="1" si="24"/>
        <v>60.5</v>
      </c>
      <c r="M83" s="1">
        <f t="shared" ca="1" si="25"/>
        <v>4.7</v>
      </c>
      <c r="N83" s="9">
        <f t="shared" ca="1" si="13"/>
        <v>78</v>
      </c>
      <c r="O83" s="6"/>
    </row>
    <row r="84" spans="1:15" ht="15.75" customHeight="1" thickBot="1" x14ac:dyDescent="0.3">
      <c r="A84" s="3">
        <v>45342.673611111109</v>
      </c>
      <c r="B84" s="1">
        <f t="shared" ca="1" si="14"/>
        <v>11.9</v>
      </c>
      <c r="C84" s="1">
        <f t="shared" ca="1" si="15"/>
        <v>25</v>
      </c>
      <c r="D84" s="1">
        <f t="shared" ca="1" si="16"/>
        <v>890</v>
      </c>
      <c r="E84" s="1">
        <f t="shared" ca="1" si="17"/>
        <v>87.2</v>
      </c>
      <c r="F84" s="1">
        <f t="shared" ca="1" si="18"/>
        <v>689</v>
      </c>
      <c r="G84" s="1">
        <f t="shared" ca="1" si="19"/>
        <v>72.600000000000009</v>
      </c>
      <c r="H84" s="1">
        <f t="shared" ca="1" si="20"/>
        <v>689</v>
      </c>
      <c r="I84" s="1">
        <f t="shared" ca="1" si="21"/>
        <v>0.77</v>
      </c>
      <c r="J84" s="1">
        <f t="shared" ca="1" si="22"/>
        <v>8092</v>
      </c>
      <c r="K84" s="1">
        <f t="shared" ca="1" si="23"/>
        <v>5575388</v>
      </c>
      <c r="L84" s="1">
        <f t="shared" ca="1" si="24"/>
        <v>26.400000000000002</v>
      </c>
      <c r="M84" s="1">
        <f t="shared" ca="1" si="25"/>
        <v>2.7</v>
      </c>
      <c r="N84" s="9">
        <f t="shared" ca="1" si="13"/>
        <v>84</v>
      </c>
      <c r="O84" s="6"/>
    </row>
    <row r="85" spans="1:15" ht="15.75" customHeight="1" thickBot="1" x14ac:dyDescent="0.3">
      <c r="A85" s="3">
        <v>45342.677083333336</v>
      </c>
      <c r="B85" s="1">
        <f t="shared" ca="1" si="14"/>
        <v>11.200000000000001</v>
      </c>
      <c r="C85" s="1">
        <f t="shared" ca="1" si="15"/>
        <v>16</v>
      </c>
      <c r="D85" s="1">
        <f t="shared" ca="1" si="16"/>
        <v>558</v>
      </c>
      <c r="E85" s="1">
        <f t="shared" ca="1" si="17"/>
        <v>87.100000000000009</v>
      </c>
      <c r="F85" s="1">
        <f t="shared" ca="1" si="18"/>
        <v>667</v>
      </c>
      <c r="G85" s="1">
        <f t="shared" ca="1" si="19"/>
        <v>74.900000000000006</v>
      </c>
      <c r="H85" s="1">
        <f t="shared" ca="1" si="20"/>
        <v>663</v>
      </c>
      <c r="I85" s="1">
        <f t="shared" ca="1" si="21"/>
        <v>0.31</v>
      </c>
      <c r="J85" s="1">
        <f t="shared" ca="1" si="22"/>
        <v>9403</v>
      </c>
      <c r="K85" s="1">
        <f t="shared" ca="1" si="23"/>
        <v>6234189</v>
      </c>
      <c r="L85" s="1">
        <f t="shared" ca="1" si="24"/>
        <v>43</v>
      </c>
      <c r="M85" s="1">
        <f t="shared" ca="1" si="25"/>
        <v>6.7</v>
      </c>
      <c r="N85" s="9">
        <f t="shared" ca="1" si="13"/>
        <v>73</v>
      </c>
    </row>
    <row r="86" spans="1:15" ht="15.75" customHeight="1" thickBot="1" x14ac:dyDescent="0.3">
      <c r="A86" s="3">
        <v>45342.680555555555</v>
      </c>
      <c r="B86" s="1">
        <f t="shared" ca="1" si="14"/>
        <v>16.100000000000001</v>
      </c>
      <c r="C86" s="1">
        <f t="shared" ca="1" si="15"/>
        <v>35</v>
      </c>
      <c r="D86" s="1">
        <f t="shared" ca="1" si="16"/>
        <v>820</v>
      </c>
      <c r="E86" s="1">
        <f t="shared" ca="1" si="17"/>
        <v>95.7</v>
      </c>
      <c r="F86" s="1">
        <f t="shared" ca="1" si="18"/>
        <v>718</v>
      </c>
      <c r="G86" s="1">
        <f t="shared" ca="1" si="19"/>
        <v>84.9</v>
      </c>
      <c r="H86" s="1">
        <f t="shared" ca="1" si="20"/>
        <v>681</v>
      </c>
      <c r="I86" s="1">
        <f t="shared" ca="1" si="21"/>
        <v>0.93</v>
      </c>
      <c r="J86" s="1">
        <f t="shared" ca="1" si="22"/>
        <v>8754</v>
      </c>
      <c r="K86" s="1">
        <f t="shared" ca="1" si="23"/>
        <v>5961474</v>
      </c>
      <c r="L86" s="1">
        <f t="shared" ca="1" si="24"/>
        <v>53.800000000000004</v>
      </c>
      <c r="M86" s="1">
        <f t="shared" ca="1" si="25"/>
        <v>5.5</v>
      </c>
      <c r="N86" s="9">
        <f t="shared" ca="1" si="13"/>
        <v>63</v>
      </c>
    </row>
    <row r="87" spans="1:15" ht="15.75" customHeight="1" thickBot="1" x14ac:dyDescent="0.3">
      <c r="A87" s="3">
        <v>45342.684027777781</v>
      </c>
      <c r="B87" s="1">
        <f t="shared" ca="1" si="14"/>
        <v>20</v>
      </c>
      <c r="C87" s="1">
        <f t="shared" ca="1" si="15"/>
        <v>28</v>
      </c>
      <c r="D87" s="1">
        <f t="shared" ca="1" si="16"/>
        <v>854</v>
      </c>
      <c r="E87" s="1">
        <f t="shared" ca="1" si="17"/>
        <v>97</v>
      </c>
      <c r="F87" s="1">
        <f t="shared" ca="1" si="18"/>
        <v>693</v>
      </c>
      <c r="G87" s="1">
        <f t="shared" ca="1" si="19"/>
        <v>76</v>
      </c>
      <c r="H87" s="1">
        <f t="shared" ca="1" si="20"/>
        <v>722</v>
      </c>
      <c r="I87" s="1">
        <f t="shared" ca="1" si="21"/>
        <v>0.93</v>
      </c>
      <c r="J87" s="1">
        <f t="shared" ca="1" si="22"/>
        <v>8126</v>
      </c>
      <c r="K87" s="1">
        <f t="shared" ca="1" si="23"/>
        <v>5866972</v>
      </c>
      <c r="L87" s="1">
        <f t="shared" ca="1" si="24"/>
        <v>61.7</v>
      </c>
      <c r="M87" s="1">
        <f t="shared" ca="1" si="25"/>
        <v>5.6000000000000005</v>
      </c>
      <c r="N87" s="9">
        <f t="shared" ca="1" si="13"/>
        <v>100</v>
      </c>
    </row>
    <row r="88" spans="1:15" ht="15.75" customHeight="1" thickBot="1" x14ac:dyDescent="0.3">
      <c r="A88" s="3">
        <v>45342.6875</v>
      </c>
      <c r="B88" s="1">
        <f t="shared" ca="1" si="14"/>
        <v>16.8</v>
      </c>
      <c r="C88" s="1">
        <f t="shared" ca="1" si="15"/>
        <v>23</v>
      </c>
      <c r="D88" s="1">
        <f t="shared" ca="1" si="16"/>
        <v>691</v>
      </c>
      <c r="E88" s="1">
        <f t="shared" ca="1" si="17"/>
        <v>87.5</v>
      </c>
      <c r="F88" s="1">
        <f t="shared" ca="1" si="18"/>
        <v>636</v>
      </c>
      <c r="G88" s="1">
        <f t="shared" ca="1" si="19"/>
        <v>73.600000000000009</v>
      </c>
      <c r="H88" s="1">
        <f t="shared" ca="1" si="20"/>
        <v>557</v>
      </c>
      <c r="I88" s="1">
        <f t="shared" ca="1" si="21"/>
        <v>0.67</v>
      </c>
      <c r="J88" s="1">
        <f t="shared" ca="1" si="22"/>
        <v>9487</v>
      </c>
      <c r="K88" s="1">
        <f t="shared" ca="1" si="23"/>
        <v>5284259</v>
      </c>
      <c r="L88" s="1">
        <f t="shared" ca="1" si="24"/>
        <v>47.300000000000004</v>
      </c>
      <c r="M88" s="1">
        <f t="shared" ca="1" si="25"/>
        <v>7</v>
      </c>
      <c r="N88" s="9">
        <f t="shared" ca="1" si="13"/>
        <v>93</v>
      </c>
    </row>
    <row r="89" spans="1:15" ht="15.75" customHeight="1" thickBot="1" x14ac:dyDescent="0.3">
      <c r="A89" s="3">
        <v>45342.690972222219</v>
      </c>
      <c r="B89" s="1">
        <f t="shared" ca="1" si="14"/>
        <v>12.8</v>
      </c>
      <c r="C89" s="1">
        <f t="shared" ca="1" si="15"/>
        <v>28</v>
      </c>
      <c r="D89" s="1">
        <f t="shared" ca="1" si="16"/>
        <v>567</v>
      </c>
      <c r="E89" s="1">
        <f t="shared" ca="1" si="17"/>
        <v>96.5</v>
      </c>
      <c r="F89" s="1">
        <f t="shared" ca="1" si="18"/>
        <v>639</v>
      </c>
      <c r="G89" s="1">
        <f t="shared" ca="1" si="19"/>
        <v>77.300000000000011</v>
      </c>
      <c r="H89" s="1">
        <f t="shared" ca="1" si="20"/>
        <v>553</v>
      </c>
      <c r="I89" s="1">
        <f t="shared" ca="1" si="21"/>
        <v>0.31</v>
      </c>
      <c r="J89" s="1">
        <f t="shared" ca="1" si="22"/>
        <v>9126</v>
      </c>
      <c r="K89" s="1">
        <f t="shared" ca="1" si="23"/>
        <v>5046678</v>
      </c>
      <c r="L89" s="1">
        <f t="shared" ca="1" si="24"/>
        <v>59.6</v>
      </c>
      <c r="M89" s="1">
        <f t="shared" ca="1" si="25"/>
        <v>2.9000000000000004</v>
      </c>
      <c r="N89" s="9">
        <f t="shared" ca="1" si="13"/>
        <v>100</v>
      </c>
    </row>
    <row r="90" spans="1:15" ht="15.75" customHeight="1" thickBot="1" x14ac:dyDescent="0.3">
      <c r="A90" s="3">
        <v>45342.694444444445</v>
      </c>
      <c r="B90" s="1">
        <f t="shared" ca="1" si="14"/>
        <v>15.600000000000001</v>
      </c>
      <c r="C90" s="1">
        <f t="shared" ca="1" si="15"/>
        <v>21</v>
      </c>
      <c r="D90" s="1">
        <f t="shared" ca="1" si="16"/>
        <v>493</v>
      </c>
      <c r="E90" s="1">
        <f t="shared" ca="1" si="17"/>
        <v>88.5</v>
      </c>
      <c r="F90" s="1">
        <f t="shared" ca="1" si="18"/>
        <v>700</v>
      </c>
      <c r="G90" s="1">
        <f t="shared" ca="1" si="19"/>
        <v>74.2</v>
      </c>
      <c r="H90" s="1">
        <f t="shared" ca="1" si="20"/>
        <v>572</v>
      </c>
      <c r="I90" s="1">
        <f t="shared" ca="1" si="21"/>
        <v>0.3</v>
      </c>
      <c r="J90" s="1">
        <f t="shared" ca="1" si="22"/>
        <v>9514</v>
      </c>
      <c r="K90" s="1">
        <f t="shared" ca="1" si="23"/>
        <v>5442008</v>
      </c>
      <c r="L90" s="1">
        <f t="shared" ca="1" si="24"/>
        <v>32.700000000000003</v>
      </c>
      <c r="M90" s="1">
        <f t="shared" ca="1" si="25"/>
        <v>3.7</v>
      </c>
      <c r="N90" s="9">
        <f t="shared" ca="1" si="13"/>
        <v>73</v>
      </c>
    </row>
    <row r="91" spans="1:15" ht="15.75" customHeight="1" thickBot="1" x14ac:dyDescent="0.3">
      <c r="A91" s="3">
        <v>45342.697916666664</v>
      </c>
      <c r="B91" s="1">
        <f t="shared" ca="1" si="14"/>
        <v>15.3</v>
      </c>
      <c r="C91" s="1">
        <f t="shared" ca="1" si="15"/>
        <v>24</v>
      </c>
      <c r="D91" s="1">
        <f t="shared" ca="1" si="16"/>
        <v>620</v>
      </c>
      <c r="E91" s="1">
        <f t="shared" ca="1" si="17"/>
        <v>82.600000000000009</v>
      </c>
      <c r="F91" s="1">
        <f t="shared" ca="1" si="18"/>
        <v>645</v>
      </c>
      <c r="G91" s="1">
        <f t="shared" ca="1" si="19"/>
        <v>76.800000000000011</v>
      </c>
      <c r="H91" s="1">
        <f t="shared" ca="1" si="20"/>
        <v>699</v>
      </c>
      <c r="I91" s="1">
        <f t="shared" ca="1" si="21"/>
        <v>0.55000000000000004</v>
      </c>
      <c r="J91" s="1">
        <f t="shared" ca="1" si="22"/>
        <v>8740</v>
      </c>
      <c r="K91" s="1">
        <f t="shared" ca="1" si="23"/>
        <v>6109260</v>
      </c>
      <c r="L91" s="1">
        <f t="shared" ca="1" si="24"/>
        <v>32.800000000000004</v>
      </c>
      <c r="M91" s="1">
        <f t="shared" ca="1" si="25"/>
        <v>3.3000000000000003</v>
      </c>
      <c r="N91" s="9">
        <f t="shared" ca="1" si="13"/>
        <v>70</v>
      </c>
    </row>
    <row r="92" spans="1:15" ht="15.75" customHeight="1" thickBot="1" x14ac:dyDescent="0.3">
      <c r="A92" s="3">
        <v>45342.701388888891</v>
      </c>
      <c r="B92" s="1">
        <f t="shared" ca="1" si="14"/>
        <v>13.9</v>
      </c>
      <c r="C92" s="1">
        <f t="shared" ca="1" si="15"/>
        <v>24</v>
      </c>
      <c r="D92" s="1">
        <f t="shared" ca="1" si="16"/>
        <v>463</v>
      </c>
      <c r="E92" s="1">
        <f t="shared" ca="1" si="17"/>
        <v>94.5</v>
      </c>
      <c r="F92" s="1">
        <f t="shared" ca="1" si="18"/>
        <v>600</v>
      </c>
      <c r="G92" s="1">
        <f t="shared" ca="1" si="19"/>
        <v>73.400000000000006</v>
      </c>
      <c r="H92" s="1">
        <f t="shared" ca="1" si="20"/>
        <v>762</v>
      </c>
      <c r="I92" s="1">
        <f t="shared" ca="1" si="21"/>
        <v>0.63</v>
      </c>
      <c r="J92" s="1">
        <f t="shared" ca="1" si="22"/>
        <v>8277</v>
      </c>
      <c r="K92" s="1">
        <f t="shared" ca="1" si="23"/>
        <v>6307074</v>
      </c>
      <c r="L92" s="1">
        <f t="shared" ca="1" si="24"/>
        <v>58.6</v>
      </c>
      <c r="M92" s="1">
        <f t="shared" ca="1" si="25"/>
        <v>6.5</v>
      </c>
      <c r="N92" s="9">
        <f t="shared" ca="1" si="13"/>
        <v>70</v>
      </c>
    </row>
    <row r="93" spans="1:15" ht="15.75" customHeight="1" thickBot="1" x14ac:dyDescent="0.3">
      <c r="A93" s="3">
        <v>45342.704861111109</v>
      </c>
      <c r="B93" s="1">
        <f t="shared" ca="1" si="14"/>
        <v>14.600000000000001</v>
      </c>
      <c r="C93" s="1">
        <f t="shared" ca="1" si="15"/>
        <v>19</v>
      </c>
      <c r="D93" s="1">
        <f t="shared" ca="1" si="16"/>
        <v>847</v>
      </c>
      <c r="E93" s="1">
        <f t="shared" ca="1" si="17"/>
        <v>88.800000000000011</v>
      </c>
      <c r="F93" s="1">
        <f t="shared" ca="1" si="18"/>
        <v>647</v>
      </c>
      <c r="G93" s="1">
        <f t="shared" ca="1" si="19"/>
        <v>72.900000000000006</v>
      </c>
      <c r="H93" s="1">
        <f t="shared" ca="1" si="20"/>
        <v>796</v>
      </c>
      <c r="I93" s="1">
        <f t="shared" ca="1" si="21"/>
        <v>0.69000000000000006</v>
      </c>
      <c r="J93" s="1">
        <f t="shared" ca="1" si="22"/>
        <v>8131</v>
      </c>
      <c r="K93" s="1">
        <f t="shared" ca="1" si="23"/>
        <v>6472276</v>
      </c>
      <c r="L93" s="1">
        <f t="shared" ca="1" si="24"/>
        <v>33.200000000000003</v>
      </c>
      <c r="M93" s="1">
        <f t="shared" ca="1" si="25"/>
        <v>6.7</v>
      </c>
      <c r="N93" s="9">
        <f t="shared" ca="1" si="13"/>
        <v>65</v>
      </c>
    </row>
    <row r="94" spans="1:15" ht="15.75" customHeight="1" thickBot="1" x14ac:dyDescent="0.3">
      <c r="A94" s="3">
        <v>45342.708333333336</v>
      </c>
      <c r="B94" s="1">
        <f t="shared" ca="1" si="14"/>
        <v>13.8</v>
      </c>
      <c r="C94" s="1">
        <f t="shared" ca="1" si="15"/>
        <v>22</v>
      </c>
      <c r="D94" s="1">
        <f t="shared" ca="1" si="16"/>
        <v>853</v>
      </c>
      <c r="E94" s="1">
        <f t="shared" ca="1" si="17"/>
        <v>91.7</v>
      </c>
      <c r="F94" s="1">
        <f t="shared" ca="1" si="18"/>
        <v>616</v>
      </c>
      <c r="G94" s="1">
        <f t="shared" ca="1" si="19"/>
        <v>82.2</v>
      </c>
      <c r="H94" s="1">
        <f t="shared" ca="1" si="20"/>
        <v>675</v>
      </c>
      <c r="I94" s="1">
        <f t="shared" ca="1" si="21"/>
        <v>0.74</v>
      </c>
      <c r="J94" s="1">
        <f t="shared" ca="1" si="22"/>
        <v>9868</v>
      </c>
      <c r="K94" s="1">
        <f t="shared" ca="1" si="23"/>
        <v>6660900</v>
      </c>
      <c r="L94" s="1">
        <f t="shared" ca="1" si="24"/>
        <v>55.300000000000004</v>
      </c>
      <c r="M94" s="1">
        <f t="shared" ca="1" si="25"/>
        <v>2.9000000000000004</v>
      </c>
      <c r="N94" s="9">
        <f t="shared" ca="1" si="13"/>
        <v>78</v>
      </c>
    </row>
    <row r="95" spans="1:15" ht="15.75" customHeight="1" thickBot="1" x14ac:dyDescent="0.3">
      <c r="A95" s="3">
        <v>45342.711805555555</v>
      </c>
      <c r="B95" s="1">
        <f t="shared" ca="1" si="14"/>
        <v>15.9</v>
      </c>
      <c r="C95" s="1">
        <f t="shared" ca="1" si="15"/>
        <v>17</v>
      </c>
      <c r="D95" s="1">
        <f t="shared" ca="1" si="16"/>
        <v>512</v>
      </c>
      <c r="E95" s="1">
        <f t="shared" ca="1" si="17"/>
        <v>91.100000000000009</v>
      </c>
      <c r="F95" s="1">
        <f t="shared" ca="1" si="18"/>
        <v>693</v>
      </c>
      <c r="G95" s="1">
        <f t="shared" ca="1" si="19"/>
        <v>72.400000000000006</v>
      </c>
      <c r="H95" s="1">
        <f t="shared" ca="1" si="20"/>
        <v>644</v>
      </c>
      <c r="I95" s="1">
        <f t="shared" ca="1" si="21"/>
        <v>0.98</v>
      </c>
      <c r="J95" s="1">
        <f t="shared" ca="1" si="22"/>
        <v>8174</v>
      </c>
      <c r="K95" s="1">
        <f t="shared" ca="1" si="23"/>
        <v>5264056</v>
      </c>
      <c r="L95" s="1">
        <f t="shared" ca="1" si="24"/>
        <v>38.200000000000003</v>
      </c>
      <c r="M95" s="1">
        <f t="shared" ca="1" si="25"/>
        <v>3.7</v>
      </c>
      <c r="N95" s="9">
        <f t="shared" ca="1" si="13"/>
        <v>69</v>
      </c>
    </row>
    <row r="96" spans="1:15" ht="15.75" customHeight="1" thickBot="1" x14ac:dyDescent="0.3">
      <c r="A96" s="3">
        <v>45342.715277777781</v>
      </c>
      <c r="B96" s="1">
        <f t="shared" ca="1" si="14"/>
        <v>16.5</v>
      </c>
      <c r="C96" s="1">
        <f t="shared" ca="1" si="15"/>
        <v>24</v>
      </c>
      <c r="D96" s="1">
        <f t="shared" ca="1" si="16"/>
        <v>273</v>
      </c>
      <c r="E96" s="1">
        <f t="shared" ca="1" si="17"/>
        <v>94.5</v>
      </c>
      <c r="F96" s="1">
        <f t="shared" ca="1" si="18"/>
        <v>789</v>
      </c>
      <c r="G96" s="1">
        <f t="shared" ca="1" si="19"/>
        <v>85.9</v>
      </c>
      <c r="H96" s="1">
        <f t="shared" ca="1" si="20"/>
        <v>702</v>
      </c>
      <c r="I96" s="1">
        <f t="shared" ca="1" si="21"/>
        <v>0.70000000000000007</v>
      </c>
      <c r="J96" s="1">
        <f t="shared" ca="1" si="22"/>
        <v>8973</v>
      </c>
      <c r="K96" s="1">
        <f t="shared" ca="1" si="23"/>
        <v>6299046</v>
      </c>
      <c r="L96" s="1">
        <f t="shared" ca="1" si="24"/>
        <v>65.900000000000006</v>
      </c>
      <c r="M96" s="1">
        <f t="shared" ca="1" si="25"/>
        <v>6.4</v>
      </c>
      <c r="N96" s="9">
        <f t="shared" ca="1" si="13"/>
        <v>71</v>
      </c>
    </row>
    <row r="97" spans="1:15" ht="15.75" customHeight="1" thickBot="1" x14ac:dyDescent="0.3">
      <c r="A97" s="3">
        <v>45342.71875</v>
      </c>
      <c r="B97" s="1">
        <f t="shared" ca="1" si="14"/>
        <v>19</v>
      </c>
      <c r="C97" s="1">
        <f t="shared" ca="1" si="15"/>
        <v>35</v>
      </c>
      <c r="D97" s="1">
        <f t="shared" ca="1" si="16"/>
        <v>780</v>
      </c>
      <c r="E97" s="1">
        <f t="shared" ca="1" si="17"/>
        <v>90.7</v>
      </c>
      <c r="F97" s="1">
        <f t="shared" ca="1" si="18"/>
        <v>625</v>
      </c>
      <c r="G97" s="1">
        <f t="shared" ca="1" si="19"/>
        <v>73.100000000000009</v>
      </c>
      <c r="H97" s="1">
        <f t="shared" ca="1" si="20"/>
        <v>714</v>
      </c>
      <c r="I97" s="1">
        <f t="shared" ca="1" si="21"/>
        <v>0.97</v>
      </c>
      <c r="J97" s="1">
        <f t="shared" ca="1" si="22"/>
        <v>8066</v>
      </c>
      <c r="K97" s="1">
        <f t="shared" ca="1" si="23"/>
        <v>5759124</v>
      </c>
      <c r="L97" s="1">
        <f t="shared" ca="1" si="24"/>
        <v>41.7</v>
      </c>
      <c r="M97" s="1">
        <f t="shared" ca="1" si="25"/>
        <v>3.3000000000000003</v>
      </c>
      <c r="N97" s="9">
        <f t="shared" ca="1" si="13"/>
        <v>76</v>
      </c>
    </row>
    <row r="98" spans="1:15" ht="15.75" customHeight="1" thickBot="1" x14ac:dyDescent="0.3">
      <c r="A98" s="3">
        <v>45342.722222222219</v>
      </c>
      <c r="B98" s="1">
        <f t="shared" ca="1" si="14"/>
        <v>19.400000000000002</v>
      </c>
      <c r="C98" s="1">
        <f t="shared" ca="1" si="15"/>
        <v>21</v>
      </c>
      <c r="D98" s="1">
        <f t="shared" ca="1" si="16"/>
        <v>620</v>
      </c>
      <c r="E98" s="1">
        <f t="shared" ca="1" si="17"/>
        <v>84.300000000000011</v>
      </c>
      <c r="F98" s="1">
        <f t="shared" ca="1" si="18"/>
        <v>657</v>
      </c>
      <c r="G98" s="1">
        <f t="shared" ca="1" si="19"/>
        <v>83.600000000000009</v>
      </c>
      <c r="H98" s="1">
        <f t="shared" ca="1" si="20"/>
        <v>720</v>
      </c>
      <c r="I98" s="1">
        <f t="shared" ca="1" si="21"/>
        <v>0.70000000000000007</v>
      </c>
      <c r="J98" s="1">
        <f t="shared" ca="1" si="22"/>
        <v>8852</v>
      </c>
      <c r="K98" s="1">
        <f t="shared" ca="1" si="23"/>
        <v>6373440</v>
      </c>
      <c r="L98" s="1">
        <f t="shared" ca="1" si="24"/>
        <v>35.700000000000003</v>
      </c>
      <c r="M98" s="1">
        <f t="shared" ca="1" si="25"/>
        <v>5.1000000000000005</v>
      </c>
      <c r="N98" s="9">
        <f t="shared" ca="1" si="13"/>
        <v>65</v>
      </c>
    </row>
    <row r="99" spans="1:15" ht="15.75" customHeight="1" thickBot="1" x14ac:dyDescent="0.3">
      <c r="A99" s="3">
        <v>45342.725694444445</v>
      </c>
      <c r="B99" s="1">
        <f t="shared" ca="1" si="14"/>
        <v>12</v>
      </c>
      <c r="C99" s="1">
        <f t="shared" ca="1" si="15"/>
        <v>28</v>
      </c>
      <c r="D99" s="1">
        <f t="shared" ca="1" si="16"/>
        <v>692</v>
      </c>
      <c r="E99" s="1">
        <f t="shared" ca="1" si="17"/>
        <v>83.600000000000009</v>
      </c>
      <c r="F99" s="1">
        <f t="shared" ca="1" si="18"/>
        <v>646</v>
      </c>
      <c r="G99" s="1">
        <f t="shared" ca="1" si="19"/>
        <v>84.300000000000011</v>
      </c>
      <c r="H99" s="1">
        <f t="shared" ca="1" si="20"/>
        <v>797</v>
      </c>
      <c r="I99" s="1">
        <f t="shared" ca="1" si="21"/>
        <v>0.81</v>
      </c>
      <c r="J99" s="1">
        <f t="shared" ca="1" si="22"/>
        <v>9869</v>
      </c>
      <c r="K99" s="1">
        <f t="shared" ca="1" si="23"/>
        <v>7865593</v>
      </c>
      <c r="L99" s="1">
        <f t="shared" ca="1" si="24"/>
        <v>28.900000000000002</v>
      </c>
      <c r="M99" s="1">
        <f t="shared" ca="1" si="25"/>
        <v>3.3000000000000003</v>
      </c>
      <c r="N99" s="9">
        <f t="shared" ca="1" si="13"/>
        <v>90</v>
      </c>
    </row>
    <row r="100" spans="1:15" s="6" customFormat="1" ht="15.75" customHeight="1" thickBot="1" x14ac:dyDescent="0.3">
      <c r="A100" s="3">
        <v>45342.729166666664</v>
      </c>
      <c r="B100" s="1">
        <f t="shared" ca="1" si="14"/>
        <v>12.200000000000001</v>
      </c>
      <c r="C100" s="1">
        <f t="shared" ca="1" si="15"/>
        <v>26</v>
      </c>
      <c r="D100" s="1">
        <f t="shared" ca="1" si="16"/>
        <v>501</v>
      </c>
      <c r="E100" s="1">
        <f t="shared" ca="1" si="17"/>
        <v>87.800000000000011</v>
      </c>
      <c r="F100" s="1">
        <f t="shared" ca="1" si="18"/>
        <v>728</v>
      </c>
      <c r="G100" s="1">
        <f t="shared" ca="1" si="19"/>
        <v>78.100000000000009</v>
      </c>
      <c r="H100" s="1">
        <f t="shared" ca="1" si="20"/>
        <v>783</v>
      </c>
      <c r="I100" s="1">
        <f t="shared" ca="1" si="21"/>
        <v>0.81</v>
      </c>
      <c r="J100" s="1">
        <f t="shared" ca="1" si="22"/>
        <v>8969</v>
      </c>
      <c r="K100" s="1">
        <f t="shared" ca="1" si="23"/>
        <v>7022727</v>
      </c>
      <c r="L100" s="1">
        <f t="shared" ca="1" si="24"/>
        <v>49.6</v>
      </c>
      <c r="M100" s="1">
        <f t="shared" ca="1" si="25"/>
        <v>3.8000000000000003</v>
      </c>
      <c r="N100" s="9">
        <f t="shared" ca="1" si="13"/>
        <v>74</v>
      </c>
      <c r="O100"/>
    </row>
    <row r="101" spans="1:15" s="6" customFormat="1" ht="15.75" customHeight="1" thickBot="1" x14ac:dyDescent="0.3">
      <c r="A101" s="3">
        <v>45342.732638888891</v>
      </c>
      <c r="B101" s="1">
        <f t="shared" ca="1" si="14"/>
        <v>11.3</v>
      </c>
      <c r="C101" s="1">
        <f t="shared" ca="1" si="15"/>
        <v>30</v>
      </c>
      <c r="D101" s="1">
        <f t="shared" ca="1" si="16"/>
        <v>585</v>
      </c>
      <c r="E101" s="1">
        <f t="shared" ca="1" si="17"/>
        <v>90.5</v>
      </c>
      <c r="F101" s="1">
        <f t="shared" ca="1" si="18"/>
        <v>721</v>
      </c>
      <c r="G101" s="1">
        <f t="shared" ca="1" si="19"/>
        <v>85.300000000000011</v>
      </c>
      <c r="H101" s="1">
        <f t="shared" ca="1" si="20"/>
        <v>630</v>
      </c>
      <c r="I101" s="1">
        <f t="shared" ca="1" si="21"/>
        <v>0.5</v>
      </c>
      <c r="J101" s="1">
        <f t="shared" ca="1" si="22"/>
        <v>8858</v>
      </c>
      <c r="K101" s="1">
        <f t="shared" ca="1" si="23"/>
        <v>5580540</v>
      </c>
      <c r="L101" s="1">
        <f t="shared" ca="1" si="24"/>
        <v>63.300000000000004</v>
      </c>
      <c r="M101" s="1">
        <f t="shared" ca="1" si="25"/>
        <v>3.5</v>
      </c>
      <c r="N101" s="9">
        <f t="shared" ca="1" si="13"/>
        <v>75</v>
      </c>
      <c r="O101"/>
    </row>
    <row r="102" spans="1:15" s="6" customFormat="1" ht="15.75" customHeight="1" thickBot="1" x14ac:dyDescent="0.3">
      <c r="A102" s="3">
        <v>45342.736111111109</v>
      </c>
      <c r="B102" s="1">
        <f t="shared" ca="1" si="14"/>
        <v>14.700000000000001</v>
      </c>
      <c r="C102" s="1">
        <f t="shared" ca="1" si="15"/>
        <v>27</v>
      </c>
      <c r="D102" s="1">
        <f t="shared" ca="1" si="16"/>
        <v>311</v>
      </c>
      <c r="E102" s="1">
        <f t="shared" ca="1" si="17"/>
        <v>91.2</v>
      </c>
      <c r="F102" s="1">
        <f t="shared" ca="1" si="18"/>
        <v>617</v>
      </c>
      <c r="G102" s="1">
        <f t="shared" ca="1" si="19"/>
        <v>81.600000000000009</v>
      </c>
      <c r="H102" s="1">
        <f t="shared" ca="1" si="20"/>
        <v>653</v>
      </c>
      <c r="I102" s="1">
        <f t="shared" ca="1" si="21"/>
        <v>0.76</v>
      </c>
      <c r="J102" s="1">
        <f t="shared" ca="1" si="22"/>
        <v>8730</v>
      </c>
      <c r="K102" s="1">
        <f t="shared" ca="1" si="23"/>
        <v>5700690</v>
      </c>
      <c r="L102" s="1">
        <f t="shared" ca="1" si="24"/>
        <v>54.2</v>
      </c>
      <c r="M102" s="1">
        <f t="shared" ca="1" si="25"/>
        <v>3</v>
      </c>
      <c r="N102" s="9">
        <f t="shared" ca="1" si="13"/>
        <v>66</v>
      </c>
      <c r="O102"/>
    </row>
    <row r="103" spans="1:15" s="6" customFormat="1" ht="15.75" customHeight="1" thickBot="1" x14ac:dyDescent="0.3">
      <c r="A103" s="3">
        <v>45342.739583333336</v>
      </c>
      <c r="B103" s="1">
        <f t="shared" ca="1" si="14"/>
        <v>18.100000000000001</v>
      </c>
      <c r="C103" s="1">
        <f t="shared" ca="1" si="15"/>
        <v>22</v>
      </c>
      <c r="D103" s="1">
        <f t="shared" ca="1" si="16"/>
        <v>642</v>
      </c>
      <c r="E103" s="1">
        <f t="shared" ca="1" si="17"/>
        <v>82.100000000000009</v>
      </c>
      <c r="F103" s="1">
        <f t="shared" ca="1" si="18"/>
        <v>768</v>
      </c>
      <c r="G103" s="1">
        <f t="shared" ca="1" si="19"/>
        <v>82.5</v>
      </c>
      <c r="H103" s="1">
        <f t="shared" ca="1" si="20"/>
        <v>718</v>
      </c>
      <c r="I103" s="1">
        <f t="shared" ca="1" si="21"/>
        <v>0.39</v>
      </c>
      <c r="J103" s="1">
        <f t="shared" ca="1" si="22"/>
        <v>8900</v>
      </c>
      <c r="K103" s="1">
        <f t="shared" ca="1" si="23"/>
        <v>6390200</v>
      </c>
      <c r="L103" s="1">
        <f t="shared" ca="1" si="24"/>
        <v>55.400000000000006</v>
      </c>
      <c r="M103" s="1">
        <f t="shared" ca="1" si="25"/>
        <v>4.6000000000000005</v>
      </c>
      <c r="N103" s="9">
        <f t="shared" ca="1" si="13"/>
        <v>68</v>
      </c>
      <c r="O103"/>
    </row>
    <row r="104" spans="1:15" s="6" customFormat="1" ht="15.75" customHeight="1" thickBot="1" x14ac:dyDescent="0.3">
      <c r="A104" s="3">
        <v>45342.743055555555</v>
      </c>
      <c r="B104" s="1">
        <f t="shared" ca="1" si="14"/>
        <v>14.9</v>
      </c>
      <c r="C104" s="1">
        <f t="shared" ca="1" si="15"/>
        <v>18</v>
      </c>
      <c r="D104" s="1">
        <f t="shared" ca="1" si="16"/>
        <v>303</v>
      </c>
      <c r="E104" s="1">
        <f t="shared" ca="1" si="17"/>
        <v>90.5</v>
      </c>
      <c r="F104" s="1">
        <f t="shared" ca="1" si="18"/>
        <v>620</v>
      </c>
      <c r="G104" s="1">
        <f t="shared" ca="1" si="19"/>
        <v>86.800000000000011</v>
      </c>
      <c r="H104" s="1">
        <f t="shared" ca="1" si="20"/>
        <v>557</v>
      </c>
      <c r="I104" s="1">
        <f t="shared" ca="1" si="21"/>
        <v>0.98</v>
      </c>
      <c r="J104" s="1">
        <f t="shared" ca="1" si="22"/>
        <v>8616</v>
      </c>
      <c r="K104" s="1">
        <f t="shared" ca="1" si="23"/>
        <v>4799112</v>
      </c>
      <c r="L104" s="1">
        <f t="shared" ca="1" si="24"/>
        <v>29</v>
      </c>
      <c r="M104" s="1">
        <f t="shared" ca="1" si="25"/>
        <v>6.4</v>
      </c>
      <c r="N104" s="9">
        <f t="shared" ca="1" si="13"/>
        <v>73</v>
      </c>
      <c r="O104"/>
    </row>
    <row r="105" spans="1:15" ht="15.75" customHeight="1" thickBot="1" x14ac:dyDescent="0.3">
      <c r="A105" s="3">
        <v>45342.746527777781</v>
      </c>
      <c r="B105" s="1">
        <f t="shared" ca="1" si="14"/>
        <v>13.700000000000001</v>
      </c>
      <c r="C105" s="1">
        <f t="shared" ca="1" si="15"/>
        <v>21</v>
      </c>
      <c r="D105" s="1">
        <f t="shared" ca="1" si="16"/>
        <v>558</v>
      </c>
      <c r="E105" s="1">
        <f t="shared" ca="1" si="17"/>
        <v>87.800000000000011</v>
      </c>
      <c r="F105" s="1">
        <f t="shared" ca="1" si="18"/>
        <v>758</v>
      </c>
      <c r="G105" s="1">
        <f t="shared" ca="1" si="19"/>
        <v>83.9</v>
      </c>
      <c r="H105" s="1">
        <f t="shared" ca="1" si="20"/>
        <v>740</v>
      </c>
      <c r="I105" s="1">
        <f t="shared" ca="1" si="21"/>
        <v>0.67</v>
      </c>
      <c r="J105" s="1">
        <f t="shared" ca="1" si="22"/>
        <v>8468</v>
      </c>
      <c r="K105" s="1">
        <f t="shared" ca="1" si="23"/>
        <v>6266320</v>
      </c>
      <c r="L105" s="1">
        <f t="shared" ca="1" si="24"/>
        <v>68.7</v>
      </c>
      <c r="M105" s="1">
        <f t="shared" ca="1" si="25"/>
        <v>4</v>
      </c>
      <c r="N105" s="9">
        <f t="shared" ca="1" si="13"/>
        <v>94</v>
      </c>
    </row>
    <row r="106" spans="1:15" ht="15.75" customHeight="1" thickBot="1" x14ac:dyDescent="0.3">
      <c r="A106" s="3">
        <v>45342.75</v>
      </c>
      <c r="B106" s="1">
        <f t="shared" ca="1" si="14"/>
        <v>12.4</v>
      </c>
      <c r="C106" s="1">
        <f t="shared" ca="1" si="15"/>
        <v>20</v>
      </c>
      <c r="D106" s="1">
        <f t="shared" ca="1" si="16"/>
        <v>641</v>
      </c>
      <c r="E106" s="1">
        <f t="shared" ca="1" si="17"/>
        <v>84.4</v>
      </c>
      <c r="F106" s="1">
        <f t="shared" ca="1" si="18"/>
        <v>723</v>
      </c>
      <c r="G106" s="1">
        <f t="shared" ca="1" si="19"/>
        <v>76.900000000000006</v>
      </c>
      <c r="H106" s="1">
        <f t="shared" ca="1" si="20"/>
        <v>623</v>
      </c>
      <c r="I106" s="1">
        <f t="shared" ca="1" si="21"/>
        <v>0.61</v>
      </c>
      <c r="J106" s="1">
        <f t="shared" ca="1" si="22"/>
        <v>8509</v>
      </c>
      <c r="K106" s="1">
        <f t="shared" ca="1" si="23"/>
        <v>5301107</v>
      </c>
      <c r="L106" s="1">
        <f t="shared" ca="1" si="24"/>
        <v>35.300000000000004</v>
      </c>
      <c r="M106" s="1">
        <f t="shared" ca="1" si="25"/>
        <v>3.5</v>
      </c>
      <c r="N106" s="9">
        <f t="shared" ca="1" si="13"/>
        <v>99</v>
      </c>
    </row>
    <row r="107" spans="1:15" ht="15.75" customHeight="1" thickBot="1" x14ac:dyDescent="0.3">
      <c r="A107" s="3">
        <v>45342.753472222219</v>
      </c>
      <c r="B107" s="1">
        <f t="shared" ca="1" si="14"/>
        <v>14</v>
      </c>
      <c r="C107" s="1">
        <f t="shared" ca="1" si="15"/>
        <v>31</v>
      </c>
      <c r="D107" s="1">
        <f t="shared" ca="1" si="16"/>
        <v>645</v>
      </c>
      <c r="E107" s="1">
        <f t="shared" ca="1" si="17"/>
        <v>92.600000000000009</v>
      </c>
      <c r="F107" s="1">
        <f t="shared" ca="1" si="18"/>
        <v>784</v>
      </c>
      <c r="G107" s="1">
        <f t="shared" ca="1" si="19"/>
        <v>79.600000000000009</v>
      </c>
      <c r="H107" s="1">
        <f t="shared" ca="1" si="20"/>
        <v>518</v>
      </c>
      <c r="I107" s="1">
        <f t="shared" ca="1" si="21"/>
        <v>0.41000000000000003</v>
      </c>
      <c r="J107" s="1">
        <f t="shared" ca="1" si="22"/>
        <v>9246</v>
      </c>
      <c r="K107" s="1">
        <f t="shared" ca="1" si="23"/>
        <v>4789428</v>
      </c>
      <c r="L107" s="1">
        <f t="shared" ca="1" si="24"/>
        <v>57</v>
      </c>
      <c r="M107" s="1">
        <f t="shared" ca="1" si="25"/>
        <v>6.9</v>
      </c>
      <c r="N107" s="9">
        <f t="shared" ca="1" si="13"/>
        <v>90</v>
      </c>
    </row>
    <row r="108" spans="1:15" ht="15.75" customHeight="1" thickBot="1" x14ac:dyDescent="0.3">
      <c r="A108" s="3">
        <v>45342.761805555558</v>
      </c>
      <c r="B108" s="1">
        <f t="shared" ca="1" si="14"/>
        <v>14.4</v>
      </c>
      <c r="C108" s="1">
        <f t="shared" ca="1" si="15"/>
        <v>21</v>
      </c>
      <c r="D108" s="1">
        <f t="shared" ca="1" si="16"/>
        <v>887</v>
      </c>
      <c r="E108" s="1">
        <f t="shared" ca="1" si="17"/>
        <v>82</v>
      </c>
      <c r="F108" s="1">
        <f t="shared" ca="1" si="18"/>
        <v>685</v>
      </c>
      <c r="G108" s="1">
        <f t="shared" ca="1" si="19"/>
        <v>72.7</v>
      </c>
      <c r="H108" s="1">
        <f t="shared" ca="1" si="20"/>
        <v>647</v>
      </c>
      <c r="I108" s="1">
        <f t="shared" ca="1" si="21"/>
        <v>0.79</v>
      </c>
      <c r="J108" s="1">
        <f t="shared" ca="1" si="22"/>
        <v>9263</v>
      </c>
      <c r="K108" s="1">
        <f t="shared" ca="1" si="23"/>
        <v>5993161</v>
      </c>
      <c r="L108" s="1">
        <f t="shared" ca="1" si="24"/>
        <v>66.900000000000006</v>
      </c>
      <c r="M108" s="1">
        <f t="shared" ca="1" si="25"/>
        <v>5.3000000000000007</v>
      </c>
      <c r="N108" s="9">
        <f t="shared" ca="1" si="13"/>
        <v>91</v>
      </c>
    </row>
    <row r="109" spans="1:15" ht="15.75" customHeight="1" thickBot="1" x14ac:dyDescent="0.3">
      <c r="A109" s="3">
        <v>45342.760416666664</v>
      </c>
      <c r="B109" s="1">
        <f t="shared" ca="1" si="14"/>
        <v>13.600000000000001</v>
      </c>
      <c r="C109" s="1">
        <f t="shared" ca="1" si="15"/>
        <v>15</v>
      </c>
      <c r="D109" s="1">
        <f t="shared" ca="1" si="16"/>
        <v>367</v>
      </c>
      <c r="E109" s="1">
        <f t="shared" ca="1" si="17"/>
        <v>83.100000000000009</v>
      </c>
      <c r="F109" s="1">
        <f t="shared" ca="1" si="18"/>
        <v>623</v>
      </c>
      <c r="G109" s="1">
        <f t="shared" ca="1" si="19"/>
        <v>78.7</v>
      </c>
      <c r="H109" s="1">
        <f t="shared" ca="1" si="20"/>
        <v>739</v>
      </c>
      <c r="I109" s="1">
        <f t="shared" ca="1" si="21"/>
        <v>0.84</v>
      </c>
      <c r="J109" s="1">
        <f t="shared" ca="1" si="22"/>
        <v>9920</v>
      </c>
      <c r="K109" s="1">
        <f t="shared" ca="1" si="23"/>
        <v>7330880</v>
      </c>
      <c r="L109" s="1">
        <f t="shared" ca="1" si="24"/>
        <v>29.3</v>
      </c>
      <c r="M109" s="1">
        <f t="shared" ca="1" si="25"/>
        <v>4.3</v>
      </c>
      <c r="N109" s="9">
        <f t="shared" ca="1" si="13"/>
        <v>82</v>
      </c>
    </row>
    <row r="110" spans="1:15" ht="15.75" customHeight="1" thickBot="1" x14ac:dyDescent="0.3">
      <c r="A110" s="3">
        <v>45342.763888888891</v>
      </c>
      <c r="B110" s="1">
        <f t="shared" ca="1" si="14"/>
        <v>17</v>
      </c>
      <c r="C110" s="1">
        <f t="shared" ca="1" si="15"/>
        <v>31</v>
      </c>
      <c r="D110" s="1">
        <f t="shared" ca="1" si="16"/>
        <v>573</v>
      </c>
      <c r="E110" s="1">
        <f t="shared" ca="1" si="17"/>
        <v>94.600000000000009</v>
      </c>
      <c r="F110" s="1">
        <f t="shared" ca="1" si="18"/>
        <v>616</v>
      </c>
      <c r="G110" s="1">
        <f t="shared" ca="1" si="19"/>
        <v>83.800000000000011</v>
      </c>
      <c r="H110" s="1">
        <f t="shared" ca="1" si="20"/>
        <v>601</v>
      </c>
      <c r="I110" s="1">
        <f t="shared" ca="1" si="21"/>
        <v>0.38</v>
      </c>
      <c r="J110" s="1">
        <f t="shared" ca="1" si="22"/>
        <v>9997</v>
      </c>
      <c r="K110" s="1">
        <f t="shared" ca="1" si="23"/>
        <v>6008197</v>
      </c>
      <c r="L110" s="1">
        <f t="shared" ca="1" si="24"/>
        <v>42</v>
      </c>
      <c r="M110" s="1">
        <f t="shared" ca="1" si="25"/>
        <v>6</v>
      </c>
      <c r="N110" s="9">
        <f t="shared" ca="1" si="13"/>
        <v>72</v>
      </c>
      <c r="O110" s="6"/>
    </row>
    <row r="111" spans="1:15" ht="15.75" customHeight="1" thickBot="1" x14ac:dyDescent="0.3">
      <c r="A111" s="3">
        <v>45342.767361111109</v>
      </c>
      <c r="B111" s="1">
        <f t="shared" ca="1" si="14"/>
        <v>13.3</v>
      </c>
      <c r="C111" s="1">
        <f t="shared" ca="1" si="15"/>
        <v>25</v>
      </c>
      <c r="D111" s="1">
        <f t="shared" ca="1" si="16"/>
        <v>629</v>
      </c>
      <c r="E111" s="1">
        <f t="shared" ca="1" si="17"/>
        <v>84.4</v>
      </c>
      <c r="F111" s="1">
        <f t="shared" ca="1" si="18"/>
        <v>775</v>
      </c>
      <c r="G111" s="1">
        <f t="shared" ca="1" si="19"/>
        <v>74.400000000000006</v>
      </c>
      <c r="H111" s="1">
        <f t="shared" ca="1" si="20"/>
        <v>588</v>
      </c>
      <c r="I111" s="1">
        <f t="shared" ca="1" si="21"/>
        <v>0.93</v>
      </c>
      <c r="J111" s="1">
        <f t="shared" ca="1" si="22"/>
        <v>8260</v>
      </c>
      <c r="K111" s="1">
        <f t="shared" ca="1" si="23"/>
        <v>4856880</v>
      </c>
      <c r="L111" s="1">
        <f t="shared" ca="1" si="24"/>
        <v>61.1</v>
      </c>
      <c r="M111" s="1">
        <f t="shared" ca="1" si="25"/>
        <v>6.8000000000000007</v>
      </c>
      <c r="N111" s="9">
        <f t="shared" ca="1" si="13"/>
        <v>80</v>
      </c>
      <c r="O111" s="6"/>
    </row>
    <row r="112" spans="1:15" ht="15.75" customHeight="1" thickBot="1" x14ac:dyDescent="0.3">
      <c r="A112" s="3">
        <v>45342.770833333336</v>
      </c>
      <c r="B112" s="1">
        <f t="shared" ca="1" si="14"/>
        <v>16.100000000000001</v>
      </c>
      <c r="C112" s="1">
        <f t="shared" ca="1" si="15"/>
        <v>26</v>
      </c>
      <c r="D112" s="1">
        <f t="shared" ca="1" si="16"/>
        <v>777</v>
      </c>
      <c r="E112" s="1">
        <f t="shared" ca="1" si="17"/>
        <v>94.100000000000009</v>
      </c>
      <c r="F112" s="1">
        <f t="shared" ca="1" si="18"/>
        <v>694</v>
      </c>
      <c r="G112" s="1">
        <f t="shared" ca="1" si="19"/>
        <v>75.3</v>
      </c>
      <c r="H112" s="1">
        <f t="shared" ca="1" si="20"/>
        <v>632</v>
      </c>
      <c r="I112" s="1">
        <f t="shared" ca="1" si="21"/>
        <v>0.82000000000000006</v>
      </c>
      <c r="J112" s="1">
        <f t="shared" ca="1" si="22"/>
        <v>9759</v>
      </c>
      <c r="K112" s="1">
        <f t="shared" ca="1" si="23"/>
        <v>6167688</v>
      </c>
      <c r="L112" s="1">
        <f t="shared" ca="1" si="24"/>
        <v>45</v>
      </c>
      <c r="M112" s="1">
        <f t="shared" ca="1" si="25"/>
        <v>7</v>
      </c>
      <c r="N112" s="9">
        <f t="shared" ca="1" si="13"/>
        <v>63</v>
      </c>
      <c r="O112" s="6"/>
    </row>
    <row r="113" spans="1:15" ht="15.75" customHeight="1" thickBot="1" x14ac:dyDescent="0.3">
      <c r="A113" s="3">
        <v>45342.774305555555</v>
      </c>
      <c r="B113" s="1">
        <f t="shared" ca="1" si="14"/>
        <v>18.2</v>
      </c>
      <c r="C113" s="1">
        <f t="shared" ca="1" si="15"/>
        <v>35</v>
      </c>
      <c r="D113" s="1">
        <f t="shared" ca="1" si="16"/>
        <v>268</v>
      </c>
      <c r="E113" s="1">
        <f t="shared" ca="1" si="17"/>
        <v>96.5</v>
      </c>
      <c r="F113" s="1">
        <f t="shared" ca="1" si="18"/>
        <v>711</v>
      </c>
      <c r="G113" s="1">
        <f t="shared" ca="1" si="19"/>
        <v>83.600000000000009</v>
      </c>
      <c r="H113" s="1">
        <f t="shared" ca="1" si="20"/>
        <v>667</v>
      </c>
      <c r="I113" s="1">
        <f t="shared" ca="1" si="21"/>
        <v>0.96</v>
      </c>
      <c r="J113" s="1">
        <f t="shared" ca="1" si="22"/>
        <v>8836</v>
      </c>
      <c r="K113" s="1">
        <f t="shared" ca="1" si="23"/>
        <v>5893612</v>
      </c>
      <c r="L113" s="1">
        <f t="shared" ca="1" si="24"/>
        <v>56.6</v>
      </c>
      <c r="M113" s="1">
        <f t="shared" ca="1" si="25"/>
        <v>6.6000000000000005</v>
      </c>
      <c r="N113" s="9">
        <f t="shared" ca="1" si="13"/>
        <v>60</v>
      </c>
      <c r="O113" s="6"/>
    </row>
    <row r="114" spans="1:15" ht="15.75" customHeight="1" thickBot="1" x14ac:dyDescent="0.3">
      <c r="A114" s="3">
        <v>45342.777777777781</v>
      </c>
      <c r="B114" s="1">
        <f t="shared" ca="1" si="14"/>
        <v>10.4</v>
      </c>
      <c r="C114" s="1">
        <f t="shared" ca="1" si="15"/>
        <v>24</v>
      </c>
      <c r="D114" s="1">
        <f t="shared" ca="1" si="16"/>
        <v>684</v>
      </c>
      <c r="E114" s="1">
        <f t="shared" ca="1" si="17"/>
        <v>84.5</v>
      </c>
      <c r="F114" s="1">
        <f t="shared" ca="1" si="18"/>
        <v>663</v>
      </c>
      <c r="G114" s="1">
        <f t="shared" ca="1" si="19"/>
        <v>78.300000000000011</v>
      </c>
      <c r="H114" s="1">
        <f t="shared" ca="1" si="20"/>
        <v>742</v>
      </c>
      <c r="I114" s="1">
        <f t="shared" ca="1" si="21"/>
        <v>0.67</v>
      </c>
      <c r="J114" s="1">
        <f t="shared" ca="1" si="22"/>
        <v>8529</v>
      </c>
      <c r="K114" s="1">
        <f t="shared" ca="1" si="23"/>
        <v>6328518</v>
      </c>
      <c r="L114" s="1">
        <f t="shared" ca="1" si="24"/>
        <v>34.1</v>
      </c>
      <c r="M114" s="1">
        <f t="shared" ca="1" si="25"/>
        <v>6.1000000000000005</v>
      </c>
      <c r="N114" s="9">
        <f t="shared" ca="1" si="13"/>
        <v>68</v>
      </c>
      <c r="O114" s="6"/>
    </row>
    <row r="115" spans="1:15" ht="15.75" customHeight="1" thickBot="1" x14ac:dyDescent="0.3">
      <c r="A115" s="3">
        <v>45342.78125</v>
      </c>
      <c r="B115" s="1">
        <f t="shared" ca="1" si="14"/>
        <v>12.200000000000001</v>
      </c>
      <c r="C115" s="1">
        <f t="shared" ca="1" si="15"/>
        <v>35</v>
      </c>
      <c r="D115" s="1">
        <f t="shared" ca="1" si="16"/>
        <v>782</v>
      </c>
      <c r="E115" s="1">
        <f t="shared" ca="1" si="17"/>
        <v>96.9</v>
      </c>
      <c r="F115" s="1">
        <f t="shared" ca="1" si="18"/>
        <v>639</v>
      </c>
      <c r="G115" s="1">
        <f t="shared" ca="1" si="19"/>
        <v>86.9</v>
      </c>
      <c r="H115" s="1">
        <f t="shared" ca="1" si="20"/>
        <v>783</v>
      </c>
      <c r="I115" s="1">
        <f t="shared" ca="1" si="21"/>
        <v>0.67</v>
      </c>
      <c r="J115" s="1">
        <f t="shared" ca="1" si="22"/>
        <v>8104</v>
      </c>
      <c r="K115" s="1">
        <f t="shared" ca="1" si="23"/>
        <v>6345432</v>
      </c>
      <c r="L115" s="1">
        <f t="shared" ca="1" si="24"/>
        <v>27</v>
      </c>
      <c r="M115" s="1">
        <f t="shared" ca="1" si="25"/>
        <v>3.6</v>
      </c>
      <c r="N115" s="9">
        <f t="shared" ca="1" si="13"/>
        <v>65</v>
      </c>
      <c r="O115" s="6"/>
    </row>
    <row r="116" spans="1:15" ht="15.75" customHeight="1" thickBot="1" x14ac:dyDescent="0.3">
      <c r="A116" s="3">
        <v>45342.791666666664</v>
      </c>
      <c r="B116" s="1">
        <f t="shared" ca="1" si="14"/>
        <v>14.4</v>
      </c>
      <c r="C116" s="1">
        <f t="shared" ca="1" si="15"/>
        <v>18</v>
      </c>
      <c r="D116" s="1">
        <f t="shared" ca="1" si="16"/>
        <v>712</v>
      </c>
      <c r="E116" s="1">
        <f t="shared" ca="1" si="17"/>
        <v>96</v>
      </c>
      <c r="F116" s="1">
        <f t="shared" ca="1" si="18"/>
        <v>736</v>
      </c>
      <c r="G116" s="1">
        <f t="shared" ca="1" si="19"/>
        <v>77.600000000000009</v>
      </c>
      <c r="H116" s="1">
        <f t="shared" ca="1" si="20"/>
        <v>522</v>
      </c>
      <c r="I116" s="1">
        <f t="shared" ca="1" si="21"/>
        <v>0.59</v>
      </c>
      <c r="J116" s="1">
        <f t="shared" ca="1" si="22"/>
        <v>9654</v>
      </c>
      <c r="K116" s="1">
        <f t="shared" ca="1" si="23"/>
        <v>5039388</v>
      </c>
      <c r="L116" s="1">
        <f t="shared" ca="1" si="24"/>
        <v>26.700000000000003</v>
      </c>
      <c r="M116" s="1">
        <f t="shared" ca="1" si="25"/>
        <v>4.2</v>
      </c>
      <c r="N116" s="9">
        <f t="shared" ca="1" si="13"/>
        <v>77</v>
      </c>
      <c r="O116" s="6"/>
    </row>
    <row r="117" spans="1:15" ht="15.75" customHeight="1" thickBot="1" x14ac:dyDescent="0.3">
      <c r="A117" s="3">
        <v>45342.795138888891</v>
      </c>
      <c r="B117" s="1">
        <f t="shared" ca="1" si="14"/>
        <v>13.3</v>
      </c>
      <c r="C117" s="1">
        <f t="shared" ca="1" si="15"/>
        <v>32</v>
      </c>
      <c r="D117" s="1">
        <f t="shared" ca="1" si="16"/>
        <v>849</v>
      </c>
      <c r="E117" s="1">
        <f t="shared" ca="1" si="17"/>
        <v>86.9</v>
      </c>
      <c r="F117" s="1">
        <f t="shared" ca="1" si="18"/>
        <v>711</v>
      </c>
      <c r="G117" s="1">
        <f t="shared" ca="1" si="19"/>
        <v>78.5</v>
      </c>
      <c r="H117" s="1">
        <f t="shared" ca="1" si="20"/>
        <v>601</v>
      </c>
      <c r="I117" s="1">
        <f t="shared" ca="1" si="21"/>
        <v>0.85</v>
      </c>
      <c r="J117" s="1">
        <f t="shared" ca="1" si="22"/>
        <v>9871</v>
      </c>
      <c r="K117" s="1">
        <f t="shared" ca="1" si="23"/>
        <v>5932471</v>
      </c>
      <c r="L117" s="1">
        <f t="shared" ca="1" si="24"/>
        <v>52.900000000000006</v>
      </c>
      <c r="M117" s="1">
        <f t="shared" ca="1" si="25"/>
        <v>5.9</v>
      </c>
      <c r="N117" s="9">
        <f t="shared" ca="1" si="13"/>
        <v>84</v>
      </c>
      <c r="O117" s="6"/>
    </row>
    <row r="118" spans="1:15" ht="15.75" customHeight="1" thickBot="1" x14ac:dyDescent="0.3">
      <c r="A118" s="3">
        <v>45342.804861111108</v>
      </c>
      <c r="B118" s="1">
        <f t="shared" ca="1" si="14"/>
        <v>13.8</v>
      </c>
      <c r="C118" s="1">
        <f t="shared" ca="1" si="15"/>
        <v>25</v>
      </c>
      <c r="D118" s="1">
        <f t="shared" ca="1" si="16"/>
        <v>581</v>
      </c>
      <c r="E118" s="1">
        <f t="shared" ca="1" si="17"/>
        <v>92.2</v>
      </c>
      <c r="F118" s="1">
        <f t="shared" ca="1" si="18"/>
        <v>651</v>
      </c>
      <c r="G118" s="1">
        <f t="shared" ca="1" si="19"/>
        <v>79.7</v>
      </c>
      <c r="H118" s="1">
        <f t="shared" ca="1" si="20"/>
        <v>606</v>
      </c>
      <c r="I118" s="1">
        <f t="shared" ca="1" si="21"/>
        <v>0.98</v>
      </c>
      <c r="J118" s="1">
        <f t="shared" ca="1" si="22"/>
        <v>8070</v>
      </c>
      <c r="K118" s="1">
        <f t="shared" ca="1" si="23"/>
        <v>4890420</v>
      </c>
      <c r="L118" s="1">
        <f t="shared" ca="1" si="24"/>
        <v>57.2</v>
      </c>
      <c r="M118" s="1">
        <f t="shared" ca="1" si="25"/>
        <v>4</v>
      </c>
      <c r="N118" s="9">
        <f t="shared" ca="1" si="13"/>
        <v>66</v>
      </c>
      <c r="O118" s="6"/>
    </row>
    <row r="119" spans="1:15" ht="15.75" customHeight="1" thickBot="1" x14ac:dyDescent="0.3">
      <c r="A119" s="3">
        <v>45342.802083333336</v>
      </c>
      <c r="B119" s="1">
        <f t="shared" ca="1" si="14"/>
        <v>13.8</v>
      </c>
      <c r="C119" s="1">
        <f t="shared" ca="1" si="15"/>
        <v>25</v>
      </c>
      <c r="D119" s="1">
        <f t="shared" ca="1" si="16"/>
        <v>715</v>
      </c>
      <c r="E119" s="1">
        <f t="shared" ca="1" si="17"/>
        <v>88.2</v>
      </c>
      <c r="F119" s="1">
        <f t="shared" ca="1" si="18"/>
        <v>685</v>
      </c>
      <c r="G119" s="1">
        <f t="shared" ca="1" si="19"/>
        <v>75.900000000000006</v>
      </c>
      <c r="H119" s="1">
        <f t="shared" ca="1" si="20"/>
        <v>730</v>
      </c>
      <c r="I119" s="1">
        <f t="shared" ca="1" si="21"/>
        <v>0.66</v>
      </c>
      <c r="J119" s="1">
        <f t="shared" ca="1" si="22"/>
        <v>8539</v>
      </c>
      <c r="K119" s="1">
        <f t="shared" ca="1" si="23"/>
        <v>6233470</v>
      </c>
      <c r="L119" s="1">
        <f t="shared" ca="1" si="24"/>
        <v>28.900000000000002</v>
      </c>
      <c r="M119" s="1">
        <f t="shared" ca="1" si="25"/>
        <v>4.5</v>
      </c>
      <c r="N119" s="9">
        <f t="shared" ca="1" si="13"/>
        <v>75</v>
      </c>
    </row>
    <row r="120" spans="1:15" ht="15.75" customHeight="1" thickBot="1" x14ac:dyDescent="0.3">
      <c r="A120" s="3">
        <v>45342.805555555555</v>
      </c>
      <c r="B120" s="1">
        <f t="shared" ca="1" si="14"/>
        <v>16.400000000000002</v>
      </c>
      <c r="C120" s="1">
        <f t="shared" ca="1" si="15"/>
        <v>23</v>
      </c>
      <c r="D120" s="1">
        <f t="shared" ca="1" si="16"/>
        <v>815</v>
      </c>
      <c r="E120" s="1">
        <f t="shared" ca="1" si="17"/>
        <v>88.7</v>
      </c>
      <c r="F120" s="1">
        <f t="shared" ca="1" si="18"/>
        <v>705</v>
      </c>
      <c r="G120" s="1">
        <f t="shared" ca="1" si="19"/>
        <v>73.8</v>
      </c>
      <c r="H120" s="1">
        <f t="shared" ca="1" si="20"/>
        <v>615</v>
      </c>
      <c r="I120" s="1">
        <f t="shared" ca="1" si="21"/>
        <v>0.52</v>
      </c>
      <c r="J120" s="1">
        <f t="shared" ca="1" si="22"/>
        <v>8927</v>
      </c>
      <c r="K120" s="1">
        <f t="shared" ca="1" si="23"/>
        <v>5490105</v>
      </c>
      <c r="L120" s="1">
        <f t="shared" ca="1" si="24"/>
        <v>56</v>
      </c>
      <c r="M120" s="1">
        <f t="shared" ca="1" si="25"/>
        <v>6.2</v>
      </c>
      <c r="N120" s="9">
        <f t="shared" ca="1" si="13"/>
        <v>68</v>
      </c>
    </row>
    <row r="121" spans="1:15" ht="15.75" customHeight="1" thickBot="1" x14ac:dyDescent="0.3">
      <c r="A121" s="3">
        <v>45342.809027777781</v>
      </c>
      <c r="B121" s="1">
        <f t="shared" ca="1" si="14"/>
        <v>15.700000000000001</v>
      </c>
      <c r="C121" s="1">
        <f t="shared" ca="1" si="15"/>
        <v>20</v>
      </c>
      <c r="D121" s="1">
        <f t="shared" ca="1" si="16"/>
        <v>470</v>
      </c>
      <c r="E121" s="1">
        <f t="shared" ca="1" si="17"/>
        <v>86.4</v>
      </c>
      <c r="F121" s="1">
        <f t="shared" ca="1" si="18"/>
        <v>771</v>
      </c>
      <c r="G121" s="1">
        <f t="shared" ca="1" si="19"/>
        <v>81.5</v>
      </c>
      <c r="H121" s="1">
        <f t="shared" ca="1" si="20"/>
        <v>664</v>
      </c>
      <c r="I121" s="1">
        <f t="shared" ca="1" si="21"/>
        <v>0.88</v>
      </c>
      <c r="J121" s="1">
        <f t="shared" ca="1" si="22"/>
        <v>9987</v>
      </c>
      <c r="K121" s="1">
        <f t="shared" ca="1" si="23"/>
        <v>6631368</v>
      </c>
      <c r="L121" s="1">
        <f t="shared" ca="1" si="24"/>
        <v>37.6</v>
      </c>
      <c r="M121" s="1">
        <f t="shared" ca="1" si="25"/>
        <v>3.5</v>
      </c>
      <c r="N121" s="9">
        <f t="shared" ca="1" si="13"/>
        <v>70</v>
      </c>
    </row>
    <row r="122" spans="1:15" ht="15.75" customHeight="1" thickBot="1" x14ac:dyDescent="0.3">
      <c r="A122" s="3">
        <v>45342.8125</v>
      </c>
      <c r="B122" s="1">
        <f t="shared" ca="1" si="14"/>
        <v>18.900000000000002</v>
      </c>
      <c r="C122" s="1">
        <f t="shared" ca="1" si="15"/>
        <v>16</v>
      </c>
      <c r="D122" s="1">
        <f t="shared" ca="1" si="16"/>
        <v>849</v>
      </c>
      <c r="E122" s="1">
        <f t="shared" ca="1" si="17"/>
        <v>88.600000000000009</v>
      </c>
      <c r="F122" s="1">
        <f t="shared" ca="1" si="18"/>
        <v>606</v>
      </c>
      <c r="G122" s="1">
        <f t="shared" ca="1" si="19"/>
        <v>81.900000000000006</v>
      </c>
      <c r="H122" s="1">
        <f t="shared" ca="1" si="20"/>
        <v>791</v>
      </c>
      <c r="I122" s="1">
        <f t="shared" ca="1" si="21"/>
        <v>0.41000000000000003</v>
      </c>
      <c r="J122" s="1">
        <f t="shared" ca="1" si="22"/>
        <v>9153</v>
      </c>
      <c r="K122" s="1">
        <f t="shared" ca="1" si="23"/>
        <v>7240023</v>
      </c>
      <c r="L122" s="1">
        <f t="shared" ca="1" si="24"/>
        <v>63.1</v>
      </c>
      <c r="M122" s="1">
        <f t="shared" ca="1" si="25"/>
        <v>5.3000000000000007</v>
      </c>
      <c r="N122" s="9">
        <f t="shared" ca="1" si="13"/>
        <v>77</v>
      </c>
    </row>
    <row r="123" spans="1:15" ht="15.75" customHeight="1" thickBot="1" x14ac:dyDescent="0.3">
      <c r="A123" s="3">
        <v>45342.815972222219</v>
      </c>
      <c r="B123" s="1">
        <f t="shared" ca="1" si="14"/>
        <v>19.400000000000002</v>
      </c>
      <c r="C123" s="1">
        <f t="shared" ca="1" si="15"/>
        <v>21</v>
      </c>
      <c r="D123" s="1">
        <f t="shared" ca="1" si="16"/>
        <v>460</v>
      </c>
      <c r="E123" s="1">
        <f t="shared" ca="1" si="17"/>
        <v>85.2</v>
      </c>
      <c r="F123" s="1">
        <f t="shared" ca="1" si="18"/>
        <v>610</v>
      </c>
      <c r="G123" s="1">
        <f t="shared" ca="1" si="19"/>
        <v>84</v>
      </c>
      <c r="H123" s="1">
        <f t="shared" ca="1" si="20"/>
        <v>697</v>
      </c>
      <c r="I123" s="1">
        <f t="shared" ca="1" si="21"/>
        <v>0.44</v>
      </c>
      <c r="J123" s="1">
        <f t="shared" ca="1" si="22"/>
        <v>8475</v>
      </c>
      <c r="K123" s="1">
        <f t="shared" ca="1" si="23"/>
        <v>5907075</v>
      </c>
      <c r="L123" s="1">
        <f t="shared" ca="1" si="24"/>
        <v>58.800000000000004</v>
      </c>
      <c r="M123" s="1">
        <f t="shared" ca="1" si="25"/>
        <v>3.9000000000000004</v>
      </c>
      <c r="N123" s="9">
        <f t="shared" ca="1" si="13"/>
        <v>62</v>
      </c>
    </row>
    <row r="124" spans="1:15" ht="15.75" customHeight="1" thickBot="1" x14ac:dyDescent="0.3">
      <c r="A124" s="3">
        <v>45342.819444444445</v>
      </c>
      <c r="B124" s="1">
        <f t="shared" ca="1" si="14"/>
        <v>18.2</v>
      </c>
      <c r="C124" s="1">
        <f t="shared" ca="1" si="15"/>
        <v>15</v>
      </c>
      <c r="D124" s="1">
        <f t="shared" ca="1" si="16"/>
        <v>699</v>
      </c>
      <c r="E124" s="1">
        <f t="shared" ca="1" si="17"/>
        <v>88.4</v>
      </c>
      <c r="F124" s="1">
        <f t="shared" ca="1" si="18"/>
        <v>788</v>
      </c>
      <c r="G124" s="1">
        <f t="shared" ca="1" si="19"/>
        <v>81.100000000000009</v>
      </c>
      <c r="H124" s="1">
        <f t="shared" ca="1" si="20"/>
        <v>579</v>
      </c>
      <c r="I124" s="1">
        <f t="shared" ca="1" si="21"/>
        <v>0.64</v>
      </c>
      <c r="J124" s="1">
        <f t="shared" ca="1" si="22"/>
        <v>9824</v>
      </c>
      <c r="K124" s="1">
        <f t="shared" ca="1" si="23"/>
        <v>5688096</v>
      </c>
      <c r="L124" s="1">
        <f t="shared" ca="1" si="24"/>
        <v>40.700000000000003</v>
      </c>
      <c r="M124" s="1">
        <f t="shared" ca="1" si="25"/>
        <v>3.8000000000000003</v>
      </c>
      <c r="N124" s="9">
        <f t="shared" ca="1" si="13"/>
        <v>80</v>
      </c>
    </row>
    <row r="125" spans="1:15" ht="15.75" customHeight="1" thickBot="1" x14ac:dyDescent="0.3">
      <c r="A125" s="3">
        <v>45342.822916666664</v>
      </c>
      <c r="B125" s="1">
        <f t="shared" ca="1" si="14"/>
        <v>12.700000000000001</v>
      </c>
      <c r="C125" s="1">
        <f t="shared" ca="1" si="15"/>
        <v>15</v>
      </c>
      <c r="D125" s="1">
        <f t="shared" ca="1" si="16"/>
        <v>714</v>
      </c>
      <c r="E125" s="1">
        <f t="shared" ca="1" si="17"/>
        <v>85.2</v>
      </c>
      <c r="F125" s="1">
        <f t="shared" ca="1" si="18"/>
        <v>753</v>
      </c>
      <c r="G125" s="1">
        <f t="shared" ca="1" si="19"/>
        <v>82.600000000000009</v>
      </c>
      <c r="H125" s="1">
        <f t="shared" ca="1" si="20"/>
        <v>733</v>
      </c>
      <c r="I125" s="1">
        <f t="shared" ca="1" si="21"/>
        <v>0.73</v>
      </c>
      <c r="J125" s="1">
        <f t="shared" ca="1" si="22"/>
        <v>9491</v>
      </c>
      <c r="K125" s="1">
        <f t="shared" ca="1" si="23"/>
        <v>6956903</v>
      </c>
      <c r="L125" s="1">
        <f t="shared" ca="1" si="24"/>
        <v>49.800000000000004</v>
      </c>
      <c r="M125" s="1">
        <f t="shared" ca="1" si="25"/>
        <v>2.9000000000000004</v>
      </c>
      <c r="N125" s="9">
        <f t="shared" ca="1" si="13"/>
        <v>66</v>
      </c>
    </row>
    <row r="126" spans="1:15" ht="15.75" customHeight="1" thickBot="1" x14ac:dyDescent="0.3">
      <c r="A126" s="3">
        <v>45342.826388888891</v>
      </c>
      <c r="B126" s="1">
        <f t="shared" ca="1" si="14"/>
        <v>12.200000000000001</v>
      </c>
      <c r="C126" s="1">
        <f t="shared" ca="1" si="15"/>
        <v>22</v>
      </c>
      <c r="D126" s="1">
        <f t="shared" ca="1" si="16"/>
        <v>348</v>
      </c>
      <c r="E126" s="1">
        <f t="shared" ca="1" si="17"/>
        <v>89.5</v>
      </c>
      <c r="F126" s="1">
        <f t="shared" ca="1" si="18"/>
        <v>673</v>
      </c>
      <c r="G126" s="1">
        <f t="shared" ca="1" si="19"/>
        <v>76.900000000000006</v>
      </c>
      <c r="H126" s="1">
        <f t="shared" ca="1" si="20"/>
        <v>708</v>
      </c>
      <c r="I126" s="1">
        <f t="shared" ca="1" si="21"/>
        <v>0.33</v>
      </c>
      <c r="J126" s="1">
        <f t="shared" ca="1" si="22"/>
        <v>8971</v>
      </c>
      <c r="K126" s="1">
        <f t="shared" ca="1" si="23"/>
        <v>6351468</v>
      </c>
      <c r="L126" s="1">
        <f t="shared" ca="1" si="24"/>
        <v>27.8</v>
      </c>
      <c r="M126" s="1">
        <f t="shared" ca="1" si="25"/>
        <v>6.8000000000000007</v>
      </c>
      <c r="N126" s="9">
        <f t="shared" ca="1" si="13"/>
        <v>77</v>
      </c>
    </row>
    <row r="127" spans="1:15" ht="15.75" customHeight="1" thickBot="1" x14ac:dyDescent="0.3">
      <c r="A127" s="3">
        <v>45342.829861111109</v>
      </c>
      <c r="B127" s="1">
        <f t="shared" ca="1" si="14"/>
        <v>15.700000000000001</v>
      </c>
      <c r="C127" s="1">
        <f t="shared" ca="1" si="15"/>
        <v>29</v>
      </c>
      <c r="D127" s="1">
        <f t="shared" ca="1" si="16"/>
        <v>557</v>
      </c>
      <c r="E127" s="1">
        <f t="shared" ca="1" si="17"/>
        <v>87.800000000000011</v>
      </c>
      <c r="F127" s="1">
        <f t="shared" ca="1" si="18"/>
        <v>693</v>
      </c>
      <c r="G127" s="1">
        <f t="shared" ca="1" si="19"/>
        <v>75.8</v>
      </c>
      <c r="H127" s="1">
        <f t="shared" ca="1" si="20"/>
        <v>625</v>
      </c>
      <c r="I127" s="1">
        <f t="shared" ca="1" si="21"/>
        <v>0.8</v>
      </c>
      <c r="J127" s="1">
        <f t="shared" ca="1" si="22"/>
        <v>9173</v>
      </c>
      <c r="K127" s="1">
        <f t="shared" ca="1" si="23"/>
        <v>5733125</v>
      </c>
      <c r="L127" s="1">
        <f t="shared" ca="1" si="24"/>
        <v>46.6</v>
      </c>
      <c r="M127" s="1">
        <f t="shared" ca="1" si="25"/>
        <v>3.7</v>
      </c>
      <c r="N127" s="9">
        <f t="shared" ca="1" si="13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Pulverizer param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 Ganesh</dc:creator>
  <cp:lastModifiedBy>Gowri Ganesh</cp:lastModifiedBy>
  <dcterms:created xsi:type="dcterms:W3CDTF">2024-02-07T05:39:16Z</dcterms:created>
  <dcterms:modified xsi:type="dcterms:W3CDTF">2024-02-21T05:14:47Z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2024-02-07T05:22:56Z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3d2b1726-5d89-4a34-abf2-1fd036d01153</vt:lpwstr>
  </property>
  <property fmtid="{D5CDD505-2E9C-101B-9397-08002B2CF9AE}" pid="8" name="MSIP_Label_e14c1950-b3a8-4278-88f1-6df69d73b9d5_ContentBits">
    <vt:lpwstr>0</vt:lpwstr>
  </property>
</Properties>
</file>