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oz\Desktop\arbeid\prosjektene\boligpreferanse\data\survey\population information\"/>
    </mc:Choice>
  </mc:AlternateContent>
  <xr:revisionPtr revIDLastSave="0" documentId="13_ncr:1_{1F9A1E08-2257-45F3-A8DE-63429378A3EC}" xr6:coauthVersionLast="47" xr6:coauthVersionMax="47" xr10:uidLastSave="{00000000-0000-0000-0000-000000000000}"/>
  <bookViews>
    <workbookView xWindow="-120" yWindow="-120" windowWidth="29040" windowHeight="15840" activeTab="1" xr2:uid="{08FD6E0E-FACC-4131-841E-0F463FC7E1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F13" i="1"/>
  <c r="F12" i="1"/>
  <c r="F11" i="1"/>
  <c r="F10" i="1"/>
  <c r="F9" i="1"/>
  <c r="F8" i="1"/>
  <c r="F7" i="1"/>
  <c r="F6" i="1"/>
  <c r="F3" i="1"/>
  <c r="F4" i="1"/>
  <c r="F5" i="1"/>
  <c r="F2" i="1"/>
  <c r="B16" i="1" l="1"/>
</calcChain>
</file>

<file path=xl/sharedStrings.xml><?xml version="1.0" encoding="utf-8"?>
<sst xmlns="http://schemas.openxmlformats.org/spreadsheetml/2006/main" count="101" uniqueCount="61">
  <si>
    <t>Question</t>
  </si>
  <si>
    <t>Question number</t>
  </si>
  <si>
    <t>reference category</t>
  </si>
  <si>
    <t>reference category share</t>
  </si>
  <si>
    <t>Section</t>
  </si>
  <si>
    <t>Demografi</t>
  </si>
  <si>
    <t>a</t>
  </si>
  <si>
    <t>source</t>
  </si>
  <si>
    <t>kompas, kommunenivå statistisk, sysselsetting/pendling tabell</t>
  </si>
  <si>
    <t>kompas, kommunenivå statistisk, sysselsatte etter bosted / folkemengde 2023</t>
  </si>
  <si>
    <t>Er du i jobb, heltidsstudent, eller ingen av delene?</t>
  </si>
  <si>
    <t>Er din arbeidsplass/studieplass [pipe fra: S1] inne Karmøy kommune</t>
  </si>
  <si>
    <t>Hvilken type familesituasjon er du i</t>
  </si>
  <si>
    <t>c</t>
  </si>
  <si>
    <t>SSB tabelle 06081</t>
  </si>
  <si>
    <t>Mobilitet</t>
  </si>
  <si>
    <t>6a</t>
  </si>
  <si>
    <t>Å levere barna til skole/etter-skole aktiviteter</t>
  </si>
  <si>
    <t>d</t>
  </si>
  <si>
    <t>Statens vegvesen, Nasjonalt regnskapfor bærekraftig mobilitet 2021</t>
  </si>
  <si>
    <t>sample size</t>
  </si>
  <si>
    <t>notes</t>
  </si>
  <si>
    <t>specifications</t>
  </si>
  <si>
    <t>value</t>
  </si>
  <si>
    <t>6b</t>
  </si>
  <si>
    <t>Til arbeid</t>
  </si>
  <si>
    <t>6c</t>
  </si>
  <si>
    <t>Til handelsbutikker</t>
  </si>
  <si>
    <t>6d</t>
  </si>
  <si>
    <t>Til sosiale aktiviteter</t>
  </si>
  <si>
    <t>6e</t>
  </si>
  <si>
    <t>Til helse/omsorg tjenester</t>
  </si>
  <si>
    <t>Boligforhold</t>
  </si>
  <si>
    <t>Hvilken type bolig er du bosatt i nå</t>
  </si>
  <si>
    <t>Statens vegvesen, Nasjonalt regnskapfor bærekraftig mobilitet 2022</t>
  </si>
  <si>
    <t>Statens vegvesen, Nasjonalt regnskapfor bærekraftig mobilitet 2023</t>
  </si>
  <si>
    <t>Statens vegvesen, Nasjonalt regnskapfor bærekraftig mobilitet 2024</t>
  </si>
  <si>
    <t>SSB tabelle 11345</t>
  </si>
  <si>
    <t>hva er din eierform for den nåværende boligen</t>
  </si>
  <si>
    <t>Hvor stor er din nåværende bolig i kvm</t>
  </si>
  <si>
    <t>160-199 kvm</t>
  </si>
  <si>
    <t>SSB, tabell 11082</t>
  </si>
  <si>
    <t>SSB, tabell 06517</t>
  </si>
  <si>
    <t>Hvor mange soverom har du i din nåværende bolig</t>
  </si>
  <si>
    <t>SSB, tabell 06515</t>
  </si>
  <si>
    <t xml:space="preserve">Average minimum required sample size </t>
  </si>
  <si>
    <t>Margin of error</t>
  </si>
  <si>
    <t>Confidence</t>
  </si>
  <si>
    <t>Accounting for nonresponse</t>
  </si>
  <si>
    <t>Jobber</t>
  </si>
  <si>
    <t>ligger innen Karmøy</t>
  </si>
  <si>
    <t>Samboer/ektefelle med barn</t>
  </si>
  <si>
    <t>Enebolig</t>
  </si>
  <si>
    <t>Selveier</t>
  </si>
  <si>
    <t>Jobbforhold</t>
  </si>
  <si>
    <t>Arbeidssted</t>
  </si>
  <si>
    <t>Familiesituasjon</t>
  </si>
  <si>
    <t>Boligtype</t>
  </si>
  <si>
    <t>Eierform</t>
  </si>
  <si>
    <t>Boligstørrelse</t>
  </si>
  <si>
    <t>Antal soverom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</si>
</sst>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B753-0153-4A99-BE73-C4F2C6561DDE}">
  <dimension ref="A1:J17"/>
  <sheetViews>
    <sheetView workbookViewId="0">
      <selection activeCell="B16" sqref="B16"/>
    </sheetView>
  </sheetViews>
  <sheetFormatPr defaultRowHeight="15" x14ac:dyDescent="0.25"/>
  <cols>
    <col min="1" max="1" width="36.85546875" bestFit="1" customWidth="1"/>
    <col min="2" max="2" width="16.42578125" bestFit="1" customWidth="1"/>
    <col min="3" max="3" width="62.85546875" bestFit="1" customWidth="1"/>
    <col min="4" max="4" width="17.28515625" bestFit="1" customWidth="1"/>
    <col min="5" max="5" width="22.85546875" bestFit="1" customWidth="1"/>
    <col min="6" max="6" width="11.42578125" bestFit="1" customWidth="1"/>
    <col min="7" max="7" width="70.85546875" bestFit="1" customWidth="1"/>
    <col min="8" max="8" width="5.85546875" bestFit="1" customWidth="1"/>
    <col min="9" max="9" width="14.140625" bestFit="1" customWidth="1"/>
    <col min="10" max="10" width="5.7109375" bestFit="1" customWidth="1"/>
  </cols>
  <sheetData>
    <row r="1" spans="1:10" x14ac:dyDescent="0.25">
      <c r="A1" t="s">
        <v>4</v>
      </c>
      <c r="B1" t="s">
        <v>1</v>
      </c>
      <c r="C1" t="s">
        <v>0</v>
      </c>
      <c r="D1" t="s">
        <v>2</v>
      </c>
      <c r="E1" t="s">
        <v>3</v>
      </c>
      <c r="F1" t="s">
        <v>20</v>
      </c>
      <c r="G1" t="s">
        <v>7</v>
      </c>
      <c r="H1" t="s">
        <v>21</v>
      </c>
      <c r="I1" t="s">
        <v>22</v>
      </c>
      <c r="J1" t="s">
        <v>23</v>
      </c>
    </row>
    <row r="2" spans="1:10" x14ac:dyDescent="0.25">
      <c r="A2" t="s">
        <v>5</v>
      </c>
      <c r="B2">
        <v>1</v>
      </c>
      <c r="C2" s="1" t="s">
        <v>10</v>
      </c>
      <c r="D2" t="s">
        <v>6</v>
      </c>
      <c r="E2">
        <v>0.49</v>
      </c>
      <c r="F2">
        <f>ROUND((($J$2^2)*(E2*(1-E2)))/($J$3^2),0)</f>
        <v>384</v>
      </c>
      <c r="G2" t="s">
        <v>9</v>
      </c>
      <c r="I2" t="s">
        <v>47</v>
      </c>
      <c r="J2" s="2">
        <v>1.96</v>
      </c>
    </row>
    <row r="3" spans="1:10" x14ac:dyDescent="0.25">
      <c r="A3" t="s">
        <v>5</v>
      </c>
      <c r="B3">
        <v>2</v>
      </c>
      <c r="C3" s="1" t="s">
        <v>11</v>
      </c>
      <c r="D3" t="s">
        <v>6</v>
      </c>
      <c r="E3">
        <v>0.56000000000000005</v>
      </c>
      <c r="F3">
        <f t="shared" ref="F3:F13" si="0">ROUND((($J$2^2)*(E3*(1-E3)))/($J$3^2),0)</f>
        <v>379</v>
      </c>
      <c r="G3" t="s">
        <v>8</v>
      </c>
      <c r="I3" t="s">
        <v>46</v>
      </c>
      <c r="J3">
        <v>0.05</v>
      </c>
    </row>
    <row r="4" spans="1:10" x14ac:dyDescent="0.25">
      <c r="A4" t="s">
        <v>5</v>
      </c>
      <c r="B4">
        <v>3</v>
      </c>
      <c r="C4" s="1" t="s">
        <v>12</v>
      </c>
      <c r="D4" t="s">
        <v>13</v>
      </c>
      <c r="E4">
        <v>0.49</v>
      </c>
      <c r="F4">
        <f t="shared" si="0"/>
        <v>384</v>
      </c>
      <c r="G4" t="s">
        <v>14</v>
      </c>
    </row>
    <row r="5" spans="1:10" x14ac:dyDescent="0.25">
      <c r="A5" t="s">
        <v>15</v>
      </c>
      <c r="B5" t="s">
        <v>16</v>
      </c>
      <c r="C5" s="1" t="s">
        <v>17</v>
      </c>
      <c r="D5" t="s">
        <v>18</v>
      </c>
      <c r="E5">
        <v>0.72</v>
      </c>
      <c r="F5">
        <f t="shared" si="0"/>
        <v>310</v>
      </c>
      <c r="G5" t="s">
        <v>19</v>
      </c>
    </row>
    <row r="6" spans="1:10" x14ac:dyDescent="0.25">
      <c r="A6" t="s">
        <v>15</v>
      </c>
      <c r="B6" t="s">
        <v>24</v>
      </c>
      <c r="C6" s="1" t="s">
        <v>25</v>
      </c>
      <c r="D6" t="s">
        <v>18</v>
      </c>
      <c r="E6">
        <v>0.67</v>
      </c>
      <c r="F6">
        <f t="shared" si="0"/>
        <v>340</v>
      </c>
      <c r="G6" t="s">
        <v>19</v>
      </c>
    </row>
    <row r="7" spans="1:10" x14ac:dyDescent="0.25">
      <c r="A7" t="s">
        <v>15</v>
      </c>
      <c r="B7" t="s">
        <v>26</v>
      </c>
      <c r="C7" s="1" t="s">
        <v>27</v>
      </c>
      <c r="D7" t="s">
        <v>18</v>
      </c>
      <c r="E7">
        <v>0.61</v>
      </c>
      <c r="F7">
        <f t="shared" si="0"/>
        <v>366</v>
      </c>
      <c r="G7" t="s">
        <v>34</v>
      </c>
    </row>
    <row r="8" spans="1:10" x14ac:dyDescent="0.25">
      <c r="A8" t="s">
        <v>15</v>
      </c>
      <c r="B8" t="s">
        <v>28</v>
      </c>
      <c r="C8" s="1" t="s">
        <v>29</v>
      </c>
      <c r="D8" t="s">
        <v>18</v>
      </c>
      <c r="E8">
        <v>0.31</v>
      </c>
      <c r="F8">
        <f t="shared" si="0"/>
        <v>329</v>
      </c>
      <c r="G8" t="s">
        <v>35</v>
      </c>
    </row>
    <row r="9" spans="1:10" x14ac:dyDescent="0.25">
      <c r="A9" t="s">
        <v>15</v>
      </c>
      <c r="B9" t="s">
        <v>30</v>
      </c>
      <c r="C9" s="1" t="s">
        <v>31</v>
      </c>
      <c r="D9" t="s">
        <v>18</v>
      </c>
      <c r="E9">
        <v>0.84</v>
      </c>
      <c r="F9">
        <f t="shared" si="0"/>
        <v>207</v>
      </c>
      <c r="G9" t="s">
        <v>36</v>
      </c>
    </row>
    <row r="10" spans="1:10" x14ac:dyDescent="0.25">
      <c r="A10" t="s">
        <v>32</v>
      </c>
      <c r="B10">
        <v>8</v>
      </c>
      <c r="C10" s="1" t="s">
        <v>33</v>
      </c>
      <c r="D10" t="s">
        <v>6</v>
      </c>
      <c r="E10">
        <v>0.77</v>
      </c>
      <c r="F10">
        <f t="shared" si="0"/>
        <v>272</v>
      </c>
      <c r="G10" t="s">
        <v>37</v>
      </c>
    </row>
    <row r="11" spans="1:10" x14ac:dyDescent="0.25">
      <c r="A11" t="s">
        <v>32</v>
      </c>
      <c r="B11">
        <v>9</v>
      </c>
      <c r="C11" s="1" t="s">
        <v>38</v>
      </c>
      <c r="D11" t="s">
        <v>6</v>
      </c>
      <c r="E11">
        <v>0.81</v>
      </c>
      <c r="F11">
        <f t="shared" si="0"/>
        <v>236</v>
      </c>
      <c r="G11" t="s">
        <v>41</v>
      </c>
    </row>
    <row r="12" spans="1:10" x14ac:dyDescent="0.25">
      <c r="A12" t="s">
        <v>32</v>
      </c>
      <c r="B12">
        <v>10</v>
      </c>
      <c r="C12" s="1" t="s">
        <v>39</v>
      </c>
      <c r="D12" s="3" t="s">
        <v>40</v>
      </c>
      <c r="E12">
        <v>0.23</v>
      </c>
      <c r="F12">
        <f t="shared" si="0"/>
        <v>272</v>
      </c>
      <c r="G12" t="s">
        <v>42</v>
      </c>
    </row>
    <row r="13" spans="1:10" x14ac:dyDescent="0.25">
      <c r="A13" t="s">
        <v>32</v>
      </c>
      <c r="B13">
        <v>11</v>
      </c>
      <c r="C13" s="1" t="s">
        <v>43</v>
      </c>
      <c r="D13" t="s">
        <v>18</v>
      </c>
      <c r="E13">
        <v>0.38</v>
      </c>
      <c r="F13">
        <f t="shared" si="0"/>
        <v>362</v>
      </c>
      <c r="G13" t="s">
        <v>44</v>
      </c>
    </row>
    <row r="16" spans="1:10" x14ac:dyDescent="0.25">
      <c r="A16" t="s">
        <v>45</v>
      </c>
      <c r="B16">
        <f>ROUND(AVERAGE(F2:F13),0)</f>
        <v>320</v>
      </c>
    </row>
    <row r="17" spans="1:2" x14ac:dyDescent="0.25">
      <c r="A17" t="s">
        <v>48</v>
      </c>
      <c r="B17">
        <f>ROUND((B16+(B16*0.25)),0)</f>
        <v>400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EE8C-D5F3-44C4-A892-CCE82539C1E5}">
  <dimension ref="A1:G8"/>
  <sheetViews>
    <sheetView tabSelected="1" workbookViewId="0">
      <selection activeCell="C2" sqref="C2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8.85546875" customWidth="1"/>
    <col min="4" max="4" width="17.28515625" bestFit="1" customWidth="1"/>
    <col min="5" max="5" width="22.85546875" bestFit="1" customWidth="1"/>
    <col min="6" max="6" width="11.42578125" bestFit="1" customWidth="1"/>
    <col min="7" max="7" width="70.85546875" bestFit="1" customWidth="1"/>
  </cols>
  <sheetData>
    <row r="1" spans="1:7" x14ac:dyDescent="0.25">
      <c r="A1" t="s">
        <v>4</v>
      </c>
      <c r="B1" t="s">
        <v>1</v>
      </c>
      <c r="C1" t="s">
        <v>0</v>
      </c>
      <c r="D1" t="s">
        <v>2</v>
      </c>
      <c r="E1" t="s">
        <v>3</v>
      </c>
      <c r="F1" t="s">
        <v>20</v>
      </c>
      <c r="G1" t="s">
        <v>7</v>
      </c>
    </row>
    <row r="2" spans="1:7" x14ac:dyDescent="0.25">
      <c r="A2" t="s">
        <v>5</v>
      </c>
      <c r="B2">
        <v>1</v>
      </c>
      <c r="C2" t="s">
        <v>54</v>
      </c>
      <c r="D2" t="s">
        <v>49</v>
      </c>
      <c r="E2">
        <v>0.49</v>
      </c>
      <c r="F2">
        <v>384</v>
      </c>
      <c r="G2" t="s">
        <v>9</v>
      </c>
    </row>
    <row r="3" spans="1:7" x14ac:dyDescent="0.25">
      <c r="A3" t="s">
        <v>5</v>
      </c>
      <c r="B3">
        <v>2</v>
      </c>
      <c r="C3" t="s">
        <v>55</v>
      </c>
      <c r="D3" t="s">
        <v>50</v>
      </c>
      <c r="E3">
        <v>0.56000000000000005</v>
      </c>
      <c r="F3">
        <v>379</v>
      </c>
      <c r="G3" t="s">
        <v>8</v>
      </c>
    </row>
    <row r="4" spans="1:7" x14ac:dyDescent="0.25">
      <c r="A4" t="s">
        <v>5</v>
      </c>
      <c r="B4">
        <v>3</v>
      </c>
      <c r="C4" t="s">
        <v>56</v>
      </c>
      <c r="D4" t="s">
        <v>51</v>
      </c>
      <c r="E4">
        <v>0.49</v>
      </c>
      <c r="F4">
        <v>384</v>
      </c>
      <c r="G4" t="s">
        <v>14</v>
      </c>
    </row>
    <row r="5" spans="1:7" x14ac:dyDescent="0.25">
      <c r="A5" t="s">
        <v>32</v>
      </c>
      <c r="B5">
        <v>5</v>
      </c>
      <c r="C5" t="s">
        <v>57</v>
      </c>
      <c r="D5" t="s">
        <v>52</v>
      </c>
      <c r="E5">
        <v>0.77</v>
      </c>
      <c r="F5">
        <v>272</v>
      </c>
      <c r="G5" t="s">
        <v>37</v>
      </c>
    </row>
    <row r="6" spans="1:7" x14ac:dyDescent="0.25">
      <c r="A6" t="s">
        <v>32</v>
      </c>
      <c r="B6">
        <v>6</v>
      </c>
      <c r="C6" t="s">
        <v>58</v>
      </c>
      <c r="D6" t="s">
        <v>53</v>
      </c>
      <c r="E6">
        <v>0.81</v>
      </c>
      <c r="F6">
        <v>236</v>
      </c>
      <c r="G6" t="s">
        <v>41</v>
      </c>
    </row>
    <row r="7" spans="1:7" x14ac:dyDescent="0.25">
      <c r="A7" t="s">
        <v>32</v>
      </c>
      <c r="B7">
        <v>7</v>
      </c>
      <c r="C7" t="s">
        <v>59</v>
      </c>
      <c r="D7" t="s">
        <v>40</v>
      </c>
      <c r="E7">
        <v>0.23</v>
      </c>
      <c r="F7">
        <v>272</v>
      </c>
      <c r="G7" t="s">
        <v>42</v>
      </c>
    </row>
    <row r="8" spans="1:7" x14ac:dyDescent="0.25">
      <c r="A8" t="s">
        <v>32</v>
      </c>
      <c r="B8">
        <v>8</v>
      </c>
      <c r="C8" t="s">
        <v>60</v>
      </c>
      <c r="D8">
        <v>4</v>
      </c>
      <c r="E8">
        <v>0.38</v>
      </c>
      <c r="F8">
        <v>362</v>
      </c>
      <c r="G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Furkan Ôzdemir</dc:creator>
  <cp:lastModifiedBy>Sina Furkan Özdemir</cp:lastModifiedBy>
  <dcterms:created xsi:type="dcterms:W3CDTF">2024-04-15T08:04:57Z</dcterms:created>
  <dcterms:modified xsi:type="dcterms:W3CDTF">2024-10-10T10:37:05Z</dcterms:modified>
</cp:coreProperties>
</file>