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C6E17A-032E-4CC5-B5A5-FC448B0334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afood" sheetId="1" r:id="rId1"/>
    <sheet name="al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D71" i="1"/>
  <c r="E71" i="1"/>
  <c r="F71" i="1"/>
  <c r="G71" i="1"/>
  <c r="H71" i="1"/>
  <c r="I71" i="1"/>
  <c r="C71" i="1"/>
  <c r="C67" i="1"/>
  <c r="D67" i="1"/>
  <c r="E67" i="1"/>
  <c r="F67" i="1"/>
  <c r="G67" i="1"/>
  <c r="H67" i="1"/>
  <c r="I67" i="1"/>
  <c r="C68" i="1"/>
  <c r="D68" i="1"/>
  <c r="E68" i="1"/>
  <c r="F68" i="1"/>
  <c r="G68" i="1"/>
  <c r="H68" i="1"/>
  <c r="I68" i="1"/>
  <c r="D66" i="1"/>
  <c r="E66" i="1"/>
  <c r="F66" i="1"/>
  <c r="G66" i="1"/>
  <c r="H66" i="1"/>
  <c r="I66" i="1"/>
  <c r="C66" i="1"/>
  <c r="I12" i="1"/>
  <c r="H12" i="1"/>
  <c r="I17" i="1"/>
  <c r="H17" i="1"/>
  <c r="I22" i="1"/>
  <c r="H22" i="1"/>
  <c r="I27" i="1"/>
  <c r="H27" i="1"/>
  <c r="I32" i="1"/>
  <c r="H32" i="1"/>
  <c r="I37" i="1"/>
  <c r="H37" i="1"/>
  <c r="I7" i="1"/>
  <c r="H7" i="1"/>
  <c r="C37" i="1" l="1"/>
  <c r="C32" i="1"/>
  <c r="C27" i="1"/>
  <c r="C22" i="1"/>
  <c r="C17" i="1"/>
  <c r="C12" i="1"/>
  <c r="D37" i="1"/>
  <c r="D32" i="1"/>
  <c r="D17" i="1"/>
  <c r="D12" i="1"/>
  <c r="D7" i="1"/>
  <c r="C7" i="1"/>
  <c r="D22" i="1" l="1"/>
  <c r="D27" i="1"/>
</calcChain>
</file>

<file path=xl/sharedStrings.xml><?xml version="1.0" encoding="utf-8"?>
<sst xmlns="http://schemas.openxmlformats.org/spreadsheetml/2006/main" count="1169" uniqueCount="121">
  <si>
    <t>Protein</t>
  </si>
  <si>
    <t>Calcium</t>
  </si>
  <si>
    <t>Iron</t>
  </si>
  <si>
    <t>Zinc</t>
  </si>
  <si>
    <t>Vitamin-A</t>
  </si>
  <si>
    <t>Omega-3</t>
  </si>
  <si>
    <t>Magnesium</t>
  </si>
  <si>
    <t>Source of variation</t>
  </si>
  <si>
    <t>Sum of squares</t>
  </si>
  <si>
    <t>Degrees of Freedom</t>
  </si>
  <si>
    <t>Mean squares</t>
  </si>
  <si>
    <t>F-statistics</t>
  </si>
  <si>
    <t>P value</t>
  </si>
  <si>
    <t>Region</t>
  </si>
  <si>
    <t>Total</t>
  </si>
  <si>
    <t>Error (Within)</t>
  </si>
  <si>
    <t>Blocks</t>
  </si>
  <si>
    <t>(Intercept)</t>
  </si>
  <si>
    <t>Parameter</t>
  </si>
  <si>
    <t>[[1]]</t>
  </si>
  <si>
    <t>---</t>
  </si>
  <si>
    <t>[[2]]</t>
  </si>
  <si>
    <t>[[3]]</t>
  </si>
  <si>
    <t>[[4]]</t>
  </si>
  <si>
    <t>[[5]]</t>
  </si>
  <si>
    <t>[[6]]</t>
  </si>
  <si>
    <t>[[7]]</t>
  </si>
  <si>
    <t>Error:</t>
  </si>
  <si>
    <t>COD_FAMILY</t>
  </si>
  <si>
    <t>Df</t>
  </si>
  <si>
    <t>Sum</t>
  </si>
  <si>
    <t>Sq</t>
  </si>
  <si>
    <t>Mean</t>
  </si>
  <si>
    <t>F</t>
  </si>
  <si>
    <t>value</t>
  </si>
  <si>
    <t>Pr(&gt;F)</t>
  </si>
  <si>
    <t>region</t>
  </si>
  <si>
    <t>*</t>
  </si>
  <si>
    <t>Residuals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</si>
  <si>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</si>
  <si>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</si>
  <si>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</si>
  <si>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</si>
  <si>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</si>
  <si>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</si>
  <si>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</si>
  <si>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</si>
  <si>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Within</t>
  </si>
  <si>
    <t>.</t>
  </si>
  <si>
    <t>COD_FAMILY.regionSoutheast</t>
  </si>
  <si>
    <t>COD_FAMILY.regionNortheast</t>
  </si>
  <si>
    <t>COD_FAMILY.regionNorth</t>
  </si>
  <si>
    <t>FAO Recommendation</t>
  </si>
  <si>
    <t>Seafood</t>
  </si>
  <si>
    <t>50g</t>
  </si>
  <si>
    <t>1000mg</t>
  </si>
  <si>
    <t>22mg</t>
  </si>
  <si>
    <t>11mg</t>
  </si>
  <si>
    <t>8000ug</t>
  </si>
  <si>
    <t>250mg</t>
  </si>
  <si>
    <t>310mg</t>
  </si>
  <si>
    <t>seafood</t>
  </si>
  <si>
    <t>all minus seafood</t>
  </si>
  <si>
    <t>***</t>
  </si>
  <si>
    <t>**</t>
  </si>
  <si>
    <t>EFFECTS</t>
  </si>
  <si>
    <t>Call:</t>
  </si>
  <si>
    <t>NULL</t>
  </si>
  <si>
    <t>Residuals:</t>
  </si>
  <si>
    <t>Coefficients:</t>
  </si>
  <si>
    <t>Min</t>
  </si>
  <si>
    <t>1Q</t>
  </si>
  <si>
    <t>Median</t>
  </si>
  <si>
    <t>3Q</t>
  </si>
  <si>
    <t>Max</t>
  </si>
  <si>
    <t>Estimate</t>
  </si>
  <si>
    <t>Std.</t>
  </si>
  <si>
    <t>Error</t>
  </si>
  <si>
    <t>t</t>
  </si>
  <si>
    <t>Pr(&gt;|t|)</t>
  </si>
  <si>
    <t>regionSoutheast</t>
  </si>
  <si>
    <t>regionNortheast</t>
  </si>
  <si>
    <t>regionNorth</t>
  </si>
  <si>
    <t>Residual</t>
  </si>
  <si>
    <t>standard</t>
  </si>
  <si>
    <t>error:</t>
  </si>
  <si>
    <t>on</t>
  </si>
  <si>
    <t>degrees</t>
  </si>
  <si>
    <t>of</t>
  </si>
  <si>
    <t>freedom</t>
  </si>
  <si>
    <t>Multiple</t>
  </si>
  <si>
    <t>R-squared:</t>
  </si>
  <si>
    <t>0.0002893,</t>
  </si>
  <si>
    <t>Adjusted</t>
  </si>
  <si>
    <t>F-statistic:</t>
  </si>
  <si>
    <t>and</t>
  </si>
  <si>
    <t>DF,</t>
  </si>
  <si>
    <t>p-value:</t>
  </si>
  <si>
    <t>0.01237,</t>
  </si>
  <si>
    <t>0.0009113,</t>
  </si>
  <si>
    <t>0.0006827,</t>
  </si>
  <si>
    <t>0.003121,</t>
  </si>
  <si>
    <t>0.006124,</t>
  </si>
  <si>
    <t>0.001822,</t>
  </si>
  <si>
    <t>efects</t>
  </si>
  <si>
    <t>0.006249,</t>
  </si>
  <si>
    <t>&lt;</t>
  </si>
  <si>
    <t>0.01052,</t>
  </si>
  <si>
    <t>0.001122,</t>
  </si>
  <si>
    <t>0.0135,</t>
  </si>
  <si>
    <t>0.003902,</t>
  </si>
  <si>
    <t>0.01947,</t>
  </si>
  <si>
    <t>0.01908,</t>
  </si>
  <si>
    <t>ALL</t>
  </si>
  <si>
    <t>OTHER</t>
  </si>
  <si>
    <t>&lt;2e-16</t>
  </si>
  <si>
    <t>Seafood Consumption</t>
  </si>
  <si>
    <t>All minus seafood</t>
  </si>
  <si>
    <t>All other sources minus seafood</t>
  </si>
  <si>
    <t>±</t>
  </si>
  <si>
    <t>Food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</si>
</sst>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E+00"/>
  </numFmts>
  <fonts count="6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2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C28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1" xfId="0" applyFont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Border="1"/>
    <xf numFmtId="0" fontId="3" fillId="0" borderId="0" xfId="0" applyFont="1" applyBorder="1"/>
    <xf numFmtId="2" fontId="3" fillId="0" borderId="0" xfId="0" applyNumberFormat="1" applyFont="1" applyBorder="1"/>
    <xf numFmtId="11" fontId="2" fillId="0" borderId="0" xfId="0" applyNumberFormat="1" applyFont="1" applyFill="1"/>
    <xf numFmtId="0" fontId="2" fillId="0" borderId="1" xfId="0" applyFont="1" applyBorder="1"/>
    <xf numFmtId="2" fontId="2" fillId="0" borderId="0" xfId="0" applyNumberFormat="1" applyFont="1"/>
    <xf numFmtId="2" fontId="1" fillId="0" borderId="0" xfId="0" applyNumberFormat="1" applyFont="1" applyAlignment="1">
      <alignment vertic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Fill="1" applyBorder="1"/>
    <xf numFmtId="17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topLeftCell="A59" workbookViewId="0">
      <selection activeCell="E82" sqref="E82"/>
    </sheetView>
  </sheetViews>
  <sheetFormatPr defaultRowHeight="15" x14ac:dyDescent="0.25"/>
  <cols>
    <col min="1" max="1" width="31.42578125" style="2" bestFit="1" customWidth="1"/>
    <col min="2" max="2" width="18.42578125" style="2" bestFit="1" customWidth="1"/>
    <col min="3" max="3" width="16.5703125" style="2" bestFit="1" customWidth="1"/>
    <col min="4" max="4" width="23.28515625" style="2" bestFit="1" customWidth="1"/>
    <col min="5" max="5" width="15.140625" style="2" bestFit="1" customWidth="1"/>
    <col min="6" max="7" width="13.42578125" style="2" bestFit="1" customWidth="1"/>
    <col min="8" max="8" width="10.5703125" style="2" customWidth="1"/>
    <col min="9" max="9" width="25.42578125" style="2" bestFit="1" customWidth="1"/>
    <col min="10" max="15" width="10.5703125" style="2" customWidth="1"/>
    <col min="16" max="16" width="16.140625" style="2" bestFit="1" customWidth="1"/>
    <col min="17" max="18" width="10.5703125" style="2" customWidth="1"/>
    <col min="19" max="19" width="9.28515625" style="2" bestFit="1" customWidth="1"/>
    <col min="20" max="29" width="9.140625" style="2"/>
    <col min="30" max="31" width="9.28515625" style="2" bestFit="1" customWidth="1"/>
    <col min="32" max="32" width="10" style="2" bestFit="1" customWidth="1"/>
    <col min="33" max="36" width="9.28515625" style="2" bestFit="1" customWidth="1"/>
    <col min="37" max="37" width="9.140625" style="2"/>
    <col min="38" max="38" width="9.28515625" style="2" bestFit="1" customWidth="1"/>
    <col min="39" max="39" width="9.140625" style="2"/>
    <col min="40" max="40" width="9.28515625" style="2" bestFit="1" customWidth="1"/>
    <col min="41" max="42" width="9.140625" style="2"/>
    <col min="43" max="43" width="9.28515625" style="2" bestFit="1" customWidth="1"/>
    <col min="44" max="16384" width="9.140625" style="2"/>
  </cols>
  <sheetData>
    <row r="1" spans="1:45" x14ac:dyDescent="0.25">
      <c r="A1" s="15"/>
      <c r="B1" s="19"/>
      <c r="C1" s="19" t="s">
        <v>116</v>
      </c>
      <c r="D1" s="19"/>
      <c r="E1" s="19"/>
      <c r="F1" s="19"/>
      <c r="G1" s="19"/>
      <c r="H1" s="19" t="s">
        <v>117</v>
      </c>
      <c r="I1" s="19"/>
      <c r="J1" s="19"/>
      <c r="K1" s="19"/>
      <c r="L1" s="19"/>
      <c r="N1" s="2" t="s">
        <v>113</v>
      </c>
      <c r="O1" s="2" t="s">
        <v>114</v>
      </c>
      <c r="AD1" s="2" t="s">
        <v>61</v>
      </c>
      <c r="AS1" s="2" t="s">
        <v>62</v>
      </c>
    </row>
    <row r="2" spans="1:45" ht="15.75" x14ac:dyDescent="0.25">
      <c r="A2" s="6"/>
      <c r="B2" s="19" t="s">
        <v>7</v>
      </c>
      <c r="C2" s="19" t="s">
        <v>9</v>
      </c>
      <c r="D2" s="19" t="s">
        <v>8</v>
      </c>
      <c r="E2" s="19" t="s">
        <v>10</v>
      </c>
      <c r="F2" s="19" t="s">
        <v>11</v>
      </c>
      <c r="G2" s="19" t="s">
        <v>12</v>
      </c>
      <c r="H2" s="19" t="s">
        <v>9</v>
      </c>
      <c r="I2" s="19" t="s">
        <v>8</v>
      </c>
      <c r="J2" s="19" t="s">
        <v>10</v>
      </c>
      <c r="K2" s="19" t="s">
        <v>11</v>
      </c>
      <c r="L2" s="19" t="s">
        <v>12</v>
      </c>
      <c r="M2" s="12"/>
      <c r="N2" s="1" t="s">
        <v>19</v>
      </c>
      <c r="O2" s="12"/>
      <c r="P2" s="12"/>
      <c r="Q2" s="12"/>
      <c r="R2" s="12"/>
      <c r="AD2" s="1" t="s">
        <v>19</v>
      </c>
    </row>
    <row r="3" spans="1:45" ht="15.75" x14ac:dyDescent="0.25">
      <c r="A3" s="6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2"/>
      <c r="N3" s="9"/>
      <c r="O3" s="12"/>
      <c r="P3" s="12"/>
      <c r="Q3" s="12"/>
      <c r="R3" s="12"/>
      <c r="AD3" s="9"/>
    </row>
    <row r="4" spans="1:45" ht="15.75" x14ac:dyDescent="0.25">
      <c r="A4" s="6"/>
      <c r="B4" s="20" t="s">
        <v>13</v>
      </c>
      <c r="C4" s="21">
        <v>3</v>
      </c>
      <c r="D4" s="21">
        <v>411</v>
      </c>
      <c r="E4" s="21">
        <v>137</v>
      </c>
      <c r="F4" s="21">
        <v>0.17399999999999999</v>
      </c>
      <c r="G4" s="21">
        <v>0.91400000000000003</v>
      </c>
      <c r="H4" s="21">
        <v>3</v>
      </c>
      <c r="I4" s="21">
        <v>212969</v>
      </c>
      <c r="J4" s="21">
        <v>70990</v>
      </c>
      <c r="K4" s="21">
        <v>30.28</v>
      </c>
      <c r="L4" s="19" t="s">
        <v>115</v>
      </c>
      <c r="N4" s="1" t="s">
        <v>27</v>
      </c>
      <c r="O4" s="2" t="s">
        <v>28</v>
      </c>
      <c r="AD4" s="1" t="s">
        <v>27</v>
      </c>
      <c r="AE4" s="2" t="s">
        <v>28</v>
      </c>
    </row>
    <row r="5" spans="1:45" ht="15.75" x14ac:dyDescent="0.25">
      <c r="A5" s="6"/>
      <c r="B5" s="19" t="s">
        <v>16</v>
      </c>
      <c r="C5" s="21">
        <v>1800</v>
      </c>
      <c r="D5" s="21">
        <v>1417782</v>
      </c>
      <c r="E5" s="21">
        <v>787.7</v>
      </c>
      <c r="F5" s="21"/>
      <c r="G5" s="21"/>
      <c r="H5" s="21">
        <v>13654</v>
      </c>
      <c r="I5" s="21">
        <v>32006743</v>
      </c>
      <c r="J5" s="21">
        <v>2344</v>
      </c>
      <c r="K5" s="21"/>
      <c r="L5" s="19"/>
      <c r="N5" s="1"/>
      <c r="O5" s="2" t="s">
        <v>29</v>
      </c>
      <c r="P5" s="2" t="s">
        <v>30</v>
      </c>
      <c r="Q5" s="2" t="s">
        <v>31</v>
      </c>
      <c r="R5" s="2" t="s">
        <v>32</v>
      </c>
      <c r="S5" s="2" t="s">
        <v>31</v>
      </c>
      <c r="T5" s="3" t="s">
        <v>33</v>
      </c>
      <c r="U5" s="3" t="s">
        <v>34</v>
      </c>
      <c r="V5" s="3" t="s">
        <v>35</v>
      </c>
      <c r="W5" s="3"/>
      <c r="X5" s="3"/>
      <c r="Y5" s="3"/>
      <c r="Z5" s="3"/>
      <c r="AA5" s="3"/>
      <c r="AB5" s="3"/>
      <c r="AC5" s="3"/>
      <c r="AD5" s="1"/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31</v>
      </c>
      <c r="AJ5" s="2" t="s">
        <v>33</v>
      </c>
      <c r="AK5" s="2" t="s">
        <v>34</v>
      </c>
      <c r="AL5" s="2" t="s">
        <v>35</v>
      </c>
    </row>
    <row r="6" spans="1:45" ht="15.75" x14ac:dyDescent="0.25">
      <c r="A6" s="6"/>
      <c r="B6" s="19" t="s">
        <v>15</v>
      </c>
      <c r="C6" s="21">
        <v>1233</v>
      </c>
      <c r="D6" s="21">
        <v>261560</v>
      </c>
      <c r="E6" s="21">
        <v>212.1</v>
      </c>
      <c r="F6" s="21"/>
      <c r="G6" s="21"/>
      <c r="H6" s="21">
        <v>17043</v>
      </c>
      <c r="I6" s="21">
        <v>15706637</v>
      </c>
      <c r="J6" s="21">
        <v>921.6</v>
      </c>
      <c r="K6" s="21"/>
      <c r="L6" s="21"/>
      <c r="M6" s="13"/>
      <c r="N6" s="1" t="s">
        <v>36</v>
      </c>
      <c r="O6" s="13">
        <v>3</v>
      </c>
      <c r="P6" s="13">
        <v>212969</v>
      </c>
      <c r="Q6" s="13">
        <v>70990</v>
      </c>
      <c r="R6" s="13">
        <v>30.28</v>
      </c>
      <c r="S6" s="2" t="s">
        <v>115</v>
      </c>
      <c r="T6" s="3" t="s">
        <v>63</v>
      </c>
      <c r="U6" s="3"/>
      <c r="V6" s="3"/>
      <c r="W6" s="3"/>
      <c r="X6" s="3"/>
      <c r="Y6" s="3"/>
      <c r="Z6" s="3"/>
      <c r="AA6" s="3"/>
      <c r="AB6" s="3"/>
      <c r="AC6" s="3"/>
      <c r="AD6" s="1" t="s">
        <v>36</v>
      </c>
      <c r="AE6" s="2">
        <v>3</v>
      </c>
      <c r="AF6" s="2">
        <v>411</v>
      </c>
      <c r="AG6" s="2">
        <v>137</v>
      </c>
      <c r="AH6" s="2">
        <v>0.17399999999999999</v>
      </c>
      <c r="AI6" s="2">
        <v>0.91400000000000003</v>
      </c>
    </row>
    <row r="7" spans="1:45" ht="15.75" x14ac:dyDescent="0.25">
      <c r="A7" s="6"/>
      <c r="B7" s="19" t="s">
        <v>14</v>
      </c>
      <c r="C7" s="22">
        <f>SUM(C4:C6)</f>
        <v>3036</v>
      </c>
      <c r="D7" s="22">
        <f>SUM(D4:D6)</f>
        <v>1679753</v>
      </c>
      <c r="E7" s="21"/>
      <c r="F7" s="21"/>
      <c r="G7" s="21"/>
      <c r="H7" s="22">
        <f>SUM(H4:H6)</f>
        <v>30700</v>
      </c>
      <c r="I7" s="22">
        <f>SUM(I4:I6)</f>
        <v>47926349</v>
      </c>
      <c r="J7" s="21"/>
      <c r="K7" s="21"/>
      <c r="L7" s="21"/>
      <c r="M7" s="13"/>
      <c r="N7" s="1" t="s">
        <v>38</v>
      </c>
      <c r="O7" s="13">
        <v>13654</v>
      </c>
      <c r="P7" s="13">
        <v>32006743</v>
      </c>
      <c r="Q7" s="13">
        <v>2344</v>
      </c>
      <c r="R7" s="13"/>
      <c r="AD7" s="1" t="s">
        <v>38</v>
      </c>
      <c r="AE7" s="2">
        <v>1800</v>
      </c>
      <c r="AF7" s="2">
        <v>1417782</v>
      </c>
      <c r="AG7" s="2">
        <v>787.7</v>
      </c>
    </row>
    <row r="8" spans="1:45" ht="15.75" x14ac:dyDescent="0.25">
      <c r="A8" s="6" t="s">
        <v>1</v>
      </c>
      <c r="B8" s="19"/>
      <c r="C8" s="22"/>
      <c r="D8" s="21"/>
      <c r="E8" s="21"/>
      <c r="F8" s="21"/>
      <c r="G8" s="21"/>
      <c r="H8" s="22"/>
      <c r="I8" s="21"/>
      <c r="J8" s="21"/>
      <c r="K8" s="21"/>
      <c r="L8" s="21"/>
      <c r="M8" s="13"/>
      <c r="N8" s="1" t="s">
        <v>20</v>
      </c>
      <c r="O8" s="13"/>
      <c r="P8" s="13"/>
      <c r="Q8" s="13"/>
      <c r="R8" s="13"/>
      <c r="AD8" s="9"/>
    </row>
    <row r="9" spans="1:45" ht="15.75" x14ac:dyDescent="0.25">
      <c r="A9" s="6"/>
      <c r="B9" s="20" t="s">
        <v>13</v>
      </c>
      <c r="C9" s="21">
        <v>3</v>
      </c>
      <c r="D9" s="21">
        <v>1786769</v>
      </c>
      <c r="E9" s="21">
        <v>595590</v>
      </c>
      <c r="F9" s="21">
        <v>8.1590000000000007</v>
      </c>
      <c r="G9" s="21">
        <v>2.1399999999999998E-5</v>
      </c>
      <c r="H9" s="23">
        <v>3</v>
      </c>
      <c r="I9" s="23">
        <v>26400000</v>
      </c>
      <c r="J9" s="23">
        <v>8800932</v>
      </c>
      <c r="K9" s="23">
        <v>55.72</v>
      </c>
      <c r="L9" s="19" t="s">
        <v>115</v>
      </c>
      <c r="N9" s="1" t="s">
        <v>39</v>
      </c>
      <c r="O9" s="3" t="s">
        <v>40</v>
      </c>
      <c r="P9" s="3">
        <v>0</v>
      </c>
      <c r="Q9" s="3" t="s">
        <v>41</v>
      </c>
      <c r="R9" s="3">
        <v>1E-3</v>
      </c>
      <c r="S9" s="2" t="s">
        <v>42</v>
      </c>
      <c r="T9" s="2">
        <v>0.01</v>
      </c>
      <c r="U9" s="2" t="s">
        <v>43</v>
      </c>
      <c r="V9" s="2">
        <v>0.05</v>
      </c>
      <c r="W9" s="2" t="s">
        <v>44</v>
      </c>
      <c r="X9" s="2">
        <v>0.1</v>
      </c>
      <c r="Y9" s="2" t="s">
        <v>45</v>
      </c>
      <c r="Z9" s="2" t="s">
        <v>46</v>
      </c>
      <c r="AA9" s="2">
        <v>1</v>
      </c>
      <c r="AD9" s="1" t="s">
        <v>27</v>
      </c>
      <c r="AE9" s="2" t="s">
        <v>47</v>
      </c>
    </row>
    <row r="10" spans="1:45" ht="15.75" x14ac:dyDescent="0.25">
      <c r="A10" s="6"/>
      <c r="B10" s="19" t="s">
        <v>16</v>
      </c>
      <c r="C10" s="21">
        <v>1800</v>
      </c>
      <c r="D10" s="21">
        <v>131397538</v>
      </c>
      <c r="E10" s="21">
        <v>72999</v>
      </c>
      <c r="F10" s="21"/>
      <c r="G10" s="21"/>
      <c r="H10" s="23">
        <v>13654</v>
      </c>
      <c r="I10" s="23">
        <v>2157000000</v>
      </c>
      <c r="J10" s="23">
        <v>157949</v>
      </c>
      <c r="K10" s="23"/>
      <c r="L10" s="19"/>
      <c r="N10" s="9"/>
      <c r="T10" s="3"/>
      <c r="U10" s="3"/>
      <c r="V10" s="3"/>
      <c r="W10" s="3"/>
      <c r="X10" s="3"/>
      <c r="Y10" s="3"/>
      <c r="Z10" s="3"/>
      <c r="AA10" s="3"/>
      <c r="AB10" s="3"/>
      <c r="AC10" s="3"/>
      <c r="AD10" s="1"/>
      <c r="AE10" s="2" t="s">
        <v>29</v>
      </c>
      <c r="AF10" s="2" t="s">
        <v>30</v>
      </c>
      <c r="AG10" s="2" t="s">
        <v>31</v>
      </c>
      <c r="AH10" s="2" t="s">
        <v>32</v>
      </c>
      <c r="AI10" s="2" t="s">
        <v>31</v>
      </c>
      <c r="AJ10" s="2" t="s">
        <v>33</v>
      </c>
      <c r="AK10" s="2" t="s">
        <v>34</v>
      </c>
      <c r="AL10" s="2" t="s">
        <v>35</v>
      </c>
    </row>
    <row r="11" spans="1:45" ht="15.75" x14ac:dyDescent="0.25">
      <c r="A11" s="6"/>
      <c r="B11" s="19" t="s">
        <v>15</v>
      </c>
      <c r="C11" s="21">
        <v>1233</v>
      </c>
      <c r="D11" s="21">
        <v>26486426</v>
      </c>
      <c r="E11" s="21">
        <v>21481</v>
      </c>
      <c r="F11" s="21"/>
      <c r="G11" s="21"/>
      <c r="H11" s="21">
        <v>17043</v>
      </c>
      <c r="I11" s="21">
        <v>753791051</v>
      </c>
      <c r="J11" s="21">
        <v>44229</v>
      </c>
      <c r="K11" s="21"/>
      <c r="L11" s="21"/>
      <c r="M11" s="13"/>
      <c r="N11" s="1" t="s">
        <v>27</v>
      </c>
      <c r="O11" s="13" t="s">
        <v>47</v>
      </c>
      <c r="P11" s="13"/>
      <c r="Q11" s="13"/>
      <c r="R11" s="1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" t="s">
        <v>38</v>
      </c>
      <c r="AE11" s="2">
        <v>1233</v>
      </c>
      <c r="AF11" s="2">
        <v>261560</v>
      </c>
      <c r="AG11" s="2">
        <v>212.1</v>
      </c>
    </row>
    <row r="12" spans="1:45" ht="15.75" x14ac:dyDescent="0.25">
      <c r="A12" s="6"/>
      <c r="B12" s="19" t="s">
        <v>14</v>
      </c>
      <c r="C12" s="22">
        <f>SUM(C9:C11)</f>
        <v>3036</v>
      </c>
      <c r="D12" s="22">
        <f>SUM(D9:D11)</f>
        <v>159670733</v>
      </c>
      <c r="E12" s="21"/>
      <c r="F12" s="21"/>
      <c r="G12" s="21"/>
      <c r="H12" s="22">
        <f>SUM(H9:H11)</f>
        <v>30700</v>
      </c>
      <c r="I12" s="22">
        <f>SUM(I9:I11)</f>
        <v>2937191051</v>
      </c>
      <c r="J12" s="21"/>
      <c r="K12" s="21"/>
      <c r="L12" s="21"/>
      <c r="M12" s="13"/>
      <c r="N12" s="1"/>
      <c r="O12" s="13" t="s">
        <v>29</v>
      </c>
      <c r="P12" s="13" t="s">
        <v>30</v>
      </c>
      <c r="Q12" s="13" t="s">
        <v>31</v>
      </c>
      <c r="R12" s="13" t="s">
        <v>32</v>
      </c>
      <c r="S12" s="2" t="s">
        <v>31</v>
      </c>
      <c r="T12" s="2" t="s">
        <v>33</v>
      </c>
      <c r="U12" s="2" t="s">
        <v>34</v>
      </c>
      <c r="V12" s="2" t="s">
        <v>35</v>
      </c>
      <c r="AD12" s="9"/>
    </row>
    <row r="13" spans="1:45" ht="15.75" x14ac:dyDescent="0.25">
      <c r="A13" s="6" t="s">
        <v>2</v>
      </c>
      <c r="B13" s="19"/>
      <c r="C13" s="22"/>
      <c r="D13" s="21"/>
      <c r="E13" s="21"/>
      <c r="F13" s="21"/>
      <c r="G13" s="21"/>
      <c r="H13" s="22"/>
      <c r="I13" s="21"/>
      <c r="J13" s="21"/>
      <c r="K13" s="21"/>
      <c r="L13" s="21"/>
      <c r="M13" s="13"/>
      <c r="N13" s="1" t="s">
        <v>38</v>
      </c>
      <c r="O13" s="13">
        <v>17043</v>
      </c>
      <c r="P13" s="13">
        <v>15706637</v>
      </c>
      <c r="Q13" s="13">
        <v>921.6</v>
      </c>
      <c r="R13" s="13"/>
      <c r="AD13" s="1" t="s">
        <v>21</v>
      </c>
    </row>
    <row r="14" spans="1:45" ht="15.75" x14ac:dyDescent="0.25">
      <c r="A14" s="6"/>
      <c r="B14" s="20" t="s">
        <v>13</v>
      </c>
      <c r="C14" s="21">
        <v>3</v>
      </c>
      <c r="D14" s="21">
        <v>78</v>
      </c>
      <c r="E14" s="21">
        <v>25.96</v>
      </c>
      <c r="F14" s="21">
        <v>0.58299999999999996</v>
      </c>
      <c r="G14" s="21">
        <v>0.626</v>
      </c>
      <c r="H14" s="21">
        <v>3</v>
      </c>
      <c r="I14" s="21">
        <v>724</v>
      </c>
      <c r="J14" s="21">
        <v>241.19</v>
      </c>
      <c r="K14" s="21">
        <v>6.1909999999999998</v>
      </c>
      <c r="L14" s="21">
        <v>3.3700000000000001E-4</v>
      </c>
      <c r="N14" s="9"/>
      <c r="AD14" s="9"/>
    </row>
    <row r="15" spans="1:45" ht="15.75" x14ac:dyDescent="0.25">
      <c r="A15" s="6"/>
      <c r="B15" s="19" t="s">
        <v>16</v>
      </c>
      <c r="C15" s="21">
        <v>1800</v>
      </c>
      <c r="D15" s="21">
        <v>80170</v>
      </c>
      <c r="E15" s="21">
        <v>44.54</v>
      </c>
      <c r="F15" s="21"/>
      <c r="G15" s="21"/>
      <c r="H15" s="21">
        <v>13654</v>
      </c>
      <c r="I15" s="21">
        <v>531956</v>
      </c>
      <c r="J15" s="21">
        <v>38.96</v>
      </c>
      <c r="K15" s="21"/>
      <c r="L15" s="19"/>
      <c r="N15" s="1" t="s">
        <v>21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1" t="s">
        <v>27</v>
      </c>
      <c r="AE15" s="2" t="s">
        <v>28</v>
      </c>
    </row>
    <row r="16" spans="1:45" ht="15.75" x14ac:dyDescent="0.25">
      <c r="A16" s="6"/>
      <c r="B16" s="19" t="s">
        <v>15</v>
      </c>
      <c r="C16" s="21">
        <v>1233</v>
      </c>
      <c r="D16" s="21">
        <v>20984</v>
      </c>
      <c r="E16" s="21">
        <v>17.02</v>
      </c>
      <c r="F16" s="21"/>
      <c r="G16" s="21"/>
      <c r="H16" s="23">
        <v>17043</v>
      </c>
      <c r="I16" s="23">
        <v>284588</v>
      </c>
      <c r="J16" s="23">
        <v>16.7</v>
      </c>
      <c r="K16" s="23"/>
      <c r="L16" s="21"/>
      <c r="M16" s="13"/>
      <c r="N16" s="9"/>
      <c r="O16" s="13"/>
      <c r="P16" s="13"/>
      <c r="Q16" s="13"/>
      <c r="R16" s="1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"/>
      <c r="AE16" s="2" t="s">
        <v>29</v>
      </c>
      <c r="AF16" s="2" t="s">
        <v>30</v>
      </c>
      <c r="AG16" s="2" t="s">
        <v>31</v>
      </c>
      <c r="AH16" s="2" t="s">
        <v>32</v>
      </c>
      <c r="AI16" s="2" t="s">
        <v>31</v>
      </c>
      <c r="AJ16" s="2" t="s">
        <v>33</v>
      </c>
      <c r="AK16" s="2" t="s">
        <v>34</v>
      </c>
      <c r="AL16" s="2" t="s">
        <v>35</v>
      </c>
    </row>
    <row r="17" spans="1:43" ht="15.75" x14ac:dyDescent="0.25">
      <c r="A17" s="6"/>
      <c r="B17" s="19" t="s">
        <v>14</v>
      </c>
      <c r="C17" s="22">
        <f>SUM(C14:C16)</f>
        <v>3036</v>
      </c>
      <c r="D17" s="22">
        <f>SUM(D14:D16)</f>
        <v>101232</v>
      </c>
      <c r="E17" s="21"/>
      <c r="F17" s="21"/>
      <c r="G17" s="21"/>
      <c r="H17" s="22">
        <f>SUM(H14:H16)</f>
        <v>30700</v>
      </c>
      <c r="I17" s="22">
        <f>SUM(I14:I16)</f>
        <v>817268</v>
      </c>
      <c r="J17" s="21"/>
      <c r="K17" s="21"/>
      <c r="L17" s="21"/>
      <c r="M17" s="13"/>
      <c r="N17" s="1" t="s">
        <v>27</v>
      </c>
      <c r="O17" s="13" t="s">
        <v>28</v>
      </c>
      <c r="P17" s="13"/>
      <c r="Q17" s="13"/>
      <c r="R17" s="13"/>
      <c r="AD17" s="1" t="s">
        <v>36</v>
      </c>
      <c r="AE17" s="2">
        <v>3</v>
      </c>
      <c r="AF17" s="2">
        <v>1786769</v>
      </c>
      <c r="AG17" s="2">
        <v>595590</v>
      </c>
      <c r="AH17" s="2">
        <v>8.1590000000000007</v>
      </c>
      <c r="AI17" s="3">
        <v>2.1399999999999998E-5</v>
      </c>
      <c r="AJ17" s="2" t="s">
        <v>63</v>
      </c>
    </row>
    <row r="18" spans="1:43" ht="15.75" x14ac:dyDescent="0.25">
      <c r="A18" s="6" t="s">
        <v>3</v>
      </c>
      <c r="B18" s="19"/>
      <c r="C18" s="22"/>
      <c r="D18" s="21"/>
      <c r="E18" s="21"/>
      <c r="F18" s="21"/>
      <c r="G18" s="21"/>
      <c r="H18" s="22"/>
      <c r="I18" s="21"/>
      <c r="J18" s="21"/>
      <c r="K18" s="21"/>
      <c r="L18" s="21"/>
      <c r="M18" s="13"/>
      <c r="N18" s="1"/>
      <c r="O18" s="13" t="s">
        <v>29</v>
      </c>
      <c r="P18" s="13" t="s">
        <v>30</v>
      </c>
      <c r="Q18" s="13" t="s">
        <v>31</v>
      </c>
      <c r="R18" s="13" t="s">
        <v>32</v>
      </c>
      <c r="S18" s="2" t="s">
        <v>31</v>
      </c>
      <c r="T18" s="2" t="s">
        <v>33</v>
      </c>
      <c r="U18" s="2" t="s">
        <v>34</v>
      </c>
      <c r="V18" s="2" t="s">
        <v>35</v>
      </c>
      <c r="AD18" s="1" t="s">
        <v>38</v>
      </c>
      <c r="AE18" s="2">
        <v>1800</v>
      </c>
      <c r="AF18" s="2">
        <v>131397538</v>
      </c>
      <c r="AG18" s="2">
        <v>72999</v>
      </c>
    </row>
    <row r="19" spans="1:43" ht="15.75" x14ac:dyDescent="0.25">
      <c r="A19" s="6"/>
      <c r="B19" s="20" t="s">
        <v>13</v>
      </c>
      <c r="C19" s="23">
        <v>3</v>
      </c>
      <c r="D19" s="23">
        <v>4</v>
      </c>
      <c r="E19" s="23">
        <v>1.25</v>
      </c>
      <c r="F19" s="23">
        <v>0.41899999999999998</v>
      </c>
      <c r="G19" s="23">
        <v>0.74</v>
      </c>
      <c r="H19" s="21">
        <v>3</v>
      </c>
      <c r="I19" s="21">
        <v>11041</v>
      </c>
      <c r="J19" s="21">
        <v>3680</v>
      </c>
      <c r="K19" s="21">
        <v>62.91</v>
      </c>
      <c r="L19" s="19" t="s">
        <v>115</v>
      </c>
      <c r="N19" s="1" t="s">
        <v>36</v>
      </c>
      <c r="O19" s="5">
        <v>3</v>
      </c>
      <c r="P19" s="14">
        <v>26400000</v>
      </c>
      <c r="Q19" s="5">
        <v>8800932</v>
      </c>
      <c r="R19" s="5">
        <v>55.72</v>
      </c>
      <c r="S19" s="2" t="s">
        <v>115</v>
      </c>
      <c r="T19" s="2" t="s">
        <v>63</v>
      </c>
      <c r="AD19" s="1" t="s">
        <v>20</v>
      </c>
    </row>
    <row r="20" spans="1:43" ht="15.75" x14ac:dyDescent="0.25">
      <c r="A20" s="6"/>
      <c r="B20" s="19" t="s">
        <v>16</v>
      </c>
      <c r="C20" s="23">
        <v>1800</v>
      </c>
      <c r="D20" s="23">
        <v>5374</v>
      </c>
      <c r="E20" s="23">
        <v>2.9860000000000002</v>
      </c>
      <c r="F20" s="23"/>
      <c r="G20" s="23"/>
      <c r="H20" s="21">
        <v>13654</v>
      </c>
      <c r="I20" s="21">
        <v>798822</v>
      </c>
      <c r="J20" s="21">
        <v>59</v>
      </c>
      <c r="K20" s="21"/>
      <c r="L20" s="19"/>
      <c r="N20" s="1" t="s">
        <v>38</v>
      </c>
      <c r="O20" s="5">
        <v>13654</v>
      </c>
      <c r="P20" s="14">
        <v>2157000000</v>
      </c>
      <c r="Q20" s="5">
        <v>157949</v>
      </c>
      <c r="R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 t="s">
        <v>39</v>
      </c>
      <c r="AE20" s="2" t="s">
        <v>40</v>
      </c>
      <c r="AF20" s="2">
        <v>0</v>
      </c>
      <c r="AG20" s="2" t="s">
        <v>41</v>
      </c>
      <c r="AH20" s="2">
        <v>1E-3</v>
      </c>
      <c r="AI20" s="2" t="s">
        <v>42</v>
      </c>
      <c r="AJ20" s="2">
        <v>0.01</v>
      </c>
      <c r="AK20" s="2" t="s">
        <v>43</v>
      </c>
      <c r="AL20" s="2">
        <v>0.05</v>
      </c>
      <c r="AM20" s="2" t="s">
        <v>44</v>
      </c>
      <c r="AN20" s="2">
        <v>0.1</v>
      </c>
      <c r="AO20" s="2" t="s">
        <v>45</v>
      </c>
      <c r="AP20" s="2" t="s">
        <v>46</v>
      </c>
      <c r="AQ20" s="2">
        <v>1</v>
      </c>
    </row>
    <row r="21" spans="1:43" ht="15.75" x14ac:dyDescent="0.25">
      <c r="A21" s="6"/>
      <c r="B21" s="19" t="s">
        <v>15</v>
      </c>
      <c r="C21" s="21">
        <v>1233</v>
      </c>
      <c r="D21" s="21">
        <v>6706</v>
      </c>
      <c r="E21" s="21">
        <v>5.4390000000000001</v>
      </c>
      <c r="F21" s="21"/>
      <c r="G21" s="21"/>
      <c r="H21" s="21">
        <v>17043</v>
      </c>
      <c r="I21" s="21">
        <v>344568</v>
      </c>
      <c r="J21" s="21">
        <v>20.22</v>
      </c>
      <c r="K21" s="21"/>
      <c r="L21" s="21"/>
      <c r="M21" s="13"/>
      <c r="N21" s="1" t="s">
        <v>20</v>
      </c>
      <c r="O21" s="13"/>
      <c r="P21" s="13"/>
      <c r="Q21" s="13"/>
      <c r="R21" s="13"/>
      <c r="T21" s="3"/>
      <c r="U21" s="3"/>
      <c r="V21" s="3"/>
      <c r="W21" s="3"/>
      <c r="X21" s="3"/>
      <c r="Y21" s="3"/>
      <c r="Z21" s="3"/>
      <c r="AA21" s="3"/>
      <c r="AB21" s="3"/>
      <c r="AC21" s="3"/>
      <c r="AD21" s="9"/>
    </row>
    <row r="22" spans="1:43" ht="15.75" x14ac:dyDescent="0.25">
      <c r="A22" s="6"/>
      <c r="B22" s="19" t="s">
        <v>14</v>
      </c>
      <c r="C22" s="22">
        <f>SUM(C19:C21)</f>
        <v>3036</v>
      </c>
      <c r="D22" s="22">
        <f>SUM(D19:D21)</f>
        <v>12084</v>
      </c>
      <c r="E22" s="21"/>
      <c r="F22" s="21"/>
      <c r="G22" s="21"/>
      <c r="H22" s="22">
        <f>SUM(H19:H21)</f>
        <v>30700</v>
      </c>
      <c r="I22" s="22">
        <f>SUM(I19:I21)</f>
        <v>1154431</v>
      </c>
      <c r="J22" s="21"/>
      <c r="K22" s="21"/>
      <c r="L22" s="21"/>
      <c r="M22" s="13"/>
      <c r="N22" s="1" t="s">
        <v>39</v>
      </c>
      <c r="O22" s="13" t="s">
        <v>40</v>
      </c>
      <c r="P22" s="13">
        <v>0</v>
      </c>
      <c r="Q22" s="13" t="s">
        <v>41</v>
      </c>
      <c r="R22" s="13">
        <v>1E-3</v>
      </c>
      <c r="S22" s="2" t="s">
        <v>42</v>
      </c>
      <c r="T22" s="2">
        <v>0.01</v>
      </c>
      <c r="U22" s="2" t="s">
        <v>43</v>
      </c>
      <c r="V22" s="2">
        <v>0.05</v>
      </c>
      <c r="W22" s="2" t="s">
        <v>44</v>
      </c>
      <c r="X22" s="2">
        <v>0.1</v>
      </c>
      <c r="Y22" s="2" t="s">
        <v>45</v>
      </c>
      <c r="Z22" s="2" t="s">
        <v>46</v>
      </c>
      <c r="AA22" s="2">
        <v>1</v>
      </c>
      <c r="AD22" s="1" t="s">
        <v>27</v>
      </c>
      <c r="AE22" s="2" t="s">
        <v>47</v>
      </c>
    </row>
    <row r="23" spans="1:43" ht="15.75" x14ac:dyDescent="0.25">
      <c r="A23" s="6" t="s">
        <v>4</v>
      </c>
      <c r="B23" s="19"/>
      <c r="C23" s="22"/>
      <c r="D23" s="21"/>
      <c r="E23" s="21"/>
      <c r="F23" s="21"/>
      <c r="G23" s="21"/>
      <c r="H23" s="22"/>
      <c r="I23" s="21"/>
      <c r="J23" s="21"/>
      <c r="K23" s="21"/>
      <c r="L23" s="21"/>
      <c r="M23" s="13"/>
      <c r="N23" s="9"/>
      <c r="O23" s="13"/>
      <c r="P23" s="13"/>
      <c r="Q23" s="13"/>
      <c r="R23" s="13"/>
      <c r="AD23" s="1"/>
      <c r="AE23" s="2" t="s">
        <v>29</v>
      </c>
      <c r="AF23" s="2" t="s">
        <v>30</v>
      </c>
      <c r="AG23" s="2" t="s">
        <v>31</v>
      </c>
      <c r="AH23" s="2" t="s">
        <v>32</v>
      </c>
      <c r="AI23" s="2" t="s">
        <v>31</v>
      </c>
      <c r="AJ23" s="2" t="s">
        <v>33</v>
      </c>
      <c r="AK23" s="2" t="s">
        <v>34</v>
      </c>
      <c r="AL23" s="2" t="s">
        <v>35</v>
      </c>
    </row>
    <row r="24" spans="1:43" ht="15.75" x14ac:dyDescent="0.25">
      <c r="A24" s="6"/>
      <c r="B24" s="20" t="s">
        <v>13</v>
      </c>
      <c r="C24" s="21">
        <v>3</v>
      </c>
      <c r="D24" s="21">
        <v>116323</v>
      </c>
      <c r="E24" s="21">
        <v>38774</v>
      </c>
      <c r="F24" s="21">
        <v>1.881</v>
      </c>
      <c r="G24" s="21">
        <v>0.13100000000000001</v>
      </c>
      <c r="H24" s="21">
        <v>3</v>
      </c>
      <c r="I24" s="21">
        <v>264400000</v>
      </c>
      <c r="J24" s="21">
        <v>881195.73</v>
      </c>
      <c r="K24" s="21">
        <v>19.54</v>
      </c>
      <c r="L24" s="24">
        <v>1.24E-12</v>
      </c>
      <c r="M24" s="3"/>
      <c r="N24" s="1" t="s">
        <v>27</v>
      </c>
      <c r="O24" s="2" t="s">
        <v>47</v>
      </c>
      <c r="AD24" s="1" t="s">
        <v>38</v>
      </c>
      <c r="AE24" s="2">
        <v>1233</v>
      </c>
      <c r="AF24" s="2">
        <v>26486426</v>
      </c>
      <c r="AG24" s="2">
        <v>21481</v>
      </c>
    </row>
    <row r="25" spans="1:43" ht="15.75" x14ac:dyDescent="0.25">
      <c r="A25" s="6"/>
      <c r="B25" s="19" t="s">
        <v>16</v>
      </c>
      <c r="C25" s="21">
        <v>1800</v>
      </c>
      <c r="D25" s="21">
        <v>37109095</v>
      </c>
      <c r="E25" s="21">
        <v>20616</v>
      </c>
      <c r="F25" s="21"/>
      <c r="G25" s="21"/>
      <c r="H25" s="21">
        <v>13654</v>
      </c>
      <c r="I25" s="21">
        <v>61590000000</v>
      </c>
      <c r="J25" s="21">
        <v>4510650</v>
      </c>
      <c r="K25" s="21"/>
      <c r="L25" s="19"/>
      <c r="N25" s="1"/>
      <c r="O25" s="2" t="s">
        <v>29</v>
      </c>
      <c r="P25" s="2" t="s">
        <v>30</v>
      </c>
      <c r="Q25" s="2" t="s">
        <v>31</v>
      </c>
      <c r="R25" s="2" t="s">
        <v>32</v>
      </c>
      <c r="S25" s="2" t="s">
        <v>31</v>
      </c>
      <c r="T25" s="2" t="s">
        <v>33</v>
      </c>
      <c r="U25" s="2" t="s">
        <v>34</v>
      </c>
      <c r="V25" s="2" t="s">
        <v>35</v>
      </c>
      <c r="AD25" s="9"/>
    </row>
    <row r="26" spans="1:43" ht="15.75" x14ac:dyDescent="0.25">
      <c r="A26" s="6"/>
      <c r="B26" s="19" t="s">
        <v>15</v>
      </c>
      <c r="C26" s="21">
        <v>1233</v>
      </c>
      <c r="D26" s="21">
        <v>4734976</v>
      </c>
      <c r="E26" s="21">
        <v>3840</v>
      </c>
      <c r="F26" s="21"/>
      <c r="G26" s="21"/>
      <c r="H26" s="21">
        <v>17043</v>
      </c>
      <c r="I26" s="21">
        <v>21900000000</v>
      </c>
      <c r="J26" s="21">
        <v>1284775</v>
      </c>
      <c r="K26" s="21"/>
      <c r="L26" s="21"/>
      <c r="M26" s="13"/>
      <c r="N26" s="1" t="s">
        <v>38</v>
      </c>
      <c r="O26" s="13">
        <v>17043</v>
      </c>
      <c r="P26" s="13">
        <v>753791051</v>
      </c>
      <c r="Q26" s="13">
        <v>44229</v>
      </c>
      <c r="R26" s="13"/>
      <c r="AD26" s="1" t="s">
        <v>22</v>
      </c>
    </row>
    <row r="27" spans="1:43" ht="15.75" x14ac:dyDescent="0.25">
      <c r="A27" s="6"/>
      <c r="B27" s="19" t="s">
        <v>14</v>
      </c>
      <c r="C27" s="22">
        <f>SUM(C24:C26)</f>
        <v>3036</v>
      </c>
      <c r="D27" s="22">
        <f>SUM(D24:D26)</f>
        <v>41960394</v>
      </c>
      <c r="E27" s="21"/>
      <c r="F27" s="21"/>
      <c r="G27" s="21"/>
      <c r="H27" s="22">
        <f>SUM(H24:H26)</f>
        <v>30700</v>
      </c>
      <c r="I27" s="22">
        <f>SUM(I24:I26)</f>
        <v>83754400000</v>
      </c>
      <c r="J27" s="21"/>
      <c r="K27" s="21"/>
      <c r="L27" s="21"/>
      <c r="M27" s="13"/>
      <c r="N27" s="9"/>
      <c r="O27" s="13"/>
      <c r="P27" s="13"/>
      <c r="Q27" s="13"/>
      <c r="R27" s="13"/>
      <c r="AD27" s="9"/>
    </row>
    <row r="28" spans="1:43" ht="15.75" x14ac:dyDescent="0.25">
      <c r="A28" s="6" t="s">
        <v>5</v>
      </c>
      <c r="B28" s="19"/>
      <c r="C28" s="22"/>
      <c r="D28" s="21"/>
      <c r="E28" s="21"/>
      <c r="F28" s="21"/>
      <c r="G28" s="21"/>
      <c r="H28" s="22"/>
      <c r="I28" s="21"/>
      <c r="J28" s="21"/>
      <c r="K28" s="21"/>
      <c r="L28" s="21"/>
      <c r="M28" s="13"/>
      <c r="N28" s="1" t="s">
        <v>22</v>
      </c>
      <c r="O28" s="13"/>
      <c r="P28" s="13"/>
      <c r="Q28" s="13"/>
      <c r="R28" s="13"/>
      <c r="AD28" s="1" t="s">
        <v>27</v>
      </c>
      <c r="AE28" s="2" t="s">
        <v>28</v>
      </c>
    </row>
    <row r="29" spans="1:43" ht="15.75" x14ac:dyDescent="0.25">
      <c r="A29" s="6"/>
      <c r="B29" s="20" t="s">
        <v>13</v>
      </c>
      <c r="C29" s="21">
        <v>3</v>
      </c>
      <c r="D29" s="21">
        <v>5.4</v>
      </c>
      <c r="E29" s="21">
        <v>1.8038000000000001</v>
      </c>
      <c r="F29" s="21">
        <v>4.4279999999999999</v>
      </c>
      <c r="G29" s="21">
        <v>4.15E-3</v>
      </c>
      <c r="H29" s="21">
        <v>3</v>
      </c>
      <c r="I29" s="21">
        <v>9211</v>
      </c>
      <c r="J29" s="21">
        <v>3070.3</v>
      </c>
      <c r="K29" s="21">
        <v>103.9</v>
      </c>
      <c r="L29" s="19" t="s">
        <v>115</v>
      </c>
      <c r="N29" s="9"/>
      <c r="AD29" s="1"/>
      <c r="AE29" s="2" t="s">
        <v>29</v>
      </c>
      <c r="AF29" s="2" t="s">
        <v>30</v>
      </c>
      <c r="AG29" s="2" t="s">
        <v>31</v>
      </c>
      <c r="AH29" s="2" t="s">
        <v>32</v>
      </c>
      <c r="AI29" s="2" t="s">
        <v>31</v>
      </c>
      <c r="AJ29" s="2" t="s">
        <v>33</v>
      </c>
      <c r="AK29" s="2" t="s">
        <v>34</v>
      </c>
      <c r="AL29" s="2" t="s">
        <v>35</v>
      </c>
    </row>
    <row r="30" spans="1:43" ht="15.75" x14ac:dyDescent="0.25">
      <c r="A30" s="6"/>
      <c r="B30" s="19" t="s">
        <v>16</v>
      </c>
      <c r="C30" s="21">
        <v>1800</v>
      </c>
      <c r="D30" s="21">
        <v>733.2</v>
      </c>
      <c r="E30" s="21">
        <v>0.4073</v>
      </c>
      <c r="F30" s="21"/>
      <c r="G30" s="21"/>
      <c r="H30" s="21">
        <v>13654</v>
      </c>
      <c r="I30" s="21">
        <v>403631</v>
      </c>
      <c r="J30" s="21">
        <v>29.6</v>
      </c>
      <c r="K30" s="21"/>
      <c r="L30" s="19"/>
      <c r="N30" s="1" t="s">
        <v>27</v>
      </c>
      <c r="O30" s="2" t="s">
        <v>28</v>
      </c>
      <c r="AD30" s="1" t="s">
        <v>36</v>
      </c>
      <c r="AE30" s="2">
        <v>3</v>
      </c>
      <c r="AF30" s="2">
        <v>78</v>
      </c>
      <c r="AG30" s="2">
        <v>25.96</v>
      </c>
      <c r="AH30" s="2">
        <v>0.58299999999999996</v>
      </c>
      <c r="AI30" s="2">
        <v>0.626</v>
      </c>
    </row>
    <row r="31" spans="1:43" ht="15.75" x14ac:dyDescent="0.25">
      <c r="A31" s="6"/>
      <c r="B31" s="19" t="s">
        <v>15</v>
      </c>
      <c r="C31" s="21">
        <v>1233</v>
      </c>
      <c r="D31" s="21">
        <v>166</v>
      </c>
      <c r="E31" s="21">
        <v>0.13469999999999999</v>
      </c>
      <c r="F31" s="21"/>
      <c r="G31" s="21"/>
      <c r="H31" s="21">
        <v>17043</v>
      </c>
      <c r="I31" s="21">
        <v>183289</v>
      </c>
      <c r="J31" s="21">
        <v>10.76</v>
      </c>
      <c r="K31" s="21"/>
      <c r="L31" s="21"/>
      <c r="M31" s="13"/>
      <c r="N31" s="1"/>
      <c r="O31" s="13" t="s">
        <v>29</v>
      </c>
      <c r="P31" s="13" t="s">
        <v>30</v>
      </c>
      <c r="Q31" s="13" t="s">
        <v>31</v>
      </c>
      <c r="R31" s="13" t="s">
        <v>32</v>
      </c>
      <c r="S31" s="2" t="s">
        <v>31</v>
      </c>
      <c r="T31" s="2" t="s">
        <v>33</v>
      </c>
      <c r="U31" s="2" t="s">
        <v>34</v>
      </c>
      <c r="V31" s="2" t="s">
        <v>35</v>
      </c>
      <c r="AD31" s="1" t="s">
        <v>38</v>
      </c>
      <c r="AE31" s="2">
        <v>1800</v>
      </c>
      <c r="AF31" s="2">
        <v>80170</v>
      </c>
      <c r="AG31" s="2">
        <v>44.54</v>
      </c>
    </row>
    <row r="32" spans="1:43" ht="15.75" x14ac:dyDescent="0.25">
      <c r="A32" s="6"/>
      <c r="B32" s="19" t="s">
        <v>14</v>
      </c>
      <c r="C32" s="22">
        <f>SUM(C29:C31)</f>
        <v>3036</v>
      </c>
      <c r="D32" s="22">
        <f>SUM(D29:D31)</f>
        <v>904.6</v>
      </c>
      <c r="E32" s="21"/>
      <c r="F32" s="21"/>
      <c r="G32" s="21"/>
      <c r="H32" s="22">
        <f>SUM(H29:H31)</f>
        <v>30700</v>
      </c>
      <c r="I32" s="22">
        <f>SUM(I29:I31)</f>
        <v>596131</v>
      </c>
      <c r="J32" s="21"/>
      <c r="K32" s="21"/>
      <c r="L32" s="21"/>
      <c r="M32" s="13"/>
      <c r="N32" s="1" t="s">
        <v>36</v>
      </c>
      <c r="O32" s="13">
        <v>3</v>
      </c>
      <c r="P32" s="13">
        <v>724</v>
      </c>
      <c r="Q32" s="13">
        <v>241.19</v>
      </c>
      <c r="R32" s="13">
        <v>6.1909999999999998</v>
      </c>
      <c r="S32" s="2">
        <v>3.3700000000000001E-4</v>
      </c>
      <c r="T32" s="2" t="s">
        <v>63</v>
      </c>
      <c r="AD32" s="9"/>
    </row>
    <row r="33" spans="1:38" ht="15.75" x14ac:dyDescent="0.25">
      <c r="A33" s="6" t="s">
        <v>6</v>
      </c>
      <c r="B33" s="19"/>
      <c r="C33" s="22"/>
      <c r="D33" s="21"/>
      <c r="E33" s="21"/>
      <c r="F33" s="21"/>
      <c r="G33" s="21"/>
      <c r="H33" s="22"/>
      <c r="I33" s="21"/>
      <c r="J33" s="21"/>
      <c r="K33" s="21"/>
      <c r="L33" s="21"/>
      <c r="M33" s="13"/>
      <c r="N33" s="1" t="s">
        <v>38</v>
      </c>
      <c r="O33" s="13">
        <v>13654</v>
      </c>
      <c r="P33" s="13">
        <v>531956</v>
      </c>
      <c r="Q33" s="13">
        <v>38.96</v>
      </c>
      <c r="R33" s="13"/>
      <c r="AD33" s="1" t="s">
        <v>27</v>
      </c>
      <c r="AE33" s="2" t="s">
        <v>47</v>
      </c>
    </row>
    <row r="34" spans="1:38" ht="15.75" x14ac:dyDescent="0.25">
      <c r="A34" s="6"/>
      <c r="B34" s="20" t="s">
        <v>13</v>
      </c>
      <c r="C34" s="21">
        <v>3</v>
      </c>
      <c r="D34" s="21">
        <v>5621</v>
      </c>
      <c r="E34" s="21">
        <v>1874</v>
      </c>
      <c r="F34" s="21">
        <v>1.1719999999999999</v>
      </c>
      <c r="G34" s="21">
        <v>0.31900000000000001</v>
      </c>
      <c r="H34" s="21">
        <v>3</v>
      </c>
      <c r="I34" s="21">
        <v>7755764</v>
      </c>
      <c r="J34" s="21">
        <v>2585255</v>
      </c>
      <c r="K34" s="21">
        <v>98.93</v>
      </c>
      <c r="L34" s="19" t="s">
        <v>115</v>
      </c>
      <c r="N34" s="1" t="s">
        <v>20</v>
      </c>
      <c r="AD34" s="1"/>
      <c r="AE34" s="2" t="s">
        <v>29</v>
      </c>
      <c r="AF34" s="2" t="s">
        <v>30</v>
      </c>
      <c r="AG34" s="2" t="s">
        <v>31</v>
      </c>
      <c r="AH34" s="2" t="s">
        <v>32</v>
      </c>
      <c r="AI34" s="2" t="s">
        <v>31</v>
      </c>
      <c r="AJ34" s="2" t="s">
        <v>33</v>
      </c>
      <c r="AK34" s="2" t="s">
        <v>34</v>
      </c>
      <c r="AL34" s="2" t="s">
        <v>35</v>
      </c>
    </row>
    <row r="35" spans="1:38" ht="15.75" x14ac:dyDescent="0.25">
      <c r="A35" s="6"/>
      <c r="B35" s="19" t="s">
        <v>16</v>
      </c>
      <c r="C35" s="21">
        <v>1800</v>
      </c>
      <c r="D35" s="21">
        <v>2877977</v>
      </c>
      <c r="E35" s="21">
        <v>1599</v>
      </c>
      <c r="F35" s="21"/>
      <c r="G35" s="21"/>
      <c r="H35" s="21">
        <v>13654</v>
      </c>
      <c r="I35" s="21">
        <v>356815396</v>
      </c>
      <c r="J35" s="21">
        <v>26133</v>
      </c>
      <c r="K35" s="21"/>
      <c r="L35" s="19"/>
      <c r="N35" s="1" t="s">
        <v>39</v>
      </c>
      <c r="O35" s="2" t="s">
        <v>40</v>
      </c>
      <c r="P35" s="2">
        <v>0</v>
      </c>
      <c r="Q35" s="2" t="s">
        <v>41</v>
      </c>
      <c r="R35" s="2">
        <v>1E-3</v>
      </c>
      <c r="S35" s="2" t="s">
        <v>42</v>
      </c>
      <c r="T35" s="3">
        <v>0.01</v>
      </c>
      <c r="U35" s="3" t="s">
        <v>43</v>
      </c>
      <c r="V35" s="3">
        <v>0.05</v>
      </c>
      <c r="W35" s="3" t="s">
        <v>44</v>
      </c>
      <c r="X35" s="3">
        <v>0.1</v>
      </c>
      <c r="Y35" s="3" t="s">
        <v>45</v>
      </c>
      <c r="Z35" s="3" t="s">
        <v>46</v>
      </c>
      <c r="AA35" s="3">
        <v>1</v>
      </c>
      <c r="AB35" s="3"/>
      <c r="AC35" s="3"/>
      <c r="AD35" s="1" t="s">
        <v>38</v>
      </c>
      <c r="AE35" s="2">
        <v>1233</v>
      </c>
      <c r="AF35" s="2">
        <v>20984</v>
      </c>
      <c r="AG35" s="2">
        <v>17.02</v>
      </c>
    </row>
    <row r="36" spans="1:38" ht="15.75" x14ac:dyDescent="0.25">
      <c r="A36" s="6"/>
      <c r="B36" s="19" t="s">
        <v>15</v>
      </c>
      <c r="C36" s="21">
        <v>1233</v>
      </c>
      <c r="D36" s="21">
        <v>557698</v>
      </c>
      <c r="E36" s="21">
        <v>452.3</v>
      </c>
      <c r="F36" s="21"/>
      <c r="G36" s="21"/>
      <c r="H36" s="21">
        <v>17043</v>
      </c>
      <c r="I36" s="21">
        <v>141187028</v>
      </c>
      <c r="J36" s="21">
        <v>8284</v>
      </c>
      <c r="K36" s="21"/>
      <c r="L36" s="21"/>
      <c r="M36" s="13"/>
      <c r="N36" s="9"/>
      <c r="O36" s="13"/>
      <c r="P36" s="13"/>
      <c r="Q36" s="13"/>
      <c r="R36" s="13"/>
      <c r="AD36" s="9"/>
    </row>
    <row r="37" spans="1:38" ht="15.75" x14ac:dyDescent="0.25">
      <c r="A37" s="6"/>
      <c r="B37" s="19" t="s">
        <v>14</v>
      </c>
      <c r="C37" s="22">
        <f>SUM(C34:C36)</f>
        <v>3036</v>
      </c>
      <c r="D37" s="22">
        <f>SUM(D34:D36)</f>
        <v>3441296</v>
      </c>
      <c r="E37" s="21"/>
      <c r="F37" s="21"/>
      <c r="G37" s="21"/>
      <c r="H37" s="22">
        <f>SUM(H34:H36)</f>
        <v>30700</v>
      </c>
      <c r="I37" s="22">
        <f>SUM(I34:I36)</f>
        <v>505758188</v>
      </c>
      <c r="J37" s="21"/>
      <c r="K37" s="21"/>
      <c r="L37" s="21"/>
      <c r="M37" s="13"/>
      <c r="N37" s="1" t="s">
        <v>27</v>
      </c>
      <c r="O37" s="13" t="s">
        <v>47</v>
      </c>
      <c r="P37" s="13"/>
      <c r="Q37" s="13"/>
      <c r="R37" s="13"/>
      <c r="AD37" s="1" t="s">
        <v>23</v>
      </c>
    </row>
    <row r="38" spans="1:38" x14ac:dyDescent="0.25">
      <c r="C38" s="1"/>
      <c r="N38" s="1"/>
      <c r="O38" s="2" t="s">
        <v>29</v>
      </c>
      <c r="P38" s="2" t="s">
        <v>30</v>
      </c>
      <c r="Q38" s="2" t="s">
        <v>31</v>
      </c>
      <c r="R38" s="2" t="s">
        <v>32</v>
      </c>
      <c r="S38" s="2" t="s">
        <v>31</v>
      </c>
      <c r="T38" s="2" t="s">
        <v>33</v>
      </c>
      <c r="U38" s="2" t="s">
        <v>34</v>
      </c>
      <c r="V38" s="2" t="s">
        <v>35</v>
      </c>
      <c r="AD38" s="9"/>
    </row>
    <row r="39" spans="1:38" s="5" customFormat="1" x14ac:dyDescent="0.25">
      <c r="C39" s="4"/>
      <c r="N39" s="1" t="s">
        <v>38</v>
      </c>
      <c r="O39" s="5">
        <v>17043</v>
      </c>
      <c r="P39" s="5">
        <v>284588</v>
      </c>
      <c r="Q39" s="5">
        <v>16.7</v>
      </c>
      <c r="AD39" s="1" t="s">
        <v>27</v>
      </c>
      <c r="AE39" s="5" t="s">
        <v>28</v>
      </c>
    </row>
    <row r="40" spans="1:38" s="5" customFormat="1" ht="15.75" x14ac:dyDescent="0.25">
      <c r="A40" s="7" t="s">
        <v>18</v>
      </c>
      <c r="B40" s="8" t="s">
        <v>0</v>
      </c>
      <c r="C40" s="8" t="s">
        <v>1</v>
      </c>
      <c r="D40" s="8" t="s">
        <v>2</v>
      </c>
      <c r="E40" s="8" t="s">
        <v>3</v>
      </c>
      <c r="F40" s="8" t="s">
        <v>4</v>
      </c>
      <c r="G40" s="8" t="s">
        <v>5</v>
      </c>
      <c r="H40" s="8" t="s">
        <v>6</v>
      </c>
      <c r="I40" s="8"/>
      <c r="J40" s="8"/>
      <c r="K40" s="8"/>
      <c r="L40" s="8"/>
      <c r="M40" s="11"/>
      <c r="N40" s="9"/>
      <c r="O40" s="8"/>
      <c r="P40" s="8"/>
      <c r="Q40" s="8"/>
      <c r="R40" s="8"/>
      <c r="AD40" s="1"/>
      <c r="AE40" s="5" t="s">
        <v>29</v>
      </c>
      <c r="AF40" s="5" t="s">
        <v>30</v>
      </c>
      <c r="AG40" s="5" t="s">
        <v>31</v>
      </c>
      <c r="AH40" s="5" t="s">
        <v>32</v>
      </c>
      <c r="AI40" s="5" t="s">
        <v>31</v>
      </c>
      <c r="AJ40" s="5" t="s">
        <v>33</v>
      </c>
      <c r="AK40" s="5" t="s">
        <v>34</v>
      </c>
      <c r="AL40" s="5" t="s">
        <v>35</v>
      </c>
    </row>
    <row r="41" spans="1:38" s="5" customFormat="1" ht="15.75" x14ac:dyDescent="0.25">
      <c r="A41" s="7" t="s">
        <v>53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" t="s">
        <v>23</v>
      </c>
      <c r="O41" s="11"/>
      <c r="P41" s="11"/>
      <c r="Q41" s="11"/>
      <c r="R41" s="11"/>
      <c r="AD41" s="1" t="s">
        <v>36</v>
      </c>
      <c r="AE41" s="5">
        <v>3</v>
      </c>
      <c r="AF41" s="5">
        <v>4</v>
      </c>
      <c r="AG41" s="5">
        <v>1.25</v>
      </c>
      <c r="AH41" s="5">
        <v>0.41899999999999998</v>
      </c>
      <c r="AI41" s="5">
        <v>0.74</v>
      </c>
    </row>
    <row r="42" spans="1:38" s="5" customFormat="1" ht="15.75" x14ac:dyDescent="0.25">
      <c r="A42" s="7" t="s">
        <v>52</v>
      </c>
      <c r="B42" s="11" t="s">
        <v>54</v>
      </c>
      <c r="C42" s="11" t="s">
        <v>55</v>
      </c>
      <c r="D42" s="11" t="s">
        <v>56</v>
      </c>
      <c r="E42" s="11" t="s">
        <v>57</v>
      </c>
      <c r="F42" s="11" t="s">
        <v>58</v>
      </c>
      <c r="G42" s="11" t="s">
        <v>59</v>
      </c>
      <c r="H42" s="11" t="s">
        <v>60</v>
      </c>
      <c r="I42" s="11"/>
      <c r="J42" s="11"/>
      <c r="K42" s="11"/>
      <c r="L42" s="11"/>
      <c r="M42" s="11"/>
      <c r="N42" s="9"/>
      <c r="O42" s="11"/>
      <c r="P42" s="11"/>
      <c r="Q42" s="11"/>
      <c r="R42" s="11"/>
      <c r="AD42" s="1" t="s">
        <v>38</v>
      </c>
      <c r="AE42" s="5">
        <v>1800</v>
      </c>
      <c r="AF42" s="5">
        <v>5374</v>
      </c>
      <c r="AG42" s="5">
        <v>2.9860000000000002</v>
      </c>
    </row>
    <row r="43" spans="1:38" s="5" customFormat="1" x14ac:dyDescent="0.25">
      <c r="A43" s="1" t="s">
        <v>17</v>
      </c>
      <c r="B43" s="16">
        <v>-26.542149999999999</v>
      </c>
      <c r="C43" s="16">
        <v>-877.32510000000002</v>
      </c>
      <c r="D43" s="16">
        <v>-20.500350000000001</v>
      </c>
      <c r="E43" s="16">
        <v>-10.08067</v>
      </c>
      <c r="F43" s="16">
        <v>-761.43349999999998</v>
      </c>
      <c r="G43" s="16">
        <v>-249.71860000000001</v>
      </c>
      <c r="H43" s="17">
        <v>-276.75819999999999</v>
      </c>
      <c r="I43" s="2"/>
      <c r="J43" s="2"/>
      <c r="K43" s="2"/>
      <c r="L43" s="2"/>
      <c r="M43" s="2"/>
      <c r="N43" s="1" t="s">
        <v>27</v>
      </c>
      <c r="O43" s="2" t="s">
        <v>28</v>
      </c>
      <c r="P43" s="2"/>
      <c r="Q43" s="2"/>
      <c r="R43" s="2"/>
      <c r="AD43" s="9"/>
    </row>
    <row r="44" spans="1:38" s="5" customFormat="1" x14ac:dyDescent="0.25">
      <c r="A44" s="1" t="s">
        <v>49</v>
      </c>
      <c r="B44" s="16">
        <v>-0.65719329999999998</v>
      </c>
      <c r="C44" s="16">
        <v>-28.189330000000002</v>
      </c>
      <c r="D44" s="16">
        <v>0.1671309</v>
      </c>
      <c r="E44" s="16">
        <v>-0.1270781</v>
      </c>
      <c r="F44" s="16">
        <v>19.95683</v>
      </c>
      <c r="G44" s="16">
        <v>2.203586E-3</v>
      </c>
      <c r="H44" s="17">
        <v>-3.0178989999999999</v>
      </c>
      <c r="J44" s="2"/>
      <c r="K44" s="2"/>
      <c r="L44" s="2"/>
      <c r="M44" s="2"/>
      <c r="N44" s="1"/>
      <c r="O44" s="2" t="s">
        <v>29</v>
      </c>
      <c r="P44" s="2" t="s">
        <v>30</v>
      </c>
      <c r="Q44" s="2" t="s">
        <v>31</v>
      </c>
      <c r="R44" s="2" t="s">
        <v>32</v>
      </c>
      <c r="S44" s="5" t="s">
        <v>31</v>
      </c>
      <c r="T44" s="5" t="s">
        <v>33</v>
      </c>
      <c r="U44" s="5" t="s">
        <v>34</v>
      </c>
      <c r="V44" s="5" t="s">
        <v>35</v>
      </c>
      <c r="AD44" s="1" t="s">
        <v>27</v>
      </c>
      <c r="AE44" s="5" t="s">
        <v>47</v>
      </c>
    </row>
    <row r="45" spans="1:38" x14ac:dyDescent="0.25">
      <c r="A45" s="1" t="s">
        <v>50</v>
      </c>
      <c r="B45" s="16">
        <v>0.11766939999999999</v>
      </c>
      <c r="C45" s="16">
        <v>-17.224959999999999</v>
      </c>
      <c r="D45" s="16">
        <v>6.4377000000000004E-2</v>
      </c>
      <c r="E45" s="16">
        <v>-5.5381359999999998E-2</v>
      </c>
      <c r="F45" s="16">
        <v>17.12576</v>
      </c>
      <c r="G45" s="16">
        <v>3.959029E-2</v>
      </c>
      <c r="H45" s="17">
        <v>-1.7238599999999999</v>
      </c>
      <c r="N45" s="1" t="s">
        <v>36</v>
      </c>
      <c r="O45" s="2">
        <v>3</v>
      </c>
      <c r="P45" s="2">
        <v>11041</v>
      </c>
      <c r="Q45" s="2">
        <v>3680</v>
      </c>
      <c r="R45" s="2">
        <v>62.91</v>
      </c>
      <c r="S45" s="2" t="s">
        <v>115</v>
      </c>
      <c r="T45" s="2" t="s">
        <v>63</v>
      </c>
      <c r="AD45" s="1"/>
      <c r="AE45" s="2" t="s">
        <v>29</v>
      </c>
      <c r="AF45" s="2" t="s">
        <v>30</v>
      </c>
      <c r="AG45" s="2" t="s">
        <v>31</v>
      </c>
      <c r="AH45" s="2" t="s">
        <v>32</v>
      </c>
      <c r="AI45" s="2" t="s">
        <v>31</v>
      </c>
      <c r="AJ45" s="2" t="s">
        <v>33</v>
      </c>
      <c r="AK45" s="2" t="s">
        <v>34</v>
      </c>
      <c r="AL45" s="2" t="s">
        <v>35</v>
      </c>
    </row>
    <row r="46" spans="1:38" x14ac:dyDescent="0.25">
      <c r="A46" s="10" t="s">
        <v>51</v>
      </c>
      <c r="B46" s="16">
        <v>-0.70061569999999995</v>
      </c>
      <c r="C46" s="16">
        <v>49.315579999999997</v>
      </c>
      <c r="D46" s="16">
        <v>0.52414340000000004</v>
      </c>
      <c r="E46" s="16">
        <v>-4.8043759999999998E-2</v>
      </c>
      <c r="F46" s="16">
        <v>6.4230309999999999</v>
      </c>
      <c r="G46" s="16">
        <v>0.1391637</v>
      </c>
      <c r="H46" s="17">
        <v>1.4174469999999999</v>
      </c>
      <c r="N46" s="1" t="s">
        <v>38</v>
      </c>
      <c r="O46" s="2">
        <v>13654</v>
      </c>
      <c r="P46" s="2">
        <v>798822</v>
      </c>
      <c r="Q46" s="2">
        <v>59</v>
      </c>
      <c r="AD46" s="1" t="s">
        <v>38</v>
      </c>
      <c r="AE46" s="2">
        <v>1233</v>
      </c>
      <c r="AF46" s="2">
        <v>6706</v>
      </c>
      <c r="AG46" s="2">
        <v>5.4390000000000001</v>
      </c>
    </row>
    <row r="47" spans="1:38" x14ac:dyDescent="0.25">
      <c r="A47" s="2" t="s">
        <v>118</v>
      </c>
      <c r="B47" s="16"/>
      <c r="C47" s="16"/>
      <c r="D47" s="16"/>
      <c r="E47" s="16"/>
      <c r="F47" s="16"/>
      <c r="G47" s="16"/>
      <c r="H47" s="16"/>
      <c r="N47" s="1" t="s">
        <v>20</v>
      </c>
      <c r="AD47" s="9"/>
    </row>
    <row r="48" spans="1:38" x14ac:dyDescent="0.25">
      <c r="A48" s="1" t="s">
        <v>17</v>
      </c>
      <c r="B48" s="16">
        <v>27.839639999999999</v>
      </c>
      <c r="C48" s="16">
        <v>-592.0847</v>
      </c>
      <c r="D48" s="16">
        <v>-11.315939999999999</v>
      </c>
      <c r="E48" s="16">
        <v>-0.27703339999999999</v>
      </c>
      <c r="F48" s="16">
        <v>-348.63569999999999</v>
      </c>
      <c r="G48" s="16">
        <v>-249.142</v>
      </c>
      <c r="H48" s="17">
        <v>-50.035850000000003</v>
      </c>
      <c r="N48" s="1" t="s">
        <v>39</v>
      </c>
      <c r="O48" s="2" t="s">
        <v>40</v>
      </c>
      <c r="P48" s="2">
        <v>0</v>
      </c>
      <c r="Q48" s="2" t="s">
        <v>41</v>
      </c>
      <c r="R48" s="2">
        <v>1E-3</v>
      </c>
      <c r="S48" s="2" t="s">
        <v>42</v>
      </c>
      <c r="T48" s="2">
        <v>0.01</v>
      </c>
      <c r="U48" s="2" t="s">
        <v>43</v>
      </c>
      <c r="V48" s="2">
        <v>0.05</v>
      </c>
      <c r="W48" s="2" t="s">
        <v>44</v>
      </c>
      <c r="X48" s="2">
        <v>0.1</v>
      </c>
      <c r="Y48" s="2" t="s">
        <v>45</v>
      </c>
      <c r="Z48" s="2" t="s">
        <v>46</v>
      </c>
      <c r="AA48" s="2">
        <v>1</v>
      </c>
      <c r="AD48" s="1" t="s">
        <v>24</v>
      </c>
    </row>
    <row r="49" spans="1:39" x14ac:dyDescent="0.25">
      <c r="A49" s="1" t="s">
        <v>49</v>
      </c>
      <c r="B49" s="16">
        <v>-4.5624789999999997</v>
      </c>
      <c r="C49" s="16">
        <v>-59.976239999999997</v>
      </c>
      <c r="D49" s="16">
        <v>-0.2234159</v>
      </c>
      <c r="E49" s="16">
        <v>-1.6004929999999999</v>
      </c>
      <c r="F49" s="16">
        <v>18.66507</v>
      </c>
      <c r="G49" s="16">
        <v>4.9771790000000003E-2</v>
      </c>
      <c r="H49" s="16">
        <v>-34.976999999999997</v>
      </c>
      <c r="N49" s="9"/>
      <c r="AD49" s="9"/>
    </row>
    <row r="50" spans="1:39" x14ac:dyDescent="0.25">
      <c r="A50" s="1" t="s">
        <v>50</v>
      </c>
      <c r="B50" s="16">
        <v>-0.52098679999999997</v>
      </c>
      <c r="C50" s="16">
        <v>-79.235510000000005</v>
      </c>
      <c r="D50" s="16">
        <v>-0.3821908</v>
      </c>
      <c r="E50" s="16">
        <v>-0.54739289999999996</v>
      </c>
      <c r="F50" s="16">
        <v>197.9135</v>
      </c>
      <c r="G50" s="16">
        <v>0.54567429999999995</v>
      </c>
      <c r="H50" s="16">
        <v>-43.139000000000003</v>
      </c>
      <c r="N50" s="1" t="s">
        <v>27</v>
      </c>
      <c r="O50" s="2" t="s">
        <v>47</v>
      </c>
      <c r="AD50" s="1" t="s">
        <v>27</v>
      </c>
      <c r="AE50" s="2" t="s">
        <v>28</v>
      </c>
    </row>
    <row r="51" spans="1:39" x14ac:dyDescent="0.25">
      <c r="A51" s="10" t="s">
        <v>51</v>
      </c>
      <c r="B51" s="16">
        <v>6.0362819999999999</v>
      </c>
      <c r="C51" s="16">
        <v>-72.947699999999998</v>
      </c>
      <c r="D51" s="16">
        <v>-0.4872225</v>
      </c>
      <c r="E51" s="16">
        <v>0.26660309999999998</v>
      </c>
      <c r="F51" s="16">
        <v>26.326229999999999</v>
      </c>
      <c r="G51" s="16">
        <v>2.1849630000000002</v>
      </c>
      <c r="H51" s="16">
        <v>-31.602</v>
      </c>
      <c r="I51" s="18" t="s">
        <v>119</v>
      </c>
      <c r="N51" s="1"/>
      <c r="O51" s="2" t="s">
        <v>29</v>
      </c>
      <c r="P51" s="2" t="s">
        <v>30</v>
      </c>
      <c r="Q51" s="2" t="s">
        <v>31</v>
      </c>
      <c r="R51" s="2" t="s">
        <v>32</v>
      </c>
      <c r="S51" s="2" t="s">
        <v>31</v>
      </c>
      <c r="T51" s="2" t="s">
        <v>33</v>
      </c>
      <c r="U51" s="2" t="s">
        <v>34</v>
      </c>
      <c r="V51" s="2" t="s">
        <v>35</v>
      </c>
      <c r="AD51" s="1"/>
      <c r="AE51" s="2" t="s">
        <v>29</v>
      </c>
      <c r="AF51" s="2" t="s">
        <v>30</v>
      </c>
      <c r="AG51" s="2" t="s">
        <v>31</v>
      </c>
      <c r="AH51" s="2" t="s">
        <v>32</v>
      </c>
      <c r="AI51" s="2" t="s">
        <v>31</v>
      </c>
      <c r="AJ51" s="2" t="s">
        <v>33</v>
      </c>
      <c r="AK51" s="2" t="s">
        <v>34</v>
      </c>
      <c r="AL51" s="2" t="s">
        <v>35</v>
      </c>
    </row>
    <row r="52" spans="1:39" x14ac:dyDescent="0.25">
      <c r="A52" s="1"/>
      <c r="B52" s="16"/>
      <c r="C52" s="16"/>
      <c r="D52" s="16"/>
      <c r="E52" s="16"/>
      <c r="F52" s="16"/>
      <c r="G52" s="16"/>
      <c r="H52" s="16"/>
      <c r="N52" s="1" t="s">
        <v>38</v>
      </c>
      <c r="O52" s="2">
        <v>17043</v>
      </c>
      <c r="P52" s="2">
        <v>344568</v>
      </c>
      <c r="Q52" s="2">
        <v>20.22</v>
      </c>
      <c r="AD52" s="1" t="s">
        <v>36</v>
      </c>
      <c r="AE52" s="2">
        <v>3</v>
      </c>
      <c r="AF52" s="2">
        <v>116323</v>
      </c>
      <c r="AG52" s="2">
        <v>38774</v>
      </c>
      <c r="AH52" s="2">
        <v>1.881</v>
      </c>
      <c r="AI52" s="2">
        <v>0.13100000000000001</v>
      </c>
    </row>
    <row r="53" spans="1:39" x14ac:dyDescent="0.25">
      <c r="B53" s="16">
        <v>2.0301</v>
      </c>
      <c r="C53" s="16">
        <v>19.54</v>
      </c>
      <c r="D53" s="16">
        <v>0.48275000000000001</v>
      </c>
      <c r="E53" s="16">
        <v>0.12499</v>
      </c>
      <c r="F53" s="16">
        <v>10.385999999999999</v>
      </c>
      <c r="G53" s="16">
        <v>4.6167E-2</v>
      </c>
      <c r="H53" s="16">
        <v>2.8919999999999999</v>
      </c>
      <c r="N53" s="9"/>
      <c r="AD53" s="1" t="s">
        <v>38</v>
      </c>
      <c r="AE53" s="2">
        <v>1800</v>
      </c>
      <c r="AF53" s="2">
        <v>37109095</v>
      </c>
      <c r="AG53" s="2">
        <v>20616</v>
      </c>
    </row>
    <row r="54" spans="1:39" x14ac:dyDescent="0.25">
      <c r="B54" s="16">
        <v>1.8015000000000001</v>
      </c>
      <c r="C54" s="16">
        <v>17.34</v>
      </c>
      <c r="D54" s="16">
        <v>0.42837999999999998</v>
      </c>
      <c r="E54" s="16">
        <v>0.11090999999999999</v>
      </c>
      <c r="F54" s="16">
        <v>9.2159999999999993</v>
      </c>
      <c r="G54" s="16">
        <v>4.0967000000000003E-2</v>
      </c>
      <c r="H54" s="16">
        <v>2.5670000000000002</v>
      </c>
      <c r="N54" s="1" t="s">
        <v>24</v>
      </c>
      <c r="AD54" s="9"/>
    </row>
    <row r="55" spans="1:39" x14ac:dyDescent="0.25">
      <c r="B55" s="16">
        <v>2.1606999999999998</v>
      </c>
      <c r="C55" s="16">
        <v>20.8</v>
      </c>
      <c r="D55" s="16">
        <v>0.51378999999999997</v>
      </c>
      <c r="E55" s="16">
        <v>0.13302</v>
      </c>
      <c r="F55" s="16">
        <v>11.054</v>
      </c>
      <c r="G55" s="16">
        <v>4.9135999999999999E-2</v>
      </c>
      <c r="H55" s="16">
        <v>3.0779999999999998</v>
      </c>
      <c r="N55" s="9"/>
      <c r="AD55" s="1" t="s">
        <v>27</v>
      </c>
      <c r="AE55" s="2" t="s">
        <v>47</v>
      </c>
    </row>
    <row r="56" spans="1:39" x14ac:dyDescent="0.25">
      <c r="B56" s="16"/>
      <c r="C56" s="16"/>
      <c r="D56" s="16"/>
      <c r="E56" s="16"/>
      <c r="F56" s="16"/>
      <c r="G56" s="16"/>
      <c r="H56" s="16"/>
      <c r="N56" s="1" t="s">
        <v>27</v>
      </c>
      <c r="O56" s="2" t="s">
        <v>28</v>
      </c>
      <c r="AD56" s="1"/>
      <c r="AE56" s="2" t="s">
        <v>29</v>
      </c>
      <c r="AF56" s="2" t="s">
        <v>30</v>
      </c>
      <c r="AG56" s="2" t="s">
        <v>31</v>
      </c>
      <c r="AH56" s="2" t="s">
        <v>32</v>
      </c>
      <c r="AI56" s="2" t="s">
        <v>31</v>
      </c>
      <c r="AJ56" s="2" t="s">
        <v>33</v>
      </c>
      <c r="AK56" s="2" t="s">
        <v>34</v>
      </c>
      <c r="AL56" s="2" t="s">
        <v>35</v>
      </c>
    </row>
    <row r="57" spans="1:39" x14ac:dyDescent="0.25">
      <c r="B57" s="16"/>
      <c r="C57" s="16"/>
      <c r="D57" s="16"/>
      <c r="E57" s="16"/>
      <c r="F57" s="16"/>
      <c r="G57" s="16"/>
      <c r="H57" s="16"/>
      <c r="N57" s="1"/>
      <c r="O57" s="2" t="s">
        <v>29</v>
      </c>
      <c r="P57" s="2" t="s">
        <v>30</v>
      </c>
      <c r="Q57" s="2" t="s">
        <v>31</v>
      </c>
      <c r="R57" s="2" t="s">
        <v>32</v>
      </c>
      <c r="S57" s="2" t="s">
        <v>31</v>
      </c>
      <c r="T57" s="2" t="s">
        <v>33</v>
      </c>
      <c r="U57" s="2" t="s">
        <v>34</v>
      </c>
      <c r="V57" s="2" t="s">
        <v>35</v>
      </c>
      <c r="AD57" s="1" t="s">
        <v>38</v>
      </c>
      <c r="AE57" s="2">
        <v>1233</v>
      </c>
      <c r="AF57" s="2">
        <v>4734976</v>
      </c>
      <c r="AG57" s="2">
        <v>3840</v>
      </c>
    </row>
    <row r="58" spans="1:39" x14ac:dyDescent="0.25">
      <c r="A58" s="1"/>
      <c r="B58" s="16">
        <v>0.8579</v>
      </c>
      <c r="C58" s="16">
        <v>7.0419999999999998</v>
      </c>
      <c r="D58" s="16">
        <v>0.11058999999999999</v>
      </c>
      <c r="E58" s="16">
        <v>0.13550000000000001</v>
      </c>
      <c r="F58" s="16">
        <v>37.630000000000003</v>
      </c>
      <c r="G58" s="16">
        <v>9.6339999999999995E-2</v>
      </c>
      <c r="H58" s="16">
        <v>2.8639999999999999</v>
      </c>
      <c r="N58" s="1" t="s">
        <v>36</v>
      </c>
      <c r="O58" s="2">
        <v>3</v>
      </c>
      <c r="P58" s="3">
        <v>264400000</v>
      </c>
      <c r="Q58" s="2">
        <v>88119573</v>
      </c>
      <c r="R58" s="2">
        <v>19.54</v>
      </c>
      <c r="S58" s="3">
        <v>1.24E-12</v>
      </c>
      <c r="T58" s="2" t="s">
        <v>63</v>
      </c>
      <c r="AD58" s="9"/>
    </row>
    <row r="59" spans="1:39" x14ac:dyDescent="0.25">
      <c r="A59" s="10"/>
      <c r="B59" s="16">
        <v>0.753</v>
      </c>
      <c r="C59" s="16">
        <v>6.181</v>
      </c>
      <c r="D59" s="16">
        <v>9.708E-2</v>
      </c>
      <c r="E59" s="16">
        <v>0.11899999999999999</v>
      </c>
      <c r="F59" s="16">
        <v>33.03</v>
      </c>
      <c r="G59" s="16">
        <v>8.4559999999999996E-2</v>
      </c>
      <c r="H59" s="16">
        <v>2.5139999999999998</v>
      </c>
      <c r="N59" s="1" t="s">
        <v>38</v>
      </c>
      <c r="O59" s="2">
        <v>13654</v>
      </c>
      <c r="P59" s="3">
        <v>61590000000</v>
      </c>
      <c r="Q59" s="2">
        <v>4510650</v>
      </c>
      <c r="AD59" s="1" t="s">
        <v>25</v>
      </c>
    </row>
    <row r="60" spans="1:39" x14ac:dyDescent="0.25">
      <c r="B60" s="16">
        <v>1.2084999999999999</v>
      </c>
      <c r="C60" s="16">
        <v>9.92</v>
      </c>
      <c r="D60" s="16">
        <v>0.15579000000000001</v>
      </c>
      <c r="E60" s="16">
        <v>0.19089999999999999</v>
      </c>
      <c r="F60" s="16">
        <v>53.01</v>
      </c>
      <c r="G60" s="16">
        <v>0.13571</v>
      </c>
      <c r="H60" s="16">
        <v>4.0350000000000001</v>
      </c>
      <c r="N60" s="1" t="s">
        <v>20</v>
      </c>
      <c r="AD60" s="9"/>
    </row>
    <row r="61" spans="1:39" x14ac:dyDescent="0.25">
      <c r="N61" s="1" t="s">
        <v>39</v>
      </c>
      <c r="O61" s="2" t="s">
        <v>40</v>
      </c>
      <c r="P61" s="2">
        <v>0</v>
      </c>
      <c r="Q61" s="2" t="s">
        <v>41</v>
      </c>
      <c r="R61" s="2">
        <v>1E-3</v>
      </c>
      <c r="S61" s="2" t="s">
        <v>42</v>
      </c>
      <c r="T61" s="2">
        <v>0.01</v>
      </c>
      <c r="U61" s="2" t="s">
        <v>43</v>
      </c>
      <c r="V61" s="2">
        <v>0.05</v>
      </c>
      <c r="W61" s="2" t="s">
        <v>44</v>
      </c>
      <c r="X61" s="2">
        <v>0.1</v>
      </c>
      <c r="Y61" s="2" t="s">
        <v>45</v>
      </c>
      <c r="Z61" s="2" t="s">
        <v>46</v>
      </c>
      <c r="AA61" s="2">
        <v>1</v>
      </c>
      <c r="AD61" s="1" t="s">
        <v>27</v>
      </c>
      <c r="AE61" s="2" t="s">
        <v>28</v>
      </c>
    </row>
    <row r="62" spans="1:39" ht="15.75" x14ac:dyDescent="0.25">
      <c r="A62" s="2" t="s">
        <v>120</v>
      </c>
      <c r="B62" s="7" t="s">
        <v>18</v>
      </c>
      <c r="C62" s="8" t="s">
        <v>0</v>
      </c>
      <c r="D62" s="8" t="s">
        <v>1</v>
      </c>
      <c r="E62" s="8" t="s">
        <v>2</v>
      </c>
      <c r="F62" s="8" t="s">
        <v>3</v>
      </c>
      <c r="G62" s="8" t="s">
        <v>4</v>
      </c>
      <c r="H62" s="8" t="s">
        <v>5</v>
      </c>
      <c r="I62" s="8" t="s">
        <v>6</v>
      </c>
      <c r="O62" s="9"/>
      <c r="AE62" s="1"/>
      <c r="AF62" s="2" t="s">
        <v>29</v>
      </c>
      <c r="AG62" s="2" t="s">
        <v>30</v>
      </c>
      <c r="AH62" s="2" t="s">
        <v>31</v>
      </c>
      <c r="AI62" s="2" t="s">
        <v>32</v>
      </c>
      <c r="AJ62" s="2" t="s">
        <v>31</v>
      </c>
      <c r="AK62" s="2" t="s">
        <v>33</v>
      </c>
      <c r="AL62" s="2" t="s">
        <v>34</v>
      </c>
      <c r="AM62" s="2" t="s">
        <v>35</v>
      </c>
    </row>
    <row r="63" spans="1:39" ht="15.75" x14ac:dyDescent="0.25">
      <c r="A63" s="7" t="s">
        <v>53</v>
      </c>
      <c r="C63" s="11"/>
      <c r="D63" s="11"/>
      <c r="E63" s="11"/>
      <c r="F63" s="11"/>
      <c r="G63" s="11"/>
      <c r="H63" s="11"/>
      <c r="I63" s="11"/>
      <c r="O63" s="1" t="s">
        <v>27</v>
      </c>
      <c r="P63" s="2" t="s">
        <v>47</v>
      </c>
      <c r="AE63" s="1" t="s">
        <v>36</v>
      </c>
      <c r="AF63" s="2">
        <v>3</v>
      </c>
      <c r="AG63" s="2">
        <v>5.4</v>
      </c>
      <c r="AH63" s="2">
        <v>1.8038000000000001</v>
      </c>
      <c r="AI63" s="2">
        <v>4.4279999999999999</v>
      </c>
      <c r="AJ63" s="2">
        <v>4.15E-3</v>
      </c>
      <c r="AK63" s="2" t="s">
        <v>64</v>
      </c>
    </row>
    <row r="64" spans="1:39" ht="15.75" x14ac:dyDescent="0.25">
      <c r="B64" s="7" t="s">
        <v>52</v>
      </c>
      <c r="C64" s="11" t="s">
        <v>54</v>
      </c>
      <c r="D64" s="11" t="s">
        <v>55</v>
      </c>
      <c r="E64" s="11" t="s">
        <v>56</v>
      </c>
      <c r="F64" s="11" t="s">
        <v>57</v>
      </c>
      <c r="G64" s="11" t="s">
        <v>58</v>
      </c>
      <c r="H64" s="11" t="s">
        <v>59</v>
      </c>
      <c r="I64" s="11" t="s">
        <v>60</v>
      </c>
      <c r="O64" s="1"/>
      <c r="P64" s="2" t="s">
        <v>29</v>
      </c>
      <c r="Q64" s="2" t="s">
        <v>30</v>
      </c>
      <c r="R64" s="2" t="s">
        <v>31</v>
      </c>
      <c r="S64" s="2" t="s">
        <v>32</v>
      </c>
      <c r="T64" s="2" t="s">
        <v>31</v>
      </c>
      <c r="U64" s="2" t="s">
        <v>33</v>
      </c>
      <c r="V64" s="2" t="s">
        <v>34</v>
      </c>
      <c r="W64" s="2" t="s">
        <v>35</v>
      </c>
      <c r="AE64" s="1" t="s">
        <v>38</v>
      </c>
      <c r="AF64" s="2">
        <v>1800</v>
      </c>
      <c r="AG64" s="2">
        <v>733.2</v>
      </c>
      <c r="AH64" s="2">
        <v>0.4073</v>
      </c>
    </row>
    <row r="65" spans="1:44" x14ac:dyDescent="0.25">
      <c r="B65" s="1" t="s">
        <v>17</v>
      </c>
      <c r="C65" s="16">
        <v>-26.542149999999999</v>
      </c>
      <c r="D65" s="16">
        <v>-877.32510000000002</v>
      </c>
      <c r="E65" s="16">
        <v>-20.500350000000001</v>
      </c>
      <c r="F65" s="16">
        <v>-10.08067</v>
      </c>
      <c r="G65" s="16">
        <v>-761.43349999999998</v>
      </c>
      <c r="H65" s="16">
        <v>-249.71860000000001</v>
      </c>
      <c r="I65" s="17">
        <v>-276.75819999999999</v>
      </c>
      <c r="O65" s="1" t="s">
        <v>38</v>
      </c>
      <c r="P65" s="2">
        <v>17043</v>
      </c>
      <c r="Q65" s="3">
        <v>21900000000</v>
      </c>
      <c r="R65" s="2">
        <v>1284775</v>
      </c>
      <c r="AE65" s="1" t="s">
        <v>20</v>
      </c>
    </row>
    <row r="66" spans="1:44" x14ac:dyDescent="0.25">
      <c r="B66" s="1" t="s">
        <v>49</v>
      </c>
      <c r="C66" s="2" t="str">
        <f>B44&amp;$I$51&amp;B53</f>
        <v>-0.6571933±2.0301</v>
      </c>
      <c r="D66" s="2" t="str">
        <f t="shared" ref="D66:I66" si="0">C44&amp;$I$51&amp;C53</f>
        <v>-28.18933±19.54</v>
      </c>
      <c r="E66" s="2" t="str">
        <f t="shared" si="0"/>
        <v>0.1671309±0.48275</v>
      </c>
      <c r="F66" s="2" t="str">
        <f t="shared" si="0"/>
        <v>-0.1270781±0.12499</v>
      </c>
      <c r="G66" s="2" t="str">
        <f t="shared" si="0"/>
        <v>19.95683±10.386</v>
      </c>
      <c r="H66" s="2" t="str">
        <f t="shared" si="0"/>
        <v>0.002203586±0.046167</v>
      </c>
      <c r="I66" s="2" t="str">
        <f t="shared" si="0"/>
        <v>-3.017899±2.892</v>
      </c>
      <c r="O66" s="9"/>
      <c r="AE66" s="1" t="s">
        <v>39</v>
      </c>
      <c r="AF66" s="2" t="s">
        <v>40</v>
      </c>
      <c r="AG66" s="2">
        <v>0</v>
      </c>
      <c r="AH66" s="2" t="s">
        <v>41</v>
      </c>
      <c r="AI66" s="2">
        <v>1E-3</v>
      </c>
      <c r="AJ66" s="2" t="s">
        <v>42</v>
      </c>
      <c r="AK66" s="2">
        <v>0.01</v>
      </c>
      <c r="AL66" s="2" t="s">
        <v>43</v>
      </c>
      <c r="AM66" s="2">
        <v>0.05</v>
      </c>
      <c r="AN66" s="2" t="s">
        <v>44</v>
      </c>
      <c r="AO66" s="2">
        <v>0.1</v>
      </c>
      <c r="AP66" s="2" t="s">
        <v>45</v>
      </c>
      <c r="AQ66" s="2" t="s">
        <v>46</v>
      </c>
      <c r="AR66" s="2">
        <v>1</v>
      </c>
    </row>
    <row r="67" spans="1:44" x14ac:dyDescent="0.25">
      <c r="B67" s="1" t="s">
        <v>50</v>
      </c>
      <c r="C67" s="2" t="str">
        <f t="shared" ref="C67:I67" si="1">B45&amp;$I$51&amp;B54</f>
        <v>0.1176694±1.8015</v>
      </c>
      <c r="D67" s="2" t="str">
        <f t="shared" si="1"/>
        <v>-17.22496±17.34</v>
      </c>
      <c r="E67" s="2" t="str">
        <f t="shared" si="1"/>
        <v>0.064377±0.42838</v>
      </c>
      <c r="F67" s="2" t="str">
        <f t="shared" si="1"/>
        <v>-0.05538136±0.11091</v>
      </c>
      <c r="G67" s="2" t="str">
        <f t="shared" si="1"/>
        <v>17.12576±9.216</v>
      </c>
      <c r="H67" s="2" t="str">
        <f t="shared" si="1"/>
        <v>0.03959029±0.040967</v>
      </c>
      <c r="I67" s="2" t="str">
        <f t="shared" si="1"/>
        <v>-1.72386±2.567</v>
      </c>
      <c r="O67" s="1" t="s">
        <v>25</v>
      </c>
      <c r="AE67" s="9"/>
    </row>
    <row r="68" spans="1:44" x14ac:dyDescent="0.25">
      <c r="B68" s="10" t="s">
        <v>51</v>
      </c>
      <c r="C68" s="2" t="str">
        <f t="shared" ref="C68:I68" si="2">B46&amp;$I$51&amp;B55</f>
        <v>-0.7006157±2.1607</v>
      </c>
      <c r="D68" s="2" t="str">
        <f t="shared" si="2"/>
        <v>49.31558±20.8</v>
      </c>
      <c r="E68" s="2" t="str">
        <f t="shared" si="2"/>
        <v>0.5241434±0.51379</v>
      </c>
      <c r="F68" s="2" t="str">
        <f t="shared" si="2"/>
        <v>-0.04804376±0.13302</v>
      </c>
      <c r="G68" s="2" t="str">
        <f t="shared" si="2"/>
        <v>6.423031±11.054</v>
      </c>
      <c r="H68" s="2" t="str">
        <f t="shared" si="2"/>
        <v>0.1391637±0.049136</v>
      </c>
      <c r="I68" s="2" t="str">
        <f t="shared" si="2"/>
        <v>1.417447±3.078</v>
      </c>
      <c r="O68" s="9"/>
      <c r="AE68" s="1" t="s">
        <v>27</v>
      </c>
      <c r="AF68" s="2" t="s">
        <v>47</v>
      </c>
    </row>
    <row r="69" spans="1:44" x14ac:dyDescent="0.25">
      <c r="A69" s="2" t="s">
        <v>118</v>
      </c>
      <c r="O69" s="1" t="s">
        <v>27</v>
      </c>
      <c r="P69" s="2" t="s">
        <v>28</v>
      </c>
      <c r="AE69" s="1"/>
      <c r="AF69" s="2" t="s">
        <v>29</v>
      </c>
      <c r="AG69" s="2" t="s">
        <v>30</v>
      </c>
      <c r="AH69" s="2" t="s">
        <v>31</v>
      </c>
      <c r="AI69" s="2" t="s">
        <v>32</v>
      </c>
      <c r="AJ69" s="2" t="s">
        <v>31</v>
      </c>
      <c r="AK69" s="2" t="s">
        <v>33</v>
      </c>
      <c r="AL69" s="2" t="s">
        <v>34</v>
      </c>
      <c r="AM69" s="2" t="s">
        <v>35</v>
      </c>
    </row>
    <row r="70" spans="1:44" x14ac:dyDescent="0.25">
      <c r="B70" s="1" t="s">
        <v>17</v>
      </c>
      <c r="C70" s="16">
        <v>27.839639999999999</v>
      </c>
      <c r="D70" s="16">
        <v>-592.0847</v>
      </c>
      <c r="E70" s="16">
        <v>-11.315939999999999</v>
      </c>
      <c r="F70" s="16">
        <v>-0.27703339999999999</v>
      </c>
      <c r="G70" s="16">
        <v>-348.63569999999999</v>
      </c>
      <c r="H70" s="16">
        <v>-249.142</v>
      </c>
      <c r="I70" s="17">
        <v>-50.035850000000003</v>
      </c>
      <c r="O70" s="1"/>
      <c r="P70" s="2" t="s">
        <v>29</v>
      </c>
      <c r="Q70" s="2" t="s">
        <v>30</v>
      </c>
      <c r="R70" s="2" t="s">
        <v>31</v>
      </c>
      <c r="S70" s="2" t="s">
        <v>32</v>
      </c>
      <c r="T70" s="2" t="s">
        <v>31</v>
      </c>
      <c r="U70" s="2" t="s">
        <v>33</v>
      </c>
      <c r="V70" s="2" t="s">
        <v>34</v>
      </c>
      <c r="W70" s="2" t="s">
        <v>35</v>
      </c>
      <c r="AE70" s="1" t="s">
        <v>38</v>
      </c>
      <c r="AF70" s="2">
        <v>1233</v>
      </c>
      <c r="AG70" s="2">
        <v>166</v>
      </c>
      <c r="AH70" s="2">
        <v>0.13469999999999999</v>
      </c>
    </row>
    <row r="71" spans="1:44" x14ac:dyDescent="0.25">
      <c r="B71" s="1" t="s">
        <v>49</v>
      </c>
      <c r="C71" s="2" t="str">
        <f>B49&amp;$I$51&amp;B58</f>
        <v>-4.562479±0.8579</v>
      </c>
      <c r="D71" s="2" t="str">
        <f t="shared" ref="D71:I71" si="3">C49&amp;$I$51&amp;C58</f>
        <v>-59.97624±7.042</v>
      </c>
      <c r="E71" s="2" t="str">
        <f t="shared" si="3"/>
        <v>-0.2234159±0.11059</v>
      </c>
      <c r="F71" s="2" t="str">
        <f t="shared" si="3"/>
        <v>-1.600493±0.1355</v>
      </c>
      <c r="G71" s="2" t="str">
        <f t="shared" si="3"/>
        <v>18.66507±37.63</v>
      </c>
      <c r="H71" s="2" t="str">
        <f t="shared" si="3"/>
        <v>0.04977179±0.09634</v>
      </c>
      <c r="I71" s="2" t="str">
        <f t="shared" si="3"/>
        <v>-34.977±2.864</v>
      </c>
      <c r="O71" s="1" t="s">
        <v>36</v>
      </c>
      <c r="P71" s="2">
        <v>3</v>
      </c>
      <c r="Q71" s="2">
        <v>9211</v>
      </c>
      <c r="R71" s="2">
        <v>3070.3</v>
      </c>
      <c r="S71" s="2">
        <v>103.9</v>
      </c>
      <c r="T71" s="2" t="s">
        <v>115</v>
      </c>
      <c r="U71" s="2" t="s">
        <v>63</v>
      </c>
      <c r="AE71" s="9"/>
    </row>
    <row r="72" spans="1:44" x14ac:dyDescent="0.25">
      <c r="B72" s="1" t="s">
        <v>50</v>
      </c>
      <c r="C72" s="2" t="str">
        <f t="shared" ref="C72:I72" si="4">B50&amp;$I$51&amp;B59</f>
        <v>-0.5209868±0.753</v>
      </c>
      <c r="D72" s="2" t="str">
        <f t="shared" si="4"/>
        <v>-79.23551±6.181</v>
      </c>
      <c r="E72" s="2" t="str">
        <f t="shared" si="4"/>
        <v>-0.3821908±0.09708</v>
      </c>
      <c r="F72" s="2" t="str">
        <f t="shared" si="4"/>
        <v>-0.5473929±0.119</v>
      </c>
      <c r="G72" s="2" t="str">
        <f t="shared" si="4"/>
        <v>197.9135±33.03</v>
      </c>
      <c r="H72" s="2" t="str">
        <f t="shared" si="4"/>
        <v>0.5456743±0.08456</v>
      </c>
      <c r="I72" s="2" t="str">
        <f t="shared" si="4"/>
        <v>-43.139±2.514</v>
      </c>
      <c r="O72" s="1" t="s">
        <v>38</v>
      </c>
      <c r="P72" s="2">
        <v>13654</v>
      </c>
      <c r="Q72" s="2">
        <v>403631</v>
      </c>
      <c r="R72" s="2">
        <v>29.6</v>
      </c>
      <c r="AE72" s="1" t="s">
        <v>26</v>
      </c>
    </row>
    <row r="73" spans="1:44" x14ac:dyDescent="0.25">
      <c r="B73" s="10" t="s">
        <v>51</v>
      </c>
      <c r="C73" s="2" t="str">
        <f t="shared" ref="C73:I73" si="5">B51&amp;$I$51&amp;B60</f>
        <v>6.036282±1.2085</v>
      </c>
      <c r="D73" s="2" t="str">
        <f t="shared" si="5"/>
        <v>-72.9477±9.92</v>
      </c>
      <c r="E73" s="2" t="str">
        <f t="shared" si="5"/>
        <v>-0.4872225±0.15579</v>
      </c>
      <c r="F73" s="2" t="str">
        <f t="shared" si="5"/>
        <v>0.2666031±0.1909</v>
      </c>
      <c r="G73" s="2" t="str">
        <f t="shared" si="5"/>
        <v>26.32623±53.01</v>
      </c>
      <c r="H73" s="2" t="str">
        <f t="shared" si="5"/>
        <v>2.184963±0.13571</v>
      </c>
      <c r="I73" s="2" t="str">
        <f t="shared" si="5"/>
        <v>-31.602±4.035</v>
      </c>
      <c r="O73" s="1" t="s">
        <v>20</v>
      </c>
      <c r="AE73" s="9"/>
    </row>
    <row r="74" spans="1:44" x14ac:dyDescent="0.25">
      <c r="N74" s="1" t="s">
        <v>39</v>
      </c>
      <c r="O74" s="2" t="s">
        <v>40</v>
      </c>
      <c r="P74" s="2">
        <v>0</v>
      </c>
      <c r="Q74" s="2" t="s">
        <v>41</v>
      </c>
      <c r="R74" s="2">
        <v>1E-3</v>
      </c>
      <c r="S74" s="2" t="s">
        <v>42</v>
      </c>
      <c r="T74" s="2">
        <v>0.01</v>
      </c>
      <c r="U74" s="2" t="s">
        <v>43</v>
      </c>
      <c r="V74" s="2">
        <v>0.05</v>
      </c>
      <c r="W74" s="2" t="s">
        <v>44</v>
      </c>
      <c r="X74" s="2">
        <v>0.1</v>
      </c>
      <c r="Y74" s="2" t="s">
        <v>45</v>
      </c>
      <c r="Z74" s="2" t="s">
        <v>46</v>
      </c>
      <c r="AA74" s="2">
        <v>1</v>
      </c>
      <c r="AD74" s="1" t="s">
        <v>27</v>
      </c>
      <c r="AE74" s="2" t="s">
        <v>28</v>
      </c>
    </row>
    <row r="75" spans="1:44" x14ac:dyDescent="0.25">
      <c r="N75" s="9"/>
      <c r="AD75" s="1"/>
      <c r="AE75" s="2" t="s">
        <v>29</v>
      </c>
      <c r="AF75" s="2" t="s">
        <v>30</v>
      </c>
      <c r="AG75" s="2" t="s">
        <v>31</v>
      </c>
      <c r="AH75" s="2" t="s">
        <v>32</v>
      </c>
      <c r="AI75" s="2" t="s">
        <v>31</v>
      </c>
      <c r="AJ75" s="2" t="s">
        <v>33</v>
      </c>
      <c r="AK75" s="2" t="s">
        <v>34</v>
      </c>
      <c r="AL75" s="2" t="s">
        <v>35</v>
      </c>
    </row>
    <row r="76" spans="1:44" x14ac:dyDescent="0.25">
      <c r="N76" s="1" t="s">
        <v>27</v>
      </c>
      <c r="O76" s="2" t="s">
        <v>47</v>
      </c>
      <c r="AD76" s="1" t="s">
        <v>36</v>
      </c>
      <c r="AE76" s="2">
        <v>3</v>
      </c>
      <c r="AF76" s="2">
        <v>5621</v>
      </c>
      <c r="AG76" s="2">
        <v>1874</v>
      </c>
      <c r="AH76" s="2">
        <v>1.1719999999999999</v>
      </c>
      <c r="AI76" s="2">
        <v>0.31900000000000001</v>
      </c>
    </row>
    <row r="77" spans="1:44" x14ac:dyDescent="0.25">
      <c r="N77" s="1"/>
      <c r="O77" s="2" t="s">
        <v>29</v>
      </c>
      <c r="P77" s="2" t="s">
        <v>30</v>
      </c>
      <c r="Q77" s="2" t="s">
        <v>31</v>
      </c>
      <c r="R77" s="2" t="s">
        <v>32</v>
      </c>
      <c r="S77" s="2" t="s">
        <v>31</v>
      </c>
      <c r="T77" s="2" t="s">
        <v>33</v>
      </c>
      <c r="U77" s="2" t="s">
        <v>34</v>
      </c>
      <c r="V77" s="2" t="s">
        <v>35</v>
      </c>
      <c r="AD77" s="1" t="s">
        <v>38</v>
      </c>
      <c r="AE77" s="2">
        <v>1800</v>
      </c>
      <c r="AF77" s="2">
        <v>2877977</v>
      </c>
      <c r="AG77" s="2">
        <v>1599</v>
      </c>
    </row>
    <row r="78" spans="1:44" x14ac:dyDescent="0.25">
      <c r="N78" s="1" t="s">
        <v>38</v>
      </c>
      <c r="O78" s="2">
        <v>17043</v>
      </c>
      <c r="P78" s="2">
        <v>183289</v>
      </c>
      <c r="Q78" s="2">
        <v>10.76</v>
      </c>
      <c r="AD78" s="9"/>
    </row>
    <row r="79" spans="1:44" x14ac:dyDescent="0.25">
      <c r="N79" s="9"/>
      <c r="AD79" s="1" t="s">
        <v>27</v>
      </c>
      <c r="AE79" s="2" t="s">
        <v>47</v>
      </c>
    </row>
    <row r="80" spans="1:44" x14ac:dyDescent="0.25">
      <c r="N80" s="1" t="s">
        <v>26</v>
      </c>
      <c r="AD80" s="1"/>
      <c r="AE80" s="2" t="s">
        <v>29</v>
      </c>
      <c r="AF80" s="2" t="s">
        <v>30</v>
      </c>
      <c r="AG80" s="2" t="s">
        <v>31</v>
      </c>
      <c r="AH80" s="2" t="s">
        <v>32</v>
      </c>
      <c r="AI80" s="2" t="s">
        <v>31</v>
      </c>
      <c r="AJ80" s="2" t="s">
        <v>33</v>
      </c>
      <c r="AK80" s="2" t="s">
        <v>34</v>
      </c>
      <c r="AL80" s="2" t="s">
        <v>35</v>
      </c>
    </row>
    <row r="81" spans="14:35" x14ac:dyDescent="0.25">
      <c r="N81" s="9"/>
      <c r="AD81" s="10" t="s">
        <v>38</v>
      </c>
      <c r="AE81" s="2">
        <v>1233</v>
      </c>
      <c r="AF81" s="2">
        <v>557698</v>
      </c>
      <c r="AG81" s="2">
        <v>452.3</v>
      </c>
    </row>
    <row r="82" spans="14:35" x14ac:dyDescent="0.25">
      <c r="N82" s="1" t="s">
        <v>27</v>
      </c>
      <c r="O82" s="2" t="s">
        <v>28</v>
      </c>
      <c r="AD82" s="1"/>
    </row>
    <row r="83" spans="14:35" x14ac:dyDescent="0.25">
      <c r="N83" s="1"/>
      <c r="O83" s="2" t="s">
        <v>29</v>
      </c>
      <c r="P83" s="2" t="s">
        <v>30</v>
      </c>
      <c r="Q83" s="2" t="s">
        <v>31</v>
      </c>
      <c r="R83" s="2" t="s">
        <v>32</v>
      </c>
      <c r="S83" s="2" t="s">
        <v>31</v>
      </c>
      <c r="T83" s="2" t="s">
        <v>33</v>
      </c>
      <c r="U83" s="2" t="s">
        <v>34</v>
      </c>
      <c r="V83" s="2" t="s">
        <v>35</v>
      </c>
      <c r="AD83" s="10"/>
    </row>
    <row r="84" spans="14:35" x14ac:dyDescent="0.25">
      <c r="N84" s="1" t="s">
        <v>36</v>
      </c>
      <c r="O84" s="2">
        <v>3</v>
      </c>
      <c r="P84" s="2">
        <v>7755764</v>
      </c>
      <c r="Q84" s="2">
        <v>2585255</v>
      </c>
      <c r="R84" s="2">
        <v>98.93</v>
      </c>
      <c r="S84" s="2" t="s">
        <v>115</v>
      </c>
      <c r="T84" s="2" t="s">
        <v>63</v>
      </c>
    </row>
    <row r="85" spans="14:35" x14ac:dyDescent="0.25">
      <c r="N85" s="1" t="s">
        <v>38</v>
      </c>
      <c r="O85" s="2">
        <v>13654</v>
      </c>
      <c r="P85" s="2">
        <v>356815396</v>
      </c>
      <c r="Q85" s="2">
        <v>26133</v>
      </c>
      <c r="AD85" s="2" t="s">
        <v>65</v>
      </c>
    </row>
    <row r="86" spans="14:35" x14ac:dyDescent="0.25">
      <c r="N86" s="1" t="s">
        <v>20</v>
      </c>
    </row>
    <row r="87" spans="14:35" x14ac:dyDescent="0.25">
      <c r="N87" s="1" t="s">
        <v>39</v>
      </c>
      <c r="O87" s="2" t="s">
        <v>40</v>
      </c>
      <c r="P87" s="2">
        <v>0</v>
      </c>
      <c r="Q87" s="2" t="s">
        <v>41</v>
      </c>
      <c r="R87" s="2">
        <v>1E-3</v>
      </c>
      <c r="S87" s="2" t="s">
        <v>42</v>
      </c>
      <c r="T87" s="2">
        <v>0.01</v>
      </c>
      <c r="U87" s="2" t="s">
        <v>43</v>
      </c>
      <c r="V87" s="2">
        <v>0.05</v>
      </c>
      <c r="W87" s="2" t="s">
        <v>44</v>
      </c>
      <c r="X87" s="2">
        <v>0.1</v>
      </c>
      <c r="Y87" s="2" t="s">
        <v>45</v>
      </c>
      <c r="Z87" s="2" t="s">
        <v>46</v>
      </c>
      <c r="AA87" s="2">
        <v>1</v>
      </c>
      <c r="AD87" s="1" t="s">
        <v>19</v>
      </c>
    </row>
    <row r="88" spans="14:35" x14ac:dyDescent="0.25">
      <c r="N88" s="9"/>
      <c r="AD88" s="9"/>
    </row>
    <row r="89" spans="14:35" x14ac:dyDescent="0.25">
      <c r="N89" s="1" t="s">
        <v>27</v>
      </c>
      <c r="O89" s="2" t="s">
        <v>47</v>
      </c>
      <c r="AD89" s="1" t="s">
        <v>66</v>
      </c>
    </row>
    <row r="90" spans="14:35" x14ac:dyDescent="0.25">
      <c r="N90" s="1"/>
      <c r="O90" s="2" t="s">
        <v>29</v>
      </c>
      <c r="P90" s="2" t="s">
        <v>30</v>
      </c>
      <c r="Q90" s="2" t="s">
        <v>31</v>
      </c>
      <c r="R90" s="2" t="s">
        <v>32</v>
      </c>
      <c r="S90" s="2" t="s">
        <v>31</v>
      </c>
      <c r="T90" s="2" t="s">
        <v>33</v>
      </c>
      <c r="U90" s="2" t="s">
        <v>34</v>
      </c>
      <c r="V90" s="2" t="s">
        <v>35</v>
      </c>
      <c r="AD90" s="1" t="s">
        <v>67</v>
      </c>
    </row>
    <row r="91" spans="14:35" x14ac:dyDescent="0.25">
      <c r="N91" s="1" t="s">
        <v>38</v>
      </c>
      <c r="O91" s="2">
        <v>17043</v>
      </c>
      <c r="P91" s="2">
        <v>141187028</v>
      </c>
      <c r="Q91" s="2">
        <v>8284</v>
      </c>
      <c r="AD91" s="9"/>
    </row>
    <row r="92" spans="14:35" x14ac:dyDescent="0.25">
      <c r="AD92" s="1" t="s">
        <v>68</v>
      </c>
    </row>
    <row r="93" spans="14:35" x14ac:dyDescent="0.25">
      <c r="AD93" s="1"/>
      <c r="AE93" s="2" t="s">
        <v>70</v>
      </c>
      <c r="AF93" s="2" t="s">
        <v>71</v>
      </c>
      <c r="AG93" s="2" t="s">
        <v>72</v>
      </c>
      <c r="AH93" s="2" t="s">
        <v>73</v>
      </c>
      <c r="AI93" s="2" t="s">
        <v>74</v>
      </c>
    </row>
    <row r="94" spans="14:35" x14ac:dyDescent="0.25">
      <c r="N94" s="2" t="s">
        <v>104</v>
      </c>
      <c r="AD94" s="1">
        <v>-106.36499999999999</v>
      </c>
      <c r="AE94" s="2">
        <v>-15.731999999999999</v>
      </c>
      <c r="AF94" s="2">
        <v>-4.8540000000000001</v>
      </c>
      <c r="AG94" s="2">
        <v>12.01</v>
      </c>
      <c r="AH94" s="2">
        <v>245.292</v>
      </c>
    </row>
    <row r="95" spans="14:35" x14ac:dyDescent="0.25">
      <c r="N95" s="1" t="s">
        <v>19</v>
      </c>
      <c r="AD95" s="9"/>
    </row>
    <row r="96" spans="14:35" x14ac:dyDescent="0.25">
      <c r="N96" s="9"/>
      <c r="AD96" s="1" t="s">
        <v>69</v>
      </c>
    </row>
    <row r="97" spans="14:38" x14ac:dyDescent="0.25">
      <c r="N97" s="1" t="s">
        <v>66</v>
      </c>
      <c r="AD97" s="1"/>
      <c r="AE97" s="2" t="s">
        <v>75</v>
      </c>
      <c r="AF97" s="2" t="s">
        <v>76</v>
      </c>
      <c r="AG97" s="2" t="s">
        <v>77</v>
      </c>
      <c r="AH97" s="2" t="s">
        <v>78</v>
      </c>
      <c r="AI97" s="2" t="s">
        <v>34</v>
      </c>
      <c r="AJ97" s="2" t="s">
        <v>79</v>
      </c>
    </row>
    <row r="98" spans="14:38" x14ac:dyDescent="0.25">
      <c r="N98" s="1" t="s">
        <v>67</v>
      </c>
      <c r="AD98" s="1" t="s">
        <v>80</v>
      </c>
      <c r="AE98" s="2">
        <v>-0.65720000000000001</v>
      </c>
      <c r="AF98" s="2">
        <v>2.0301</v>
      </c>
      <c r="AG98" s="2">
        <v>-0.32400000000000001</v>
      </c>
      <c r="AH98" s="2">
        <v>0.746</v>
      </c>
    </row>
    <row r="99" spans="14:38" x14ac:dyDescent="0.25">
      <c r="N99" s="9"/>
      <c r="AD99" s="1" t="s">
        <v>81</v>
      </c>
      <c r="AE99" s="2">
        <v>0.1177</v>
      </c>
      <c r="AF99" s="2">
        <v>1.8015000000000001</v>
      </c>
      <c r="AG99" s="2">
        <v>6.5000000000000002E-2</v>
      </c>
      <c r="AH99" s="2">
        <v>0.94799999999999995</v>
      </c>
    </row>
    <row r="100" spans="14:38" x14ac:dyDescent="0.25">
      <c r="N100" s="1" t="s">
        <v>68</v>
      </c>
      <c r="AD100" s="1" t="s">
        <v>82</v>
      </c>
      <c r="AE100" s="2">
        <v>-0.7006</v>
      </c>
      <c r="AF100" s="2">
        <v>2.1606999999999998</v>
      </c>
      <c r="AG100" s="2">
        <v>-0.32400000000000001</v>
      </c>
      <c r="AH100" s="2">
        <v>0.746</v>
      </c>
    </row>
    <row r="101" spans="14:38" x14ac:dyDescent="0.25">
      <c r="N101" s="1"/>
      <c r="O101" s="2" t="s">
        <v>70</v>
      </c>
      <c r="P101" s="2" t="s">
        <v>71</v>
      </c>
      <c r="Q101" s="2" t="s">
        <v>72</v>
      </c>
      <c r="R101" s="2" t="s">
        <v>73</v>
      </c>
      <c r="S101" s="2" t="s">
        <v>74</v>
      </c>
      <c r="AD101" s="9"/>
    </row>
    <row r="102" spans="14:38" x14ac:dyDescent="0.25">
      <c r="N102" s="1">
        <v>-295.43</v>
      </c>
      <c r="O102" s="2">
        <v>-29.35</v>
      </c>
      <c r="P102" s="2">
        <v>-3.64</v>
      </c>
      <c r="Q102" s="2">
        <v>25.57</v>
      </c>
      <c r="R102" s="2">
        <v>499.36</v>
      </c>
      <c r="AD102" s="1" t="s">
        <v>83</v>
      </c>
      <c r="AE102" s="2" t="s">
        <v>84</v>
      </c>
      <c r="AF102" s="2" t="s">
        <v>85</v>
      </c>
      <c r="AG102" s="2">
        <v>28.07</v>
      </c>
      <c r="AH102" s="2" t="s">
        <v>86</v>
      </c>
      <c r="AI102" s="2">
        <v>1800</v>
      </c>
      <c r="AJ102" s="2" t="s">
        <v>87</v>
      </c>
      <c r="AK102" s="2" t="s">
        <v>88</v>
      </c>
      <c r="AL102" s="2" t="s">
        <v>89</v>
      </c>
    </row>
    <row r="103" spans="14:38" x14ac:dyDescent="0.25">
      <c r="N103" s="9"/>
      <c r="AD103" s="1" t="s">
        <v>90</v>
      </c>
      <c r="AE103" s="2" t="s">
        <v>91</v>
      </c>
      <c r="AF103" s="2" t="s">
        <v>92</v>
      </c>
      <c r="AG103" s="2" t="s">
        <v>93</v>
      </c>
      <c r="AH103" s="2" t="s">
        <v>91</v>
      </c>
      <c r="AI103" s="2">
        <v>-8.2149999999999996E-4</v>
      </c>
    </row>
    <row r="104" spans="14:38" x14ac:dyDescent="0.25">
      <c r="N104" s="1" t="s">
        <v>69</v>
      </c>
      <c r="AD104" s="1" t="s">
        <v>94</v>
      </c>
      <c r="AE104" s="2">
        <v>0.26050000000000001</v>
      </c>
      <c r="AF104" s="2" t="s">
        <v>86</v>
      </c>
      <c r="AG104" s="2">
        <v>2</v>
      </c>
      <c r="AH104" s="2" t="s">
        <v>95</v>
      </c>
      <c r="AI104" s="2">
        <v>1800</v>
      </c>
      <c r="AJ104" s="2" t="s">
        <v>96</v>
      </c>
      <c r="AK104" s="2" t="s">
        <v>97</v>
      </c>
      <c r="AL104" s="2">
        <v>0.77070000000000005</v>
      </c>
    </row>
    <row r="105" spans="14:38" x14ac:dyDescent="0.25">
      <c r="N105" s="1"/>
      <c r="O105" s="2" t="s">
        <v>75</v>
      </c>
      <c r="P105" s="2" t="s">
        <v>76</v>
      </c>
      <c r="Q105" s="2" t="s">
        <v>77</v>
      </c>
      <c r="R105" s="2" t="s">
        <v>78</v>
      </c>
      <c r="S105" s="2" t="s">
        <v>34</v>
      </c>
      <c r="T105" s="2" t="s">
        <v>79</v>
      </c>
      <c r="AD105" s="9"/>
    </row>
    <row r="106" spans="14:38" x14ac:dyDescent="0.25">
      <c r="N106" s="1" t="s">
        <v>80</v>
      </c>
      <c r="O106" s="2">
        <v>-4.5625</v>
      </c>
      <c r="P106" s="2">
        <v>0.8579</v>
      </c>
      <c r="Q106" s="3">
        <v>-5.3179999999999996</v>
      </c>
      <c r="R106" s="3">
        <v>1.06E-7</v>
      </c>
      <c r="S106" s="2" t="s">
        <v>63</v>
      </c>
      <c r="AD106" s="9"/>
    </row>
    <row r="107" spans="14:38" x14ac:dyDescent="0.25">
      <c r="N107" s="1" t="s">
        <v>81</v>
      </c>
      <c r="O107" s="2">
        <v>-0.52100000000000002</v>
      </c>
      <c r="P107" s="2">
        <v>0.753</v>
      </c>
      <c r="Q107" s="2">
        <v>-0.69199999999999995</v>
      </c>
      <c r="R107" s="2">
        <v>0.48899999999999999</v>
      </c>
      <c r="AD107" s="1" t="s">
        <v>21</v>
      </c>
    </row>
    <row r="108" spans="14:38" x14ac:dyDescent="0.25">
      <c r="N108" s="1" t="s">
        <v>82</v>
      </c>
      <c r="O108" s="2">
        <v>6.0362999999999998</v>
      </c>
      <c r="P108" s="2">
        <v>1.2084999999999999</v>
      </c>
      <c r="Q108" s="3">
        <v>4.9950000000000001</v>
      </c>
      <c r="R108" s="3">
        <v>5.9599999999999999E-7</v>
      </c>
      <c r="S108" s="2" t="s">
        <v>63</v>
      </c>
      <c r="AD108" s="9"/>
    </row>
    <row r="109" spans="14:38" x14ac:dyDescent="0.25">
      <c r="N109" s="1" t="s">
        <v>20</v>
      </c>
      <c r="AD109" s="1" t="s">
        <v>66</v>
      </c>
    </row>
    <row r="110" spans="14:38" x14ac:dyDescent="0.25">
      <c r="N110" s="1" t="s">
        <v>39</v>
      </c>
      <c r="O110" s="2" t="s">
        <v>40</v>
      </c>
      <c r="P110" s="2">
        <v>0</v>
      </c>
      <c r="Q110" s="2" t="s">
        <v>41</v>
      </c>
      <c r="R110" s="2">
        <v>1E-3</v>
      </c>
      <c r="S110" s="2" t="s">
        <v>42</v>
      </c>
      <c r="T110" s="2">
        <v>0.01</v>
      </c>
      <c r="U110" s="2" t="s">
        <v>43</v>
      </c>
      <c r="V110" s="2">
        <v>0.05</v>
      </c>
      <c r="W110" s="2" t="s">
        <v>44</v>
      </c>
      <c r="X110" s="2">
        <v>0.1</v>
      </c>
      <c r="Y110" s="2" t="s">
        <v>45</v>
      </c>
      <c r="Z110" s="2" t="s">
        <v>46</v>
      </c>
      <c r="AA110" s="2">
        <v>1</v>
      </c>
      <c r="AD110" s="1" t="s">
        <v>67</v>
      </c>
    </row>
    <row r="111" spans="14:38" x14ac:dyDescent="0.25">
      <c r="N111" s="9"/>
      <c r="AD111" s="9"/>
    </row>
    <row r="112" spans="14:38" x14ac:dyDescent="0.25">
      <c r="N112" s="1" t="s">
        <v>83</v>
      </c>
      <c r="O112" s="2" t="s">
        <v>84</v>
      </c>
      <c r="P112" s="2" t="s">
        <v>85</v>
      </c>
      <c r="Q112" s="2">
        <v>48.42</v>
      </c>
      <c r="R112" s="2" t="s">
        <v>86</v>
      </c>
      <c r="S112" s="2">
        <v>13654</v>
      </c>
      <c r="T112" s="2" t="s">
        <v>87</v>
      </c>
      <c r="U112" s="2" t="s">
        <v>88</v>
      </c>
      <c r="V112" s="2" t="s">
        <v>89</v>
      </c>
      <c r="AD112" s="1" t="s">
        <v>68</v>
      </c>
    </row>
    <row r="113" spans="14:43" x14ac:dyDescent="0.25">
      <c r="N113" s="1" t="s">
        <v>90</v>
      </c>
      <c r="O113" s="2" t="s">
        <v>91</v>
      </c>
      <c r="P113" s="2" t="s">
        <v>105</v>
      </c>
      <c r="Q113" s="2" t="s">
        <v>93</v>
      </c>
      <c r="R113" s="2" t="s">
        <v>91</v>
      </c>
      <c r="S113" s="2">
        <v>6.1029999999999999E-3</v>
      </c>
      <c r="AD113" s="1"/>
      <c r="AE113" s="2" t="s">
        <v>70</v>
      </c>
      <c r="AF113" s="2" t="s">
        <v>71</v>
      </c>
      <c r="AG113" s="2" t="s">
        <v>72</v>
      </c>
      <c r="AH113" s="2" t="s">
        <v>73</v>
      </c>
      <c r="AI113" s="2" t="s">
        <v>74</v>
      </c>
    </row>
    <row r="114" spans="14:43" x14ac:dyDescent="0.25">
      <c r="N114" s="1" t="s">
        <v>94</v>
      </c>
      <c r="O114" s="2">
        <v>42.93</v>
      </c>
      <c r="P114" s="2" t="s">
        <v>86</v>
      </c>
      <c r="Q114" s="2">
        <v>2</v>
      </c>
      <c r="R114" s="2" t="s">
        <v>95</v>
      </c>
      <c r="S114" s="2">
        <v>13654</v>
      </c>
      <c r="T114" s="2" t="s">
        <v>96</v>
      </c>
      <c r="U114" s="2" t="s">
        <v>97</v>
      </c>
      <c r="V114" s="2" t="s">
        <v>106</v>
      </c>
      <c r="W114" s="3">
        <v>2.2E-16</v>
      </c>
      <c r="AD114" s="1">
        <v>-851.1</v>
      </c>
      <c r="AE114" s="2">
        <v>-88.9</v>
      </c>
      <c r="AF114" s="2">
        <v>-38.4</v>
      </c>
      <c r="AG114" s="2">
        <v>52.8</v>
      </c>
      <c r="AH114" s="2">
        <v>5342.7</v>
      </c>
    </row>
    <row r="115" spans="14:43" x14ac:dyDescent="0.25">
      <c r="N115" s="9"/>
      <c r="AD115" s="9"/>
    </row>
    <row r="116" spans="14:43" x14ac:dyDescent="0.25">
      <c r="N116" s="9"/>
      <c r="AD116" s="1" t="s">
        <v>69</v>
      </c>
    </row>
    <row r="117" spans="14:43" x14ac:dyDescent="0.25">
      <c r="N117" s="1" t="s">
        <v>21</v>
      </c>
      <c r="AD117" s="1"/>
      <c r="AE117" s="2" t="s">
        <v>75</v>
      </c>
      <c r="AF117" s="2" t="s">
        <v>76</v>
      </c>
      <c r="AG117" s="2" t="s">
        <v>77</v>
      </c>
      <c r="AH117" s="2" t="s">
        <v>78</v>
      </c>
      <c r="AI117" s="2" t="s">
        <v>34</v>
      </c>
      <c r="AJ117" s="2" t="s">
        <v>79</v>
      </c>
    </row>
    <row r="118" spans="14:43" x14ac:dyDescent="0.25">
      <c r="N118" s="9"/>
      <c r="AD118" s="1" t="s">
        <v>80</v>
      </c>
      <c r="AE118" s="2">
        <v>-28.19</v>
      </c>
      <c r="AF118" s="2">
        <v>19.54</v>
      </c>
      <c r="AG118" s="2">
        <v>-1.4419999999999999</v>
      </c>
      <c r="AH118" s="2">
        <v>0.14940000000000001</v>
      </c>
    </row>
    <row r="119" spans="14:43" x14ac:dyDescent="0.25">
      <c r="N119" s="1" t="s">
        <v>66</v>
      </c>
      <c r="AD119" s="1" t="s">
        <v>81</v>
      </c>
      <c r="AE119" s="2">
        <v>-17.22</v>
      </c>
      <c r="AF119" s="2">
        <v>17.34</v>
      </c>
      <c r="AG119" s="2">
        <v>-0.99299999999999999</v>
      </c>
      <c r="AH119" s="2">
        <v>0.32069999999999999</v>
      </c>
    </row>
    <row r="120" spans="14:43" x14ac:dyDescent="0.25">
      <c r="N120" s="1" t="s">
        <v>67</v>
      </c>
      <c r="AD120" s="1" t="s">
        <v>82</v>
      </c>
      <c r="AE120" s="2">
        <v>49.32</v>
      </c>
      <c r="AF120" s="2">
        <v>20.8</v>
      </c>
      <c r="AG120" s="2">
        <v>2.371</v>
      </c>
      <c r="AH120" s="2">
        <v>1.7899999999999999E-2</v>
      </c>
      <c r="AI120" s="2" t="s">
        <v>37</v>
      </c>
    </row>
    <row r="121" spans="14:43" x14ac:dyDescent="0.25">
      <c r="N121" s="9"/>
      <c r="AD121" s="1" t="s">
        <v>20</v>
      </c>
    </row>
    <row r="122" spans="14:43" x14ac:dyDescent="0.25">
      <c r="N122" s="1" t="s">
        <v>68</v>
      </c>
      <c r="AD122" s="1" t="s">
        <v>39</v>
      </c>
      <c r="AE122" s="2" t="s">
        <v>40</v>
      </c>
      <c r="AF122" s="2">
        <v>0</v>
      </c>
      <c r="AG122" s="2" t="s">
        <v>41</v>
      </c>
      <c r="AH122" s="2">
        <v>1E-3</v>
      </c>
      <c r="AI122" s="2" t="s">
        <v>42</v>
      </c>
      <c r="AJ122" s="2">
        <v>0.01</v>
      </c>
      <c r="AK122" s="2" t="s">
        <v>43</v>
      </c>
      <c r="AL122" s="2">
        <v>0.05</v>
      </c>
      <c r="AM122" s="2" t="s">
        <v>44</v>
      </c>
      <c r="AN122" s="2">
        <v>0.1</v>
      </c>
      <c r="AO122" s="2" t="s">
        <v>45</v>
      </c>
      <c r="AP122" s="2" t="s">
        <v>46</v>
      </c>
      <c r="AQ122" s="2">
        <v>1</v>
      </c>
    </row>
    <row r="123" spans="14:43" x14ac:dyDescent="0.25">
      <c r="N123" s="1"/>
      <c r="O123" s="2" t="s">
        <v>70</v>
      </c>
      <c r="P123" s="2" t="s">
        <v>71</v>
      </c>
      <c r="Q123" s="2" t="s">
        <v>72</v>
      </c>
      <c r="R123" s="2" t="s">
        <v>73</v>
      </c>
      <c r="S123" s="2" t="s">
        <v>74</v>
      </c>
      <c r="AD123" s="9"/>
    </row>
    <row r="124" spans="14:43" x14ac:dyDescent="0.25">
      <c r="N124" s="1">
        <v>-3565.2</v>
      </c>
      <c r="O124" s="2">
        <v>-243.9</v>
      </c>
      <c r="P124" s="2">
        <v>-58.9</v>
      </c>
      <c r="Q124" s="2">
        <v>167.9</v>
      </c>
      <c r="R124" s="2">
        <v>6213.6</v>
      </c>
      <c r="AD124" s="1" t="s">
        <v>83</v>
      </c>
      <c r="AE124" s="2" t="s">
        <v>84</v>
      </c>
      <c r="AF124" s="2" t="s">
        <v>85</v>
      </c>
      <c r="AG124" s="2">
        <v>270.2</v>
      </c>
      <c r="AH124" s="2" t="s">
        <v>86</v>
      </c>
      <c r="AI124" s="2">
        <v>1800</v>
      </c>
      <c r="AJ124" s="2" t="s">
        <v>87</v>
      </c>
      <c r="AK124" s="2" t="s">
        <v>88</v>
      </c>
      <c r="AL124" s="2" t="s">
        <v>89</v>
      </c>
    </row>
    <row r="125" spans="14:43" x14ac:dyDescent="0.25">
      <c r="N125" s="9"/>
      <c r="AD125" s="1" t="s">
        <v>90</v>
      </c>
      <c r="AE125" s="2" t="s">
        <v>91</v>
      </c>
      <c r="AF125" s="2" t="s">
        <v>98</v>
      </c>
      <c r="AG125" s="2" t="s">
        <v>93</v>
      </c>
      <c r="AH125" s="2" t="s">
        <v>91</v>
      </c>
      <c r="AI125" s="2">
        <v>1.1270000000000001E-2</v>
      </c>
    </row>
    <row r="126" spans="14:43" x14ac:dyDescent="0.25">
      <c r="N126" s="1" t="s">
        <v>69</v>
      </c>
      <c r="AD126" s="1" t="s">
        <v>94</v>
      </c>
      <c r="AE126" s="2">
        <v>11.27</v>
      </c>
      <c r="AF126" s="2" t="s">
        <v>86</v>
      </c>
      <c r="AG126" s="2">
        <v>2</v>
      </c>
      <c r="AH126" s="2" t="s">
        <v>95</v>
      </c>
      <c r="AI126" s="2">
        <v>1800</v>
      </c>
      <c r="AJ126" s="2" t="s">
        <v>96</v>
      </c>
      <c r="AK126" s="2" t="s">
        <v>97</v>
      </c>
      <c r="AL126" s="3">
        <v>1.3689999999999999E-5</v>
      </c>
    </row>
    <row r="127" spans="14:43" x14ac:dyDescent="0.25">
      <c r="N127" s="1"/>
      <c r="O127" s="2" t="s">
        <v>75</v>
      </c>
      <c r="P127" s="2" t="s">
        <v>76</v>
      </c>
      <c r="Q127" s="2" t="s">
        <v>77</v>
      </c>
      <c r="R127" s="2" t="s">
        <v>78</v>
      </c>
      <c r="S127" s="2" t="s">
        <v>34</v>
      </c>
      <c r="T127" s="2" t="s">
        <v>79</v>
      </c>
      <c r="AD127" s="9"/>
    </row>
    <row r="128" spans="14:43" x14ac:dyDescent="0.25">
      <c r="N128" s="1" t="s">
        <v>80</v>
      </c>
      <c r="O128" s="2">
        <v>-59.975999999999999</v>
      </c>
      <c r="P128" s="2">
        <v>7.0419999999999998</v>
      </c>
      <c r="Q128" s="2">
        <v>-8.5169999999999995</v>
      </c>
      <c r="R128" s="3" t="s">
        <v>106</v>
      </c>
      <c r="S128" s="3">
        <v>2E-16</v>
      </c>
      <c r="T128" s="2" t="s">
        <v>63</v>
      </c>
      <c r="AD128" s="9"/>
    </row>
    <row r="129" spans="14:38" x14ac:dyDescent="0.25">
      <c r="N129" s="1" t="s">
        <v>81</v>
      </c>
      <c r="O129" s="2">
        <v>-79.236000000000004</v>
      </c>
      <c r="P129" s="2">
        <v>6.181</v>
      </c>
      <c r="Q129" s="2">
        <v>-12.819000000000001</v>
      </c>
      <c r="R129" s="3" t="s">
        <v>106</v>
      </c>
      <c r="S129" s="3">
        <v>2E-16</v>
      </c>
      <c r="T129" s="2" t="s">
        <v>63</v>
      </c>
      <c r="AD129" s="1" t="s">
        <v>22</v>
      </c>
    </row>
    <row r="130" spans="14:38" x14ac:dyDescent="0.25">
      <c r="N130" s="1" t="s">
        <v>82</v>
      </c>
      <c r="O130" s="2">
        <v>-72.947999999999993</v>
      </c>
      <c r="P130" s="2">
        <v>9.92</v>
      </c>
      <c r="Q130" s="3">
        <v>-7.3540000000000001</v>
      </c>
      <c r="R130" s="3">
        <v>2.0399999999999999E-13</v>
      </c>
      <c r="S130" s="2" t="s">
        <v>63</v>
      </c>
      <c r="AD130" s="9"/>
    </row>
    <row r="131" spans="14:38" x14ac:dyDescent="0.25">
      <c r="N131" s="1" t="s">
        <v>20</v>
      </c>
      <c r="AD131" s="1" t="s">
        <v>66</v>
      </c>
    </row>
    <row r="132" spans="14:38" x14ac:dyDescent="0.25">
      <c r="N132" s="1" t="s">
        <v>39</v>
      </c>
      <c r="O132" s="2" t="s">
        <v>40</v>
      </c>
      <c r="P132" s="2">
        <v>0</v>
      </c>
      <c r="Q132" s="2" t="s">
        <v>41</v>
      </c>
      <c r="R132" s="2">
        <v>1E-3</v>
      </c>
      <c r="S132" s="2" t="s">
        <v>42</v>
      </c>
      <c r="T132" s="2">
        <v>0.01</v>
      </c>
      <c r="U132" s="2" t="s">
        <v>43</v>
      </c>
      <c r="V132" s="2">
        <v>0.05</v>
      </c>
      <c r="W132" s="2" t="s">
        <v>44</v>
      </c>
      <c r="X132" s="2">
        <v>0.1</v>
      </c>
      <c r="Y132" s="2" t="s">
        <v>45</v>
      </c>
      <c r="Z132" s="2" t="s">
        <v>46</v>
      </c>
      <c r="AA132" s="2">
        <v>1</v>
      </c>
      <c r="AD132" s="1" t="s">
        <v>67</v>
      </c>
    </row>
    <row r="133" spans="14:38" x14ac:dyDescent="0.25">
      <c r="N133" s="9"/>
      <c r="AD133" s="9"/>
    </row>
    <row r="134" spans="14:38" x14ac:dyDescent="0.25">
      <c r="N134" s="1" t="s">
        <v>83</v>
      </c>
      <c r="O134" s="2" t="s">
        <v>84</v>
      </c>
      <c r="P134" s="2" t="s">
        <v>85</v>
      </c>
      <c r="Q134" s="2">
        <v>397.4</v>
      </c>
      <c r="R134" s="2" t="s">
        <v>86</v>
      </c>
      <c r="S134" s="2">
        <v>13654</v>
      </c>
      <c r="T134" s="2" t="s">
        <v>87</v>
      </c>
      <c r="U134" s="2" t="s">
        <v>88</v>
      </c>
      <c r="V134" s="2" t="s">
        <v>89</v>
      </c>
      <c r="AD134" s="1" t="s">
        <v>68</v>
      </c>
    </row>
    <row r="135" spans="14:38" x14ac:dyDescent="0.25">
      <c r="N135" s="1" t="s">
        <v>90</v>
      </c>
      <c r="O135" s="2" t="s">
        <v>91</v>
      </c>
      <c r="P135" s="2" t="s">
        <v>107</v>
      </c>
      <c r="Q135" s="2" t="s">
        <v>93</v>
      </c>
      <c r="R135" s="2" t="s">
        <v>91</v>
      </c>
      <c r="S135" s="2">
        <v>1.0370000000000001E-2</v>
      </c>
      <c r="AD135" s="1"/>
      <c r="AE135" s="2" t="s">
        <v>70</v>
      </c>
      <c r="AF135" s="2" t="s">
        <v>71</v>
      </c>
      <c r="AG135" s="2" t="s">
        <v>72</v>
      </c>
      <c r="AH135" s="2" t="s">
        <v>73</v>
      </c>
      <c r="AI135" s="2" t="s">
        <v>74</v>
      </c>
    </row>
    <row r="136" spans="14:38" x14ac:dyDescent="0.25">
      <c r="N136" s="1" t="s">
        <v>94</v>
      </c>
      <c r="O136" s="2">
        <v>72.569999999999993</v>
      </c>
      <c r="P136" s="2" t="s">
        <v>86</v>
      </c>
      <c r="Q136" s="2">
        <v>2</v>
      </c>
      <c r="R136" s="2" t="s">
        <v>95</v>
      </c>
      <c r="S136" s="2">
        <v>13654</v>
      </c>
      <c r="T136" s="2" t="s">
        <v>96</v>
      </c>
      <c r="U136" s="2" t="s">
        <v>97</v>
      </c>
      <c r="V136" s="2" t="s">
        <v>106</v>
      </c>
      <c r="W136" s="3">
        <v>2.2E-16</v>
      </c>
      <c r="AD136" s="1">
        <v>-29.93</v>
      </c>
      <c r="AE136" s="2">
        <v>-1.1459999999999999</v>
      </c>
      <c r="AF136" s="2">
        <v>-0.61699999999999999</v>
      </c>
      <c r="AG136" s="2">
        <v>0.50600000000000001</v>
      </c>
      <c r="AH136" s="2">
        <v>221.06</v>
      </c>
    </row>
    <row r="137" spans="14:38" x14ac:dyDescent="0.25">
      <c r="N137" s="9"/>
      <c r="AD137" s="9"/>
    </row>
    <row r="138" spans="14:38" x14ac:dyDescent="0.25">
      <c r="N138" s="9"/>
      <c r="AD138" s="1" t="s">
        <v>69</v>
      </c>
    </row>
    <row r="139" spans="14:38" x14ac:dyDescent="0.25">
      <c r="N139" s="1" t="s">
        <v>22</v>
      </c>
      <c r="AD139" s="1"/>
      <c r="AE139" s="2" t="s">
        <v>75</v>
      </c>
      <c r="AF139" s="2" t="s">
        <v>76</v>
      </c>
      <c r="AG139" s="2" t="s">
        <v>77</v>
      </c>
      <c r="AH139" s="2" t="s">
        <v>78</v>
      </c>
      <c r="AI139" s="2" t="s">
        <v>34</v>
      </c>
      <c r="AJ139" s="2" t="s">
        <v>79</v>
      </c>
    </row>
    <row r="140" spans="14:38" x14ac:dyDescent="0.25">
      <c r="N140" s="9"/>
      <c r="AD140" s="1" t="s">
        <v>80</v>
      </c>
      <c r="AE140" s="2">
        <v>0.16713</v>
      </c>
      <c r="AF140" s="2">
        <v>0.48275000000000001</v>
      </c>
      <c r="AG140" s="2">
        <v>0.34599999999999997</v>
      </c>
      <c r="AH140" s="2">
        <v>0.72899999999999998</v>
      </c>
    </row>
    <row r="141" spans="14:38" x14ac:dyDescent="0.25">
      <c r="N141" s="1" t="s">
        <v>66</v>
      </c>
      <c r="AD141" s="1" t="s">
        <v>81</v>
      </c>
      <c r="AE141" s="2">
        <v>6.4380000000000007E-2</v>
      </c>
      <c r="AF141" s="2">
        <v>0.42837999999999998</v>
      </c>
      <c r="AG141" s="2">
        <v>0.15</v>
      </c>
      <c r="AH141" s="2">
        <v>0.88100000000000001</v>
      </c>
    </row>
    <row r="142" spans="14:38" x14ac:dyDescent="0.25">
      <c r="N142" s="1" t="s">
        <v>67</v>
      </c>
      <c r="AD142" s="1" t="s">
        <v>82</v>
      </c>
      <c r="AE142" s="2">
        <v>0.52414000000000005</v>
      </c>
      <c r="AF142" s="2">
        <v>0.51378999999999997</v>
      </c>
      <c r="AG142" s="2">
        <v>1.02</v>
      </c>
      <c r="AH142" s="2">
        <v>0.308</v>
      </c>
    </row>
    <row r="143" spans="14:38" x14ac:dyDescent="0.25">
      <c r="N143" s="9"/>
      <c r="AD143" s="9"/>
    </row>
    <row r="144" spans="14:38" x14ac:dyDescent="0.25">
      <c r="N144" s="1" t="s">
        <v>68</v>
      </c>
      <c r="AD144" s="1" t="s">
        <v>83</v>
      </c>
      <c r="AE144" s="2" t="s">
        <v>84</v>
      </c>
      <c r="AF144" s="2" t="s">
        <v>85</v>
      </c>
      <c r="AG144" s="2">
        <v>6.6740000000000004</v>
      </c>
      <c r="AH144" s="2" t="s">
        <v>86</v>
      </c>
      <c r="AI144" s="2">
        <v>1800</v>
      </c>
      <c r="AJ144" s="2" t="s">
        <v>87</v>
      </c>
      <c r="AK144" s="2" t="s">
        <v>88</v>
      </c>
      <c r="AL144" s="2" t="s">
        <v>89</v>
      </c>
    </row>
    <row r="145" spans="14:38" x14ac:dyDescent="0.25">
      <c r="N145" s="1"/>
      <c r="O145" s="2" t="s">
        <v>70</v>
      </c>
      <c r="P145" s="2" t="s">
        <v>71</v>
      </c>
      <c r="Q145" s="2" t="s">
        <v>72</v>
      </c>
      <c r="R145" s="2" t="s">
        <v>73</v>
      </c>
      <c r="S145" s="2" t="s">
        <v>74</v>
      </c>
      <c r="AD145" s="1" t="s">
        <v>90</v>
      </c>
      <c r="AE145" s="2" t="s">
        <v>91</v>
      </c>
      <c r="AF145" s="2" t="s">
        <v>99</v>
      </c>
      <c r="AG145" s="2" t="s">
        <v>93</v>
      </c>
      <c r="AH145" s="2" t="s">
        <v>91</v>
      </c>
      <c r="AI145" s="2">
        <v>-1.9880000000000001E-4</v>
      </c>
    </row>
    <row r="146" spans="14:38" x14ac:dyDescent="0.25">
      <c r="N146" s="1">
        <v>-46.514000000000003</v>
      </c>
      <c r="O146" s="2">
        <v>-4.0419999999999998</v>
      </c>
      <c r="P146" s="2">
        <v>-0.48399999999999999</v>
      </c>
      <c r="Q146" s="2">
        <v>3.4780000000000002</v>
      </c>
      <c r="R146" s="2">
        <v>59.820999999999998</v>
      </c>
      <c r="AD146" s="1" t="s">
        <v>94</v>
      </c>
      <c r="AE146" s="2">
        <v>0.82089999999999996</v>
      </c>
      <c r="AF146" s="2" t="s">
        <v>86</v>
      </c>
      <c r="AG146" s="2">
        <v>2</v>
      </c>
      <c r="AH146" s="2" t="s">
        <v>95</v>
      </c>
      <c r="AI146" s="2">
        <v>1800</v>
      </c>
      <c r="AJ146" s="2" t="s">
        <v>96</v>
      </c>
      <c r="AK146" s="2" t="s">
        <v>97</v>
      </c>
      <c r="AL146" s="2">
        <v>0.44019999999999998</v>
      </c>
    </row>
    <row r="147" spans="14:38" x14ac:dyDescent="0.25">
      <c r="N147" s="9"/>
      <c r="AD147" s="9"/>
    </row>
    <row r="148" spans="14:38" x14ac:dyDescent="0.25">
      <c r="N148" s="1" t="s">
        <v>69</v>
      </c>
      <c r="AD148" s="9"/>
    </row>
    <row r="149" spans="14:38" x14ac:dyDescent="0.25">
      <c r="N149" s="1"/>
      <c r="O149" s="2" t="s">
        <v>75</v>
      </c>
      <c r="P149" s="2" t="s">
        <v>76</v>
      </c>
      <c r="Q149" s="2" t="s">
        <v>77</v>
      </c>
      <c r="R149" s="2" t="s">
        <v>78</v>
      </c>
      <c r="S149" s="2" t="s">
        <v>34</v>
      </c>
      <c r="T149" s="2" t="s">
        <v>79</v>
      </c>
      <c r="AD149" s="1" t="s">
        <v>23</v>
      </c>
    </row>
    <row r="150" spans="14:38" x14ac:dyDescent="0.25">
      <c r="N150" s="1" t="s">
        <v>80</v>
      </c>
      <c r="O150" s="2">
        <v>-0.22342000000000001</v>
      </c>
      <c r="P150" s="2">
        <v>0.11058999999999999</v>
      </c>
      <c r="Q150" s="2">
        <v>-2.02</v>
      </c>
      <c r="R150" s="2">
        <v>4.3389999999999998E-2</v>
      </c>
      <c r="S150" s="2" t="s">
        <v>37</v>
      </c>
      <c r="AD150" s="9"/>
    </row>
    <row r="151" spans="14:38" x14ac:dyDescent="0.25">
      <c r="N151" s="1" t="s">
        <v>81</v>
      </c>
      <c r="O151" s="2">
        <v>-0.38218999999999997</v>
      </c>
      <c r="P151" s="2">
        <v>9.708E-2</v>
      </c>
      <c r="Q151" s="3">
        <v>-3.9369999999999998</v>
      </c>
      <c r="R151" s="3">
        <v>8.2899999999999996E-5</v>
      </c>
      <c r="S151" s="2" t="s">
        <v>63</v>
      </c>
      <c r="AD151" s="1" t="s">
        <v>66</v>
      </c>
    </row>
    <row r="152" spans="14:38" x14ac:dyDescent="0.25">
      <c r="N152" s="1" t="s">
        <v>82</v>
      </c>
      <c r="O152" s="2">
        <v>-0.48721999999999999</v>
      </c>
      <c r="P152" s="2">
        <v>0.15579000000000001</v>
      </c>
      <c r="Q152" s="2">
        <v>-3.1269999999999998</v>
      </c>
      <c r="R152" s="2">
        <v>1.7700000000000001E-3</v>
      </c>
      <c r="S152" s="2" t="s">
        <v>64</v>
      </c>
      <c r="AD152" s="1" t="s">
        <v>67</v>
      </c>
    </row>
    <row r="153" spans="14:38" x14ac:dyDescent="0.25">
      <c r="N153" s="1" t="s">
        <v>20</v>
      </c>
      <c r="AD153" s="9"/>
    </row>
    <row r="154" spans="14:38" x14ac:dyDescent="0.25">
      <c r="N154" s="1" t="s">
        <v>39</v>
      </c>
      <c r="O154" s="2" t="s">
        <v>40</v>
      </c>
      <c r="P154" s="2">
        <v>0</v>
      </c>
      <c r="Q154" s="2" t="s">
        <v>41</v>
      </c>
      <c r="R154" s="2">
        <v>1E-3</v>
      </c>
      <c r="S154" s="2" t="s">
        <v>42</v>
      </c>
      <c r="T154" s="2">
        <v>0.01</v>
      </c>
      <c r="U154" s="2" t="s">
        <v>43</v>
      </c>
      <c r="V154" s="2">
        <v>0.05</v>
      </c>
      <c r="W154" s="2" t="s">
        <v>44</v>
      </c>
      <c r="X154" s="2">
        <v>0.1</v>
      </c>
      <c r="Y154" s="2" t="s">
        <v>45</v>
      </c>
      <c r="Z154" s="2" t="s">
        <v>46</v>
      </c>
      <c r="AA154" s="2">
        <v>1</v>
      </c>
      <c r="AD154" s="1" t="s">
        <v>68</v>
      </c>
    </row>
    <row r="155" spans="14:38" x14ac:dyDescent="0.25">
      <c r="N155" s="9"/>
      <c r="AD155" s="1"/>
      <c r="AE155" s="2" t="s">
        <v>70</v>
      </c>
      <c r="AF155" s="2" t="s">
        <v>71</v>
      </c>
      <c r="AG155" s="2" t="s">
        <v>72</v>
      </c>
      <c r="AH155" s="2" t="s">
        <v>73</v>
      </c>
      <c r="AI155" s="2" t="s">
        <v>74</v>
      </c>
    </row>
    <row r="156" spans="14:38" x14ac:dyDescent="0.25">
      <c r="N156" s="1" t="s">
        <v>83</v>
      </c>
      <c r="O156" s="2" t="s">
        <v>84</v>
      </c>
      <c r="P156" s="2" t="s">
        <v>85</v>
      </c>
      <c r="Q156" s="2">
        <v>6.242</v>
      </c>
      <c r="R156" s="2" t="s">
        <v>86</v>
      </c>
      <c r="S156" s="2">
        <v>13654</v>
      </c>
      <c r="T156" s="2" t="s">
        <v>87</v>
      </c>
      <c r="U156" s="2" t="s">
        <v>88</v>
      </c>
      <c r="V156" s="2" t="s">
        <v>89</v>
      </c>
      <c r="AD156" s="1">
        <v>-12.8</v>
      </c>
      <c r="AE156" s="2">
        <v>-0.59399999999999997</v>
      </c>
      <c r="AF156" s="2">
        <v>-0.224</v>
      </c>
      <c r="AG156" s="2">
        <v>0.437</v>
      </c>
      <c r="AH156" s="2">
        <v>55.493000000000002</v>
      </c>
    </row>
    <row r="157" spans="14:38" x14ac:dyDescent="0.25">
      <c r="N157" s="1" t="s">
        <v>90</v>
      </c>
      <c r="O157" s="2" t="s">
        <v>91</v>
      </c>
      <c r="P157" s="2" t="s">
        <v>108</v>
      </c>
      <c r="Q157" s="2" t="s">
        <v>93</v>
      </c>
      <c r="R157" s="2" t="s">
        <v>91</v>
      </c>
      <c r="S157" s="2">
        <v>9.7559999999999997E-4</v>
      </c>
      <c r="AD157" s="9"/>
    </row>
    <row r="158" spans="14:38" x14ac:dyDescent="0.25">
      <c r="N158" s="1" t="s">
        <v>94</v>
      </c>
      <c r="O158" s="2">
        <v>7.6680000000000001</v>
      </c>
      <c r="P158" s="2" t="s">
        <v>86</v>
      </c>
      <c r="Q158" s="2">
        <v>2</v>
      </c>
      <c r="R158" s="2" t="s">
        <v>95</v>
      </c>
      <c r="S158" s="2">
        <v>13654</v>
      </c>
      <c r="T158" s="2" t="s">
        <v>96</v>
      </c>
      <c r="U158" s="2" t="s">
        <v>97</v>
      </c>
      <c r="V158" s="2">
        <v>4.6959999999999998E-4</v>
      </c>
      <c r="AD158" s="1" t="s">
        <v>69</v>
      </c>
    </row>
    <row r="159" spans="14:38" x14ac:dyDescent="0.25">
      <c r="N159" s="9"/>
      <c r="AD159" s="1"/>
      <c r="AE159" s="2" t="s">
        <v>75</v>
      </c>
      <c r="AF159" s="2" t="s">
        <v>76</v>
      </c>
      <c r="AG159" s="2" t="s">
        <v>77</v>
      </c>
      <c r="AH159" s="2" t="s">
        <v>78</v>
      </c>
      <c r="AI159" s="2" t="s">
        <v>34</v>
      </c>
      <c r="AJ159" s="2" t="s">
        <v>79</v>
      </c>
    </row>
    <row r="160" spans="14:38" x14ac:dyDescent="0.25">
      <c r="N160" s="9"/>
      <c r="AD160" s="1" t="s">
        <v>80</v>
      </c>
      <c r="AE160" s="2">
        <v>-0.12708</v>
      </c>
      <c r="AF160" s="2">
        <v>0.12499</v>
      </c>
      <c r="AG160" s="2">
        <v>-1.0169999999999999</v>
      </c>
      <c r="AH160" s="2">
        <v>0.309</v>
      </c>
    </row>
    <row r="161" spans="14:38" x14ac:dyDescent="0.25">
      <c r="N161" s="1" t="s">
        <v>23</v>
      </c>
      <c r="AD161" s="1" t="s">
        <v>81</v>
      </c>
      <c r="AE161" s="2">
        <v>-5.5379999999999999E-2</v>
      </c>
      <c r="AF161" s="2">
        <v>0.11090999999999999</v>
      </c>
      <c r="AG161" s="2">
        <v>-0.499</v>
      </c>
      <c r="AH161" s="2">
        <v>0.61799999999999999</v>
      </c>
    </row>
    <row r="162" spans="14:38" x14ac:dyDescent="0.25">
      <c r="N162" s="9"/>
      <c r="AD162" s="1" t="s">
        <v>82</v>
      </c>
      <c r="AE162" s="2">
        <v>-4.8039999999999999E-2</v>
      </c>
      <c r="AF162" s="2">
        <v>0.13302</v>
      </c>
      <c r="AG162" s="2">
        <v>-0.36099999999999999</v>
      </c>
      <c r="AH162" s="2">
        <v>0.71799999999999997</v>
      </c>
    </row>
    <row r="163" spans="14:38" x14ac:dyDescent="0.25">
      <c r="N163" s="1" t="s">
        <v>66</v>
      </c>
      <c r="AD163" s="9"/>
    </row>
    <row r="164" spans="14:38" x14ac:dyDescent="0.25">
      <c r="N164" s="1" t="s">
        <v>67</v>
      </c>
      <c r="AD164" s="1" t="s">
        <v>83</v>
      </c>
      <c r="AE164" s="2" t="s">
        <v>84</v>
      </c>
      <c r="AF164" s="2" t="s">
        <v>85</v>
      </c>
      <c r="AG164" s="2">
        <v>1.728</v>
      </c>
      <c r="AH164" s="2" t="s">
        <v>86</v>
      </c>
      <c r="AI164" s="2">
        <v>1800</v>
      </c>
      <c r="AJ164" s="2" t="s">
        <v>87</v>
      </c>
      <c r="AK164" s="2" t="s">
        <v>88</v>
      </c>
      <c r="AL164" s="2" t="s">
        <v>89</v>
      </c>
    </row>
    <row r="165" spans="14:38" x14ac:dyDescent="0.25">
      <c r="N165" s="9"/>
      <c r="AD165" s="1" t="s">
        <v>90</v>
      </c>
      <c r="AE165" s="2" t="s">
        <v>91</v>
      </c>
      <c r="AF165" s="2" t="s">
        <v>100</v>
      </c>
      <c r="AG165" s="2" t="s">
        <v>93</v>
      </c>
      <c r="AH165" s="2" t="s">
        <v>91</v>
      </c>
      <c r="AI165" s="2">
        <v>-4.2759999999999999E-4</v>
      </c>
    </row>
    <row r="166" spans="14:38" x14ac:dyDescent="0.25">
      <c r="N166" s="1" t="s">
        <v>68</v>
      </c>
      <c r="AD166" s="1" t="s">
        <v>94</v>
      </c>
      <c r="AE166" s="2">
        <v>0.6149</v>
      </c>
      <c r="AF166" s="2" t="s">
        <v>86</v>
      </c>
      <c r="AG166" s="2">
        <v>2</v>
      </c>
      <c r="AH166" s="2" t="s">
        <v>95</v>
      </c>
      <c r="AI166" s="2">
        <v>1800</v>
      </c>
      <c r="AJ166" s="2" t="s">
        <v>96</v>
      </c>
      <c r="AK166" s="2" t="s">
        <v>97</v>
      </c>
      <c r="AL166" s="2">
        <v>0.54079999999999995</v>
      </c>
    </row>
    <row r="167" spans="14:38" x14ac:dyDescent="0.25">
      <c r="N167" s="1"/>
      <c r="O167" s="2" t="s">
        <v>70</v>
      </c>
      <c r="P167" s="2" t="s">
        <v>71</v>
      </c>
      <c r="Q167" s="2" t="s">
        <v>72</v>
      </c>
      <c r="R167" s="2" t="s">
        <v>73</v>
      </c>
      <c r="S167" s="2" t="s">
        <v>74</v>
      </c>
      <c r="AD167" s="9"/>
    </row>
    <row r="168" spans="14:38" x14ac:dyDescent="0.25">
      <c r="N168" s="1">
        <v>-78.716999999999999</v>
      </c>
      <c r="O168" s="2">
        <v>-4.7229999999999999</v>
      </c>
      <c r="P168" s="2">
        <v>-0.73799999999999999</v>
      </c>
      <c r="Q168" s="2">
        <v>4.0090000000000003</v>
      </c>
      <c r="R168" s="2">
        <v>79.623999999999995</v>
      </c>
      <c r="AD168" s="9"/>
    </row>
    <row r="169" spans="14:38" x14ac:dyDescent="0.25">
      <c r="N169" s="9"/>
      <c r="AD169" s="1" t="s">
        <v>24</v>
      </c>
    </row>
    <row r="170" spans="14:38" x14ac:dyDescent="0.25">
      <c r="N170" s="1" t="s">
        <v>69</v>
      </c>
      <c r="AD170" s="9"/>
    </row>
    <row r="171" spans="14:38" x14ac:dyDescent="0.25">
      <c r="N171" s="1"/>
      <c r="O171" s="2" t="s">
        <v>75</v>
      </c>
      <c r="P171" s="2" t="s">
        <v>76</v>
      </c>
      <c r="Q171" s="2" t="s">
        <v>77</v>
      </c>
      <c r="R171" s="2" t="s">
        <v>78</v>
      </c>
      <c r="S171" s="2" t="s">
        <v>34</v>
      </c>
      <c r="T171" s="2" t="s">
        <v>79</v>
      </c>
      <c r="AD171" s="1" t="s">
        <v>66</v>
      </c>
    </row>
    <row r="172" spans="14:38" x14ac:dyDescent="0.25">
      <c r="N172" s="1" t="s">
        <v>80</v>
      </c>
      <c r="O172" s="2">
        <v>-1.6005</v>
      </c>
      <c r="P172" s="2">
        <v>0.13550000000000001</v>
      </c>
      <c r="Q172" s="2">
        <v>-11.81</v>
      </c>
      <c r="R172" s="3" t="s">
        <v>106</v>
      </c>
      <c r="S172" s="3">
        <v>2E-16</v>
      </c>
      <c r="T172" s="2" t="s">
        <v>63</v>
      </c>
      <c r="AD172" s="1" t="s">
        <v>67</v>
      </c>
    </row>
    <row r="173" spans="14:38" x14ac:dyDescent="0.25">
      <c r="N173" s="1" t="s">
        <v>81</v>
      </c>
      <c r="O173" s="2">
        <v>-0.5474</v>
      </c>
      <c r="P173" s="2">
        <v>0.11899999999999999</v>
      </c>
      <c r="Q173" s="3">
        <v>-4.601</v>
      </c>
      <c r="R173" s="3">
        <v>4.2300000000000002E-6</v>
      </c>
      <c r="S173" s="2" t="s">
        <v>63</v>
      </c>
      <c r="AD173" s="9"/>
    </row>
    <row r="174" spans="14:38" x14ac:dyDescent="0.25">
      <c r="N174" s="1" t="s">
        <v>82</v>
      </c>
      <c r="O174" s="2">
        <v>0.2666</v>
      </c>
      <c r="P174" s="2">
        <v>0.19089999999999999</v>
      </c>
      <c r="Q174" s="2">
        <v>1.3959999999999999</v>
      </c>
      <c r="R174" s="2">
        <v>0.16300000000000001</v>
      </c>
      <c r="AD174" s="1" t="s">
        <v>68</v>
      </c>
    </row>
    <row r="175" spans="14:38" x14ac:dyDescent="0.25">
      <c r="N175" s="1" t="s">
        <v>20</v>
      </c>
      <c r="AD175" s="1"/>
      <c r="AE175" s="2" t="s">
        <v>70</v>
      </c>
      <c r="AF175" s="2" t="s">
        <v>71</v>
      </c>
      <c r="AG175" s="2" t="s">
        <v>72</v>
      </c>
      <c r="AH175" s="2" t="s">
        <v>73</v>
      </c>
      <c r="AI175" s="2" t="s">
        <v>74</v>
      </c>
    </row>
    <row r="176" spans="14:38" x14ac:dyDescent="0.25">
      <c r="N176" s="1" t="s">
        <v>39</v>
      </c>
      <c r="O176" s="2" t="s">
        <v>40</v>
      </c>
      <c r="P176" s="2">
        <v>0</v>
      </c>
      <c r="Q176" s="2" t="s">
        <v>41</v>
      </c>
      <c r="R176" s="2">
        <v>1E-3</v>
      </c>
      <c r="S176" s="2" t="s">
        <v>42</v>
      </c>
      <c r="T176" s="2">
        <v>0.01</v>
      </c>
      <c r="U176" s="2" t="s">
        <v>43</v>
      </c>
      <c r="V176" s="2">
        <v>0.05</v>
      </c>
      <c r="W176" s="2" t="s">
        <v>44</v>
      </c>
      <c r="X176" s="2">
        <v>0.1</v>
      </c>
      <c r="Y176" s="2" t="s">
        <v>45</v>
      </c>
      <c r="Z176" s="2" t="s">
        <v>46</v>
      </c>
      <c r="AA176" s="2">
        <v>1</v>
      </c>
      <c r="AD176" s="1">
        <v>-1476</v>
      </c>
      <c r="AE176" s="2">
        <v>-39.53</v>
      </c>
      <c r="AF176" s="2">
        <v>-19.68</v>
      </c>
      <c r="AG176" s="2">
        <v>11.82</v>
      </c>
      <c r="AH176" s="2">
        <v>2231.06</v>
      </c>
    </row>
    <row r="177" spans="14:43" x14ac:dyDescent="0.25">
      <c r="N177" s="9"/>
      <c r="AD177" s="9"/>
    </row>
    <row r="178" spans="14:43" x14ac:dyDescent="0.25">
      <c r="N178" s="1" t="s">
        <v>83</v>
      </c>
      <c r="O178" s="2" t="s">
        <v>84</v>
      </c>
      <c r="P178" s="2" t="s">
        <v>85</v>
      </c>
      <c r="Q178" s="2">
        <v>7.649</v>
      </c>
      <c r="R178" s="2" t="s">
        <v>86</v>
      </c>
      <c r="S178" s="2">
        <v>13654</v>
      </c>
      <c r="T178" s="2" t="s">
        <v>87</v>
      </c>
      <c r="U178" s="2" t="s">
        <v>88</v>
      </c>
      <c r="V178" s="2" t="s">
        <v>89</v>
      </c>
      <c r="AD178" s="1" t="s">
        <v>69</v>
      </c>
    </row>
    <row r="179" spans="14:43" x14ac:dyDescent="0.25">
      <c r="N179" s="1" t="s">
        <v>90</v>
      </c>
      <c r="O179" s="2" t="s">
        <v>91</v>
      </c>
      <c r="P179" s="2" t="s">
        <v>109</v>
      </c>
      <c r="Q179" s="2" t="s">
        <v>93</v>
      </c>
      <c r="R179" s="2" t="s">
        <v>91</v>
      </c>
      <c r="S179" s="2">
        <v>1.336E-2</v>
      </c>
      <c r="AD179" s="1"/>
      <c r="AE179" s="2" t="s">
        <v>75</v>
      </c>
      <c r="AF179" s="2" t="s">
        <v>76</v>
      </c>
      <c r="AG179" s="2" t="s">
        <v>77</v>
      </c>
      <c r="AH179" s="2" t="s">
        <v>78</v>
      </c>
      <c r="AI179" s="2" t="s">
        <v>34</v>
      </c>
      <c r="AJ179" s="2" t="s">
        <v>79</v>
      </c>
    </row>
    <row r="180" spans="14:43" x14ac:dyDescent="0.25">
      <c r="N180" s="1" t="s">
        <v>94</v>
      </c>
      <c r="O180" s="2">
        <v>93.43</v>
      </c>
      <c r="P180" s="2" t="s">
        <v>86</v>
      </c>
      <c r="Q180" s="2">
        <v>2</v>
      </c>
      <c r="R180" s="2" t="s">
        <v>95</v>
      </c>
      <c r="S180" s="2">
        <v>13654</v>
      </c>
      <c r="T180" s="2" t="s">
        <v>96</v>
      </c>
      <c r="U180" s="2" t="s">
        <v>97</v>
      </c>
      <c r="V180" s="2" t="s">
        <v>106</v>
      </c>
      <c r="W180" s="3">
        <v>2.2E-16</v>
      </c>
      <c r="AD180" s="1" t="s">
        <v>80</v>
      </c>
      <c r="AE180" s="2">
        <v>19.957000000000001</v>
      </c>
      <c r="AF180" s="2">
        <v>10.385999999999999</v>
      </c>
      <c r="AG180" s="2">
        <v>1.921</v>
      </c>
      <c r="AH180" s="2">
        <v>5.4800000000000001E-2</v>
      </c>
      <c r="AI180" s="2" t="s">
        <v>48</v>
      </c>
    </row>
    <row r="181" spans="14:43" x14ac:dyDescent="0.25">
      <c r="N181" s="9"/>
      <c r="AD181" s="1" t="s">
        <v>81</v>
      </c>
      <c r="AE181" s="2">
        <v>17.126000000000001</v>
      </c>
      <c r="AF181" s="2">
        <v>9.2159999999999993</v>
      </c>
      <c r="AG181" s="2">
        <v>1.8580000000000001</v>
      </c>
      <c r="AH181" s="2">
        <v>6.3299999999999995E-2</v>
      </c>
      <c r="AI181" s="2" t="s">
        <v>48</v>
      </c>
    </row>
    <row r="182" spans="14:43" x14ac:dyDescent="0.25">
      <c r="N182" s="9"/>
      <c r="AD182" s="1" t="s">
        <v>82</v>
      </c>
      <c r="AE182" s="2">
        <v>6.423</v>
      </c>
      <c r="AF182" s="2">
        <v>11.054</v>
      </c>
      <c r="AG182" s="2">
        <v>0.58099999999999996</v>
      </c>
      <c r="AH182" s="2">
        <v>0.56130000000000002</v>
      </c>
    </row>
    <row r="183" spans="14:43" x14ac:dyDescent="0.25">
      <c r="N183" s="1" t="s">
        <v>24</v>
      </c>
      <c r="AD183" s="1" t="s">
        <v>20</v>
      </c>
    </row>
    <row r="184" spans="14:43" x14ac:dyDescent="0.25">
      <c r="N184" s="9"/>
      <c r="AD184" s="1" t="s">
        <v>39</v>
      </c>
      <c r="AE184" s="2" t="s">
        <v>40</v>
      </c>
      <c r="AF184" s="2">
        <v>0</v>
      </c>
      <c r="AG184" s="2" t="s">
        <v>41</v>
      </c>
      <c r="AH184" s="2">
        <v>1E-3</v>
      </c>
      <c r="AI184" s="2" t="s">
        <v>42</v>
      </c>
      <c r="AJ184" s="2">
        <v>0.01</v>
      </c>
      <c r="AK184" s="2" t="s">
        <v>43</v>
      </c>
      <c r="AL184" s="2">
        <v>0.05</v>
      </c>
      <c r="AM184" s="2" t="s">
        <v>44</v>
      </c>
      <c r="AN184" s="2">
        <v>0.1</v>
      </c>
      <c r="AO184" s="2" t="s">
        <v>45</v>
      </c>
      <c r="AP184" s="2" t="s">
        <v>46</v>
      </c>
      <c r="AQ184" s="2">
        <v>1</v>
      </c>
    </row>
    <row r="185" spans="14:43" x14ac:dyDescent="0.25">
      <c r="N185" s="1" t="s">
        <v>66</v>
      </c>
      <c r="AD185" s="9"/>
    </row>
    <row r="186" spans="14:43" x14ac:dyDescent="0.25">
      <c r="N186" s="1" t="s">
        <v>67</v>
      </c>
      <c r="AD186" s="1" t="s">
        <v>83</v>
      </c>
      <c r="AE186" s="2" t="s">
        <v>84</v>
      </c>
      <c r="AF186" s="2" t="s">
        <v>85</v>
      </c>
      <c r="AG186" s="2">
        <v>143.6</v>
      </c>
      <c r="AH186" s="2" t="s">
        <v>86</v>
      </c>
      <c r="AI186" s="2">
        <v>1800</v>
      </c>
      <c r="AJ186" s="2" t="s">
        <v>87</v>
      </c>
      <c r="AK186" s="2" t="s">
        <v>88</v>
      </c>
      <c r="AL186" s="2" t="s">
        <v>89</v>
      </c>
    </row>
    <row r="187" spans="14:43" x14ac:dyDescent="0.25">
      <c r="N187" s="9"/>
      <c r="AD187" s="1" t="s">
        <v>90</v>
      </c>
      <c r="AE187" s="2" t="s">
        <v>91</v>
      </c>
      <c r="AF187" s="2" t="s">
        <v>101</v>
      </c>
      <c r="AG187" s="2" t="s">
        <v>93</v>
      </c>
      <c r="AH187" s="2" t="s">
        <v>91</v>
      </c>
      <c r="AI187" s="2">
        <v>2.013E-3</v>
      </c>
    </row>
    <row r="188" spans="14:43" x14ac:dyDescent="0.25">
      <c r="N188" s="1" t="s">
        <v>68</v>
      </c>
      <c r="AD188" s="1" t="s">
        <v>94</v>
      </c>
      <c r="AE188" s="2">
        <v>2.8180000000000001</v>
      </c>
      <c r="AF188" s="2" t="s">
        <v>86</v>
      </c>
      <c r="AG188" s="2">
        <v>2</v>
      </c>
      <c r="AH188" s="2" t="s">
        <v>95</v>
      </c>
      <c r="AI188" s="2">
        <v>1800</v>
      </c>
      <c r="AJ188" s="2" t="s">
        <v>96</v>
      </c>
      <c r="AK188" s="2" t="s">
        <v>97</v>
      </c>
      <c r="AL188" s="2">
        <v>6.0019999999999997E-2</v>
      </c>
    </row>
    <row r="189" spans="14:43" x14ac:dyDescent="0.25">
      <c r="N189" s="1"/>
      <c r="O189" s="2" t="s">
        <v>70</v>
      </c>
      <c r="P189" s="2" t="s">
        <v>71</v>
      </c>
      <c r="Q189" s="2" t="s">
        <v>72</v>
      </c>
      <c r="R189" s="2" t="s">
        <v>73</v>
      </c>
      <c r="S189" s="2" t="s">
        <v>74</v>
      </c>
      <c r="AD189" s="9"/>
    </row>
    <row r="190" spans="14:43" x14ac:dyDescent="0.25">
      <c r="N190" s="1">
        <v>-66028</v>
      </c>
      <c r="O190" s="2">
        <v>-475</v>
      </c>
      <c r="P190" s="2">
        <v>-244</v>
      </c>
      <c r="Q190" s="2">
        <v>139</v>
      </c>
      <c r="R190" s="2">
        <v>50647</v>
      </c>
      <c r="AD190" s="9"/>
    </row>
    <row r="191" spans="14:43" x14ac:dyDescent="0.25">
      <c r="N191" s="9"/>
      <c r="AD191" s="1" t="s">
        <v>25</v>
      </c>
    </row>
    <row r="192" spans="14:43" x14ac:dyDescent="0.25">
      <c r="N192" s="1" t="s">
        <v>69</v>
      </c>
      <c r="AD192" s="9"/>
    </row>
    <row r="193" spans="14:43" x14ac:dyDescent="0.25">
      <c r="N193" s="1"/>
      <c r="O193" s="2" t="s">
        <v>75</v>
      </c>
      <c r="P193" s="2" t="s">
        <v>76</v>
      </c>
      <c r="Q193" s="2" t="s">
        <v>77</v>
      </c>
      <c r="R193" s="2" t="s">
        <v>78</v>
      </c>
      <c r="S193" s="2" t="s">
        <v>34</v>
      </c>
      <c r="T193" s="2" t="s">
        <v>79</v>
      </c>
      <c r="AD193" s="1" t="s">
        <v>66</v>
      </c>
    </row>
    <row r="194" spans="14:43" x14ac:dyDescent="0.25">
      <c r="N194" s="1" t="s">
        <v>80</v>
      </c>
      <c r="O194" s="2">
        <v>18.670000000000002</v>
      </c>
      <c r="P194" s="2">
        <v>37.630000000000003</v>
      </c>
      <c r="Q194" s="2">
        <v>0.496</v>
      </c>
      <c r="R194" s="2">
        <v>0.62</v>
      </c>
      <c r="AD194" s="1" t="s">
        <v>67</v>
      </c>
    </row>
    <row r="195" spans="14:43" x14ac:dyDescent="0.25">
      <c r="N195" s="1" t="s">
        <v>81</v>
      </c>
      <c r="O195" s="2">
        <v>197.91</v>
      </c>
      <c r="P195" s="2">
        <v>33.03</v>
      </c>
      <c r="Q195" s="3">
        <v>5.992</v>
      </c>
      <c r="R195" s="3">
        <v>2.1299999999999999E-9</v>
      </c>
      <c r="S195" s="2" t="s">
        <v>63</v>
      </c>
      <c r="AD195" s="9"/>
    </row>
    <row r="196" spans="14:43" x14ac:dyDescent="0.25">
      <c r="N196" s="1" t="s">
        <v>82</v>
      </c>
      <c r="O196" s="2">
        <v>26.33</v>
      </c>
      <c r="P196" s="2">
        <v>53.01</v>
      </c>
      <c r="Q196" s="2">
        <v>0.497</v>
      </c>
      <c r="R196" s="2">
        <v>0.61899999999999999</v>
      </c>
      <c r="AD196" s="1" t="s">
        <v>68</v>
      </c>
    </row>
    <row r="197" spans="14:43" x14ac:dyDescent="0.25">
      <c r="N197" s="1" t="s">
        <v>20</v>
      </c>
      <c r="AD197" s="1"/>
      <c r="AE197" s="2" t="s">
        <v>70</v>
      </c>
      <c r="AF197" s="2" t="s">
        <v>71</v>
      </c>
      <c r="AG197" s="2" t="s">
        <v>72</v>
      </c>
      <c r="AH197" s="2" t="s">
        <v>73</v>
      </c>
      <c r="AI197" s="2" t="s">
        <v>74</v>
      </c>
    </row>
    <row r="198" spans="14:43" x14ac:dyDescent="0.25">
      <c r="N198" s="1" t="s">
        <v>39</v>
      </c>
      <c r="O198" s="2" t="s">
        <v>40</v>
      </c>
      <c r="P198" s="2">
        <v>0</v>
      </c>
      <c r="Q198" s="2" t="s">
        <v>41</v>
      </c>
      <c r="R198" s="2">
        <v>1E-3</v>
      </c>
      <c r="S198" s="2" t="s">
        <v>42</v>
      </c>
      <c r="T198" s="2">
        <v>0.01</v>
      </c>
      <c r="U198" s="2" t="s">
        <v>43</v>
      </c>
      <c r="V198" s="2">
        <v>0.05</v>
      </c>
      <c r="W198" s="2" t="s">
        <v>44</v>
      </c>
      <c r="X198" s="2">
        <v>0.1</v>
      </c>
      <c r="Y198" s="2" t="s">
        <v>45</v>
      </c>
      <c r="Z198" s="2" t="s">
        <v>46</v>
      </c>
      <c r="AA198" s="2">
        <v>1</v>
      </c>
      <c r="AD198" s="1">
        <v>-3.5682</v>
      </c>
      <c r="AE198" s="2">
        <v>-0.32729999999999998</v>
      </c>
      <c r="AF198" s="2">
        <v>-0.16370000000000001</v>
      </c>
      <c r="AG198" s="2">
        <v>0.26750000000000002</v>
      </c>
      <c r="AH198" s="2">
        <v>6.9455</v>
      </c>
    </row>
    <row r="199" spans="14:43" x14ac:dyDescent="0.25">
      <c r="N199" s="9"/>
      <c r="AD199" s="9"/>
    </row>
    <row r="200" spans="14:43" x14ac:dyDescent="0.25">
      <c r="N200" s="1" t="s">
        <v>83</v>
      </c>
      <c r="O200" s="2" t="s">
        <v>84</v>
      </c>
      <c r="P200" s="2" t="s">
        <v>85</v>
      </c>
      <c r="Q200" s="2">
        <v>2124</v>
      </c>
      <c r="R200" s="2" t="s">
        <v>86</v>
      </c>
      <c r="S200" s="2">
        <v>13654</v>
      </c>
      <c r="T200" s="2" t="s">
        <v>87</v>
      </c>
      <c r="U200" s="2" t="s">
        <v>88</v>
      </c>
      <c r="V200" s="2" t="s">
        <v>89</v>
      </c>
      <c r="AD200" s="1" t="s">
        <v>69</v>
      </c>
    </row>
    <row r="201" spans="14:43" x14ac:dyDescent="0.25">
      <c r="N201" s="1" t="s">
        <v>90</v>
      </c>
      <c r="O201" s="2" t="s">
        <v>91</v>
      </c>
      <c r="P201" s="2" t="s">
        <v>110</v>
      </c>
      <c r="Q201" s="2" t="s">
        <v>93</v>
      </c>
      <c r="R201" s="2" t="s">
        <v>91</v>
      </c>
      <c r="S201" s="2">
        <v>3.7559999999999998E-3</v>
      </c>
      <c r="AD201" s="1"/>
      <c r="AE201" s="2" t="s">
        <v>75</v>
      </c>
      <c r="AF201" s="2" t="s">
        <v>76</v>
      </c>
      <c r="AG201" s="2" t="s">
        <v>77</v>
      </c>
      <c r="AH201" s="2" t="s">
        <v>78</v>
      </c>
      <c r="AI201" s="2" t="s">
        <v>34</v>
      </c>
      <c r="AJ201" s="2" t="s">
        <v>79</v>
      </c>
    </row>
    <row r="202" spans="14:43" x14ac:dyDescent="0.25">
      <c r="N202" s="1" t="s">
        <v>94</v>
      </c>
      <c r="O202" s="2">
        <v>26.75</v>
      </c>
      <c r="P202" s="2" t="s">
        <v>86</v>
      </c>
      <c r="Q202" s="2">
        <v>2</v>
      </c>
      <c r="R202" s="2" t="s">
        <v>95</v>
      </c>
      <c r="S202" s="2">
        <v>13654</v>
      </c>
      <c r="T202" s="2" t="s">
        <v>96</v>
      </c>
      <c r="U202" s="2" t="s">
        <v>97</v>
      </c>
      <c r="V202" s="3">
        <v>2.5549999999999999E-12</v>
      </c>
      <c r="AD202" s="1" t="s">
        <v>80</v>
      </c>
      <c r="AE202" s="2">
        <v>2.2039999999999998E-3</v>
      </c>
      <c r="AF202" s="2">
        <v>4.6167E-2</v>
      </c>
      <c r="AG202" s="2">
        <v>4.8000000000000001E-2</v>
      </c>
      <c r="AH202" s="2">
        <v>0.96194000000000002</v>
      </c>
    </row>
    <row r="203" spans="14:43" x14ac:dyDescent="0.25">
      <c r="N203" s="9"/>
      <c r="AD203" s="1" t="s">
        <v>81</v>
      </c>
      <c r="AE203" s="2">
        <v>3.959E-2</v>
      </c>
      <c r="AF203" s="2">
        <v>4.0967000000000003E-2</v>
      </c>
      <c r="AG203" s="2">
        <v>0.96599999999999997</v>
      </c>
      <c r="AH203" s="2">
        <v>0.33398</v>
      </c>
    </row>
    <row r="204" spans="14:43" x14ac:dyDescent="0.25">
      <c r="N204" s="9"/>
      <c r="AD204" s="1" t="s">
        <v>82</v>
      </c>
      <c r="AE204" s="2">
        <v>0.13916400000000001</v>
      </c>
      <c r="AF204" s="2">
        <v>4.9135999999999999E-2</v>
      </c>
      <c r="AG204" s="2">
        <v>2.8319999999999999</v>
      </c>
      <c r="AH204" s="2">
        <v>4.6699999999999997E-3</v>
      </c>
      <c r="AI204" s="2" t="s">
        <v>64</v>
      </c>
    </row>
    <row r="205" spans="14:43" x14ac:dyDescent="0.25">
      <c r="N205" s="1" t="s">
        <v>25</v>
      </c>
      <c r="AD205" s="1" t="s">
        <v>20</v>
      </c>
    </row>
    <row r="206" spans="14:43" x14ac:dyDescent="0.25">
      <c r="N206" s="9"/>
      <c r="AD206" s="1" t="s">
        <v>39</v>
      </c>
      <c r="AE206" s="2" t="s">
        <v>40</v>
      </c>
      <c r="AF206" s="2">
        <v>0</v>
      </c>
      <c r="AG206" s="2" t="s">
        <v>41</v>
      </c>
      <c r="AH206" s="2">
        <v>1E-3</v>
      </c>
      <c r="AI206" s="2" t="s">
        <v>42</v>
      </c>
      <c r="AJ206" s="2">
        <v>0.01</v>
      </c>
      <c r="AK206" s="2" t="s">
        <v>43</v>
      </c>
      <c r="AL206" s="2">
        <v>0.05</v>
      </c>
      <c r="AM206" s="2" t="s">
        <v>44</v>
      </c>
      <c r="AN206" s="2">
        <v>0.1</v>
      </c>
      <c r="AO206" s="2" t="s">
        <v>45</v>
      </c>
      <c r="AP206" s="2" t="s">
        <v>46</v>
      </c>
      <c r="AQ206" s="2">
        <v>1</v>
      </c>
    </row>
    <row r="207" spans="14:43" x14ac:dyDescent="0.25">
      <c r="N207" s="1" t="s">
        <v>66</v>
      </c>
      <c r="AD207" s="9"/>
    </row>
    <row r="208" spans="14:43" x14ac:dyDescent="0.25">
      <c r="N208" s="1" t="s">
        <v>67</v>
      </c>
      <c r="AD208" s="1" t="s">
        <v>83</v>
      </c>
      <c r="AE208" s="2" t="s">
        <v>84</v>
      </c>
      <c r="AF208" s="2" t="s">
        <v>85</v>
      </c>
      <c r="AG208" s="2">
        <v>0.63819999999999999</v>
      </c>
      <c r="AH208" s="2" t="s">
        <v>86</v>
      </c>
      <c r="AI208" s="2">
        <v>1800</v>
      </c>
      <c r="AJ208" s="2" t="s">
        <v>87</v>
      </c>
      <c r="AK208" s="2" t="s">
        <v>88</v>
      </c>
      <c r="AL208" s="2" t="s">
        <v>89</v>
      </c>
    </row>
    <row r="209" spans="14:38" x14ac:dyDescent="0.25">
      <c r="N209" s="9"/>
      <c r="AD209" s="1" t="s">
        <v>90</v>
      </c>
      <c r="AE209" s="2" t="s">
        <v>91</v>
      </c>
      <c r="AF209" s="2" t="s">
        <v>102</v>
      </c>
      <c r="AG209" s="2" t="s">
        <v>93</v>
      </c>
      <c r="AH209" s="2" t="s">
        <v>91</v>
      </c>
      <c r="AI209" s="2">
        <v>5.0200000000000002E-3</v>
      </c>
    </row>
    <row r="210" spans="14:38" x14ac:dyDescent="0.25">
      <c r="N210" s="1" t="s">
        <v>68</v>
      </c>
      <c r="AD210" s="1" t="s">
        <v>94</v>
      </c>
      <c r="AE210" s="2">
        <v>5.5460000000000003</v>
      </c>
      <c r="AF210" s="2" t="s">
        <v>86</v>
      </c>
      <c r="AG210" s="2">
        <v>2</v>
      </c>
      <c r="AH210" s="2" t="s">
        <v>95</v>
      </c>
      <c r="AI210" s="2">
        <v>1800</v>
      </c>
      <c r="AJ210" s="2" t="s">
        <v>96</v>
      </c>
      <c r="AK210" s="2" t="s">
        <v>97</v>
      </c>
      <c r="AL210" s="2">
        <v>3.9709999999999997E-3</v>
      </c>
    </row>
    <row r="211" spans="14:38" x14ac:dyDescent="0.25">
      <c r="N211" s="1"/>
      <c r="O211" s="2" t="s">
        <v>70</v>
      </c>
      <c r="P211" s="2" t="s">
        <v>71</v>
      </c>
      <c r="Q211" s="2" t="s">
        <v>72</v>
      </c>
      <c r="R211" s="2" t="s">
        <v>73</v>
      </c>
      <c r="S211" s="2" t="s">
        <v>74</v>
      </c>
      <c r="AD211" s="9"/>
    </row>
    <row r="212" spans="14:38" x14ac:dyDescent="0.25">
      <c r="N212" s="1">
        <v>-82.614000000000004</v>
      </c>
      <c r="O212" s="2">
        <v>-1.407</v>
      </c>
      <c r="P212" s="2">
        <v>-0.61599999999999999</v>
      </c>
      <c r="Q212" s="2">
        <v>0.61599999999999999</v>
      </c>
      <c r="R212" s="2">
        <v>149.172</v>
      </c>
      <c r="AD212" s="9"/>
    </row>
    <row r="213" spans="14:38" x14ac:dyDescent="0.25">
      <c r="N213" s="9"/>
      <c r="AD213" s="1" t="s">
        <v>26</v>
      </c>
    </row>
    <row r="214" spans="14:38" x14ac:dyDescent="0.25">
      <c r="N214" s="1" t="s">
        <v>69</v>
      </c>
      <c r="AD214" s="9"/>
    </row>
    <row r="215" spans="14:38" x14ac:dyDescent="0.25">
      <c r="N215" s="1"/>
      <c r="O215" s="2" t="s">
        <v>75</v>
      </c>
      <c r="P215" s="2" t="s">
        <v>76</v>
      </c>
      <c r="Q215" s="2" t="s">
        <v>77</v>
      </c>
      <c r="R215" s="2" t="s">
        <v>78</v>
      </c>
      <c r="S215" s="2" t="s">
        <v>34</v>
      </c>
      <c r="T215" s="2" t="s">
        <v>79</v>
      </c>
      <c r="AD215" s="1" t="s">
        <v>66</v>
      </c>
    </row>
    <row r="216" spans="14:38" x14ac:dyDescent="0.25">
      <c r="N216" s="1" t="s">
        <v>80</v>
      </c>
      <c r="O216" s="2">
        <v>4.9770000000000002E-2</v>
      </c>
      <c r="P216" s="2">
        <v>9.6339999999999995E-2</v>
      </c>
      <c r="Q216" s="2">
        <v>0.51700000000000002</v>
      </c>
      <c r="R216" s="2">
        <v>0.60499999999999998</v>
      </c>
      <c r="AD216" s="1" t="s">
        <v>67</v>
      </c>
    </row>
    <row r="217" spans="14:38" x14ac:dyDescent="0.25">
      <c r="N217" s="1" t="s">
        <v>81</v>
      </c>
      <c r="O217" s="2">
        <v>0.54566999999999999</v>
      </c>
      <c r="P217" s="2">
        <v>8.4559999999999996E-2</v>
      </c>
      <c r="Q217" s="3">
        <v>6.4530000000000003</v>
      </c>
      <c r="R217" s="3">
        <v>1.13E-10</v>
      </c>
      <c r="S217" s="2" t="s">
        <v>63</v>
      </c>
      <c r="AD217" s="9"/>
    </row>
    <row r="218" spans="14:38" x14ac:dyDescent="0.25">
      <c r="N218" s="1" t="s">
        <v>82</v>
      </c>
      <c r="O218" s="2">
        <v>2.1849599999999998</v>
      </c>
      <c r="P218" s="2">
        <v>0.13571</v>
      </c>
      <c r="Q218" s="2">
        <v>16.100000000000001</v>
      </c>
      <c r="R218" s="3" t="s">
        <v>106</v>
      </c>
      <c r="S218" s="3">
        <v>2E-16</v>
      </c>
      <c r="T218" s="2" t="s">
        <v>63</v>
      </c>
      <c r="AD218" s="1" t="s">
        <v>68</v>
      </c>
    </row>
    <row r="219" spans="14:38" x14ac:dyDescent="0.25">
      <c r="N219" s="1" t="s">
        <v>20</v>
      </c>
      <c r="AD219" s="1"/>
      <c r="AE219" s="2" t="s">
        <v>70</v>
      </c>
      <c r="AF219" s="2" t="s">
        <v>71</v>
      </c>
      <c r="AG219" s="2" t="s">
        <v>72</v>
      </c>
      <c r="AH219" s="2" t="s">
        <v>73</v>
      </c>
      <c r="AI219" s="2" t="s">
        <v>74</v>
      </c>
    </row>
    <row r="220" spans="14:38" x14ac:dyDescent="0.25">
      <c r="N220" s="1" t="s">
        <v>39</v>
      </c>
      <c r="O220" s="2" t="s">
        <v>40</v>
      </c>
      <c r="P220" s="2">
        <v>0</v>
      </c>
      <c r="Q220" s="2" t="s">
        <v>41</v>
      </c>
      <c r="R220" s="2">
        <v>1E-3</v>
      </c>
      <c r="S220" s="2" t="s">
        <v>42</v>
      </c>
      <c r="T220" s="2">
        <v>0.01</v>
      </c>
      <c r="U220" s="2" t="s">
        <v>43</v>
      </c>
      <c r="V220" s="2">
        <v>0.05</v>
      </c>
      <c r="W220" s="2" t="s">
        <v>44</v>
      </c>
      <c r="X220" s="2">
        <v>0.1</v>
      </c>
      <c r="Y220" s="2" t="s">
        <v>45</v>
      </c>
      <c r="Z220" s="2" t="s">
        <v>46</v>
      </c>
      <c r="AA220" s="2">
        <v>1</v>
      </c>
      <c r="AD220" s="1">
        <v>-301.14</v>
      </c>
      <c r="AE220" s="2">
        <v>-22.71</v>
      </c>
      <c r="AF220" s="2">
        <v>-7.08</v>
      </c>
      <c r="AG220" s="2">
        <v>16.010000000000002</v>
      </c>
      <c r="AH220" s="2">
        <v>376.05</v>
      </c>
    </row>
    <row r="221" spans="14:38" x14ac:dyDescent="0.25">
      <c r="N221" s="9"/>
      <c r="AD221" s="9"/>
    </row>
    <row r="222" spans="14:38" x14ac:dyDescent="0.25">
      <c r="N222" s="1" t="s">
        <v>83</v>
      </c>
      <c r="O222" s="2" t="s">
        <v>84</v>
      </c>
      <c r="P222" s="2" t="s">
        <v>85</v>
      </c>
      <c r="Q222" s="2">
        <v>5.4370000000000003</v>
      </c>
      <c r="R222" s="2" t="s">
        <v>86</v>
      </c>
      <c r="S222" s="2">
        <v>13654</v>
      </c>
      <c r="T222" s="2" t="s">
        <v>87</v>
      </c>
      <c r="U222" s="2" t="s">
        <v>88</v>
      </c>
      <c r="V222" s="2" t="s">
        <v>89</v>
      </c>
      <c r="AD222" s="1" t="s">
        <v>69</v>
      </c>
    </row>
    <row r="223" spans="14:38" x14ac:dyDescent="0.25">
      <c r="N223" s="1" t="s">
        <v>90</v>
      </c>
      <c r="O223" s="2" t="s">
        <v>91</v>
      </c>
      <c r="P223" s="2" t="s">
        <v>111</v>
      </c>
      <c r="Q223" s="2" t="s">
        <v>93</v>
      </c>
      <c r="R223" s="2" t="s">
        <v>91</v>
      </c>
      <c r="S223" s="2">
        <v>1.932E-2</v>
      </c>
      <c r="AD223" s="1"/>
      <c r="AE223" s="2" t="s">
        <v>75</v>
      </c>
      <c r="AF223" s="2" t="s">
        <v>76</v>
      </c>
      <c r="AG223" s="2" t="s">
        <v>77</v>
      </c>
      <c r="AH223" s="2" t="s">
        <v>78</v>
      </c>
      <c r="AI223" s="2" t="s">
        <v>34</v>
      </c>
      <c r="AJ223" s="2" t="s">
        <v>79</v>
      </c>
    </row>
    <row r="224" spans="14:38" x14ac:dyDescent="0.25">
      <c r="N224" s="1" t="s">
        <v>94</v>
      </c>
      <c r="O224" s="2">
        <v>135.5</v>
      </c>
      <c r="P224" s="2" t="s">
        <v>86</v>
      </c>
      <c r="Q224" s="2">
        <v>2</v>
      </c>
      <c r="R224" s="2" t="s">
        <v>95</v>
      </c>
      <c r="S224" s="2">
        <v>13654</v>
      </c>
      <c r="T224" s="2" t="s">
        <v>96</v>
      </c>
      <c r="U224" s="2" t="s">
        <v>97</v>
      </c>
      <c r="V224" s="2" t="s">
        <v>106</v>
      </c>
      <c r="W224" s="3">
        <v>2.2E-16</v>
      </c>
      <c r="AD224" s="1" t="s">
        <v>80</v>
      </c>
      <c r="AE224" s="2">
        <v>-3.0179999999999998</v>
      </c>
      <c r="AF224" s="2">
        <v>2.8919999999999999</v>
      </c>
      <c r="AG224" s="2">
        <v>-1.0429999999999999</v>
      </c>
      <c r="AH224" s="2">
        <v>0.29699999999999999</v>
      </c>
    </row>
    <row r="225" spans="14:38" x14ac:dyDescent="0.25">
      <c r="N225" s="9"/>
      <c r="AD225" s="1" t="s">
        <v>81</v>
      </c>
      <c r="AE225" s="2">
        <v>-1.724</v>
      </c>
      <c r="AF225" s="2">
        <v>2.5670000000000002</v>
      </c>
      <c r="AG225" s="2">
        <v>-0.67200000000000004</v>
      </c>
      <c r="AH225" s="2">
        <v>0.502</v>
      </c>
    </row>
    <row r="226" spans="14:38" x14ac:dyDescent="0.25">
      <c r="N226" s="9"/>
      <c r="AD226" s="1" t="s">
        <v>82</v>
      </c>
      <c r="AE226" s="2">
        <v>1.417</v>
      </c>
      <c r="AF226" s="2">
        <v>3.0779999999999998</v>
      </c>
      <c r="AG226" s="2">
        <v>0.46</v>
      </c>
      <c r="AH226" s="2">
        <v>0.64500000000000002</v>
      </c>
    </row>
    <row r="227" spans="14:38" x14ac:dyDescent="0.25">
      <c r="N227" s="1" t="s">
        <v>26</v>
      </c>
      <c r="AD227" s="9"/>
    </row>
    <row r="228" spans="14:38" x14ac:dyDescent="0.25">
      <c r="N228" s="9"/>
      <c r="AD228" s="1" t="s">
        <v>83</v>
      </c>
      <c r="AE228" s="2" t="s">
        <v>84</v>
      </c>
      <c r="AF228" s="2" t="s">
        <v>85</v>
      </c>
      <c r="AG228" s="2">
        <v>39.99</v>
      </c>
      <c r="AH228" s="2" t="s">
        <v>86</v>
      </c>
      <c r="AI228" s="2">
        <v>1800</v>
      </c>
      <c r="AJ228" s="2" t="s">
        <v>87</v>
      </c>
      <c r="AK228" s="2" t="s">
        <v>88</v>
      </c>
      <c r="AL228" s="2" t="s">
        <v>89</v>
      </c>
    </row>
    <row r="229" spans="14:38" x14ac:dyDescent="0.25">
      <c r="N229" s="1" t="s">
        <v>66</v>
      </c>
      <c r="AD229" s="1" t="s">
        <v>90</v>
      </c>
      <c r="AE229" s="2" t="s">
        <v>91</v>
      </c>
      <c r="AF229" s="2" t="s">
        <v>103</v>
      </c>
      <c r="AG229" s="2" t="s">
        <v>93</v>
      </c>
      <c r="AH229" s="2" t="s">
        <v>91</v>
      </c>
      <c r="AI229" s="2">
        <v>7.1319999999999999E-4</v>
      </c>
    </row>
    <row r="230" spans="14:38" x14ac:dyDescent="0.25">
      <c r="N230" s="1" t="s">
        <v>67</v>
      </c>
      <c r="AD230" s="10" t="s">
        <v>94</v>
      </c>
      <c r="AE230" s="2">
        <v>1.643</v>
      </c>
      <c r="AF230" s="2" t="s">
        <v>86</v>
      </c>
      <c r="AG230" s="2">
        <v>2</v>
      </c>
      <c r="AH230" s="2" t="s">
        <v>95</v>
      </c>
      <c r="AI230" s="2">
        <v>1800</v>
      </c>
      <c r="AJ230" s="2" t="s">
        <v>96</v>
      </c>
      <c r="AK230" s="2" t="s">
        <v>97</v>
      </c>
      <c r="AL230" s="2">
        <v>0.19370000000000001</v>
      </c>
    </row>
    <row r="231" spans="14:38" x14ac:dyDescent="0.25">
      <c r="N231" s="9"/>
    </row>
    <row r="232" spans="14:38" x14ac:dyDescent="0.25">
      <c r="N232" s="1" t="s">
        <v>68</v>
      </c>
    </row>
    <row r="233" spans="14:38" x14ac:dyDescent="0.25">
      <c r="N233" s="1"/>
      <c r="O233" s="2" t="s">
        <v>70</v>
      </c>
      <c r="P233" s="2" t="s">
        <v>71</v>
      </c>
      <c r="Q233" s="2" t="s">
        <v>72</v>
      </c>
      <c r="R233" s="2" t="s">
        <v>73</v>
      </c>
      <c r="S233" s="2" t="s">
        <v>74</v>
      </c>
    </row>
    <row r="234" spans="14:38" x14ac:dyDescent="0.25">
      <c r="N234" s="1">
        <v>-1434.3</v>
      </c>
      <c r="O234" s="2">
        <v>-94</v>
      </c>
      <c r="P234" s="2">
        <v>-11.2</v>
      </c>
      <c r="Q234" s="2">
        <v>83</v>
      </c>
      <c r="R234" s="2">
        <v>3460.2</v>
      </c>
    </row>
    <row r="235" spans="14:38" x14ac:dyDescent="0.25">
      <c r="N235" s="9"/>
    </row>
    <row r="236" spans="14:38" x14ac:dyDescent="0.25">
      <c r="N236" s="1" t="s">
        <v>69</v>
      </c>
    </row>
    <row r="237" spans="14:38" x14ac:dyDescent="0.25">
      <c r="N237" s="1"/>
      <c r="O237" s="2" t="s">
        <v>75</v>
      </c>
      <c r="P237" s="2" t="s">
        <v>76</v>
      </c>
      <c r="Q237" s="2" t="s">
        <v>77</v>
      </c>
      <c r="R237" s="2" t="s">
        <v>78</v>
      </c>
      <c r="S237" s="2" t="s">
        <v>34</v>
      </c>
      <c r="T237" s="2" t="s">
        <v>79</v>
      </c>
    </row>
    <row r="238" spans="14:38" x14ac:dyDescent="0.25">
      <c r="N238" s="1" t="s">
        <v>80</v>
      </c>
      <c r="O238" s="2">
        <v>-34.976999999999997</v>
      </c>
      <c r="P238" s="2">
        <v>2.8639999999999999</v>
      </c>
      <c r="Q238" s="2">
        <v>-12.211</v>
      </c>
      <c r="R238" s="3" t="s">
        <v>106</v>
      </c>
      <c r="S238" s="3">
        <v>2E-16</v>
      </c>
      <c r="T238" s="2" t="s">
        <v>63</v>
      </c>
    </row>
    <row r="239" spans="14:38" x14ac:dyDescent="0.25">
      <c r="N239" s="1" t="s">
        <v>81</v>
      </c>
      <c r="O239" s="2">
        <v>-43.139000000000003</v>
      </c>
      <c r="P239" s="2">
        <v>2.5139999999999998</v>
      </c>
      <c r="Q239" s="2">
        <v>-17.158000000000001</v>
      </c>
      <c r="R239" s="3" t="s">
        <v>106</v>
      </c>
      <c r="S239" s="3">
        <v>2E-16</v>
      </c>
      <c r="T239" s="2" t="s">
        <v>63</v>
      </c>
    </row>
    <row r="240" spans="14:38" x14ac:dyDescent="0.25">
      <c r="N240" s="1" t="s">
        <v>82</v>
      </c>
      <c r="O240" s="2">
        <v>-31.602</v>
      </c>
      <c r="P240" s="2">
        <v>4.0350000000000001</v>
      </c>
      <c r="Q240" s="3">
        <v>-7.8319999999999999</v>
      </c>
      <c r="R240" s="3">
        <v>5.1499999999999997E-15</v>
      </c>
      <c r="S240" s="2" t="s">
        <v>63</v>
      </c>
    </row>
    <row r="241" spans="14:27" x14ac:dyDescent="0.25">
      <c r="N241" s="1" t="s">
        <v>20</v>
      </c>
    </row>
    <row r="242" spans="14:27" x14ac:dyDescent="0.25">
      <c r="N242" s="1" t="s">
        <v>39</v>
      </c>
      <c r="O242" s="2" t="s">
        <v>40</v>
      </c>
      <c r="P242" s="2">
        <v>0</v>
      </c>
      <c r="Q242" s="2" t="s">
        <v>41</v>
      </c>
      <c r="R242" s="2">
        <v>1E-3</v>
      </c>
      <c r="S242" s="2" t="s">
        <v>42</v>
      </c>
      <c r="T242" s="2">
        <v>0.01</v>
      </c>
      <c r="U242" s="2" t="s">
        <v>43</v>
      </c>
      <c r="V242" s="2">
        <v>0.05</v>
      </c>
      <c r="W242" s="2" t="s">
        <v>44</v>
      </c>
      <c r="X242" s="2">
        <v>0.1</v>
      </c>
      <c r="Y242" s="2" t="s">
        <v>45</v>
      </c>
      <c r="Z242" s="2" t="s">
        <v>46</v>
      </c>
      <c r="AA242" s="2">
        <v>1</v>
      </c>
    </row>
    <row r="243" spans="14:27" x14ac:dyDescent="0.25">
      <c r="N243" s="9"/>
    </row>
    <row r="244" spans="14:27" x14ac:dyDescent="0.25">
      <c r="N244" s="1" t="s">
        <v>83</v>
      </c>
      <c r="O244" s="2" t="s">
        <v>84</v>
      </c>
      <c r="P244" s="2" t="s">
        <v>85</v>
      </c>
      <c r="Q244" s="2">
        <v>161.69999999999999</v>
      </c>
      <c r="R244" s="2" t="s">
        <v>86</v>
      </c>
      <c r="S244" s="2">
        <v>13654</v>
      </c>
      <c r="T244" s="2" t="s">
        <v>87</v>
      </c>
      <c r="U244" s="2" t="s">
        <v>88</v>
      </c>
      <c r="V244" s="2" t="s">
        <v>89</v>
      </c>
    </row>
    <row r="245" spans="14:27" x14ac:dyDescent="0.25">
      <c r="N245" s="1" t="s">
        <v>90</v>
      </c>
      <c r="O245" s="2" t="s">
        <v>91</v>
      </c>
      <c r="P245" s="2" t="s">
        <v>112</v>
      </c>
      <c r="Q245" s="2" t="s">
        <v>93</v>
      </c>
      <c r="R245" s="2" t="s">
        <v>91</v>
      </c>
      <c r="S245" s="2">
        <v>1.8939999999999999E-2</v>
      </c>
    </row>
    <row r="246" spans="14:27" x14ac:dyDescent="0.25">
      <c r="N246" s="1" t="s">
        <v>94</v>
      </c>
      <c r="O246" s="2">
        <v>132.80000000000001</v>
      </c>
      <c r="P246" s="2" t="s">
        <v>86</v>
      </c>
      <c r="Q246" s="2">
        <v>2</v>
      </c>
      <c r="R246" s="2" t="s">
        <v>95</v>
      </c>
      <c r="S246" s="2">
        <v>13654</v>
      </c>
      <c r="T246" s="2" t="s">
        <v>96</v>
      </c>
      <c r="U246" s="2" t="s">
        <v>97</v>
      </c>
      <c r="V246" s="2" t="s">
        <v>106</v>
      </c>
      <c r="W246" s="3">
        <v>2.2E-16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5987-82F8-48C6-B9B2-5835A0DE492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seafood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2023-02-09T14:58:29Z</dcterms:modified>
</cp:coreProperties>
</file>