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chal\Study\EXCEL R\DATA ANALYTICS\Assignment\Done\Excel\"/>
    </mc:Choice>
  </mc:AlternateContent>
  <xr:revisionPtr revIDLastSave="0" documentId="13_ncr:1_{C829B85A-44D9-4DBC-AED1-32AAA1A65E1C}" xr6:coauthVersionLast="47" xr6:coauthVersionMax="47" xr10:uidLastSave="{00000000-0000-0000-0000-000000000000}"/>
  <bookViews>
    <workbookView xWindow="-108" yWindow="-108" windowWidth="23256" windowHeight="12720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7" i="2"/>
  <c r="I8" i="2"/>
  <c r="I9" i="2"/>
  <c r="I10" i="2"/>
  <c r="I11" i="2"/>
  <c r="I12" i="2"/>
  <c r="I13" i="2"/>
  <c r="I14" i="2"/>
  <c r="I15" i="2"/>
  <c r="I16" i="2"/>
  <c r="I17" i="2"/>
  <c r="I18" i="2"/>
  <c r="I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P3" i="3"/>
</calcChain>
</file>

<file path=xl/sharedStrings.xml><?xml version="1.0" encoding="utf-8"?>
<sst xmlns="http://schemas.openxmlformats.org/spreadsheetml/2006/main" count="37" uniqueCount="37">
  <si>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</si>
  <si>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</si>
  <si>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</si>
  <si>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</si>
  <si>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</si>
  <si>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</si>
  <si>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</si>
  <si>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</si>
  <si>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</si>
  <si>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</si>
  <si>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</si>
  <si>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</si>
  <si>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</si>
  <si>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</si>
  <si>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</si>
  <si>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</si>
  <si>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</si>
  <si>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</si>
  <si>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</si>
  <si>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</si>
  <si>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</si>
  <si>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</si>
  <si>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</si>
  <si>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</si>
  <si>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</si>
  <si>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</si>
  <si>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</si>
  <si>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</si>
  <si>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</si>
  <si>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</si>
  <si>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12.38 AM</t>
  </si>
  <si>
    <t>Date</t>
  </si>
  <si>
    <t>CL</t>
  </si>
  <si>
    <t>SL</t>
  </si>
  <si>
    <t>Holiday</t>
  </si>
  <si>
    <t>Gandhi Jayanti</t>
  </si>
  <si>
    <t>Diwali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</si>
</sst>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[$-409]mmmmm;@"/>
    <numFmt numFmtId="166" formatCode="ddd\,\ dd/mm/yyyy"/>
    <numFmt numFmtId="169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49" fontId="0" fillId="2" borderId="3" xfId="0" applyNumberFormat="1" applyFill="1" applyBorder="1" applyAlignment="1">
      <alignment horizontal="right"/>
    </xf>
    <xf numFmtId="0" fontId="2" fillId="3" borderId="4" xfId="0" applyFont="1" applyFill="1" applyBorder="1"/>
    <xf numFmtId="0" fontId="3" fillId="0" borderId="0" xfId="0" applyFont="1"/>
    <xf numFmtId="0" fontId="0" fillId="4" borderId="4" xfId="0" applyFill="1" applyBorder="1"/>
    <xf numFmtId="15" fontId="0" fillId="0" borderId="4" xfId="0" applyNumberFormat="1" applyBorder="1" applyAlignment="1">
      <alignment horizontal="center"/>
    </xf>
    <xf numFmtId="0" fontId="0" fillId="0" borderId="4" xfId="0" quotePrefix="1" applyBorder="1"/>
    <xf numFmtId="0" fontId="1" fillId="5" borderId="4" xfId="0" applyFont="1" applyFill="1" applyBorder="1"/>
    <xf numFmtId="0" fontId="4" fillId="0" borderId="0" xfId="0" applyFont="1"/>
    <xf numFmtId="14" fontId="0" fillId="4" borderId="4" xfId="0" applyNumberFormat="1" applyFill="1" applyBorder="1"/>
    <xf numFmtId="164" fontId="0" fillId="4" borderId="4" xfId="0" applyNumberFormat="1" applyFill="1" applyBorder="1"/>
    <xf numFmtId="165" fontId="0" fillId="4" borderId="4" xfId="0" applyNumberFormat="1" applyFill="1" applyBorder="1"/>
    <xf numFmtId="2" fontId="0" fillId="4" borderId="4" xfId="0" applyNumberFormat="1" applyFill="1" applyBorder="1"/>
    <xf numFmtId="0" fontId="0" fillId="0" borderId="4" xfId="0" applyBorder="1"/>
    <xf numFmtId="0" fontId="1" fillId="0" borderId="4" xfId="0" applyFont="1" applyBorder="1"/>
    <xf numFmtId="18" fontId="1" fillId="0" borderId="4" xfId="0" applyNumberFormat="1" applyFont="1" applyBorder="1"/>
    <xf numFmtId="166" fontId="1" fillId="0" borderId="4" xfId="0" applyNumberFormat="1" applyFont="1" applyBorder="1"/>
    <xf numFmtId="166" fontId="0" fillId="0" borderId="0" xfId="0" applyNumberFormat="1"/>
    <xf numFmtId="169" fontId="0" fillId="2" borderId="3" xfId="0" applyNumberFormat="1" applyFill="1" applyBorder="1" applyAlignment="1">
      <alignment horizontal="right"/>
    </xf>
    <xf numFmtId="169" fontId="0" fillId="2" borderId="2" xfId="0" applyNumberFormat="1" applyFill="1" applyBorder="1" applyAlignment="1">
      <alignment horizontal="right"/>
    </xf>
    <xf numFmtId="169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5">
    <dxf>
      <fill>
        <patternFill>
          <fgColor theme="5"/>
        </patternFill>
      </fill>
    </dxf>
    <dxf>
      <fill>
        <patternFill>
          <fgColor theme="5"/>
        </patternFill>
      </fill>
    </dxf>
    <dxf>
      <fill>
        <patternFill>
          <fgColor theme="5"/>
        </patternFill>
      </fill>
    </dxf>
    <dxf>
      <fill>
        <patternFill>
          <fgColor theme="5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A8A773C7-22D6-47E5-8607-3A4BA462B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tabSelected="1" workbookViewId="0">
      <selection activeCell="F12" sqref="F12"/>
    </sheetView>
  </sheetViews>
  <sheetFormatPr defaultRowHeight="14.4" x14ac:dyDescent="0.3"/>
  <cols>
    <col min="2" max="2" width="20.33203125" customWidth="1"/>
    <col min="3" max="3" width="26" customWidth="1"/>
  </cols>
  <sheetData>
    <row r="3" spans="2:3" x14ac:dyDescent="0.3">
      <c r="B3" s="5" t="s">
        <v>2</v>
      </c>
    </row>
    <row r="5" spans="2:3" x14ac:dyDescent="0.3">
      <c r="B5" s="4" t="s">
        <v>1</v>
      </c>
      <c r="C5" s="4" t="s">
        <v>0</v>
      </c>
    </row>
    <row r="6" spans="2:3" x14ac:dyDescent="0.3">
      <c r="B6" s="3">
        <v>20070623</v>
      </c>
      <c r="C6" s="20">
        <v>39256</v>
      </c>
    </row>
    <row r="7" spans="2:3" x14ac:dyDescent="0.3">
      <c r="B7" s="2">
        <v>20070624</v>
      </c>
      <c r="C7" s="21">
        <v>39257</v>
      </c>
    </row>
    <row r="8" spans="2:3" x14ac:dyDescent="0.3">
      <c r="B8" s="2">
        <v>20070523</v>
      </c>
      <c r="C8" s="21">
        <v>39225</v>
      </c>
    </row>
    <row r="9" spans="2:3" x14ac:dyDescent="0.3">
      <c r="B9" s="2">
        <v>20061202</v>
      </c>
      <c r="C9" s="21">
        <v>39053</v>
      </c>
    </row>
    <row r="10" spans="2:3" x14ac:dyDescent="0.3">
      <c r="B10" s="2">
        <v>20070112</v>
      </c>
      <c r="C10" s="21">
        <v>39094</v>
      </c>
    </row>
    <row r="11" spans="2:3" x14ac:dyDescent="0.3">
      <c r="B11" s="2">
        <v>20070519</v>
      </c>
      <c r="C11" s="21">
        <v>39221</v>
      </c>
    </row>
    <row r="12" spans="2:3" x14ac:dyDescent="0.3">
      <c r="B12" s="2">
        <v>20080419</v>
      </c>
      <c r="C12" s="21">
        <v>39557</v>
      </c>
    </row>
    <row r="13" spans="2:3" x14ac:dyDescent="0.3">
      <c r="B13" s="2">
        <v>20071017</v>
      </c>
      <c r="C13" s="21">
        <v>39372</v>
      </c>
    </row>
    <row r="14" spans="2:3" x14ac:dyDescent="0.3">
      <c r="B14" s="1">
        <v>20051220</v>
      </c>
      <c r="C14" s="22">
        <v>38706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opLeftCell="B1" workbookViewId="0">
      <selection activeCell="H21" sqref="H21"/>
    </sheetView>
  </sheetViews>
  <sheetFormatPr defaultRowHeight="14.4" x14ac:dyDescent="0.3"/>
  <cols>
    <col min="2" max="2" width="19.5546875" bestFit="1" customWidth="1"/>
    <col min="3" max="3" width="15.44140625" bestFit="1" customWidth="1"/>
    <col min="5" max="5" width="15.77734375" bestFit="1" customWidth="1"/>
    <col min="6" max="6" width="16.6640625" bestFit="1" customWidth="1"/>
    <col min="7" max="7" width="10.33203125" bestFit="1" customWidth="1"/>
    <col min="8" max="8" width="12" bestFit="1" customWidth="1"/>
    <col min="9" max="9" width="36.88671875" customWidth="1"/>
  </cols>
  <sheetData>
    <row r="3" spans="2:9" x14ac:dyDescent="0.3">
      <c r="B3" s="9" t="s">
        <v>26</v>
      </c>
      <c r="C3" s="11">
        <f ca="1">TODAY()</f>
        <v>45042</v>
      </c>
      <c r="F3" s="9" t="s">
        <v>25</v>
      </c>
      <c r="G3" s="11">
        <v>44883</v>
      </c>
    </row>
    <row r="4" spans="2:9" x14ac:dyDescent="0.3">
      <c r="B4" s="9" t="s">
        <v>24</v>
      </c>
      <c r="C4" s="12">
        <f ca="1">NOW()</f>
        <v>45042.538074189812</v>
      </c>
      <c r="F4" s="9" t="s">
        <v>23</v>
      </c>
      <c r="G4" s="6" t="s">
        <v>30</v>
      </c>
    </row>
    <row r="6" spans="2:9" x14ac:dyDescent="0.3">
      <c r="B6" s="9" t="s">
        <v>22</v>
      </c>
      <c r="C6" s="9" t="s">
        <v>21</v>
      </c>
      <c r="D6" s="9" t="s">
        <v>20</v>
      </c>
      <c r="E6" s="9" t="s">
        <v>19</v>
      </c>
      <c r="F6" s="9" t="s">
        <v>18</v>
      </c>
      <c r="G6" s="9" t="s">
        <v>17</v>
      </c>
      <c r="H6" s="9" t="s">
        <v>16</v>
      </c>
      <c r="I6" s="9" t="s">
        <v>15</v>
      </c>
    </row>
    <row r="7" spans="2:9" x14ac:dyDescent="0.3">
      <c r="B7" s="8" t="s">
        <v>14</v>
      </c>
      <c r="C7" s="7">
        <v>36478</v>
      </c>
      <c r="D7" s="6">
        <f>DAY(C7)</f>
        <v>14</v>
      </c>
      <c r="E7" s="6">
        <f>MONTH(C7)</f>
        <v>11</v>
      </c>
      <c r="F7" s="13" t="str">
        <f>TEXT(C7,"MMMM")</f>
        <v>November</v>
      </c>
      <c r="G7" s="6">
        <f>YEAR(C7)</f>
        <v>1999</v>
      </c>
      <c r="H7" s="14">
        <f ca="1">YEARFRAC(C7,TODAY(),1)</f>
        <v>23.447596101193735</v>
      </c>
      <c r="I7" s="6" t="str">
        <f ca="1">DATEDIF($C7,TODAY(),"Y") &amp;" " &amp;"Year" &amp;" "&amp; DATEDIF($C7,TODAY(),"YM") &amp;" " &amp; "Month" &amp; " " &amp; DATEDIF($C7,TODAY(),"MD") &amp; " " &amp; "Days"</f>
        <v>23 Year 5 Month 12 Days</v>
      </c>
    </row>
    <row r="8" spans="2:9" x14ac:dyDescent="0.3">
      <c r="B8" s="8" t="s">
        <v>13</v>
      </c>
      <c r="C8" s="7">
        <v>37027</v>
      </c>
      <c r="D8" s="6">
        <f t="shared" ref="D8:D18" si="0">DAY(C8)</f>
        <v>16</v>
      </c>
      <c r="E8" s="6">
        <f t="shared" ref="E8:E18" si="1">MONTH(C8)</f>
        <v>5</v>
      </c>
      <c r="F8" s="13" t="str">
        <f t="shared" ref="F8:F18" si="2">TEXT(C8,"MMMM")</f>
        <v>May</v>
      </c>
      <c r="G8" s="6">
        <f t="shared" ref="G8:G18" si="3">YEAR(C8)</f>
        <v>2001</v>
      </c>
      <c r="H8" s="14">
        <f t="shared" ref="H8:H18" ca="1" si="4">YEARFRAC(C8,TODAY(),1)</f>
        <v>21.945833333333333</v>
      </c>
      <c r="I8" s="6" t="str">
        <f t="shared" ref="I8:I18" ca="1" si="5">DATEDIF($C8,TODAY(),"Y") &amp;" " &amp;"Year" &amp;" "&amp; DATEDIF($C8,TODAY(),"YM") &amp;" " &amp; "Month" &amp; " " &amp; DATEDIF($C8,TODAY(),"MD") &amp; " " &amp; "Days"</f>
        <v>21 Year 11 Month 10 Days</v>
      </c>
    </row>
    <row r="9" spans="2:9" x14ac:dyDescent="0.3">
      <c r="B9" s="8" t="s">
        <v>12</v>
      </c>
      <c r="C9" s="7">
        <v>37946</v>
      </c>
      <c r="D9" s="6">
        <f t="shared" si="0"/>
        <v>21</v>
      </c>
      <c r="E9" s="6">
        <f t="shared" si="1"/>
        <v>11</v>
      </c>
      <c r="F9" s="13" t="str">
        <f t="shared" si="2"/>
        <v>November</v>
      </c>
      <c r="G9" s="6">
        <f t="shared" si="3"/>
        <v>2003</v>
      </c>
      <c r="H9" s="14">
        <f t="shared" ca="1" si="4"/>
        <v>19.428422425032593</v>
      </c>
      <c r="I9" s="6" t="str">
        <f t="shared" ca="1" si="5"/>
        <v>19 Year 5 Month 5 Days</v>
      </c>
    </row>
    <row r="10" spans="2:9" x14ac:dyDescent="0.3">
      <c r="B10" s="8" t="s">
        <v>11</v>
      </c>
      <c r="C10" s="7">
        <v>38113</v>
      </c>
      <c r="D10" s="6">
        <f t="shared" si="0"/>
        <v>6</v>
      </c>
      <c r="E10" s="6">
        <f t="shared" si="1"/>
        <v>5</v>
      </c>
      <c r="F10" s="13" t="str">
        <f t="shared" si="2"/>
        <v>May</v>
      </c>
      <c r="G10" s="6">
        <f t="shared" si="3"/>
        <v>2004</v>
      </c>
      <c r="H10" s="14">
        <f t="shared" ca="1" si="4"/>
        <v>18.970568104038328</v>
      </c>
      <c r="I10" s="6" t="str">
        <f t="shared" ca="1" si="5"/>
        <v>18 Year 11 Month 20 Days</v>
      </c>
    </row>
    <row r="11" spans="2:9" x14ac:dyDescent="0.3">
      <c r="B11" s="8" t="s">
        <v>10</v>
      </c>
      <c r="C11" s="7">
        <v>38449</v>
      </c>
      <c r="D11" s="6">
        <f t="shared" si="0"/>
        <v>7</v>
      </c>
      <c r="E11" s="6">
        <f t="shared" si="1"/>
        <v>4</v>
      </c>
      <c r="F11" s="13" t="str">
        <f t="shared" si="2"/>
        <v>April</v>
      </c>
      <c r="G11" s="6">
        <f t="shared" si="3"/>
        <v>2005</v>
      </c>
      <c r="H11" s="14">
        <f t="shared" ca="1" si="4"/>
        <v>18.052601239371668</v>
      </c>
      <c r="I11" s="6" t="str">
        <f t="shared" ca="1" si="5"/>
        <v>18 Year 0 Month 19 Days</v>
      </c>
    </row>
    <row r="12" spans="2:9" x14ac:dyDescent="0.3">
      <c r="B12" s="8" t="s">
        <v>9</v>
      </c>
      <c r="C12" s="7">
        <v>39846</v>
      </c>
      <c r="D12" s="6">
        <f t="shared" si="0"/>
        <v>2</v>
      </c>
      <c r="E12" s="6">
        <f t="shared" si="1"/>
        <v>2</v>
      </c>
      <c r="F12" s="13" t="str">
        <f t="shared" si="2"/>
        <v>February</v>
      </c>
      <c r="G12" s="6">
        <f t="shared" si="3"/>
        <v>2009</v>
      </c>
      <c r="H12" s="14">
        <f t="shared" ca="1" si="4"/>
        <v>14.227820372398686</v>
      </c>
      <c r="I12" s="6" t="str">
        <f t="shared" ca="1" si="5"/>
        <v>14 Year 2 Month 24 Days</v>
      </c>
    </row>
    <row r="13" spans="2:9" x14ac:dyDescent="0.3">
      <c r="B13" s="8" t="s">
        <v>8</v>
      </c>
      <c r="C13" s="7">
        <v>40330</v>
      </c>
      <c r="D13" s="6">
        <f t="shared" si="0"/>
        <v>1</v>
      </c>
      <c r="E13" s="6">
        <f t="shared" si="1"/>
        <v>6</v>
      </c>
      <c r="F13" s="13" t="str">
        <f t="shared" si="2"/>
        <v>June</v>
      </c>
      <c r="G13" s="6">
        <f t="shared" si="3"/>
        <v>2010</v>
      </c>
      <c r="H13" s="14">
        <f t="shared" ca="1" si="4"/>
        <v>12.902014472912184</v>
      </c>
      <c r="I13" s="6" t="str">
        <f t="shared" ca="1" si="5"/>
        <v>12 Year 10 Month 25 Days</v>
      </c>
    </row>
    <row r="14" spans="2:9" x14ac:dyDescent="0.3">
      <c r="B14" s="8" t="s">
        <v>7</v>
      </c>
      <c r="C14" s="7">
        <v>40495</v>
      </c>
      <c r="D14" s="6">
        <f t="shared" si="0"/>
        <v>13</v>
      </c>
      <c r="E14" s="6">
        <f t="shared" si="1"/>
        <v>11</v>
      </c>
      <c r="F14" s="13" t="str">
        <f t="shared" si="2"/>
        <v>November</v>
      </c>
      <c r="G14" s="6">
        <f t="shared" si="3"/>
        <v>2010</v>
      </c>
      <c r="H14" s="14">
        <f t="shared" ca="1" si="4"/>
        <v>12.450224916878545</v>
      </c>
      <c r="I14" s="6" t="str">
        <f t="shared" ca="1" si="5"/>
        <v>12 Year 5 Month 13 Days</v>
      </c>
    </row>
    <row r="15" spans="2:9" x14ac:dyDescent="0.3">
      <c r="B15" s="8" t="s">
        <v>6</v>
      </c>
      <c r="C15" s="7">
        <v>40574</v>
      </c>
      <c r="D15" s="6">
        <f t="shared" si="0"/>
        <v>31</v>
      </c>
      <c r="E15" s="6">
        <f t="shared" si="1"/>
        <v>1</v>
      </c>
      <c r="F15" s="13" t="str">
        <f t="shared" si="2"/>
        <v>January</v>
      </c>
      <c r="G15" s="6">
        <f t="shared" si="3"/>
        <v>2011</v>
      </c>
      <c r="H15" s="14">
        <f t="shared" ca="1" si="4"/>
        <v>12.233361415332771</v>
      </c>
      <c r="I15" s="6" t="str">
        <f t="shared" ca="1" si="5"/>
        <v>12 Year 2 Month 26 Days</v>
      </c>
    </row>
    <row r="16" spans="2:9" x14ac:dyDescent="0.3">
      <c r="B16" s="8" t="s">
        <v>5</v>
      </c>
      <c r="C16" s="7">
        <v>41400</v>
      </c>
      <c r="D16" s="6">
        <f t="shared" si="0"/>
        <v>6</v>
      </c>
      <c r="E16" s="6">
        <f t="shared" si="1"/>
        <v>5</v>
      </c>
      <c r="F16" s="13" t="str">
        <f t="shared" si="2"/>
        <v>May</v>
      </c>
      <c r="G16" s="6">
        <f t="shared" si="3"/>
        <v>2013</v>
      </c>
      <c r="H16" s="14">
        <f t="shared" ca="1" si="4"/>
        <v>9.9731142643764006</v>
      </c>
      <c r="I16" s="6" t="str">
        <f t="shared" ca="1" si="5"/>
        <v>9 Year 11 Month 20 Days</v>
      </c>
    </row>
    <row r="17" spans="2:9" x14ac:dyDescent="0.3">
      <c r="B17" s="8" t="s">
        <v>4</v>
      </c>
      <c r="C17" s="7">
        <v>42027</v>
      </c>
      <c r="D17" s="6">
        <f t="shared" si="0"/>
        <v>23</v>
      </c>
      <c r="E17" s="6">
        <f t="shared" si="1"/>
        <v>1</v>
      </c>
      <c r="F17" s="13" t="str">
        <f t="shared" si="2"/>
        <v>January</v>
      </c>
      <c r="G17" s="6">
        <f t="shared" si="3"/>
        <v>2015</v>
      </c>
      <c r="H17" s="14">
        <f t="shared" ca="1" si="4"/>
        <v>8.255247946455734</v>
      </c>
      <c r="I17" s="6" t="str">
        <f t="shared" ca="1" si="5"/>
        <v>8 Year 3 Month 3 Days</v>
      </c>
    </row>
    <row r="18" spans="2:9" x14ac:dyDescent="0.3">
      <c r="B18" s="8" t="s">
        <v>3</v>
      </c>
      <c r="C18" s="7">
        <v>42124</v>
      </c>
      <c r="D18" s="6">
        <f t="shared" si="0"/>
        <v>30</v>
      </c>
      <c r="E18" s="6">
        <f t="shared" si="1"/>
        <v>4</v>
      </c>
      <c r="F18" s="13" t="str">
        <f t="shared" si="2"/>
        <v>April</v>
      </c>
      <c r="G18" s="6">
        <f t="shared" si="3"/>
        <v>2015</v>
      </c>
      <c r="H18" s="14">
        <f t="shared" ca="1" si="4"/>
        <v>7.989656221478552</v>
      </c>
      <c r="I18" s="6" t="str">
        <f t="shared" ca="1" si="5"/>
        <v>7 Year 11 Month 27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P38"/>
  <sheetViews>
    <sheetView workbookViewId="0">
      <selection activeCell="N22" sqref="N22"/>
    </sheetView>
  </sheetViews>
  <sheetFormatPr defaultRowHeight="14.4" x14ac:dyDescent="0.3"/>
  <cols>
    <col min="3" max="3" width="17" customWidth="1"/>
    <col min="13" max="13" width="15.44140625" bestFit="1" customWidth="1"/>
    <col min="14" max="14" width="15.33203125" bestFit="1" customWidth="1"/>
    <col min="15" max="15" width="15.44140625" bestFit="1" customWidth="1"/>
    <col min="16" max="16" width="12.77734375" bestFit="1" customWidth="1"/>
  </cols>
  <sheetData>
    <row r="3" spans="3:16" x14ac:dyDescent="0.3">
      <c r="C3" s="10" t="s">
        <v>29</v>
      </c>
      <c r="P3">
        <f>NETWORKDAYS.INTL(C8,C38,1,M9:O16)</f>
        <v>16</v>
      </c>
    </row>
    <row r="4" spans="3:16" x14ac:dyDescent="0.3">
      <c r="C4" s="10" t="s">
        <v>28</v>
      </c>
    </row>
    <row r="5" spans="3:16" x14ac:dyDescent="0.3">
      <c r="C5" s="10" t="s">
        <v>27</v>
      </c>
    </row>
    <row r="7" spans="3:16" x14ac:dyDescent="0.3">
      <c r="C7" s="16" t="s">
        <v>31</v>
      </c>
      <c r="D7" s="17"/>
      <c r="E7" s="17"/>
      <c r="F7" s="17"/>
      <c r="G7" s="17"/>
      <c r="H7" s="17"/>
    </row>
    <row r="8" spans="3:16" x14ac:dyDescent="0.3">
      <c r="C8" s="18">
        <v>44835</v>
      </c>
      <c r="D8" s="15"/>
      <c r="E8" s="15"/>
      <c r="F8" s="15"/>
      <c r="G8" s="15"/>
      <c r="H8" s="15"/>
      <c r="M8" t="s">
        <v>32</v>
      </c>
      <c r="N8" t="s">
        <v>33</v>
      </c>
      <c r="O8" t="s">
        <v>34</v>
      </c>
    </row>
    <row r="9" spans="3:16" x14ac:dyDescent="0.3">
      <c r="C9" s="18">
        <v>44836</v>
      </c>
      <c r="D9" s="15"/>
      <c r="E9" s="15"/>
      <c r="F9" s="15"/>
      <c r="G9" s="15"/>
      <c r="H9" s="15"/>
      <c r="M9" s="18">
        <v>44837</v>
      </c>
      <c r="N9" s="18">
        <v>44838</v>
      </c>
      <c r="O9" s="18">
        <v>44836</v>
      </c>
      <c r="P9" t="s">
        <v>35</v>
      </c>
    </row>
    <row r="10" spans="3:16" x14ac:dyDescent="0.3">
      <c r="C10" s="18">
        <v>44837</v>
      </c>
      <c r="D10" s="15"/>
      <c r="E10" s="15"/>
      <c r="F10" s="15"/>
      <c r="G10" s="15"/>
      <c r="H10" s="15"/>
      <c r="M10" s="19"/>
      <c r="N10" s="18">
        <v>44860</v>
      </c>
      <c r="O10" s="18">
        <v>44858</v>
      </c>
      <c r="P10" t="s">
        <v>36</v>
      </c>
    </row>
    <row r="11" spans="3:16" x14ac:dyDescent="0.3">
      <c r="C11" s="18">
        <v>44838</v>
      </c>
      <c r="D11" s="15"/>
      <c r="E11" s="15"/>
      <c r="F11" s="15"/>
      <c r="G11" s="15"/>
      <c r="H11" s="15"/>
      <c r="M11" s="19"/>
      <c r="N11" s="18">
        <v>44861</v>
      </c>
      <c r="O11" s="19"/>
    </row>
    <row r="12" spans="3:16" x14ac:dyDescent="0.3">
      <c r="C12" s="18">
        <v>44839</v>
      </c>
      <c r="D12" s="15"/>
      <c r="E12" s="15"/>
      <c r="F12" s="15"/>
      <c r="G12" s="15"/>
      <c r="H12" s="15"/>
      <c r="M12" s="19"/>
      <c r="N12" s="19"/>
      <c r="O12" s="19"/>
    </row>
    <row r="13" spans="3:16" x14ac:dyDescent="0.3">
      <c r="C13" s="18">
        <v>44840</v>
      </c>
      <c r="D13" s="15"/>
      <c r="E13" s="15"/>
      <c r="F13" s="15"/>
      <c r="G13" s="15"/>
      <c r="H13" s="15"/>
      <c r="M13" s="19"/>
      <c r="N13" s="19"/>
      <c r="O13" s="19"/>
    </row>
    <row r="14" spans="3:16" x14ac:dyDescent="0.3">
      <c r="C14" s="18">
        <v>44841</v>
      </c>
      <c r="D14" s="15"/>
      <c r="E14" s="15"/>
      <c r="F14" s="15"/>
      <c r="G14" s="15"/>
      <c r="H14" s="15"/>
      <c r="M14" s="19"/>
      <c r="N14" s="19"/>
      <c r="O14" s="19"/>
    </row>
    <row r="15" spans="3:16" x14ac:dyDescent="0.3">
      <c r="C15" s="18">
        <v>44842</v>
      </c>
      <c r="D15" s="15"/>
      <c r="E15" s="15"/>
      <c r="F15" s="15"/>
      <c r="G15" s="15"/>
      <c r="H15" s="15"/>
      <c r="M15" s="19"/>
      <c r="N15" s="19"/>
      <c r="O15" s="19"/>
    </row>
    <row r="16" spans="3:16" x14ac:dyDescent="0.3">
      <c r="C16" s="18">
        <v>44843</v>
      </c>
      <c r="D16" s="15"/>
      <c r="E16" s="15"/>
      <c r="F16" s="15"/>
      <c r="G16" s="15"/>
      <c r="H16" s="15"/>
      <c r="M16" s="19"/>
      <c r="N16" s="19"/>
      <c r="O16" s="19"/>
    </row>
    <row r="17" spans="3:15" x14ac:dyDescent="0.3">
      <c r="C17" s="18">
        <v>44844</v>
      </c>
      <c r="D17" s="15"/>
      <c r="E17" s="15"/>
      <c r="F17" s="15"/>
      <c r="G17" s="15"/>
      <c r="H17" s="15"/>
      <c r="M17" s="19"/>
      <c r="N17" s="19"/>
      <c r="O17" s="19"/>
    </row>
    <row r="18" spans="3:15" x14ac:dyDescent="0.3">
      <c r="C18" s="18">
        <v>44845</v>
      </c>
      <c r="D18" s="15"/>
      <c r="E18" s="15"/>
      <c r="F18" s="15"/>
      <c r="G18" s="15"/>
      <c r="H18" s="15"/>
      <c r="M18" s="19"/>
      <c r="N18" s="19"/>
      <c r="O18" s="19"/>
    </row>
    <row r="19" spans="3:15" x14ac:dyDescent="0.3">
      <c r="C19" s="18">
        <v>44846</v>
      </c>
      <c r="D19" s="15"/>
      <c r="E19" s="15"/>
      <c r="F19" s="15"/>
      <c r="G19" s="15"/>
      <c r="H19" s="15"/>
    </row>
    <row r="20" spans="3:15" x14ac:dyDescent="0.3">
      <c r="C20" s="18">
        <v>44847</v>
      </c>
      <c r="D20" s="15"/>
      <c r="E20" s="15"/>
      <c r="F20" s="15"/>
      <c r="G20" s="15"/>
      <c r="H20" s="15"/>
    </row>
    <row r="21" spans="3:15" x14ac:dyDescent="0.3">
      <c r="C21" s="18">
        <v>44848</v>
      </c>
      <c r="D21" s="15"/>
      <c r="E21" s="15"/>
      <c r="F21" s="15"/>
      <c r="G21" s="15"/>
      <c r="H21" s="15"/>
    </row>
    <row r="22" spans="3:15" x14ac:dyDescent="0.3">
      <c r="C22" s="18">
        <v>44849</v>
      </c>
      <c r="D22" s="15"/>
      <c r="E22" s="15"/>
      <c r="F22" s="15"/>
      <c r="G22" s="15"/>
      <c r="H22" s="15"/>
    </row>
    <row r="23" spans="3:15" x14ac:dyDescent="0.3">
      <c r="C23" s="18">
        <v>44850</v>
      </c>
      <c r="D23" s="15"/>
      <c r="E23" s="15"/>
      <c r="F23" s="15"/>
      <c r="G23" s="15"/>
      <c r="H23" s="15"/>
    </row>
    <row r="24" spans="3:15" x14ac:dyDescent="0.3">
      <c r="C24" s="18">
        <v>44851</v>
      </c>
      <c r="D24" s="15"/>
      <c r="E24" s="15"/>
      <c r="F24" s="15"/>
      <c r="G24" s="15"/>
      <c r="H24" s="15"/>
    </row>
    <row r="25" spans="3:15" x14ac:dyDescent="0.3">
      <c r="C25" s="18">
        <v>44852</v>
      </c>
      <c r="D25" s="15"/>
      <c r="E25" s="15"/>
      <c r="F25" s="15"/>
      <c r="G25" s="15"/>
      <c r="H25" s="15"/>
    </row>
    <row r="26" spans="3:15" x14ac:dyDescent="0.3">
      <c r="C26" s="18">
        <v>44853</v>
      </c>
      <c r="D26" s="15"/>
      <c r="E26" s="15"/>
      <c r="F26" s="15"/>
      <c r="G26" s="15"/>
      <c r="H26" s="15"/>
    </row>
    <row r="27" spans="3:15" x14ac:dyDescent="0.3">
      <c r="C27" s="18">
        <v>44854</v>
      </c>
      <c r="D27" s="15"/>
      <c r="E27" s="15"/>
      <c r="F27" s="15"/>
      <c r="G27" s="15"/>
      <c r="H27" s="15"/>
    </row>
    <row r="28" spans="3:15" x14ac:dyDescent="0.3">
      <c r="C28" s="18">
        <v>44855</v>
      </c>
      <c r="D28" s="15"/>
      <c r="E28" s="15"/>
      <c r="F28" s="15"/>
      <c r="G28" s="15"/>
      <c r="H28" s="15"/>
    </row>
    <row r="29" spans="3:15" x14ac:dyDescent="0.3">
      <c r="C29" s="18">
        <v>44856</v>
      </c>
      <c r="D29" s="15"/>
      <c r="E29" s="15"/>
      <c r="F29" s="15"/>
      <c r="G29" s="15"/>
      <c r="H29" s="15"/>
    </row>
    <row r="30" spans="3:15" x14ac:dyDescent="0.3">
      <c r="C30" s="18">
        <v>44857</v>
      </c>
      <c r="D30" s="15"/>
      <c r="E30" s="15"/>
      <c r="F30" s="15"/>
      <c r="G30" s="15"/>
      <c r="H30" s="15"/>
    </row>
    <row r="31" spans="3:15" x14ac:dyDescent="0.3">
      <c r="C31" s="18">
        <v>44858</v>
      </c>
      <c r="D31" s="15"/>
      <c r="E31" s="15"/>
      <c r="F31" s="15"/>
      <c r="G31" s="15"/>
      <c r="H31" s="15"/>
    </row>
    <row r="32" spans="3:15" x14ac:dyDescent="0.3">
      <c r="C32" s="18">
        <v>44859</v>
      </c>
      <c r="D32" s="15"/>
      <c r="E32" s="15"/>
      <c r="F32" s="15"/>
      <c r="G32" s="15"/>
      <c r="H32" s="15"/>
    </row>
    <row r="33" spans="3:8" x14ac:dyDescent="0.3">
      <c r="C33" s="18">
        <v>44860</v>
      </c>
      <c r="D33" s="15"/>
      <c r="E33" s="15"/>
      <c r="F33" s="15"/>
      <c r="G33" s="15"/>
      <c r="H33" s="15"/>
    </row>
    <row r="34" spans="3:8" x14ac:dyDescent="0.3">
      <c r="C34" s="18">
        <v>44861</v>
      </c>
      <c r="D34" s="15"/>
      <c r="E34" s="15"/>
      <c r="F34" s="15"/>
      <c r="G34" s="15"/>
      <c r="H34" s="15"/>
    </row>
    <row r="35" spans="3:8" x14ac:dyDescent="0.3">
      <c r="C35" s="18">
        <v>44862</v>
      </c>
      <c r="D35" s="15"/>
      <c r="E35" s="15"/>
      <c r="F35" s="15"/>
      <c r="G35" s="15"/>
      <c r="H35" s="15"/>
    </row>
    <row r="36" spans="3:8" x14ac:dyDescent="0.3">
      <c r="C36" s="18">
        <v>44863</v>
      </c>
      <c r="D36" s="15"/>
      <c r="E36" s="15"/>
      <c r="F36" s="15"/>
      <c r="G36" s="15"/>
      <c r="H36" s="15"/>
    </row>
    <row r="37" spans="3:8" x14ac:dyDescent="0.3">
      <c r="C37" s="18">
        <v>44864</v>
      </c>
      <c r="D37" s="15"/>
      <c r="E37" s="15"/>
      <c r="F37" s="15"/>
      <c r="G37" s="15"/>
      <c r="H37" s="15"/>
    </row>
    <row r="38" spans="3:8" x14ac:dyDescent="0.3">
      <c r="C38" s="18">
        <v>44865</v>
      </c>
      <c r="D38" s="15"/>
      <c r="E38" s="15"/>
      <c r="F38" s="15"/>
      <c r="G38" s="15"/>
      <c r="H38" s="15"/>
    </row>
  </sheetData>
  <conditionalFormatting sqref="C8:H38">
    <cfRule type="expression" dxfId="4" priority="1">
      <formula>NETWORKDAYS.INTL($C8,$C8,1,$M$9:$O$16)=0</formula>
    </cfRule>
  </conditionalFormatting>
  <conditionalFormatting sqref="M9">
    <cfRule type="expression" dxfId="3" priority="14">
      <formula>NETWORKDAYS.INTL(M9,M31,1,)</formula>
    </cfRule>
  </conditionalFormatting>
  <conditionalFormatting sqref="N9:N11">
    <cfRule type="expression" dxfId="2" priority="10">
      <formula>NETWORKDAYS.INTL(N9,N31,1,)</formula>
    </cfRule>
  </conditionalFormatting>
  <conditionalFormatting sqref="O9">
    <cfRule type="expression" dxfId="1" priority="6">
      <formula>NETWORKDAYS.INTL(O9,O31,1,)</formula>
    </cfRule>
  </conditionalFormatting>
  <conditionalFormatting sqref="O10">
    <cfRule type="expression" dxfId="0" priority="2">
      <formula>NETWORKDAYS.INTL(O10,O33,1,)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ASUS ROG</cp:lastModifiedBy>
  <dcterms:created xsi:type="dcterms:W3CDTF">2022-07-28T07:24:11Z</dcterms:created>
  <dcterms:modified xsi:type="dcterms:W3CDTF">2023-04-26T07:26:08Z</dcterms:modified>
</cp:coreProperties>
</file>